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90\EXCELCNV\1f078efe-9411-4afb-ac55-fdc040e5a028\"/>
    </mc:Choice>
  </mc:AlternateContent>
  <xr:revisionPtr revIDLastSave="1622" documentId="8_{E7B08247-4A14-4347-BC85-D28DFA7FA789}" xr6:coauthVersionLast="47" xr6:coauthVersionMax="47" xr10:uidLastSave="{9A875FE1-5D15-4BCC-A34D-77945A54432A}"/>
  <bookViews>
    <workbookView xWindow="-60" yWindow="-60" windowWidth="15480" windowHeight="11640" activeTab="5" xr2:uid="{AE08403F-A61A-4713-B7D6-CB36ADBFAFDF}"/>
  </bookViews>
  <sheets>
    <sheet name="A) Movie Genre Analysis" sheetId="2" r:id="rId1"/>
    <sheet name="IMDB Dataset" sheetId="1" r:id="rId2"/>
    <sheet name="B) Movie Duration Analysis" sheetId="3" r:id="rId3"/>
    <sheet name="C) Language Analysis" sheetId="4" r:id="rId4"/>
    <sheet name="D) Director Analysis" sheetId="5" r:id="rId5"/>
    <sheet name="E) Budget Analysis" sheetId="6" r:id="rId6"/>
  </sheets>
  <definedNames>
    <definedName name="_xlnm._FilterDatabase" localSheetId="1" hidden="1">'IMDB Dataset'!$A$1:$P$3902</definedName>
  </definedNames>
  <calcPr calcId="191028"/>
  <pivotCaches>
    <pivotCache cacheId="9413" r:id="rId7"/>
    <pivotCache cacheId="9414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6" l="1"/>
  <c r="C4" i="5"/>
  <c r="F8" i="4"/>
  <c r="M8" i="3"/>
  <c r="M6" i="3"/>
  <c r="E6" i="2"/>
  <c r="F5" i="6"/>
  <c r="E12" i="2"/>
  <c r="E11" i="2"/>
  <c r="E10" i="2"/>
  <c r="E9" i="2"/>
  <c r="E7" i="2"/>
  <c r="C3747" i="6"/>
  <c r="C3748" i="6"/>
  <c r="C3749" i="6"/>
  <c r="C3750" i="6"/>
  <c r="C3751" i="6"/>
  <c r="C3752" i="6"/>
  <c r="C3753" i="6"/>
  <c r="C3754" i="6"/>
  <c r="C3755" i="6"/>
  <c r="C3756" i="6"/>
  <c r="C3757" i="6"/>
  <c r="C3758" i="6"/>
  <c r="C3759" i="6"/>
  <c r="C3760" i="6"/>
  <c r="C3761" i="6"/>
  <c r="C3762" i="6"/>
  <c r="C3763" i="6"/>
  <c r="C3764" i="6"/>
  <c r="C3765" i="6"/>
  <c r="C3766" i="6"/>
  <c r="C3767" i="6"/>
  <c r="C3768" i="6"/>
  <c r="C3769" i="6"/>
  <c r="C3770" i="6"/>
  <c r="C3771" i="6"/>
  <c r="C3772" i="6"/>
  <c r="C3773" i="6"/>
  <c r="C3774" i="6"/>
  <c r="C3775" i="6"/>
  <c r="C3776" i="6"/>
  <c r="C3777" i="6"/>
  <c r="C3778" i="6"/>
  <c r="C3779" i="6"/>
  <c r="C3780" i="6"/>
  <c r="C3781" i="6"/>
  <c r="C3782" i="6"/>
  <c r="C3783" i="6"/>
  <c r="C3784" i="6"/>
  <c r="C3785" i="6"/>
  <c r="C3786" i="6"/>
  <c r="C3787" i="6"/>
  <c r="C3788" i="6"/>
  <c r="C3789" i="6"/>
  <c r="C3790" i="6"/>
  <c r="C3791" i="6"/>
  <c r="C3792" i="6"/>
  <c r="C3793" i="6"/>
  <c r="C3794" i="6"/>
  <c r="C3795" i="6"/>
  <c r="C3796" i="6"/>
  <c r="C3797" i="6"/>
  <c r="C3798" i="6"/>
  <c r="C3799" i="6"/>
  <c r="C3800" i="6"/>
  <c r="C3801" i="6"/>
  <c r="C3802" i="6"/>
  <c r="C3803" i="6"/>
  <c r="C3804" i="6"/>
  <c r="C3805" i="6"/>
  <c r="C3806" i="6"/>
  <c r="C3807" i="6"/>
  <c r="C3808" i="6"/>
  <c r="C3809" i="6"/>
  <c r="C3810" i="6"/>
  <c r="C3811" i="6"/>
  <c r="C3812" i="6"/>
  <c r="C3813" i="6"/>
  <c r="C3814" i="6"/>
  <c r="C3815" i="6"/>
  <c r="C3816" i="6"/>
  <c r="C3817" i="6"/>
  <c r="C3818" i="6"/>
  <c r="C3819" i="6"/>
  <c r="C3820" i="6"/>
  <c r="C3821" i="6"/>
  <c r="C3822" i="6"/>
  <c r="C3823" i="6"/>
  <c r="C3824" i="6"/>
  <c r="C3825" i="6"/>
  <c r="C3826" i="6"/>
  <c r="C3827" i="6"/>
  <c r="C3828" i="6"/>
  <c r="C3829" i="6"/>
  <c r="C3830" i="6"/>
  <c r="C3831" i="6"/>
  <c r="C3832" i="6"/>
  <c r="C3833" i="6"/>
  <c r="C3834" i="6"/>
  <c r="C3835" i="6"/>
  <c r="C3836" i="6"/>
  <c r="C3837" i="6"/>
  <c r="C3838" i="6"/>
  <c r="C3839" i="6"/>
  <c r="C3840" i="6"/>
  <c r="C3841" i="6"/>
  <c r="C3842" i="6"/>
  <c r="C3843" i="6"/>
  <c r="C3844" i="6"/>
  <c r="C3845" i="6"/>
  <c r="C3846" i="6"/>
  <c r="C3847" i="6"/>
  <c r="C3848" i="6"/>
  <c r="C3849" i="6"/>
  <c r="C3850" i="6"/>
  <c r="C3851" i="6"/>
  <c r="C3852" i="6"/>
  <c r="C3853" i="6"/>
  <c r="C3854" i="6"/>
  <c r="C3855" i="6"/>
  <c r="C3634" i="6"/>
  <c r="C3635" i="6"/>
  <c r="C3636" i="6"/>
  <c r="C3637" i="6"/>
  <c r="C3638" i="6"/>
  <c r="C3639" i="6"/>
  <c r="C3640" i="6"/>
  <c r="C3641" i="6"/>
  <c r="C3642" i="6"/>
  <c r="C3643" i="6"/>
  <c r="C3644" i="6"/>
  <c r="C3645" i="6"/>
  <c r="C3646" i="6"/>
  <c r="C3647" i="6"/>
  <c r="C3648" i="6"/>
  <c r="C3649" i="6"/>
  <c r="C3650" i="6"/>
  <c r="C3651" i="6"/>
  <c r="C3652" i="6"/>
  <c r="C3653" i="6"/>
  <c r="C3654" i="6"/>
  <c r="C3655" i="6"/>
  <c r="C3656" i="6"/>
  <c r="C3657" i="6"/>
  <c r="C3658" i="6"/>
  <c r="C3659" i="6"/>
  <c r="C3660" i="6"/>
  <c r="C3661" i="6"/>
  <c r="C3662" i="6"/>
  <c r="C3663" i="6"/>
  <c r="C3664" i="6"/>
  <c r="C3665" i="6"/>
  <c r="C3666" i="6"/>
  <c r="C3667" i="6"/>
  <c r="C3668" i="6"/>
  <c r="C3669" i="6"/>
  <c r="C3670" i="6"/>
  <c r="C3671" i="6"/>
  <c r="C3672" i="6"/>
  <c r="C3673" i="6"/>
  <c r="C3674" i="6"/>
  <c r="C3675" i="6"/>
  <c r="C3676" i="6"/>
  <c r="C3677" i="6"/>
  <c r="C3678" i="6"/>
  <c r="C3679" i="6"/>
  <c r="C3680" i="6"/>
  <c r="C3681" i="6"/>
  <c r="C3682" i="6"/>
  <c r="C3683" i="6"/>
  <c r="C3684" i="6"/>
  <c r="C3685" i="6"/>
  <c r="C3686" i="6"/>
  <c r="C3687" i="6"/>
  <c r="C3688" i="6"/>
  <c r="C3689" i="6"/>
  <c r="C3690" i="6"/>
  <c r="C3691" i="6"/>
  <c r="C3692" i="6"/>
  <c r="C3693" i="6"/>
  <c r="C3694" i="6"/>
  <c r="C3695" i="6"/>
  <c r="C3696" i="6"/>
  <c r="C3697" i="6"/>
  <c r="C3698" i="6"/>
  <c r="C3699" i="6"/>
  <c r="C3700" i="6"/>
  <c r="C3701" i="6"/>
  <c r="C3702" i="6"/>
  <c r="C3703" i="6"/>
  <c r="C3704" i="6"/>
  <c r="C3705" i="6"/>
  <c r="C3706" i="6"/>
  <c r="C3707" i="6"/>
  <c r="C3708" i="6"/>
  <c r="C3709" i="6"/>
  <c r="C3710" i="6"/>
  <c r="C3711" i="6"/>
  <c r="C3712" i="6"/>
  <c r="C3713" i="6"/>
  <c r="C3714" i="6"/>
  <c r="C3715" i="6"/>
  <c r="C3716" i="6"/>
  <c r="C3717" i="6"/>
  <c r="C3718" i="6"/>
  <c r="C3719" i="6"/>
  <c r="C3720" i="6"/>
  <c r="C3721" i="6"/>
  <c r="C3722" i="6"/>
  <c r="C3723" i="6"/>
  <c r="C3724" i="6"/>
  <c r="C3725" i="6"/>
  <c r="C3726" i="6"/>
  <c r="C3727" i="6"/>
  <c r="C3728" i="6"/>
  <c r="C3729" i="6"/>
  <c r="C3730" i="6"/>
  <c r="C3731" i="6"/>
  <c r="C3732" i="6"/>
  <c r="C3733" i="6"/>
  <c r="C3734" i="6"/>
  <c r="C3735" i="6"/>
  <c r="C3736" i="6"/>
  <c r="C3737" i="6"/>
  <c r="C3738" i="6"/>
  <c r="C3739" i="6"/>
  <c r="C3740" i="6"/>
  <c r="C3741" i="6"/>
  <c r="C3742" i="6"/>
  <c r="C3743" i="6"/>
  <c r="C3744" i="6"/>
  <c r="C3745" i="6"/>
  <c r="C3746" i="6"/>
  <c r="C3612" i="6"/>
  <c r="C3613" i="6"/>
  <c r="C3614" i="6"/>
  <c r="C3615" i="6"/>
  <c r="C3616" i="6"/>
  <c r="C3617" i="6"/>
  <c r="C3618" i="6"/>
  <c r="C3619" i="6"/>
  <c r="C3620" i="6"/>
  <c r="C3621" i="6"/>
  <c r="C3622" i="6"/>
  <c r="C3623" i="6"/>
  <c r="C3624" i="6"/>
  <c r="C3625" i="6"/>
  <c r="C3626" i="6"/>
  <c r="C3627" i="6"/>
  <c r="C3628" i="6"/>
  <c r="C3629" i="6"/>
  <c r="C3630" i="6"/>
  <c r="C3631" i="6"/>
  <c r="C3632" i="6"/>
  <c r="C3633" i="6"/>
  <c r="C3327" i="6"/>
  <c r="C3328" i="6"/>
  <c r="C3329" i="6"/>
  <c r="C3330" i="6"/>
  <c r="C3331" i="6"/>
  <c r="C3332" i="6"/>
  <c r="C3333" i="6"/>
  <c r="C3334" i="6"/>
  <c r="C3335" i="6"/>
  <c r="C3336" i="6"/>
  <c r="C3337" i="6"/>
  <c r="C3338" i="6"/>
  <c r="C3339" i="6"/>
  <c r="C3340" i="6"/>
  <c r="C3341" i="6"/>
  <c r="C3342" i="6"/>
  <c r="C3343" i="6"/>
  <c r="C3344" i="6"/>
  <c r="C3345" i="6"/>
  <c r="C3346" i="6"/>
  <c r="C3347" i="6"/>
  <c r="C3348" i="6"/>
  <c r="C3349" i="6"/>
  <c r="C3350" i="6"/>
  <c r="C3351" i="6"/>
  <c r="C3352" i="6"/>
  <c r="C3353" i="6"/>
  <c r="C3354" i="6"/>
  <c r="C3355" i="6"/>
  <c r="C3356" i="6"/>
  <c r="C3357" i="6"/>
  <c r="C3358" i="6"/>
  <c r="C3359" i="6"/>
  <c r="C3360" i="6"/>
  <c r="C3361" i="6"/>
  <c r="C3362" i="6"/>
  <c r="C3363" i="6"/>
  <c r="C3364" i="6"/>
  <c r="C3365" i="6"/>
  <c r="C3366" i="6"/>
  <c r="C3367" i="6"/>
  <c r="C3368" i="6"/>
  <c r="C3369" i="6"/>
  <c r="C3370" i="6"/>
  <c r="C3371" i="6"/>
  <c r="C3372" i="6"/>
  <c r="C3373" i="6"/>
  <c r="C3374" i="6"/>
  <c r="C3375" i="6"/>
  <c r="C3376" i="6"/>
  <c r="C3377" i="6"/>
  <c r="C3378" i="6"/>
  <c r="C3379" i="6"/>
  <c r="C3380" i="6"/>
  <c r="C3381" i="6"/>
  <c r="C3382" i="6"/>
  <c r="C3383" i="6"/>
  <c r="C3384" i="6"/>
  <c r="C3385" i="6"/>
  <c r="C3386" i="6"/>
  <c r="C3387" i="6"/>
  <c r="C3388" i="6"/>
  <c r="C3389" i="6"/>
  <c r="C3390" i="6"/>
  <c r="C3391" i="6"/>
  <c r="C3392" i="6"/>
  <c r="C3393" i="6"/>
  <c r="C3394" i="6"/>
  <c r="C3395" i="6"/>
  <c r="C3396" i="6"/>
  <c r="C3397" i="6"/>
  <c r="C3398" i="6"/>
  <c r="C3399" i="6"/>
  <c r="C3400" i="6"/>
  <c r="C3401" i="6"/>
  <c r="C3402" i="6"/>
  <c r="C3403" i="6"/>
  <c r="C3404" i="6"/>
  <c r="C3405" i="6"/>
  <c r="C3406" i="6"/>
  <c r="C3407" i="6"/>
  <c r="C3408" i="6"/>
  <c r="C3409" i="6"/>
  <c r="C3410" i="6"/>
  <c r="C3411" i="6"/>
  <c r="C3412" i="6"/>
  <c r="C3413" i="6"/>
  <c r="C3414" i="6"/>
  <c r="C3415" i="6"/>
  <c r="C3416" i="6"/>
  <c r="C3417" i="6"/>
  <c r="C3418" i="6"/>
  <c r="C3419" i="6"/>
  <c r="C3420" i="6"/>
  <c r="C3421" i="6"/>
  <c r="C3422" i="6"/>
  <c r="C3423" i="6"/>
  <c r="C3424" i="6"/>
  <c r="C3425" i="6"/>
  <c r="C3426" i="6"/>
  <c r="C3427" i="6"/>
  <c r="C3428" i="6"/>
  <c r="C3429" i="6"/>
  <c r="C3430" i="6"/>
  <c r="C3431" i="6"/>
  <c r="C3432" i="6"/>
  <c r="C3433" i="6"/>
  <c r="C3434" i="6"/>
  <c r="C3435" i="6"/>
  <c r="C3436" i="6"/>
  <c r="C3437" i="6"/>
  <c r="C3438" i="6"/>
  <c r="C3439" i="6"/>
  <c r="C3440" i="6"/>
  <c r="C3441" i="6"/>
  <c r="C3442" i="6"/>
  <c r="C3443" i="6"/>
  <c r="C3444" i="6"/>
  <c r="C3445" i="6"/>
  <c r="C3446" i="6"/>
  <c r="C3447" i="6"/>
  <c r="C3448" i="6"/>
  <c r="C3449" i="6"/>
  <c r="C3450" i="6"/>
  <c r="C3451" i="6"/>
  <c r="C3452" i="6"/>
  <c r="C3453" i="6"/>
  <c r="C3454" i="6"/>
  <c r="C3455" i="6"/>
  <c r="C3456" i="6"/>
  <c r="C3457" i="6"/>
  <c r="C3458" i="6"/>
  <c r="C3459" i="6"/>
  <c r="C3460" i="6"/>
  <c r="C3461" i="6"/>
  <c r="C3462" i="6"/>
  <c r="C3463" i="6"/>
  <c r="C3464" i="6"/>
  <c r="C3465" i="6"/>
  <c r="C3466" i="6"/>
  <c r="C3467" i="6"/>
  <c r="C3468" i="6"/>
  <c r="C3469" i="6"/>
  <c r="C3470" i="6"/>
  <c r="C3471" i="6"/>
  <c r="C3472" i="6"/>
  <c r="C3473" i="6"/>
  <c r="C3474" i="6"/>
  <c r="C3475" i="6"/>
  <c r="C3476" i="6"/>
  <c r="C3477" i="6"/>
  <c r="C3478" i="6"/>
  <c r="C3479" i="6"/>
  <c r="C3480" i="6"/>
  <c r="C3481" i="6"/>
  <c r="C3482" i="6"/>
  <c r="C3483" i="6"/>
  <c r="C3484" i="6"/>
  <c r="C3485" i="6"/>
  <c r="C3486" i="6"/>
  <c r="C3487" i="6"/>
  <c r="C3488" i="6"/>
  <c r="C3489" i="6"/>
  <c r="C3490" i="6"/>
  <c r="C3491" i="6"/>
  <c r="C3492" i="6"/>
  <c r="C3493" i="6"/>
  <c r="C3494" i="6"/>
  <c r="C3495" i="6"/>
  <c r="C3496" i="6"/>
  <c r="C3497" i="6"/>
  <c r="C3498" i="6"/>
  <c r="C3499" i="6"/>
  <c r="C3500" i="6"/>
  <c r="C3501" i="6"/>
  <c r="C3502" i="6"/>
  <c r="C3503" i="6"/>
  <c r="C3504" i="6"/>
  <c r="C3505" i="6"/>
  <c r="C3506" i="6"/>
  <c r="C3507" i="6"/>
  <c r="C3508" i="6"/>
  <c r="C3509" i="6"/>
  <c r="C3510" i="6"/>
  <c r="C3511" i="6"/>
  <c r="C3512" i="6"/>
  <c r="C3513" i="6"/>
  <c r="C3514" i="6"/>
  <c r="C3515" i="6"/>
  <c r="C3516" i="6"/>
  <c r="C3517" i="6"/>
  <c r="C3518" i="6"/>
  <c r="C3519" i="6"/>
  <c r="C3520" i="6"/>
  <c r="C3521" i="6"/>
  <c r="C3522" i="6"/>
  <c r="C3523" i="6"/>
  <c r="C3524" i="6"/>
  <c r="C3525" i="6"/>
  <c r="C3526" i="6"/>
  <c r="C3527" i="6"/>
  <c r="C3528" i="6"/>
  <c r="C3529" i="6"/>
  <c r="C3530" i="6"/>
  <c r="C3531" i="6"/>
  <c r="C3532" i="6"/>
  <c r="C3533" i="6"/>
  <c r="C3534" i="6"/>
  <c r="C3535" i="6"/>
  <c r="C3536" i="6"/>
  <c r="C3537" i="6"/>
  <c r="C3538" i="6"/>
  <c r="C3539" i="6"/>
  <c r="C3540" i="6"/>
  <c r="C3541" i="6"/>
  <c r="C3542" i="6"/>
  <c r="C3543" i="6"/>
  <c r="C3544" i="6"/>
  <c r="C3545" i="6"/>
  <c r="C3546" i="6"/>
  <c r="C3547" i="6"/>
  <c r="C3548" i="6"/>
  <c r="C3549" i="6"/>
  <c r="C3550" i="6"/>
  <c r="C3551" i="6"/>
  <c r="C3552" i="6"/>
  <c r="C3553" i="6"/>
  <c r="C3554" i="6"/>
  <c r="C3555" i="6"/>
  <c r="C3556" i="6"/>
  <c r="C3557" i="6"/>
  <c r="C3558" i="6"/>
  <c r="C3559" i="6"/>
  <c r="C3560" i="6"/>
  <c r="C3561" i="6"/>
  <c r="C3562" i="6"/>
  <c r="C3563" i="6"/>
  <c r="C3564" i="6"/>
  <c r="C3565" i="6"/>
  <c r="C3566" i="6"/>
  <c r="C3567" i="6"/>
  <c r="C3568" i="6"/>
  <c r="C3569" i="6"/>
  <c r="C3570" i="6"/>
  <c r="C3571" i="6"/>
  <c r="C3572" i="6"/>
  <c r="C3573" i="6"/>
  <c r="C3574" i="6"/>
  <c r="C3575" i="6"/>
  <c r="C3576" i="6"/>
  <c r="C3577" i="6"/>
  <c r="C3578" i="6"/>
  <c r="C3579" i="6"/>
  <c r="C3580" i="6"/>
  <c r="C3581" i="6"/>
  <c r="C3582" i="6"/>
  <c r="C3583" i="6"/>
  <c r="C3584" i="6"/>
  <c r="C3585" i="6"/>
  <c r="C3586" i="6"/>
  <c r="C3587" i="6"/>
  <c r="C3588" i="6"/>
  <c r="C3589" i="6"/>
  <c r="C3590" i="6"/>
  <c r="C3591" i="6"/>
  <c r="C3592" i="6"/>
  <c r="C3593" i="6"/>
  <c r="C3594" i="6"/>
  <c r="C3595" i="6"/>
  <c r="C3596" i="6"/>
  <c r="C3597" i="6"/>
  <c r="C3598" i="6"/>
  <c r="C3599" i="6"/>
  <c r="C3600" i="6"/>
  <c r="C3601" i="6"/>
  <c r="C3602" i="6"/>
  <c r="C3603" i="6"/>
  <c r="C3604" i="6"/>
  <c r="C3605" i="6"/>
  <c r="C3606" i="6"/>
  <c r="C3607" i="6"/>
  <c r="C3608" i="6"/>
  <c r="C3609" i="6"/>
  <c r="C3610" i="6"/>
  <c r="C3611" i="6"/>
  <c r="C3013" i="6"/>
  <c r="C3014" i="6"/>
  <c r="C3015" i="6"/>
  <c r="C3016" i="6"/>
  <c r="C3017" i="6"/>
  <c r="C3018" i="6"/>
  <c r="C3019" i="6"/>
  <c r="C3020" i="6"/>
  <c r="C3021" i="6"/>
  <c r="C3022" i="6"/>
  <c r="C3023" i="6"/>
  <c r="C3024" i="6"/>
  <c r="C3025" i="6"/>
  <c r="C3026" i="6"/>
  <c r="C3027" i="6"/>
  <c r="C3028" i="6"/>
  <c r="C3029" i="6"/>
  <c r="C3030" i="6"/>
  <c r="C3031" i="6"/>
  <c r="C3032" i="6"/>
  <c r="C3033" i="6"/>
  <c r="C3034" i="6"/>
  <c r="C3035" i="6"/>
  <c r="C3036" i="6"/>
  <c r="C3037" i="6"/>
  <c r="C3038" i="6"/>
  <c r="C3039" i="6"/>
  <c r="C3040" i="6"/>
  <c r="C3041" i="6"/>
  <c r="C3042" i="6"/>
  <c r="C3043" i="6"/>
  <c r="C3044" i="6"/>
  <c r="C3045" i="6"/>
  <c r="C3046" i="6"/>
  <c r="C3047" i="6"/>
  <c r="C3048" i="6"/>
  <c r="C3049" i="6"/>
  <c r="C3050" i="6"/>
  <c r="C3051" i="6"/>
  <c r="C3052" i="6"/>
  <c r="C3053" i="6"/>
  <c r="C3054" i="6"/>
  <c r="C3055" i="6"/>
  <c r="C3056" i="6"/>
  <c r="C3057" i="6"/>
  <c r="C3058" i="6"/>
  <c r="C3059" i="6"/>
  <c r="C3060" i="6"/>
  <c r="C3061" i="6"/>
  <c r="C3062" i="6"/>
  <c r="C3063" i="6"/>
  <c r="C3064" i="6"/>
  <c r="C3065" i="6"/>
  <c r="C3066" i="6"/>
  <c r="C3067" i="6"/>
  <c r="C3068" i="6"/>
  <c r="C3069" i="6"/>
  <c r="C3070" i="6"/>
  <c r="C3071" i="6"/>
  <c r="C3072" i="6"/>
  <c r="C3073" i="6"/>
  <c r="C3074" i="6"/>
  <c r="C3075" i="6"/>
  <c r="C3076" i="6"/>
  <c r="C3077" i="6"/>
  <c r="C3078" i="6"/>
  <c r="C3079" i="6"/>
  <c r="C3080" i="6"/>
  <c r="C3081" i="6"/>
  <c r="C3082" i="6"/>
  <c r="C3083" i="6"/>
  <c r="C3084" i="6"/>
  <c r="C3085" i="6"/>
  <c r="C3086" i="6"/>
  <c r="C3087" i="6"/>
  <c r="C3088" i="6"/>
  <c r="C3089" i="6"/>
  <c r="C3090" i="6"/>
  <c r="C3091" i="6"/>
  <c r="C3092" i="6"/>
  <c r="C3093" i="6"/>
  <c r="C3094" i="6"/>
  <c r="C3095" i="6"/>
  <c r="C3096" i="6"/>
  <c r="C3097" i="6"/>
  <c r="C3098" i="6"/>
  <c r="C3099" i="6"/>
  <c r="C3100" i="6"/>
  <c r="C3101" i="6"/>
  <c r="C3102" i="6"/>
  <c r="C3103" i="6"/>
  <c r="C3104" i="6"/>
  <c r="C3105" i="6"/>
  <c r="C3106" i="6"/>
  <c r="C3107" i="6"/>
  <c r="C3108" i="6"/>
  <c r="C3109" i="6"/>
  <c r="C3110" i="6"/>
  <c r="C3111" i="6"/>
  <c r="C3112" i="6"/>
  <c r="C3113" i="6"/>
  <c r="C3114" i="6"/>
  <c r="C3115" i="6"/>
  <c r="C3116" i="6"/>
  <c r="C3117" i="6"/>
  <c r="C3118" i="6"/>
  <c r="C3119" i="6"/>
  <c r="C3120" i="6"/>
  <c r="C3121" i="6"/>
  <c r="C3122" i="6"/>
  <c r="C3123" i="6"/>
  <c r="C3124" i="6"/>
  <c r="C3125" i="6"/>
  <c r="C3126" i="6"/>
  <c r="C3127" i="6"/>
  <c r="C3128" i="6"/>
  <c r="C3129" i="6"/>
  <c r="C3130" i="6"/>
  <c r="C3131" i="6"/>
  <c r="C3132" i="6"/>
  <c r="C3133" i="6"/>
  <c r="C3134" i="6"/>
  <c r="C3135" i="6"/>
  <c r="C3136" i="6"/>
  <c r="C3137" i="6"/>
  <c r="C3138" i="6"/>
  <c r="C3139" i="6"/>
  <c r="C3140" i="6"/>
  <c r="C3141" i="6"/>
  <c r="C3142" i="6"/>
  <c r="C3143" i="6"/>
  <c r="C3144" i="6"/>
  <c r="C3145" i="6"/>
  <c r="C3146" i="6"/>
  <c r="C3147" i="6"/>
  <c r="C3148" i="6"/>
  <c r="C3149" i="6"/>
  <c r="C3150" i="6"/>
  <c r="C3151" i="6"/>
  <c r="C3152" i="6"/>
  <c r="C3153" i="6"/>
  <c r="C3154" i="6"/>
  <c r="C3155" i="6"/>
  <c r="C3156" i="6"/>
  <c r="C3157" i="6"/>
  <c r="C3158" i="6"/>
  <c r="C3159" i="6"/>
  <c r="C3160" i="6"/>
  <c r="C3161" i="6"/>
  <c r="C3162" i="6"/>
  <c r="C3163" i="6"/>
  <c r="C3164" i="6"/>
  <c r="C3165" i="6"/>
  <c r="C3166" i="6"/>
  <c r="C3167" i="6"/>
  <c r="C3168" i="6"/>
  <c r="C3169" i="6"/>
  <c r="C3170" i="6"/>
  <c r="C3171" i="6"/>
  <c r="C3172" i="6"/>
  <c r="C3173" i="6"/>
  <c r="C3174" i="6"/>
  <c r="C3175" i="6"/>
  <c r="C3176" i="6"/>
  <c r="C3177" i="6"/>
  <c r="C3178" i="6"/>
  <c r="C3179" i="6"/>
  <c r="C3180" i="6"/>
  <c r="C3181" i="6"/>
  <c r="C3182" i="6"/>
  <c r="C3183" i="6"/>
  <c r="C3184" i="6"/>
  <c r="C3185" i="6"/>
  <c r="C3186" i="6"/>
  <c r="C3187" i="6"/>
  <c r="C3188" i="6"/>
  <c r="C3189" i="6"/>
  <c r="C3190" i="6"/>
  <c r="C3191" i="6"/>
  <c r="C3192" i="6"/>
  <c r="C3193" i="6"/>
  <c r="C3194" i="6"/>
  <c r="C3195" i="6"/>
  <c r="C3196" i="6"/>
  <c r="C3197" i="6"/>
  <c r="C3198" i="6"/>
  <c r="C3199" i="6"/>
  <c r="C3200" i="6"/>
  <c r="C3201" i="6"/>
  <c r="C3202" i="6"/>
  <c r="C3203" i="6"/>
  <c r="C3204" i="6"/>
  <c r="C3205" i="6"/>
  <c r="C3206" i="6"/>
  <c r="C3207" i="6"/>
  <c r="C3208" i="6"/>
  <c r="C3209" i="6"/>
  <c r="C3210" i="6"/>
  <c r="C3211" i="6"/>
  <c r="C3212" i="6"/>
  <c r="C3213" i="6"/>
  <c r="C3214" i="6"/>
  <c r="C3215" i="6"/>
  <c r="C3216" i="6"/>
  <c r="C3217" i="6"/>
  <c r="C3218" i="6"/>
  <c r="C3219" i="6"/>
  <c r="C3220" i="6"/>
  <c r="C3221" i="6"/>
  <c r="C3222" i="6"/>
  <c r="C3223" i="6"/>
  <c r="C3224" i="6"/>
  <c r="C3225" i="6"/>
  <c r="C3226" i="6"/>
  <c r="C3227" i="6"/>
  <c r="C3228" i="6"/>
  <c r="C3229" i="6"/>
  <c r="C3230" i="6"/>
  <c r="C3231" i="6"/>
  <c r="C3232" i="6"/>
  <c r="C3233" i="6"/>
  <c r="C3234" i="6"/>
  <c r="C3235" i="6"/>
  <c r="C3236" i="6"/>
  <c r="C3237" i="6"/>
  <c r="C3238" i="6"/>
  <c r="C3239" i="6"/>
  <c r="C3240" i="6"/>
  <c r="C3241" i="6"/>
  <c r="C3242" i="6"/>
  <c r="C3243" i="6"/>
  <c r="C3244" i="6"/>
  <c r="C3245" i="6"/>
  <c r="C3246" i="6"/>
  <c r="C3247" i="6"/>
  <c r="C3248" i="6"/>
  <c r="C3249" i="6"/>
  <c r="C3250" i="6"/>
  <c r="C3251" i="6"/>
  <c r="C3252" i="6"/>
  <c r="C3253" i="6"/>
  <c r="C3254" i="6"/>
  <c r="C3255" i="6"/>
  <c r="C3256" i="6"/>
  <c r="C3257" i="6"/>
  <c r="C3258" i="6"/>
  <c r="C3259" i="6"/>
  <c r="C3260" i="6"/>
  <c r="C3261" i="6"/>
  <c r="C3262" i="6"/>
  <c r="C3263" i="6"/>
  <c r="C3264" i="6"/>
  <c r="C3265" i="6"/>
  <c r="C3266" i="6"/>
  <c r="C3267" i="6"/>
  <c r="C3268" i="6"/>
  <c r="C3269" i="6"/>
  <c r="C3270" i="6"/>
  <c r="C3271" i="6"/>
  <c r="C3272" i="6"/>
  <c r="C3273" i="6"/>
  <c r="C3274" i="6"/>
  <c r="C3275" i="6"/>
  <c r="C3276" i="6"/>
  <c r="C3277" i="6"/>
  <c r="C3278" i="6"/>
  <c r="C3279" i="6"/>
  <c r="C3280" i="6"/>
  <c r="C3281" i="6"/>
  <c r="C3282" i="6"/>
  <c r="C3283" i="6"/>
  <c r="C3284" i="6"/>
  <c r="C3285" i="6"/>
  <c r="C3286" i="6"/>
  <c r="C3287" i="6"/>
  <c r="C3288" i="6"/>
  <c r="C3289" i="6"/>
  <c r="C3290" i="6"/>
  <c r="C3291" i="6"/>
  <c r="C3292" i="6"/>
  <c r="C3293" i="6"/>
  <c r="C3294" i="6"/>
  <c r="C3295" i="6"/>
  <c r="C3296" i="6"/>
  <c r="C3297" i="6"/>
  <c r="C3298" i="6"/>
  <c r="C3299" i="6"/>
  <c r="C3300" i="6"/>
  <c r="C3301" i="6"/>
  <c r="C3302" i="6"/>
  <c r="C3303" i="6"/>
  <c r="C3304" i="6"/>
  <c r="C3305" i="6"/>
  <c r="C3306" i="6"/>
  <c r="C3307" i="6"/>
  <c r="C3308" i="6"/>
  <c r="C3309" i="6"/>
  <c r="C3310" i="6"/>
  <c r="C3311" i="6"/>
  <c r="C3312" i="6"/>
  <c r="C3313" i="6"/>
  <c r="C3314" i="6"/>
  <c r="C3315" i="6"/>
  <c r="C3316" i="6"/>
  <c r="C3317" i="6"/>
  <c r="C3318" i="6"/>
  <c r="C3319" i="6"/>
  <c r="C3320" i="6"/>
  <c r="C3321" i="6"/>
  <c r="C3322" i="6"/>
  <c r="C3323" i="6"/>
  <c r="C3324" i="6"/>
  <c r="C3325" i="6"/>
  <c r="C3326" i="6"/>
  <c r="C2609" i="6"/>
  <c r="C2610" i="6"/>
  <c r="C2611" i="6"/>
  <c r="C2612" i="6"/>
  <c r="C2613" i="6"/>
  <c r="C2614" i="6"/>
  <c r="C2615" i="6"/>
  <c r="C2616" i="6"/>
  <c r="C2617" i="6"/>
  <c r="C2618" i="6"/>
  <c r="C2619" i="6"/>
  <c r="C2620" i="6"/>
  <c r="C2621" i="6"/>
  <c r="C2622" i="6"/>
  <c r="C2623" i="6"/>
  <c r="C2624" i="6"/>
  <c r="C2625" i="6"/>
  <c r="C2626" i="6"/>
  <c r="C2627" i="6"/>
  <c r="C2628" i="6"/>
  <c r="C2629" i="6"/>
  <c r="C2630" i="6"/>
  <c r="C2631" i="6"/>
  <c r="C2632" i="6"/>
  <c r="C2633" i="6"/>
  <c r="C2634" i="6"/>
  <c r="C2635" i="6"/>
  <c r="C2636" i="6"/>
  <c r="C2637" i="6"/>
  <c r="C2638" i="6"/>
  <c r="C2639" i="6"/>
  <c r="C2640" i="6"/>
  <c r="C2641" i="6"/>
  <c r="C2642" i="6"/>
  <c r="C2643" i="6"/>
  <c r="C2644" i="6"/>
  <c r="C2645" i="6"/>
  <c r="C2646" i="6"/>
  <c r="C2647" i="6"/>
  <c r="C2648" i="6"/>
  <c r="C2649" i="6"/>
  <c r="C2650" i="6"/>
  <c r="C2651" i="6"/>
  <c r="C2652" i="6"/>
  <c r="C2653" i="6"/>
  <c r="C2654" i="6"/>
  <c r="C2655" i="6"/>
  <c r="C2656" i="6"/>
  <c r="C2657" i="6"/>
  <c r="C2658" i="6"/>
  <c r="C2659" i="6"/>
  <c r="C2660" i="6"/>
  <c r="C2661" i="6"/>
  <c r="C2662" i="6"/>
  <c r="C2663" i="6"/>
  <c r="C2664" i="6"/>
  <c r="C2665" i="6"/>
  <c r="C2666" i="6"/>
  <c r="C2667" i="6"/>
  <c r="C2668" i="6"/>
  <c r="C2669" i="6"/>
  <c r="C2670" i="6"/>
  <c r="C2671" i="6"/>
  <c r="C2672" i="6"/>
  <c r="C2673" i="6"/>
  <c r="C2674" i="6"/>
  <c r="C2675" i="6"/>
  <c r="C2676" i="6"/>
  <c r="C2677" i="6"/>
  <c r="C2678" i="6"/>
  <c r="C2679" i="6"/>
  <c r="C2680" i="6"/>
  <c r="C2681" i="6"/>
  <c r="C2682" i="6"/>
  <c r="C2683" i="6"/>
  <c r="C2684" i="6"/>
  <c r="C2685" i="6"/>
  <c r="C2686" i="6"/>
  <c r="C2687" i="6"/>
  <c r="C2688" i="6"/>
  <c r="C2689" i="6"/>
  <c r="C2690" i="6"/>
  <c r="C2691" i="6"/>
  <c r="C2692" i="6"/>
  <c r="C2693" i="6"/>
  <c r="C2694" i="6"/>
  <c r="C2695" i="6"/>
  <c r="C2696" i="6"/>
  <c r="C2697" i="6"/>
  <c r="C2698" i="6"/>
  <c r="C2699" i="6"/>
  <c r="C2700" i="6"/>
  <c r="C2701" i="6"/>
  <c r="C2702" i="6"/>
  <c r="C2703" i="6"/>
  <c r="C2704" i="6"/>
  <c r="C2705" i="6"/>
  <c r="C2706" i="6"/>
  <c r="C2707" i="6"/>
  <c r="C2708" i="6"/>
  <c r="C2709" i="6"/>
  <c r="C2710" i="6"/>
  <c r="C2711" i="6"/>
  <c r="C2712" i="6"/>
  <c r="C2713" i="6"/>
  <c r="C2714" i="6"/>
  <c r="C2715" i="6"/>
  <c r="C2716" i="6"/>
  <c r="C2717" i="6"/>
  <c r="C2718" i="6"/>
  <c r="C2719" i="6"/>
  <c r="C2720" i="6"/>
  <c r="C2721" i="6"/>
  <c r="C2722" i="6"/>
  <c r="C2723" i="6"/>
  <c r="C2724" i="6"/>
  <c r="C2725" i="6"/>
  <c r="C2726" i="6"/>
  <c r="C2727" i="6"/>
  <c r="C2728" i="6"/>
  <c r="C2729" i="6"/>
  <c r="C2730" i="6"/>
  <c r="C2731" i="6"/>
  <c r="C2732" i="6"/>
  <c r="C2733" i="6"/>
  <c r="C2734" i="6"/>
  <c r="C2735" i="6"/>
  <c r="C2736" i="6"/>
  <c r="C2737" i="6"/>
  <c r="C2738" i="6"/>
  <c r="C2739" i="6"/>
  <c r="C2740" i="6"/>
  <c r="C2741" i="6"/>
  <c r="C2742" i="6"/>
  <c r="C2743" i="6"/>
  <c r="C2744" i="6"/>
  <c r="C2745" i="6"/>
  <c r="C2746" i="6"/>
  <c r="C2747" i="6"/>
  <c r="C2748" i="6"/>
  <c r="C2749" i="6"/>
  <c r="C2750" i="6"/>
  <c r="C2751" i="6"/>
  <c r="C2752" i="6"/>
  <c r="C2753" i="6"/>
  <c r="C2754" i="6"/>
  <c r="C2755" i="6"/>
  <c r="C2756" i="6"/>
  <c r="C2757" i="6"/>
  <c r="C2758" i="6"/>
  <c r="C2759" i="6"/>
  <c r="C2760" i="6"/>
  <c r="C2761" i="6"/>
  <c r="C2762" i="6"/>
  <c r="C2763" i="6"/>
  <c r="C2764" i="6"/>
  <c r="C2765" i="6"/>
  <c r="C2766" i="6"/>
  <c r="C2767" i="6"/>
  <c r="C2768" i="6"/>
  <c r="C2769" i="6"/>
  <c r="C2770" i="6"/>
  <c r="C2771" i="6"/>
  <c r="C2772" i="6"/>
  <c r="C2773" i="6"/>
  <c r="C2774" i="6"/>
  <c r="C2775" i="6"/>
  <c r="C2776" i="6"/>
  <c r="C2777" i="6"/>
  <c r="C2778" i="6"/>
  <c r="C2779" i="6"/>
  <c r="C2780" i="6"/>
  <c r="C2781" i="6"/>
  <c r="C2782" i="6"/>
  <c r="C2783" i="6"/>
  <c r="C2784" i="6"/>
  <c r="C2785" i="6"/>
  <c r="C2786" i="6"/>
  <c r="C2787" i="6"/>
  <c r="C2788" i="6"/>
  <c r="C2789" i="6"/>
  <c r="C2790" i="6"/>
  <c r="C2791" i="6"/>
  <c r="C2792" i="6"/>
  <c r="C2793" i="6"/>
  <c r="C2794" i="6"/>
  <c r="C2795" i="6"/>
  <c r="C2796" i="6"/>
  <c r="C2797" i="6"/>
  <c r="C2798" i="6"/>
  <c r="C2799" i="6"/>
  <c r="C2800" i="6"/>
  <c r="C2801" i="6"/>
  <c r="C2802" i="6"/>
  <c r="C2803" i="6"/>
  <c r="C2804" i="6"/>
  <c r="C2805" i="6"/>
  <c r="C2806" i="6"/>
  <c r="C2807" i="6"/>
  <c r="C2808" i="6"/>
  <c r="C2809" i="6"/>
  <c r="C2810" i="6"/>
  <c r="C2811" i="6"/>
  <c r="C2812" i="6"/>
  <c r="C2813" i="6"/>
  <c r="C2814" i="6"/>
  <c r="C2815" i="6"/>
  <c r="C2816" i="6"/>
  <c r="C2817" i="6"/>
  <c r="C2818" i="6"/>
  <c r="C2819" i="6"/>
  <c r="C2820" i="6"/>
  <c r="C2821" i="6"/>
  <c r="C2822" i="6"/>
  <c r="C2823" i="6"/>
  <c r="C2824" i="6"/>
  <c r="C2825" i="6"/>
  <c r="C2826" i="6"/>
  <c r="C2827" i="6"/>
  <c r="C2828" i="6"/>
  <c r="C2829" i="6"/>
  <c r="C2830" i="6"/>
  <c r="C2831" i="6"/>
  <c r="C2832" i="6"/>
  <c r="C2833" i="6"/>
  <c r="C2834" i="6"/>
  <c r="C2835" i="6"/>
  <c r="C2836" i="6"/>
  <c r="C2837" i="6"/>
  <c r="C2838" i="6"/>
  <c r="C2839" i="6"/>
  <c r="C2840" i="6"/>
  <c r="C2841" i="6"/>
  <c r="C2842" i="6"/>
  <c r="C2843" i="6"/>
  <c r="C2844" i="6"/>
  <c r="C2845" i="6"/>
  <c r="C2846" i="6"/>
  <c r="C2847" i="6"/>
  <c r="C2848" i="6"/>
  <c r="C2849" i="6"/>
  <c r="C2850" i="6"/>
  <c r="C2851" i="6"/>
  <c r="C2852" i="6"/>
  <c r="C2853" i="6"/>
  <c r="C2854" i="6"/>
  <c r="C2855" i="6"/>
  <c r="C2856" i="6"/>
  <c r="C2857" i="6"/>
  <c r="C2858" i="6"/>
  <c r="C2859" i="6"/>
  <c r="C2860" i="6"/>
  <c r="C2861" i="6"/>
  <c r="C2862" i="6"/>
  <c r="C2863" i="6"/>
  <c r="C2864" i="6"/>
  <c r="C2865" i="6"/>
  <c r="C2866" i="6"/>
  <c r="C2867" i="6"/>
  <c r="C2868" i="6"/>
  <c r="C2869" i="6"/>
  <c r="C2870" i="6"/>
  <c r="C2871" i="6"/>
  <c r="C2872" i="6"/>
  <c r="C2873" i="6"/>
  <c r="C2874" i="6"/>
  <c r="C2875" i="6"/>
  <c r="C2876" i="6"/>
  <c r="C2877" i="6"/>
  <c r="C2878" i="6"/>
  <c r="C2879" i="6"/>
  <c r="C2880" i="6"/>
  <c r="C2881" i="6"/>
  <c r="C2882" i="6"/>
  <c r="C2883" i="6"/>
  <c r="C2884" i="6"/>
  <c r="C2885" i="6"/>
  <c r="C2886" i="6"/>
  <c r="C2887" i="6"/>
  <c r="C2888" i="6"/>
  <c r="C2889" i="6"/>
  <c r="C2890" i="6"/>
  <c r="C2891" i="6"/>
  <c r="C2892" i="6"/>
  <c r="C2893" i="6"/>
  <c r="C2894" i="6"/>
  <c r="C2895" i="6"/>
  <c r="C2896" i="6"/>
  <c r="C2897" i="6"/>
  <c r="C2898" i="6"/>
  <c r="C2899" i="6"/>
  <c r="C2900" i="6"/>
  <c r="C2901" i="6"/>
  <c r="C2902" i="6"/>
  <c r="C2903" i="6"/>
  <c r="C2904" i="6"/>
  <c r="C2905" i="6"/>
  <c r="C2906" i="6"/>
  <c r="C2907" i="6"/>
  <c r="C2908" i="6"/>
  <c r="C2909" i="6"/>
  <c r="C2910" i="6"/>
  <c r="C2911" i="6"/>
  <c r="C2912" i="6"/>
  <c r="C2913" i="6"/>
  <c r="C2914" i="6"/>
  <c r="C2915" i="6"/>
  <c r="C2916" i="6"/>
  <c r="C2917" i="6"/>
  <c r="C2918" i="6"/>
  <c r="C2919" i="6"/>
  <c r="C2920" i="6"/>
  <c r="C2921" i="6"/>
  <c r="C2922" i="6"/>
  <c r="C2923" i="6"/>
  <c r="C2924" i="6"/>
  <c r="C2925" i="6"/>
  <c r="C2926" i="6"/>
  <c r="C2927" i="6"/>
  <c r="C2928" i="6"/>
  <c r="C2929" i="6"/>
  <c r="C2930" i="6"/>
  <c r="C2931" i="6"/>
  <c r="C2932" i="6"/>
  <c r="C2933" i="6"/>
  <c r="C2934" i="6"/>
  <c r="C2935" i="6"/>
  <c r="C2936" i="6"/>
  <c r="C2937" i="6"/>
  <c r="C2938" i="6"/>
  <c r="C2939" i="6"/>
  <c r="C2940" i="6"/>
  <c r="C2941" i="6"/>
  <c r="C2942" i="6"/>
  <c r="C2943" i="6"/>
  <c r="C2944" i="6"/>
  <c r="C2945" i="6"/>
  <c r="C2946" i="6"/>
  <c r="C2947" i="6"/>
  <c r="C2948" i="6"/>
  <c r="C2949" i="6"/>
  <c r="C2950" i="6"/>
  <c r="C2951" i="6"/>
  <c r="C2952" i="6"/>
  <c r="C2953" i="6"/>
  <c r="C2954" i="6"/>
  <c r="C2955" i="6"/>
  <c r="C2956" i="6"/>
  <c r="C2957" i="6"/>
  <c r="C2958" i="6"/>
  <c r="C2959" i="6"/>
  <c r="C2960" i="6"/>
  <c r="C2961" i="6"/>
  <c r="C2962" i="6"/>
  <c r="C2963" i="6"/>
  <c r="C2964" i="6"/>
  <c r="C2965" i="6"/>
  <c r="C2966" i="6"/>
  <c r="C2967" i="6"/>
  <c r="C2968" i="6"/>
  <c r="C2969" i="6"/>
  <c r="C2970" i="6"/>
  <c r="C2971" i="6"/>
  <c r="C2972" i="6"/>
  <c r="C2973" i="6"/>
  <c r="C2974" i="6"/>
  <c r="C2975" i="6"/>
  <c r="C2976" i="6"/>
  <c r="C2977" i="6"/>
  <c r="C2978" i="6"/>
  <c r="C2979" i="6"/>
  <c r="C2980" i="6"/>
  <c r="C2981" i="6"/>
  <c r="C2982" i="6"/>
  <c r="C2983" i="6"/>
  <c r="C2984" i="6"/>
  <c r="C2985" i="6"/>
  <c r="C2986" i="6"/>
  <c r="C2987" i="6"/>
  <c r="C2988" i="6"/>
  <c r="C2989" i="6"/>
  <c r="C2990" i="6"/>
  <c r="C2991" i="6"/>
  <c r="C2992" i="6"/>
  <c r="C2993" i="6"/>
  <c r="C2994" i="6"/>
  <c r="C2995" i="6"/>
  <c r="C2996" i="6"/>
  <c r="C2997" i="6"/>
  <c r="C2998" i="6"/>
  <c r="C2999" i="6"/>
  <c r="C3000" i="6"/>
  <c r="C3001" i="6"/>
  <c r="C3002" i="6"/>
  <c r="C3003" i="6"/>
  <c r="C3004" i="6"/>
  <c r="C3005" i="6"/>
  <c r="C3006" i="6"/>
  <c r="C3007" i="6"/>
  <c r="C3008" i="6"/>
  <c r="C3009" i="6"/>
  <c r="C3010" i="6"/>
  <c r="C3011" i="6"/>
  <c r="C3012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C2103" i="6"/>
  <c r="C2104" i="6"/>
  <c r="C2105" i="6"/>
  <c r="C2106" i="6"/>
  <c r="C2107" i="6"/>
  <c r="C2108" i="6"/>
  <c r="C2109" i="6"/>
  <c r="C2110" i="6"/>
  <c r="C2111" i="6"/>
  <c r="C2112" i="6"/>
  <c r="C2113" i="6"/>
  <c r="C2114" i="6"/>
  <c r="C2115" i="6"/>
  <c r="C2116" i="6"/>
  <c r="C2117" i="6"/>
  <c r="C2118" i="6"/>
  <c r="C2119" i="6"/>
  <c r="C2120" i="6"/>
  <c r="C2121" i="6"/>
  <c r="C2122" i="6"/>
  <c r="C2123" i="6"/>
  <c r="C2124" i="6"/>
  <c r="C2125" i="6"/>
  <c r="C2126" i="6"/>
  <c r="C2127" i="6"/>
  <c r="C2128" i="6"/>
  <c r="C2129" i="6"/>
  <c r="C2130" i="6"/>
  <c r="C2131" i="6"/>
  <c r="C2132" i="6"/>
  <c r="C2133" i="6"/>
  <c r="C2134" i="6"/>
  <c r="C2135" i="6"/>
  <c r="C2136" i="6"/>
  <c r="C2137" i="6"/>
  <c r="C2138" i="6"/>
  <c r="C2139" i="6"/>
  <c r="C2140" i="6"/>
  <c r="C2141" i="6"/>
  <c r="C2142" i="6"/>
  <c r="C2143" i="6"/>
  <c r="C2144" i="6"/>
  <c r="C2145" i="6"/>
  <c r="C2146" i="6"/>
  <c r="C2147" i="6"/>
  <c r="C2148" i="6"/>
  <c r="C2149" i="6"/>
  <c r="C2150" i="6"/>
  <c r="C2151" i="6"/>
  <c r="C2152" i="6"/>
  <c r="C2153" i="6"/>
  <c r="C2154" i="6"/>
  <c r="C2155" i="6"/>
  <c r="C2156" i="6"/>
  <c r="C2157" i="6"/>
  <c r="C2158" i="6"/>
  <c r="C2159" i="6"/>
  <c r="C2160" i="6"/>
  <c r="C2161" i="6"/>
  <c r="C2162" i="6"/>
  <c r="C2163" i="6"/>
  <c r="C2164" i="6"/>
  <c r="C2165" i="6"/>
  <c r="C2166" i="6"/>
  <c r="C2167" i="6"/>
  <c r="C2168" i="6"/>
  <c r="C2169" i="6"/>
  <c r="C2170" i="6"/>
  <c r="C2171" i="6"/>
  <c r="C2172" i="6"/>
  <c r="C2173" i="6"/>
  <c r="C2174" i="6"/>
  <c r="C2175" i="6"/>
  <c r="C2176" i="6"/>
  <c r="C2177" i="6"/>
  <c r="C2178" i="6"/>
  <c r="C2179" i="6"/>
  <c r="C2180" i="6"/>
  <c r="C2181" i="6"/>
  <c r="C2182" i="6"/>
  <c r="C2183" i="6"/>
  <c r="C2184" i="6"/>
  <c r="C2185" i="6"/>
  <c r="C2186" i="6"/>
  <c r="C2187" i="6"/>
  <c r="C2188" i="6"/>
  <c r="C2189" i="6"/>
  <c r="C2190" i="6"/>
  <c r="C2191" i="6"/>
  <c r="C2192" i="6"/>
  <c r="C2193" i="6"/>
  <c r="C2194" i="6"/>
  <c r="C2195" i="6"/>
  <c r="C2196" i="6"/>
  <c r="C2197" i="6"/>
  <c r="C2198" i="6"/>
  <c r="C2199" i="6"/>
  <c r="C2200" i="6"/>
  <c r="C2201" i="6"/>
  <c r="C2202" i="6"/>
  <c r="C2203" i="6"/>
  <c r="C2204" i="6"/>
  <c r="C2205" i="6"/>
  <c r="C2206" i="6"/>
  <c r="C2207" i="6"/>
  <c r="C2208" i="6"/>
  <c r="C2209" i="6"/>
  <c r="C2210" i="6"/>
  <c r="C2211" i="6"/>
  <c r="C2212" i="6"/>
  <c r="C2213" i="6"/>
  <c r="C2214" i="6"/>
  <c r="C2215" i="6"/>
  <c r="C2216" i="6"/>
  <c r="C2217" i="6"/>
  <c r="C2218" i="6"/>
  <c r="C2219" i="6"/>
  <c r="C2220" i="6"/>
  <c r="C2221" i="6"/>
  <c r="C2222" i="6"/>
  <c r="C2223" i="6"/>
  <c r="C2224" i="6"/>
  <c r="C2225" i="6"/>
  <c r="C2226" i="6"/>
  <c r="C2227" i="6"/>
  <c r="C2228" i="6"/>
  <c r="C2229" i="6"/>
  <c r="C2230" i="6"/>
  <c r="C2231" i="6"/>
  <c r="C2232" i="6"/>
  <c r="C2233" i="6"/>
  <c r="C2234" i="6"/>
  <c r="C2235" i="6"/>
  <c r="C2236" i="6"/>
  <c r="C2237" i="6"/>
  <c r="C2238" i="6"/>
  <c r="C2239" i="6"/>
  <c r="C2240" i="6"/>
  <c r="C2241" i="6"/>
  <c r="C2242" i="6"/>
  <c r="C2243" i="6"/>
  <c r="C2244" i="6"/>
  <c r="C2245" i="6"/>
  <c r="C2246" i="6"/>
  <c r="C2247" i="6"/>
  <c r="C2248" i="6"/>
  <c r="C2249" i="6"/>
  <c r="C2250" i="6"/>
  <c r="C2251" i="6"/>
  <c r="C2252" i="6"/>
  <c r="C2253" i="6"/>
  <c r="C2254" i="6"/>
  <c r="C2255" i="6"/>
  <c r="C2256" i="6"/>
  <c r="C2257" i="6"/>
  <c r="C2258" i="6"/>
  <c r="C2259" i="6"/>
  <c r="C2260" i="6"/>
  <c r="C2261" i="6"/>
  <c r="C2262" i="6"/>
  <c r="C2263" i="6"/>
  <c r="C2264" i="6"/>
  <c r="C2265" i="6"/>
  <c r="C2266" i="6"/>
  <c r="C2267" i="6"/>
  <c r="C2268" i="6"/>
  <c r="C2269" i="6"/>
  <c r="C2270" i="6"/>
  <c r="C2271" i="6"/>
  <c r="C2272" i="6"/>
  <c r="C2273" i="6"/>
  <c r="C2274" i="6"/>
  <c r="C2275" i="6"/>
  <c r="C2276" i="6"/>
  <c r="C2277" i="6"/>
  <c r="C2278" i="6"/>
  <c r="C2279" i="6"/>
  <c r="C2280" i="6"/>
  <c r="C2281" i="6"/>
  <c r="C2282" i="6"/>
  <c r="C2283" i="6"/>
  <c r="C2284" i="6"/>
  <c r="C2285" i="6"/>
  <c r="C2286" i="6"/>
  <c r="C2287" i="6"/>
  <c r="C2288" i="6"/>
  <c r="C2289" i="6"/>
  <c r="C2290" i="6"/>
  <c r="C2291" i="6"/>
  <c r="C2292" i="6"/>
  <c r="C2293" i="6"/>
  <c r="C2294" i="6"/>
  <c r="C2295" i="6"/>
  <c r="C2296" i="6"/>
  <c r="C2297" i="6"/>
  <c r="C2298" i="6"/>
  <c r="C2299" i="6"/>
  <c r="C2300" i="6"/>
  <c r="C2301" i="6"/>
  <c r="C2302" i="6"/>
  <c r="C2303" i="6"/>
  <c r="C2304" i="6"/>
  <c r="C2305" i="6"/>
  <c r="C2306" i="6"/>
  <c r="C2307" i="6"/>
  <c r="C2308" i="6"/>
  <c r="C2309" i="6"/>
  <c r="C2310" i="6"/>
  <c r="C2311" i="6"/>
  <c r="C2312" i="6"/>
  <c r="C2313" i="6"/>
  <c r="C2314" i="6"/>
  <c r="C2315" i="6"/>
  <c r="C2316" i="6"/>
  <c r="C2317" i="6"/>
  <c r="C2318" i="6"/>
  <c r="C2319" i="6"/>
  <c r="C2320" i="6"/>
  <c r="C2321" i="6"/>
  <c r="C2322" i="6"/>
  <c r="C2323" i="6"/>
  <c r="C2324" i="6"/>
  <c r="C2325" i="6"/>
  <c r="C2326" i="6"/>
  <c r="C2327" i="6"/>
  <c r="C2328" i="6"/>
  <c r="C2329" i="6"/>
  <c r="C2330" i="6"/>
  <c r="C2331" i="6"/>
  <c r="C2332" i="6"/>
  <c r="C2333" i="6"/>
  <c r="C2334" i="6"/>
  <c r="C2335" i="6"/>
  <c r="C2336" i="6"/>
  <c r="C2337" i="6"/>
  <c r="C2338" i="6"/>
  <c r="C2339" i="6"/>
  <c r="C2340" i="6"/>
  <c r="C2341" i="6"/>
  <c r="C2342" i="6"/>
  <c r="C2343" i="6"/>
  <c r="C2344" i="6"/>
  <c r="C2345" i="6"/>
  <c r="C2346" i="6"/>
  <c r="C2347" i="6"/>
  <c r="C2348" i="6"/>
  <c r="C2349" i="6"/>
  <c r="C2350" i="6"/>
  <c r="C2351" i="6"/>
  <c r="C2352" i="6"/>
  <c r="C2353" i="6"/>
  <c r="C2354" i="6"/>
  <c r="C2355" i="6"/>
  <c r="C2356" i="6"/>
  <c r="C2357" i="6"/>
  <c r="C2358" i="6"/>
  <c r="C2359" i="6"/>
  <c r="C2360" i="6"/>
  <c r="C2361" i="6"/>
  <c r="C2362" i="6"/>
  <c r="C2363" i="6"/>
  <c r="C2364" i="6"/>
  <c r="C2365" i="6"/>
  <c r="C2366" i="6"/>
  <c r="C2367" i="6"/>
  <c r="C2368" i="6"/>
  <c r="C2369" i="6"/>
  <c r="C2370" i="6"/>
  <c r="C2371" i="6"/>
  <c r="C2372" i="6"/>
  <c r="C2373" i="6"/>
  <c r="C2374" i="6"/>
  <c r="C2375" i="6"/>
  <c r="C2376" i="6"/>
  <c r="C2377" i="6"/>
  <c r="C2378" i="6"/>
  <c r="C2379" i="6"/>
  <c r="C2380" i="6"/>
  <c r="C2381" i="6"/>
  <c r="C2382" i="6"/>
  <c r="C2383" i="6"/>
  <c r="C2384" i="6"/>
  <c r="C2385" i="6"/>
  <c r="C2386" i="6"/>
  <c r="C2387" i="6"/>
  <c r="C2388" i="6"/>
  <c r="C2389" i="6"/>
  <c r="C2390" i="6"/>
  <c r="C2391" i="6"/>
  <c r="C2392" i="6"/>
  <c r="C2393" i="6"/>
  <c r="C2394" i="6"/>
  <c r="C2395" i="6"/>
  <c r="C2396" i="6"/>
  <c r="C2397" i="6"/>
  <c r="C2398" i="6"/>
  <c r="C2399" i="6"/>
  <c r="C2400" i="6"/>
  <c r="C2401" i="6"/>
  <c r="C2402" i="6"/>
  <c r="C2403" i="6"/>
  <c r="C2404" i="6"/>
  <c r="C2405" i="6"/>
  <c r="C2406" i="6"/>
  <c r="C2407" i="6"/>
  <c r="C2408" i="6"/>
  <c r="C2409" i="6"/>
  <c r="C2410" i="6"/>
  <c r="C2411" i="6"/>
  <c r="C2412" i="6"/>
  <c r="C2413" i="6"/>
  <c r="C2414" i="6"/>
  <c r="C2415" i="6"/>
  <c r="C2416" i="6"/>
  <c r="C2417" i="6"/>
  <c r="C2418" i="6"/>
  <c r="C2419" i="6"/>
  <c r="C2420" i="6"/>
  <c r="C2421" i="6"/>
  <c r="C2422" i="6"/>
  <c r="C2423" i="6"/>
  <c r="C2424" i="6"/>
  <c r="C2425" i="6"/>
  <c r="C2426" i="6"/>
  <c r="C2427" i="6"/>
  <c r="C2428" i="6"/>
  <c r="C2429" i="6"/>
  <c r="C2430" i="6"/>
  <c r="C2431" i="6"/>
  <c r="C2432" i="6"/>
  <c r="C2433" i="6"/>
  <c r="C2434" i="6"/>
  <c r="C2435" i="6"/>
  <c r="C2436" i="6"/>
  <c r="C2437" i="6"/>
  <c r="C2438" i="6"/>
  <c r="C2439" i="6"/>
  <c r="C2440" i="6"/>
  <c r="C2441" i="6"/>
  <c r="C2442" i="6"/>
  <c r="C2443" i="6"/>
  <c r="C2444" i="6"/>
  <c r="C2445" i="6"/>
  <c r="C2446" i="6"/>
  <c r="C2447" i="6"/>
  <c r="C2448" i="6"/>
  <c r="C2449" i="6"/>
  <c r="C2450" i="6"/>
  <c r="C2451" i="6"/>
  <c r="C2452" i="6"/>
  <c r="C2453" i="6"/>
  <c r="C2454" i="6"/>
  <c r="C2455" i="6"/>
  <c r="C2456" i="6"/>
  <c r="C2457" i="6"/>
  <c r="C2458" i="6"/>
  <c r="C2459" i="6"/>
  <c r="C2460" i="6"/>
  <c r="C2461" i="6"/>
  <c r="C2462" i="6"/>
  <c r="C2463" i="6"/>
  <c r="C2464" i="6"/>
  <c r="C2465" i="6"/>
  <c r="C2466" i="6"/>
  <c r="C2467" i="6"/>
  <c r="C2468" i="6"/>
  <c r="C2469" i="6"/>
  <c r="C2470" i="6"/>
  <c r="C2471" i="6"/>
  <c r="C2472" i="6"/>
  <c r="C2473" i="6"/>
  <c r="C2474" i="6"/>
  <c r="C2475" i="6"/>
  <c r="C2476" i="6"/>
  <c r="C2477" i="6"/>
  <c r="C2478" i="6"/>
  <c r="C2479" i="6"/>
  <c r="C2480" i="6"/>
  <c r="C2481" i="6"/>
  <c r="C2482" i="6"/>
  <c r="C2483" i="6"/>
  <c r="C2484" i="6"/>
  <c r="C2485" i="6"/>
  <c r="C2486" i="6"/>
  <c r="C2487" i="6"/>
  <c r="C2488" i="6"/>
  <c r="C2489" i="6"/>
  <c r="C2490" i="6"/>
  <c r="C2491" i="6"/>
  <c r="C2492" i="6"/>
  <c r="C2493" i="6"/>
  <c r="C2494" i="6"/>
  <c r="C2495" i="6"/>
  <c r="C2496" i="6"/>
  <c r="C2497" i="6"/>
  <c r="C2498" i="6"/>
  <c r="C2499" i="6"/>
  <c r="C2500" i="6"/>
  <c r="C2501" i="6"/>
  <c r="C2502" i="6"/>
  <c r="C2503" i="6"/>
  <c r="C2504" i="6"/>
  <c r="C2505" i="6"/>
  <c r="C2506" i="6"/>
  <c r="C2507" i="6"/>
  <c r="C2508" i="6"/>
  <c r="C2509" i="6"/>
  <c r="C2510" i="6"/>
  <c r="C2511" i="6"/>
  <c r="C2512" i="6"/>
  <c r="C2513" i="6"/>
  <c r="C2514" i="6"/>
  <c r="C2515" i="6"/>
  <c r="C2516" i="6"/>
  <c r="C2517" i="6"/>
  <c r="C2518" i="6"/>
  <c r="C2519" i="6"/>
  <c r="C2520" i="6"/>
  <c r="C2521" i="6"/>
  <c r="C2522" i="6"/>
  <c r="C2523" i="6"/>
  <c r="C2524" i="6"/>
  <c r="C2525" i="6"/>
  <c r="C2526" i="6"/>
  <c r="C2527" i="6"/>
  <c r="C2528" i="6"/>
  <c r="C2529" i="6"/>
  <c r="C2530" i="6"/>
  <c r="C2531" i="6"/>
  <c r="C2532" i="6"/>
  <c r="C2533" i="6"/>
  <c r="C2534" i="6"/>
  <c r="C2535" i="6"/>
  <c r="C2536" i="6"/>
  <c r="C2537" i="6"/>
  <c r="C2538" i="6"/>
  <c r="C2539" i="6"/>
  <c r="C2540" i="6"/>
  <c r="C2541" i="6"/>
  <c r="C2542" i="6"/>
  <c r="C2543" i="6"/>
  <c r="C2544" i="6"/>
  <c r="C2545" i="6"/>
  <c r="C2546" i="6"/>
  <c r="C2547" i="6"/>
  <c r="C2548" i="6"/>
  <c r="C2549" i="6"/>
  <c r="C2550" i="6"/>
  <c r="C2551" i="6"/>
  <c r="C2552" i="6"/>
  <c r="C2553" i="6"/>
  <c r="C2554" i="6"/>
  <c r="C2555" i="6"/>
  <c r="C2556" i="6"/>
  <c r="C2557" i="6"/>
  <c r="C2558" i="6"/>
  <c r="C2559" i="6"/>
  <c r="C2560" i="6"/>
  <c r="C2561" i="6"/>
  <c r="C2562" i="6"/>
  <c r="C2563" i="6"/>
  <c r="C2564" i="6"/>
  <c r="C2565" i="6"/>
  <c r="C2566" i="6"/>
  <c r="C2567" i="6"/>
  <c r="C2568" i="6"/>
  <c r="C2569" i="6"/>
  <c r="C2570" i="6"/>
  <c r="C2571" i="6"/>
  <c r="C2572" i="6"/>
  <c r="C2573" i="6"/>
  <c r="C2574" i="6"/>
  <c r="C2575" i="6"/>
  <c r="C2576" i="6"/>
  <c r="C2577" i="6"/>
  <c r="C2578" i="6"/>
  <c r="C2579" i="6"/>
  <c r="C2580" i="6"/>
  <c r="C2581" i="6"/>
  <c r="C2582" i="6"/>
  <c r="C2583" i="6"/>
  <c r="C2584" i="6"/>
  <c r="C2585" i="6"/>
  <c r="C2586" i="6"/>
  <c r="C2587" i="6"/>
  <c r="C2588" i="6"/>
  <c r="C2589" i="6"/>
  <c r="C2590" i="6"/>
  <c r="C2591" i="6"/>
  <c r="C2592" i="6"/>
  <c r="C2593" i="6"/>
  <c r="C2594" i="6"/>
  <c r="C2595" i="6"/>
  <c r="C2596" i="6"/>
  <c r="C2597" i="6"/>
  <c r="C2598" i="6"/>
  <c r="C2599" i="6"/>
  <c r="C2600" i="6"/>
  <c r="C2601" i="6"/>
  <c r="C2602" i="6"/>
  <c r="C2603" i="6"/>
  <c r="C2604" i="6"/>
  <c r="C2605" i="6"/>
  <c r="C2606" i="6"/>
  <c r="C2607" i="6"/>
  <c r="C2608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" i="6"/>
  <c r="C1756" i="5"/>
  <c r="C1753" i="5"/>
  <c r="C1754" i="5"/>
  <c r="C1755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599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47" i="5"/>
  <c r="C1648" i="5"/>
  <c r="C1649" i="5"/>
  <c r="C1650" i="5"/>
  <c r="C1651" i="5"/>
  <c r="C1652" i="5"/>
  <c r="C1653" i="5"/>
  <c r="C1654" i="5"/>
  <c r="C1655" i="5"/>
  <c r="C1656" i="5"/>
  <c r="C1657" i="5"/>
  <c r="C1658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71" i="5"/>
  <c r="C1672" i="5"/>
  <c r="C1673" i="5"/>
  <c r="C1674" i="5"/>
  <c r="C1675" i="5"/>
  <c r="C1676" i="5"/>
  <c r="C1677" i="5"/>
  <c r="C1678" i="5"/>
  <c r="C1679" i="5"/>
  <c r="C1680" i="5"/>
  <c r="C1681" i="5"/>
  <c r="C1682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695" i="5"/>
  <c r="C1696" i="5"/>
  <c r="C1697" i="5"/>
  <c r="C1698" i="5"/>
  <c r="C1699" i="5"/>
  <c r="C1700" i="5"/>
  <c r="C1701" i="5"/>
  <c r="C1702" i="5"/>
  <c r="C1703" i="5"/>
  <c r="C1704" i="5"/>
  <c r="C1705" i="5"/>
  <c r="C1706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43" i="5"/>
  <c r="C1744" i="5"/>
  <c r="C1745" i="5"/>
  <c r="C1746" i="5"/>
  <c r="C1747" i="5"/>
  <c r="C1748" i="5"/>
  <c r="C1749" i="5"/>
  <c r="C1750" i="5"/>
  <c r="C1751" i="5"/>
  <c r="C1752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V9" i="4"/>
  <c r="V8" i="4"/>
  <c r="V7" i="4"/>
  <c r="U9" i="4"/>
  <c r="U8" i="4"/>
  <c r="U7" i="4"/>
  <c r="T9" i="4"/>
  <c r="T8" i="4"/>
  <c r="T7" i="4"/>
  <c r="S9" i="4"/>
  <c r="S8" i="4"/>
  <c r="S7" i="4"/>
  <c r="R9" i="4"/>
  <c r="R8" i="4"/>
  <c r="R7" i="4"/>
  <c r="Q9" i="4"/>
  <c r="Q8" i="4"/>
  <c r="Q7" i="4"/>
  <c r="P9" i="4"/>
  <c r="P8" i="4"/>
  <c r="P7" i="4"/>
  <c r="O9" i="4"/>
  <c r="O8" i="4"/>
  <c r="O7" i="4"/>
  <c r="N9" i="4"/>
  <c r="N8" i="4"/>
  <c r="N7" i="4"/>
  <c r="M9" i="4"/>
  <c r="M8" i="4"/>
  <c r="M7" i="4"/>
  <c r="L9" i="4"/>
  <c r="L8" i="4"/>
  <c r="L7" i="4"/>
  <c r="K9" i="4"/>
  <c r="K8" i="4"/>
  <c r="K7" i="4"/>
  <c r="J9" i="4"/>
  <c r="J8" i="4"/>
  <c r="J7" i="4"/>
  <c r="I9" i="4"/>
  <c r="I8" i="4"/>
  <c r="I7" i="4"/>
  <c r="H9" i="4"/>
  <c r="H8" i="4"/>
  <c r="H7" i="4"/>
  <c r="G9" i="4"/>
  <c r="G8" i="4"/>
  <c r="G7" i="4"/>
  <c r="F9" i="4"/>
  <c r="F7" i="4"/>
  <c r="M11" i="3"/>
  <c r="M10" i="3"/>
  <c r="M9" i="3"/>
  <c r="M7" i="3"/>
  <c r="E8" i="2"/>
</calcChain>
</file>

<file path=xl/sharedStrings.xml><?xml version="1.0" encoding="utf-8"?>
<sst xmlns="http://schemas.openxmlformats.org/spreadsheetml/2006/main" count="21059" uniqueCount="1880">
  <si>
    <t>genres</t>
  </si>
  <si>
    <t>Count of genres</t>
  </si>
  <si>
    <t>Comedy</t>
  </si>
  <si>
    <t>Action</t>
  </si>
  <si>
    <t>Function</t>
  </si>
  <si>
    <t>Value</t>
  </si>
  <si>
    <t>Drama</t>
  </si>
  <si>
    <t>Average</t>
  </si>
  <si>
    <t>Adventure</t>
  </si>
  <si>
    <t>Median</t>
  </si>
  <si>
    <t>Crime</t>
  </si>
  <si>
    <t>Mode</t>
  </si>
  <si>
    <t>Biography</t>
  </si>
  <si>
    <t>Max</t>
  </si>
  <si>
    <t>Horror</t>
  </si>
  <si>
    <t>Min</t>
  </si>
  <si>
    <t>Animation</t>
  </si>
  <si>
    <t>Var</t>
  </si>
  <si>
    <t>Documentary</t>
  </si>
  <si>
    <t>STDEV</t>
  </si>
  <si>
    <t>Fantasy</t>
  </si>
  <si>
    <t>Mystery</t>
  </si>
  <si>
    <t>Sci-Fi</t>
  </si>
  <si>
    <t>Thriller</t>
  </si>
  <si>
    <t>Western</t>
  </si>
  <si>
    <t>Family</t>
  </si>
  <si>
    <t>Musical</t>
  </si>
  <si>
    <t>Romance</t>
  </si>
  <si>
    <t>Grand Total</t>
  </si>
  <si>
    <t>director_name</t>
  </si>
  <si>
    <t>num_critic_for_reviews</t>
  </si>
  <si>
    <t>duration</t>
  </si>
  <si>
    <t>gross</t>
  </si>
  <si>
    <t>G2</t>
  </si>
  <si>
    <t>G3</t>
  </si>
  <si>
    <t>G4</t>
  </si>
  <si>
    <t>G5</t>
  </si>
  <si>
    <t>G6</t>
  </si>
  <si>
    <t>G7</t>
  </si>
  <si>
    <t>G8</t>
  </si>
  <si>
    <t>language</t>
  </si>
  <si>
    <t>budget</t>
  </si>
  <si>
    <t>title_year</t>
  </si>
  <si>
    <t>imdb_score</t>
  </si>
  <si>
    <t>James Cameron</t>
  </si>
  <si>
    <t>English</t>
  </si>
  <si>
    <t>Gore Verbinski</t>
  </si>
  <si>
    <t>Sam Mendes</t>
  </si>
  <si>
    <t>Christopher Nolan</t>
  </si>
  <si>
    <t>Andrew Stanton</t>
  </si>
  <si>
    <t>Sam Raimi</t>
  </si>
  <si>
    <t>Nathan Greno</t>
  </si>
  <si>
    <t>Joss Whedon</t>
  </si>
  <si>
    <t>David Yates</t>
  </si>
  <si>
    <t>Zack Snyder</t>
  </si>
  <si>
    <t>Bryan Singer</t>
  </si>
  <si>
    <t>Marc Forster</t>
  </si>
  <si>
    <t>Andrew Adamson</t>
  </si>
  <si>
    <t>Rob Marshall</t>
  </si>
  <si>
    <t>Barry Sonnenfeld</t>
  </si>
  <si>
    <t>Peter Jackson</t>
  </si>
  <si>
    <t>Marc Webb</t>
  </si>
  <si>
    <t>Ridley Scott</t>
  </si>
  <si>
    <t>History</t>
  </si>
  <si>
    <t>Chris Weitz</t>
  </si>
  <si>
    <t>Anthony Russo</t>
  </si>
  <si>
    <t>Peter Berg</t>
  </si>
  <si>
    <t>Colin Trevorrow</t>
  </si>
  <si>
    <t>Shane Black</t>
  </si>
  <si>
    <t>Tim Burton</t>
  </si>
  <si>
    <t>Brett Ratner</t>
  </si>
  <si>
    <t>Dan Scanlon</t>
  </si>
  <si>
    <t>Michael Bay</t>
  </si>
  <si>
    <t>Joseph Kosinski</t>
  </si>
  <si>
    <t>John Lasseter</t>
  </si>
  <si>
    <t>Sport</t>
  </si>
  <si>
    <t>Martin Campbell</t>
  </si>
  <si>
    <t>Lee Unkrich</t>
  </si>
  <si>
    <t>McG</t>
  </si>
  <si>
    <t>James Wan</t>
  </si>
  <si>
    <t>J.J. Abrams</t>
  </si>
  <si>
    <t>Baz Luhrmann</t>
  </si>
  <si>
    <t>Mike Newell</t>
  </si>
  <si>
    <t>Guillermo del Toro</t>
  </si>
  <si>
    <t>Steven Spielberg</t>
  </si>
  <si>
    <t>Mark Andrews</t>
  </si>
  <si>
    <t>Justin Lin</t>
  </si>
  <si>
    <t>Roland Emmerich</t>
  </si>
  <si>
    <t>Robert Zemeckis</t>
  </si>
  <si>
    <t>Lana Wachowski</t>
  </si>
  <si>
    <t>Pete Docter</t>
  </si>
  <si>
    <t>Rob Letterman</t>
  </si>
  <si>
    <t>Jon Favreau</t>
  </si>
  <si>
    <t>Martin Scorsese</t>
  </si>
  <si>
    <t>Rob Cohen</t>
  </si>
  <si>
    <t>David Ayer</t>
  </si>
  <si>
    <t>Tom Shadyac</t>
  </si>
  <si>
    <t>Doug Liman</t>
  </si>
  <si>
    <t>Kevin Reynolds</t>
  </si>
  <si>
    <t>Stephen Sommers</t>
  </si>
  <si>
    <t>Rupert Sanders</t>
  </si>
  <si>
    <t>Robert Stromberg</t>
  </si>
  <si>
    <t>Matt Reeves</t>
  </si>
  <si>
    <t>Carl Rinsch</t>
  </si>
  <si>
    <t>Mike Mitchell</t>
  </si>
  <si>
    <t>Brad Bird</t>
  </si>
  <si>
    <t>Don Hall</t>
  </si>
  <si>
    <t>Rich Moore</t>
  </si>
  <si>
    <t>Dean DeBlois</t>
  </si>
  <si>
    <t>Jonathan Mostow</t>
  </si>
  <si>
    <t>James Gunn</t>
  </si>
  <si>
    <t>David Fincher</t>
  </si>
  <si>
    <t>Japanese</t>
  </si>
  <si>
    <t>Matthew Vaughn</t>
  </si>
  <si>
    <t>Francis Lawrence</t>
  </si>
  <si>
    <t>Jon Turteltaub</t>
  </si>
  <si>
    <t>Wolfgang Petersen</t>
  </si>
  <si>
    <t>James Bobin</t>
  </si>
  <si>
    <t>Chris Miller</t>
  </si>
  <si>
    <t>Duncan Jones</t>
  </si>
  <si>
    <t>Alan Taylor</t>
  </si>
  <si>
    <t>Michael Apted</t>
  </si>
  <si>
    <t>War</t>
  </si>
  <si>
    <t>Oliver Stone</t>
  </si>
  <si>
    <t>Eric Darnell</t>
  </si>
  <si>
    <t>Shawn Levy</t>
  </si>
  <si>
    <t>Gavin Hood</t>
  </si>
  <si>
    <t>Chris Buck</t>
  </si>
  <si>
    <t>George Miller</t>
  </si>
  <si>
    <t>Ron Howard</t>
  </si>
  <si>
    <t>Kenneth Branagh</t>
  </si>
  <si>
    <t>Byron Howard</t>
  </si>
  <si>
    <t>Hoyt Yeatman</t>
  </si>
  <si>
    <t>Jonathan Liebesman</t>
  </si>
  <si>
    <t>Christopher McQuarrie</t>
  </si>
  <si>
    <t>Joe Johnston</t>
  </si>
  <si>
    <t>Steve Hickner</t>
  </si>
  <si>
    <t>Jennifer Yuh Nelson</t>
  </si>
  <si>
    <t>M. Night Shyamalan</t>
  </si>
  <si>
    <t>Simon Wells</t>
  </si>
  <si>
    <t>David Bowers</t>
  </si>
  <si>
    <t>Joe Wright</t>
  </si>
  <si>
    <t>Rob Minkoff</t>
  </si>
  <si>
    <t>Lee Tamahori</t>
  </si>
  <si>
    <t>Paul Feig</t>
  </si>
  <si>
    <t>Alessandro Carloni</t>
  </si>
  <si>
    <t>Peter Ramsey</t>
  </si>
  <si>
    <t>Dean Parisot</t>
  </si>
  <si>
    <t>Edward Zwick</t>
  </si>
  <si>
    <t>Alex Proyas</t>
  </si>
  <si>
    <t>Richard Donner</t>
  </si>
  <si>
    <t>Ang Lee</t>
  </si>
  <si>
    <t>Jon M. Chu</t>
  </si>
  <si>
    <t>Breck Eisner</t>
  </si>
  <si>
    <t>Hironobu Sakaguchi</t>
  </si>
  <si>
    <t>Peter Weir</t>
  </si>
  <si>
    <t>Bill Condon</t>
  </si>
  <si>
    <t>Louis Leterrier</t>
  </si>
  <si>
    <t>Alejandro G. IÃ±Ã¡rritu</t>
  </si>
  <si>
    <t>David Soren</t>
  </si>
  <si>
    <t>Paul Greengrass</t>
  </si>
  <si>
    <t>Mark Osborne</t>
  </si>
  <si>
    <t>Peyton Reed</t>
  </si>
  <si>
    <t>Tim Johnson</t>
  </si>
  <si>
    <t>Phillip Noyce</t>
  </si>
  <si>
    <t>Darren Aronofsky</t>
  </si>
  <si>
    <t>Alfonso CuarÃ³n</t>
  </si>
  <si>
    <t>Eric Leighton</t>
  </si>
  <si>
    <t>Tom McGrath</t>
  </si>
  <si>
    <t>Chris Columbus</t>
  </si>
  <si>
    <t>Robert Schwentke</t>
  </si>
  <si>
    <t>Carlos Saldanha</t>
  </si>
  <si>
    <t>Guy Ritchie</t>
  </si>
  <si>
    <t>Paul Verhoeven</t>
  </si>
  <si>
    <t>John McTiernan</t>
  </si>
  <si>
    <t>Tony Gilroy</t>
  </si>
  <si>
    <t>Joel Schumacher</t>
  </si>
  <si>
    <t>John Woo</t>
  </si>
  <si>
    <t>Tim Story</t>
  </si>
  <si>
    <t>Mark Steven Johnson</t>
  </si>
  <si>
    <t>Neill Blomkamp</t>
  </si>
  <si>
    <t>David Twohy</t>
  </si>
  <si>
    <t>JosÃ© Padilha</t>
  </si>
  <si>
    <t>James L. Brooks</t>
  </si>
  <si>
    <t>James Mangold</t>
  </si>
  <si>
    <t>George Lucas</t>
  </si>
  <si>
    <t>Kirk De Micco</t>
  </si>
  <si>
    <t>Cedric Nicolas-Troyan</t>
  </si>
  <si>
    <t>Roger Donaldson</t>
  </si>
  <si>
    <t>Dave Green</t>
  </si>
  <si>
    <t>Josh Trank</t>
  </si>
  <si>
    <t>Brad Peyton</t>
  </si>
  <si>
    <t>French</t>
  </si>
  <si>
    <t>Roger Spottiswoode</t>
  </si>
  <si>
    <t>Steven Soderbergh</t>
  </si>
  <si>
    <t>Michel Gondry</t>
  </si>
  <si>
    <t>Noam Murro</t>
  </si>
  <si>
    <t>Raja Gosnell</t>
  </si>
  <si>
    <t>Will Finn</t>
  </si>
  <si>
    <t>Music</t>
  </si>
  <si>
    <t>Jan de Bont</t>
  </si>
  <si>
    <t>Len Wiseman</t>
  </si>
  <si>
    <t>Frank Coraci</t>
  </si>
  <si>
    <t>Michael Mann</t>
  </si>
  <si>
    <t>Bo Welch</t>
  </si>
  <si>
    <t>Ron Clements</t>
  </si>
  <si>
    <t>Peter Chelsom</t>
  </si>
  <si>
    <t>Dominic Sena</t>
  </si>
  <si>
    <t>Tony Scott</t>
  </si>
  <si>
    <t>Paul Weitz</t>
  </si>
  <si>
    <t>Adam McKay</t>
  </si>
  <si>
    <t>Chuck Russell</t>
  </si>
  <si>
    <t>Quentin Tarantino</t>
  </si>
  <si>
    <t>Gary Trousdale</t>
  </si>
  <si>
    <t>Mark Dindal</t>
  </si>
  <si>
    <t>Simon West</t>
  </si>
  <si>
    <t>Stefen Fangmeier</t>
  </si>
  <si>
    <t>Spike Jonze</t>
  </si>
  <si>
    <t>Chris Wedge</t>
  </si>
  <si>
    <t>Florian Henckel von Donnersmarck</t>
  </si>
  <si>
    <t>Peter Hyams</t>
  </si>
  <si>
    <t>Tom Tykwer</t>
  </si>
  <si>
    <t>Pitof</t>
  </si>
  <si>
    <t>Brad Silberling</t>
  </si>
  <si>
    <t>Patrick Hughes</t>
  </si>
  <si>
    <t>Ericson Core</t>
  </si>
  <si>
    <t>Lawrence Guterman</t>
  </si>
  <si>
    <t>Ron Underwood</t>
  </si>
  <si>
    <t>Steve Martino</t>
  </si>
  <si>
    <t>David Mamet</t>
  </si>
  <si>
    <t>Yimou Zhang</t>
  </si>
  <si>
    <t>Ash Brannon</t>
  </si>
  <si>
    <t>Frank Oz</t>
  </si>
  <si>
    <t>Jay Roach</t>
  </si>
  <si>
    <t>Luc Besson</t>
  </si>
  <si>
    <t>Michael Patrick King</t>
  </si>
  <si>
    <t>Bibo Bergeron</t>
  </si>
  <si>
    <t>Mandarin</t>
  </si>
  <si>
    <t>Sergey Bodrov</t>
  </si>
  <si>
    <t>Wally Pfister</t>
  </si>
  <si>
    <t>Rupert Wyatt</t>
  </si>
  <si>
    <t>Mark Waters</t>
  </si>
  <si>
    <t>John Moore</t>
  </si>
  <si>
    <t>John Lee Hancock</t>
  </si>
  <si>
    <t>Renny Harlin</t>
  </si>
  <si>
    <t>Phil Lord</t>
  </si>
  <si>
    <t>Ben Stiller</t>
  </si>
  <si>
    <t>Tony Bancroft</t>
  </si>
  <si>
    <t>Walt Becker</t>
  </si>
  <si>
    <t>Dennis Dugan</t>
  </si>
  <si>
    <t>Sydney Pollack</t>
  </si>
  <si>
    <t>Thor Freudenthal</t>
  </si>
  <si>
    <t>Brian De Palma</t>
  </si>
  <si>
    <t>Mick Jackson</t>
  </si>
  <si>
    <t>Alan J. Pakula</t>
  </si>
  <si>
    <t>Kathryn Bigelow</t>
  </si>
  <si>
    <t>Aboriginal</t>
  </si>
  <si>
    <t>John Milius</t>
  </si>
  <si>
    <t>Andrey Konchalovskiy</t>
  </si>
  <si>
    <t>Gary Ross</t>
  </si>
  <si>
    <t>Paul W.S. Anderson</t>
  </si>
  <si>
    <t>Genndy Tartakovsky</t>
  </si>
  <si>
    <t>Kevin Lima</t>
  </si>
  <si>
    <t>Daniel Espinosa</t>
  </si>
  <si>
    <t>Nancy Meyers</t>
  </si>
  <si>
    <t>Roger Allers</t>
  </si>
  <si>
    <t>Neil Burger</t>
  </si>
  <si>
    <t>Jean-Jacques Annaud</t>
  </si>
  <si>
    <t>Sarah Smith</t>
  </si>
  <si>
    <t>Martin Brest</t>
  </si>
  <si>
    <t>Andrew Davis</t>
  </si>
  <si>
    <t>Tarsem Singh</t>
  </si>
  <si>
    <t>Edgar Wright</t>
  </si>
  <si>
    <t>Jon Amiel</t>
  </si>
  <si>
    <t>Peter Segal</t>
  </si>
  <si>
    <t>Pete Travis</t>
  </si>
  <si>
    <t>Sylvester Stallone</t>
  </si>
  <si>
    <t>Todd Phillips</t>
  </si>
  <si>
    <t>Mimi Leder</t>
  </si>
  <si>
    <t>Seth Gordon</t>
  </si>
  <si>
    <t>Adam Shankman</t>
  </si>
  <si>
    <t>D.J. Caruso</t>
  </si>
  <si>
    <t>Anthony Minghella</t>
  </si>
  <si>
    <t>Albert Hughes</t>
  </si>
  <si>
    <t>Les Mayfield</t>
  </si>
  <si>
    <t>Joe Pytka</t>
  </si>
  <si>
    <t>Scott Derrickson</t>
  </si>
  <si>
    <t>Ivan Reitman</t>
  </si>
  <si>
    <t>Eric Brevig</t>
  </si>
  <si>
    <t>Kelly Asbury</t>
  </si>
  <si>
    <t>Stephen Hopkins</t>
  </si>
  <si>
    <t>Jonathan Demme</t>
  </si>
  <si>
    <t>James Algar</t>
  </si>
  <si>
    <t>Vincent Ward</t>
  </si>
  <si>
    <t>Steven Brill</t>
  </si>
  <si>
    <t>Terry Gilliam</t>
  </si>
  <si>
    <t>Barry Cook</t>
  </si>
  <si>
    <t>Roger Christian</t>
  </si>
  <si>
    <t>Joe Dante</t>
  </si>
  <si>
    <t>Kevin Costner</t>
  </si>
  <si>
    <t>Antony Hoffman</t>
  </si>
  <si>
    <t>Spanish</t>
  </si>
  <si>
    <t>Jacques Perrin</t>
  </si>
  <si>
    <t>Cody Cameron</t>
  </si>
  <si>
    <t>John Singleton</t>
  </si>
  <si>
    <t>Oliver Hirschbiegel</t>
  </si>
  <si>
    <t>Des McAnuff</t>
  </si>
  <si>
    <t>Yarrow Cheney</t>
  </si>
  <si>
    <t>Stephen Norrington</t>
  </si>
  <si>
    <t>Pierre Coffin</t>
  </si>
  <si>
    <t>Timur Bekmambetov</t>
  </si>
  <si>
    <t>David Kellogg</t>
  </si>
  <si>
    <t>Mike Nichols</t>
  </si>
  <si>
    <t>F. Gary Gray</t>
  </si>
  <si>
    <t>Antoine Fuqua</t>
  </si>
  <si>
    <t>Robert Luketic</t>
  </si>
  <si>
    <t>Gil Kenan</t>
  </si>
  <si>
    <t>Barry Levinson</t>
  </si>
  <si>
    <t>Jerry Zucker</t>
  </si>
  <si>
    <t>Andy Tennant</t>
  </si>
  <si>
    <t>Florent-Emilio Siri</t>
  </si>
  <si>
    <t>Don Bluth</t>
  </si>
  <si>
    <t>Ron Shelton</t>
  </si>
  <si>
    <t>Henry Selick</t>
  </si>
  <si>
    <t>Kyle Balda</t>
  </si>
  <si>
    <t>Clay Kaytis</t>
  </si>
  <si>
    <t>Judd Apatow</t>
  </si>
  <si>
    <t>Steve Carr</t>
  </si>
  <si>
    <t>Mel Gibson</t>
  </si>
  <si>
    <t>David Silverman</t>
  </si>
  <si>
    <t>Frank Darabont</t>
  </si>
  <si>
    <t>Betty Thomas</t>
  </si>
  <si>
    <t>Garry Marshall</t>
  </si>
  <si>
    <t>Paul Tibbitt</t>
  </si>
  <si>
    <t>Clark Johnson</t>
  </si>
  <si>
    <t>Cameron Crowe</t>
  </si>
  <si>
    <t>Randall Wallace</t>
  </si>
  <si>
    <t>Jonathan Frakes</t>
  </si>
  <si>
    <t>George Clooney</t>
  </si>
  <si>
    <t>Gary Shore</t>
  </si>
  <si>
    <t>Andrzej Bartkowiak</t>
  </si>
  <si>
    <t>MÃ¥ns MÃ¥rlind</t>
  </si>
  <si>
    <t>Gregory Hoblit</t>
  </si>
  <si>
    <t>Gary McKendry</t>
  </si>
  <si>
    <t>Wych Kaosayananda</t>
  </si>
  <si>
    <t>Mikael Salomon</t>
  </si>
  <si>
    <t>Bobby Farrelly</t>
  </si>
  <si>
    <t>Kerry Conran</t>
  </si>
  <si>
    <t>Michael Caton-Jones</t>
  </si>
  <si>
    <t>Mikael HÃ¥fstrÃ¶m</t>
  </si>
  <si>
    <t>Phil Alden Robinson</t>
  </si>
  <si>
    <t>David Slade</t>
  </si>
  <si>
    <t>Joseph Ruben</t>
  </si>
  <si>
    <t>Seth MacFarlane</t>
  </si>
  <si>
    <t>Alejandro AmenÃ¡bar</t>
  </si>
  <si>
    <t>Kinka Usher</t>
  </si>
  <si>
    <t>Rob Bowman</t>
  </si>
  <si>
    <t>Doug Lefler</t>
  </si>
  <si>
    <t>Scott Waugh</t>
  </si>
  <si>
    <t>Lawrence Kasdan</t>
  </si>
  <si>
    <t>Michael Lembeck</t>
  </si>
  <si>
    <t>Tom Hooper</t>
  </si>
  <si>
    <t>Nora Ephron</t>
  </si>
  <si>
    <t>Angelina Jolie Pitt</t>
  </si>
  <si>
    <t>Clint Eastwood</t>
  </si>
  <si>
    <t>Larry Charles</t>
  </si>
  <si>
    <t>Stanley Kubrick</t>
  </si>
  <si>
    <t>Will Gluck</t>
  </si>
  <si>
    <t>Glenn Ficarra</t>
  </si>
  <si>
    <t>David S. Goyer</t>
  </si>
  <si>
    <t>Taylor Hackford</t>
  </si>
  <si>
    <t>Michael Lehmann</t>
  </si>
  <si>
    <t>Stuart Beattie</t>
  </si>
  <si>
    <t>Roman Polanski</t>
  </si>
  <si>
    <t>Frank Miller</t>
  </si>
  <si>
    <t>Baltasar KormÃ¡kur</t>
  </si>
  <si>
    <t>Daniel Lee</t>
  </si>
  <si>
    <t>Keenen Ivory Wayans</t>
  </si>
  <si>
    <t>Rob Reiner</t>
  </si>
  <si>
    <t>Marco Schnabel</t>
  </si>
  <si>
    <t>Demian Lichtenstein</t>
  </si>
  <si>
    <t>Josh Gordon</t>
  </si>
  <si>
    <t>Tim Hill</t>
  </si>
  <si>
    <t>David Frankel</t>
  </si>
  <si>
    <t>Brenda Chapman</t>
  </si>
  <si>
    <t>Marc Lawrence</t>
  </si>
  <si>
    <t>Peter Billingsley</t>
  </si>
  <si>
    <t>Wes Ball</t>
  </si>
  <si>
    <t>Ryan Murphy</t>
  </si>
  <si>
    <t>Robert Redford</t>
  </si>
  <si>
    <t>Jay Russell</t>
  </si>
  <si>
    <t>Kenny Ortega</t>
  </si>
  <si>
    <t>David McNally</t>
  </si>
  <si>
    <t>Brian Robbins</t>
  </si>
  <si>
    <t>Brian Levant</t>
  </si>
  <si>
    <t>Steven Zaillian</t>
  </si>
  <si>
    <t>Chris Butler</t>
  </si>
  <si>
    <t>Jon Avnet</t>
  </si>
  <si>
    <t>Sam Fell</t>
  </si>
  <si>
    <t>Kevin Donovan</t>
  </si>
  <si>
    <t>Geoff Murphy</t>
  </si>
  <si>
    <t>David O. Russell</t>
  </si>
  <si>
    <t>Babak Najafi</t>
  </si>
  <si>
    <t>Jean-Pierre Jeunet</t>
  </si>
  <si>
    <t>Graham Annable</t>
  </si>
  <si>
    <t>Griffin Dunne</t>
  </si>
  <si>
    <t>John Pasquin</t>
  </si>
  <si>
    <t>Ruben Fleischer</t>
  </si>
  <si>
    <t>Harold Ramis</t>
  </si>
  <si>
    <t>Donald Petrie</t>
  </si>
  <si>
    <t>Jorge Blanco</t>
  </si>
  <si>
    <t>Stuart Baird</t>
  </si>
  <si>
    <t>Joel Coen</t>
  </si>
  <si>
    <t>Harold Becker</t>
  </si>
  <si>
    <t>Scott Stewart</t>
  </si>
  <si>
    <t>Patrick Gilmore</t>
  </si>
  <si>
    <t>Tony Bill</t>
  </si>
  <si>
    <t>Rod Lurie</t>
  </si>
  <si>
    <t>Walter Hill</t>
  </si>
  <si>
    <t>Akiva Goldsman</t>
  </si>
  <si>
    <t>Harald Zwart</t>
  </si>
  <si>
    <t>Walter Salles</t>
  </si>
  <si>
    <t>Iain Softley</t>
  </si>
  <si>
    <t>David Koepp</t>
  </si>
  <si>
    <t>Uwe Boll</t>
  </si>
  <si>
    <t>John Dahl</t>
  </si>
  <si>
    <t>Tim Miller</t>
  </si>
  <si>
    <t>Stephen Herek</t>
  </si>
  <si>
    <t>Peter MacDonald</t>
  </si>
  <si>
    <t>Anthony Hemingway</t>
  </si>
  <si>
    <t>Sean Anders</t>
  </si>
  <si>
    <t>Mark Neveldine</t>
  </si>
  <si>
    <t>John Madden</t>
  </si>
  <si>
    <t>Kevin Bray</t>
  </si>
  <si>
    <t>Mike Gabriel</t>
  </si>
  <si>
    <t>Sam Weisman</t>
  </si>
  <si>
    <t>Jesse Dylan</t>
  </si>
  <si>
    <t>Filipino</t>
  </si>
  <si>
    <t>Wayne Wang</t>
  </si>
  <si>
    <t>Gabriele Muccino</t>
  </si>
  <si>
    <t>Tom Dey</t>
  </si>
  <si>
    <t>Jimmy Hayward</t>
  </si>
  <si>
    <t>Alan Parker</t>
  </si>
  <si>
    <t>John Frankenheimer</t>
  </si>
  <si>
    <t>Paul King</t>
  </si>
  <si>
    <t>Akiva Schaffer</t>
  </si>
  <si>
    <t>William Friedkin</t>
  </si>
  <si>
    <t>Kent Alterman</t>
  </si>
  <si>
    <t>Peter Lord</t>
  </si>
  <si>
    <t>Shekhar Kapur</t>
  </si>
  <si>
    <t>Karyn Kusama</t>
  </si>
  <si>
    <t>Ron Maxwell</t>
  </si>
  <si>
    <t>Robert Butler</t>
  </si>
  <si>
    <t>Karey Kirkpatrick</t>
  </si>
  <si>
    <t>Steve Antin</t>
  </si>
  <si>
    <t>Francis Ford Coppola</t>
  </si>
  <si>
    <t>Richard Lester</t>
  </si>
  <si>
    <t>Scott Cooper</t>
  </si>
  <si>
    <t>Robert Rodriguez</t>
  </si>
  <si>
    <t>Curtis Hanson</t>
  </si>
  <si>
    <t>Phyllida Lloyd</t>
  </si>
  <si>
    <t>Jay Chandrasekhar</t>
  </si>
  <si>
    <t>Terrence Malick</t>
  </si>
  <si>
    <t>David Dobkin</t>
  </si>
  <si>
    <t>Milos Forman</t>
  </si>
  <si>
    <t>Pierre Morel</t>
  </si>
  <si>
    <t>Paul Hunter</t>
  </si>
  <si>
    <t>Steve Oedekerk</t>
  </si>
  <si>
    <t>George Nolfi</t>
  </si>
  <si>
    <t>Neil Jordan</t>
  </si>
  <si>
    <t>Rawson Marshall Thurber</t>
  </si>
  <si>
    <t>Spike Lee</t>
  </si>
  <si>
    <t>Brian Helgeland</t>
  </si>
  <si>
    <t>Frank Marshall</t>
  </si>
  <si>
    <t>Peter Hewitt</t>
  </si>
  <si>
    <t>Joe Roth</t>
  </si>
  <si>
    <t>Bennett Miller</t>
  </si>
  <si>
    <t>Jaume Collet-Serra</t>
  </si>
  <si>
    <t>Andy Fickman</t>
  </si>
  <si>
    <t>James McTeigue</t>
  </si>
  <si>
    <t>Matthew O'Callaghan</t>
  </si>
  <si>
    <t>Angela Robinson</t>
  </si>
  <si>
    <t>Gary Fleder</t>
  </si>
  <si>
    <t>Tommy Wirkola</t>
  </si>
  <si>
    <t>Adrian Lyne</t>
  </si>
  <si>
    <t>Stephen Gaghan</t>
  </si>
  <si>
    <t>Jorge R. GutiÃ©rrez</t>
  </si>
  <si>
    <t>Richard Loncraine</t>
  </si>
  <si>
    <t>Christophe Gans</t>
  </si>
  <si>
    <t>Howard Deutch</t>
  </si>
  <si>
    <t>Jon Hurwitz</t>
  </si>
  <si>
    <t>Steven Quale</t>
  </si>
  <si>
    <t>John Landis</t>
  </si>
  <si>
    <t>Alexander Witt</t>
  </si>
  <si>
    <t>Beeban Kidron</t>
  </si>
  <si>
    <t>Carl Franklin</t>
  </si>
  <si>
    <t>Steven Seagal</t>
  </si>
  <si>
    <t>Danny Boyle</t>
  </si>
  <si>
    <t>Andrew Bergman</t>
  </si>
  <si>
    <t>Barbet Schroeder</t>
  </si>
  <si>
    <t>Peter Webber</t>
  </si>
  <si>
    <t>Andrew Niccol</t>
  </si>
  <si>
    <t>John Carpenter</t>
  </si>
  <si>
    <t>Wes Anderson</t>
  </si>
  <si>
    <t>David Cronenberg</t>
  </si>
  <si>
    <t>John Stockwell</t>
  </si>
  <si>
    <t>David Gordon Green</t>
  </si>
  <si>
    <t>Jim Sheridan</t>
  </si>
  <si>
    <t>Costa-Gavras</t>
  </si>
  <si>
    <t>Patrick Read Johnson</t>
  </si>
  <si>
    <t>Roland JoffÃ©</t>
  </si>
  <si>
    <t>Richard LaGravenese</t>
  </si>
  <si>
    <t>Danny DeVito</t>
  </si>
  <si>
    <t>George Armitage</t>
  </si>
  <si>
    <t>Patrick Lussier</t>
  </si>
  <si>
    <t>James Wong</t>
  </si>
  <si>
    <t>Olivier Megaton</t>
  </si>
  <si>
    <t>Warren Beatty</t>
  </si>
  <si>
    <t>Penny Marshall</t>
  </si>
  <si>
    <t>Paul Bolger</t>
  </si>
  <si>
    <t>Stephen Frears</t>
  </si>
  <si>
    <t>P.J. Hogan</t>
  </si>
  <si>
    <t>Brad Furman</t>
  </si>
  <si>
    <t>David Zucker</t>
  </si>
  <si>
    <t>Denis Villeneuve</t>
  </si>
  <si>
    <t>Thomas Carter</t>
  </si>
  <si>
    <t>Roger Michell</t>
  </si>
  <si>
    <t>Luis Llosa</t>
  </si>
  <si>
    <t>Richard Curtis</t>
  </si>
  <si>
    <t>Garth Jennings</t>
  </si>
  <si>
    <t>Hindi</t>
  </si>
  <si>
    <t>Joel Zwick</t>
  </si>
  <si>
    <t>Russell Mulcahy</t>
  </si>
  <si>
    <t>Russian</t>
  </si>
  <si>
    <t>David R. Ellis</t>
  </si>
  <si>
    <t>Peter Howitt</t>
  </si>
  <si>
    <t>John A. Davis</t>
  </si>
  <si>
    <t>David Lynch</t>
  </si>
  <si>
    <t>Julie Taymor</t>
  </si>
  <si>
    <t>Mathieu Kassovitz</t>
  </si>
  <si>
    <t>John Gray</t>
  </si>
  <si>
    <t>John Schultz</t>
  </si>
  <si>
    <t>Sean Penn</t>
  </si>
  <si>
    <t>Susan Stroman</t>
  </si>
  <si>
    <t>Simon Wincer</t>
  </si>
  <si>
    <t>Billy Bob Thornton</t>
  </si>
  <si>
    <t>Danny Pang</t>
  </si>
  <si>
    <t>George P. Cosmatos</t>
  </si>
  <si>
    <t>Oliver Parker</t>
  </si>
  <si>
    <t>Ben Affleck</t>
  </si>
  <si>
    <t>Brian Gibson</t>
  </si>
  <si>
    <t>Norman Ferguson</t>
  </si>
  <si>
    <t>Michael Cimino</t>
  </si>
  <si>
    <t>Paul McGuigan</t>
  </si>
  <si>
    <t>Gus Van Sant</t>
  </si>
  <si>
    <t>Roger Kumble</t>
  </si>
  <si>
    <t>Burr Steers</t>
  </si>
  <si>
    <t>John Hamburg</t>
  </si>
  <si>
    <t>Reginald Hudlin</t>
  </si>
  <si>
    <t>Joseph L. Mankiewicz</t>
  </si>
  <si>
    <t>Barbra Streisand</t>
  </si>
  <si>
    <t>Mark Pellington</t>
  </si>
  <si>
    <t>John Glen</t>
  </si>
  <si>
    <t>Catherine Hardwicke</t>
  </si>
  <si>
    <t>John Herzfeld</t>
  </si>
  <si>
    <t>Annabel Jankel</t>
  </si>
  <si>
    <t>Julie Anne Robinson</t>
  </si>
  <si>
    <t>Evan Goldberg</t>
  </si>
  <si>
    <t>Sngmoo Lee</t>
  </si>
  <si>
    <t>Gordon Chan</t>
  </si>
  <si>
    <t>Asger Leth</t>
  </si>
  <si>
    <t>John G. Avildsen</t>
  </si>
  <si>
    <t>Anne Fletcher</t>
  </si>
  <si>
    <t>Bruce Beresford</t>
  </si>
  <si>
    <t>Sam Taylor-Johnson</t>
  </si>
  <si>
    <t>Ken Kwapis</t>
  </si>
  <si>
    <t>Wes Craven</t>
  </si>
  <si>
    <t>Etan Cohen</t>
  </si>
  <si>
    <t>John Whitesell</t>
  </si>
  <si>
    <t>Nick Cassavetes</t>
  </si>
  <si>
    <t>Mark A.Z. DippÃ©</t>
  </si>
  <si>
    <t>Cal Brunker</t>
  </si>
  <si>
    <t>NimrÃ³d Antal</t>
  </si>
  <si>
    <t>Alejandro Agresti</t>
  </si>
  <si>
    <t>Peter Hedges</t>
  </si>
  <si>
    <t>Paul Weiland</t>
  </si>
  <si>
    <t>Colin Strause</t>
  </si>
  <si>
    <t>Joan Chen</t>
  </si>
  <si>
    <t>Greg Mottola</t>
  </si>
  <si>
    <t>Jake Kasdan</t>
  </si>
  <si>
    <t>Diane Keaton</t>
  </si>
  <si>
    <t>Kelly Makin</t>
  </si>
  <si>
    <t>Stephen Daldry</t>
  </si>
  <si>
    <t>Christian Duguay</t>
  </si>
  <si>
    <t>Justin Chadwick</t>
  </si>
  <si>
    <t>Pat O'Connor</t>
  </si>
  <si>
    <t>Frederik Du Chau</t>
  </si>
  <si>
    <t>Irwin Winkler</t>
  </si>
  <si>
    <t>Joseph Kahn</t>
  </si>
  <si>
    <t>Maya</t>
  </si>
  <si>
    <t>Sofia Coppola</t>
  </si>
  <si>
    <t>Stephen Kay</t>
  </si>
  <si>
    <t>J.A. Bayona</t>
  </si>
  <si>
    <t>Elaine May</t>
  </si>
  <si>
    <t>Dennie Gordon</t>
  </si>
  <si>
    <t>Charles Shyer</t>
  </si>
  <si>
    <t>Ulu Grosbard</t>
  </si>
  <si>
    <t>William Malone</t>
  </si>
  <si>
    <t>Jerry Jameson</t>
  </si>
  <si>
    <t>Mic Rodgers</t>
  </si>
  <si>
    <t>Christian Alvart</t>
  </si>
  <si>
    <t>Jean-Marie PoirÃ©</t>
  </si>
  <si>
    <t>Marc F. Adler</t>
  </si>
  <si>
    <t>Geoffrey Sax</t>
  </si>
  <si>
    <t>Richard Shepard</t>
  </si>
  <si>
    <t>Peter Ho-Sun Chan</t>
  </si>
  <si>
    <t>Joon-ho Bong</t>
  </si>
  <si>
    <t>S.S. Rajamouli</t>
  </si>
  <si>
    <t>Charles S. Dutton</t>
  </si>
  <si>
    <t>Jonathan Lynn</t>
  </si>
  <si>
    <t>David Carson</t>
  </si>
  <si>
    <t>Kar-Wai Wong</t>
  </si>
  <si>
    <t>Norman Jewison</t>
  </si>
  <si>
    <t>David Mirkin</t>
  </si>
  <si>
    <t>Luis Mandoki</t>
  </si>
  <si>
    <t>Lee Daniels</t>
  </si>
  <si>
    <t>Jeb Stuart</t>
  </si>
  <si>
    <t>Steve Miner</t>
  </si>
  <si>
    <t>Paul Thomas Anderson</t>
  </si>
  <si>
    <t>J Blakeson</t>
  </si>
  <si>
    <t>Ryan Coogler</t>
  </si>
  <si>
    <t>Kirk Jones</t>
  </si>
  <si>
    <t>Ethan Coen</t>
  </si>
  <si>
    <t>Jennifer Flackett</t>
  </si>
  <si>
    <t>Kevin Smith</t>
  </si>
  <si>
    <t>Christian Ditter</t>
  </si>
  <si>
    <t>Charles Martin Smith</t>
  </si>
  <si>
    <t>Kazakh</t>
  </si>
  <si>
    <t>Irvin Kershner</t>
  </si>
  <si>
    <t>Steve Pink</t>
  </si>
  <si>
    <t>Telugu</t>
  </si>
  <si>
    <t>Scott Hicks</t>
  </si>
  <si>
    <t>Chris Rock</t>
  </si>
  <si>
    <t>Wilson Yip</t>
  </si>
  <si>
    <t>Robert Wise</t>
  </si>
  <si>
    <t>Kevin Rodney Sullivan</t>
  </si>
  <si>
    <t>Kevin Munroe</t>
  </si>
  <si>
    <t>Michael Tollin</t>
  </si>
  <si>
    <t>Nicholas Stoller</t>
  </si>
  <si>
    <t>Patrick Tatopoulos</t>
  </si>
  <si>
    <t>Gary David Goldberg</t>
  </si>
  <si>
    <t>Tobe Hooper</t>
  </si>
  <si>
    <t>Alan Poul</t>
  </si>
  <si>
    <t>Luke Greenfield</t>
  </si>
  <si>
    <t>Gil Junger</t>
  </si>
  <si>
    <t>Steven E. de Souza</t>
  </si>
  <si>
    <t>Alexandre Aja</t>
  </si>
  <si>
    <t>Michael Rymer</t>
  </si>
  <si>
    <t>Hugh Wilson</t>
  </si>
  <si>
    <t>Cantonese</t>
  </si>
  <si>
    <t>Susanna White</t>
  </si>
  <si>
    <t>Chris Carter</t>
  </si>
  <si>
    <t>Tommy O'Haver</t>
  </si>
  <si>
    <t>Peter Landesman</t>
  </si>
  <si>
    <t>Gary Chapman</t>
  </si>
  <si>
    <t>Craig Mazin</t>
  </si>
  <si>
    <t>Allen Hughes</t>
  </si>
  <si>
    <t>Lasse HallstrÃ¶m</t>
  </si>
  <si>
    <t>Jean-Marc VallÃ©e</t>
  </si>
  <si>
    <t>Hark Tsui</t>
  </si>
  <si>
    <t>Lexi Alexander</t>
  </si>
  <si>
    <t>Ronny Yu</t>
  </si>
  <si>
    <t>Bille August</t>
  </si>
  <si>
    <t>Ken Scott</t>
  </si>
  <si>
    <t>Hugh Johnson</t>
  </si>
  <si>
    <t>Hayao Miyazaki</t>
  </si>
  <si>
    <t>George Tillman Jr.</t>
  </si>
  <si>
    <t>Rand Ravich</t>
  </si>
  <si>
    <t>Hugh Hudson</t>
  </si>
  <si>
    <t>Jeremy Degruson</t>
  </si>
  <si>
    <t>Chris Gorak</t>
  </si>
  <si>
    <t>Scott Speer</t>
  </si>
  <si>
    <t>Joe Charbanic</t>
  </si>
  <si>
    <t>Jonathan Hensleigh</t>
  </si>
  <si>
    <t>Danny Cannon</t>
  </si>
  <si>
    <t>Boaz Yakin</t>
  </si>
  <si>
    <t>Richard Marquand</t>
  </si>
  <si>
    <t>Neil Marshall</t>
  </si>
  <si>
    <t>Jared Hess</t>
  </si>
  <si>
    <t>Rupert Wainwright</t>
  </si>
  <si>
    <t>John Luessenhop</t>
  </si>
  <si>
    <t>Justin Zackham</t>
  </si>
  <si>
    <t>John Gatins</t>
  </si>
  <si>
    <t>Miguel Sapochnik</t>
  </si>
  <si>
    <t>Hyung-rae Shim</t>
  </si>
  <si>
    <t>Don Scardino</t>
  </si>
  <si>
    <t>Tim Robbins</t>
  </si>
  <si>
    <t>Nanette Burstein</t>
  </si>
  <si>
    <t>Ariel Vromen</t>
  </si>
  <si>
    <t>Lewis Gilbert</t>
  </si>
  <si>
    <t>John Francis Daley</t>
  </si>
  <si>
    <t>J.B. Rogers</t>
  </si>
  <si>
    <t>Michael Sucsy</t>
  </si>
  <si>
    <t>Tom Vaughan</t>
  </si>
  <si>
    <t>Stephen Hillenburg</t>
  </si>
  <si>
    <t>Stig Bergqvist</t>
  </si>
  <si>
    <t>Jason Reitman</t>
  </si>
  <si>
    <t>Alexander Payne</t>
  </si>
  <si>
    <t>Jonathan Levine</t>
  </si>
  <si>
    <t>Rian Johnson</t>
  </si>
  <si>
    <t>Chris Noonan</t>
  </si>
  <si>
    <t>Michael McCullers</t>
  </si>
  <si>
    <t>Forest Whitaker</t>
  </si>
  <si>
    <t>Gary Winick</t>
  </si>
  <si>
    <t>Woody Allen</t>
  </si>
  <si>
    <t>Peter Lepeniotis</t>
  </si>
  <si>
    <t>Ted Demme</t>
  </si>
  <si>
    <t>William Shatner</t>
  </si>
  <si>
    <t>Steve Box</t>
  </si>
  <si>
    <t>Lee Toland Krieger</t>
  </si>
  <si>
    <t>Tim McCanlies</t>
  </si>
  <si>
    <t>Drew Goddard</t>
  </si>
  <si>
    <t>Jason Friedberg</t>
  </si>
  <si>
    <t>Paul Michael Glaser</t>
  </si>
  <si>
    <t>John R. Leonetti</t>
  </si>
  <si>
    <t>Tom Hanks</t>
  </si>
  <si>
    <t>Kimberly Peirce</t>
  </si>
  <si>
    <t>Liz Friedlander</t>
  </si>
  <si>
    <t>Phil Joanou</t>
  </si>
  <si>
    <t>Shane Acker</t>
  </si>
  <si>
    <t>Stephen J. Anderson</t>
  </si>
  <si>
    <t>Troy Miller</t>
  </si>
  <si>
    <t>Tate Taylor</t>
  </si>
  <si>
    <t>Brett Leonard</t>
  </si>
  <si>
    <t>Alister Grierson</t>
  </si>
  <si>
    <t>Nick Hurran</t>
  </si>
  <si>
    <t>Charles Stone III</t>
  </si>
  <si>
    <t>Paul Haggis</t>
  </si>
  <si>
    <t>Kurt Wimmer</t>
  </si>
  <si>
    <t>Jean-FranÃ§ois Richet</t>
  </si>
  <si>
    <t>Kevin Hooks</t>
  </si>
  <si>
    <t>Ellory Elkayem</t>
  </si>
  <si>
    <t>Niki Caro</t>
  </si>
  <si>
    <t>Vincenzo Natali</t>
  </si>
  <si>
    <t>Willard Huyck</t>
  </si>
  <si>
    <t>Gavin O'Connor</t>
  </si>
  <si>
    <t>Bruce Hunt</t>
  </si>
  <si>
    <t>Craig Gillespie</t>
  </si>
  <si>
    <t>Chris Roberts</t>
  </si>
  <si>
    <t>Jee-woon Kim</t>
  </si>
  <si>
    <t>Nick Hamm</t>
  </si>
  <si>
    <t>Andy Cadiff</t>
  </si>
  <si>
    <t>Mike Disa</t>
  </si>
  <si>
    <t>Sergio Leone</t>
  </si>
  <si>
    <t>Niels Arden Oplev</t>
  </si>
  <si>
    <t>Michael Radford</t>
  </si>
  <si>
    <t>Kaige Chen</t>
  </si>
  <si>
    <t>Corey Yuen</t>
  </si>
  <si>
    <t>Andrew Dominik</t>
  </si>
  <si>
    <t>Li Zhang</t>
  </si>
  <si>
    <t>Elizabeth Banks</t>
  </si>
  <si>
    <t>Edward Norton</t>
  </si>
  <si>
    <t>Ben Falcone</t>
  </si>
  <si>
    <t>Richard Attenborough</t>
  </si>
  <si>
    <t>Don Mancini</t>
  </si>
  <si>
    <t>John Maybury</t>
  </si>
  <si>
    <t>Igor Kovalyov</t>
  </si>
  <si>
    <t>David Wain</t>
  </si>
  <si>
    <t>Miguel Arteta</t>
  </si>
  <si>
    <t>James Gray</t>
  </si>
  <si>
    <t>Janusz Kaminski</t>
  </si>
  <si>
    <t>Michael Ritchie</t>
  </si>
  <si>
    <t>Robert B. Weide</t>
  </si>
  <si>
    <t>Jeff Wadlow</t>
  </si>
  <si>
    <t>Camille Delamarre</t>
  </si>
  <si>
    <t>Malcolm D. Lee</t>
  </si>
  <si>
    <t>David Lean</t>
  </si>
  <si>
    <t>Richard Eyre</t>
  </si>
  <si>
    <t>Nicholas Meyer</t>
  </si>
  <si>
    <t>Callie Khouri</t>
  </si>
  <si>
    <t>Todd Graff</t>
  </si>
  <si>
    <t>Philip Kaufman</t>
  </si>
  <si>
    <t>Saul Dibb</t>
  </si>
  <si>
    <t>Richard Linklater</t>
  </si>
  <si>
    <t>E. Elias Merhige</t>
  </si>
  <si>
    <t>Menno Meyjes</t>
  </si>
  <si>
    <t>Jodie Foster</t>
  </si>
  <si>
    <t>German</t>
  </si>
  <si>
    <t>Scott Frank</t>
  </si>
  <si>
    <t>Kevin Allen</t>
  </si>
  <si>
    <t>Michael Cristofer</t>
  </si>
  <si>
    <t>Andrew Morahan</t>
  </si>
  <si>
    <t>Bob Rafelson</t>
  </si>
  <si>
    <t>Alan Shapiro</t>
  </si>
  <si>
    <t>Fernando Meirelles</t>
  </si>
  <si>
    <t>Michael Hoffman</t>
  </si>
  <si>
    <t>Michael Pressman</t>
  </si>
  <si>
    <t>Sharon Maguire</t>
  </si>
  <si>
    <t>Charles Herman-Wurmfeld</t>
  </si>
  <si>
    <t>Gabor Csupo</t>
  </si>
  <si>
    <t>Tyler Perry</t>
  </si>
  <si>
    <t>Joe Carnahan</t>
  </si>
  <si>
    <t>John Polson</t>
  </si>
  <si>
    <t>Bernardo Bertolucci</t>
  </si>
  <si>
    <t>Cathy Malkasian</t>
  </si>
  <si>
    <t>John Eng</t>
  </si>
  <si>
    <t>Chris Nahon</t>
  </si>
  <si>
    <t>Fred Wolf</t>
  </si>
  <si>
    <t>Victor Salva</t>
  </si>
  <si>
    <t>Mark Helfrich</t>
  </si>
  <si>
    <t>Steve Bendelack</t>
  </si>
  <si>
    <t>Dwight H. Little</t>
  </si>
  <si>
    <t>Guillaume Canet</t>
  </si>
  <si>
    <t>Kirsten Sheridan</t>
  </si>
  <si>
    <t>Richard Fleischer</t>
  </si>
  <si>
    <t>Bob Spiers</t>
  </si>
  <si>
    <t>Damien Dante Wayans</t>
  </si>
  <si>
    <t>John Wells</t>
  </si>
  <si>
    <t>Nigel Cole</t>
  </si>
  <si>
    <t>Dexter Fletcher</t>
  </si>
  <si>
    <t>Jeremy Leven</t>
  </si>
  <si>
    <t>Sylvain White</t>
  </si>
  <si>
    <t>Troy Nixey</t>
  </si>
  <si>
    <t>Philip G. Atwell</t>
  </si>
  <si>
    <t>Jeff Schaffer</t>
  </si>
  <si>
    <t>Don Michael Paul</t>
  </si>
  <si>
    <t>James Bridges</t>
  </si>
  <si>
    <t>Steve Barron</t>
  </si>
  <si>
    <t>Richard Kelly</t>
  </si>
  <si>
    <t>Carter Smith</t>
  </si>
  <si>
    <t>John Schlesinger</t>
  </si>
  <si>
    <t>Ringo Lam</t>
  </si>
  <si>
    <t>Bruce McCulloch</t>
  </si>
  <si>
    <t>Patricia Riggen</t>
  </si>
  <si>
    <t>Aramaic</t>
  </si>
  <si>
    <t>Jonathan Kaplan</t>
  </si>
  <si>
    <t>Ole Bornedal</t>
  </si>
  <si>
    <t>Richard Benjamin</t>
  </si>
  <si>
    <t>Craig R. Baxley</t>
  </si>
  <si>
    <t>John Hillcoat</t>
  </si>
  <si>
    <t>Marcos Siega</t>
  </si>
  <si>
    <t>Rachel Talalay</t>
  </si>
  <si>
    <t>Jeffrey W. Byrd</t>
  </si>
  <si>
    <t>Atom Egoyan</t>
  </si>
  <si>
    <t>Robert Towne</t>
  </si>
  <si>
    <t>Giuseppe Tornatore</t>
  </si>
  <si>
    <t>Werner Herzog</t>
  </si>
  <si>
    <t>Teddy Chan</t>
  </si>
  <si>
    <t>Leonard Nimoy</t>
  </si>
  <si>
    <t>Herbert Ross</t>
  </si>
  <si>
    <t>Bonnie Hunt</t>
  </si>
  <si>
    <t>Neil LaBute</t>
  </si>
  <si>
    <t>Grant Heslov</t>
  </si>
  <si>
    <t>George Gallo</t>
  </si>
  <si>
    <t>Sidney Lumet</t>
  </si>
  <si>
    <t>Douglas McGrath</t>
  </si>
  <si>
    <t>Kevin Spacey</t>
  </si>
  <si>
    <t>Steve Boyum</t>
  </si>
  <si>
    <t>Richard Williams</t>
  </si>
  <si>
    <t>Mary McGuckian</t>
  </si>
  <si>
    <t>Tony Goldwyn</t>
  </si>
  <si>
    <t>Jonathan Newman</t>
  </si>
  <si>
    <t>Michael Dinner</t>
  </si>
  <si>
    <t>Joseph Sargent</t>
  </si>
  <si>
    <t>Jerry Zaks</t>
  </si>
  <si>
    <t>Fred Durst</t>
  </si>
  <si>
    <t>Mira Nair</t>
  </si>
  <si>
    <t>Mel Brooks</t>
  </si>
  <si>
    <t>Russell Crowe</t>
  </si>
  <si>
    <t>Italian</t>
  </si>
  <si>
    <t>Jessie Nelson</t>
  </si>
  <si>
    <t>Christopher Spencer</t>
  </si>
  <si>
    <t>Mike Bigelow</t>
  </si>
  <si>
    <t>Daniel Sackheim</t>
  </si>
  <si>
    <t>Harry Elfont</t>
  </si>
  <si>
    <t>Uli Edel</t>
  </si>
  <si>
    <t>Fred Dekker</t>
  </si>
  <si>
    <t>Brian Trenchard-Smith</t>
  </si>
  <si>
    <t>Blake Edwards</t>
  </si>
  <si>
    <t>Christian Carion</t>
  </si>
  <si>
    <t>David Palmer</t>
  </si>
  <si>
    <t>Rowan Joffe</t>
  </si>
  <si>
    <t>John Curran</t>
  </si>
  <si>
    <t>Laurent Tirard</t>
  </si>
  <si>
    <t>Trey Parker</t>
  </si>
  <si>
    <t>Stuart Gillard</t>
  </si>
  <si>
    <t>Katt Shea</t>
  </si>
  <si>
    <t>Joshua Michael Stern</t>
  </si>
  <si>
    <t>Tomas Alfredson</t>
  </si>
  <si>
    <t>John Duigan</t>
  </si>
  <si>
    <t>Colin Higgins</t>
  </si>
  <si>
    <t>Jim Sonzero</t>
  </si>
  <si>
    <t>Penelope Spheeris</t>
  </si>
  <si>
    <t>Jeff Tremaine</t>
  </si>
  <si>
    <t>Jeannot Szwarc</t>
  </si>
  <si>
    <t>Steve McQueen</t>
  </si>
  <si>
    <t>Thea Sharrock</t>
  </si>
  <si>
    <t>Jon Lucas</t>
  </si>
  <si>
    <t>Aaron Seltzer</t>
  </si>
  <si>
    <t>Robin Budd</t>
  </si>
  <si>
    <t>Ava DuVernay</t>
  </si>
  <si>
    <t>Steve Trenbirth</t>
  </si>
  <si>
    <t>Mennan Yapo</t>
  </si>
  <si>
    <t>Jun Falkenstein</t>
  </si>
  <si>
    <t>Tom McCarthy</t>
  </si>
  <si>
    <t>Takashi Shimizu</t>
  </si>
  <si>
    <t>Anton Corbijn</t>
  </si>
  <si>
    <t>Gregory Nava</t>
  </si>
  <si>
    <t>John Patrick Shanley</t>
  </si>
  <si>
    <t>Steve Beck</t>
  </si>
  <si>
    <t>Todd Strauss-Schulson</t>
  </si>
  <si>
    <t>John McNaughton</t>
  </si>
  <si>
    <t>Eric Valette</t>
  </si>
  <si>
    <t>Andrew Fleming</t>
  </si>
  <si>
    <t>Michael Spierig</t>
  </si>
  <si>
    <t>Jim Field Smith</t>
  </si>
  <si>
    <t>Thomas Bezucha</t>
  </si>
  <si>
    <t>William Brent Bell</t>
  </si>
  <si>
    <t>Anthony Bell</t>
  </si>
  <si>
    <t>Henry Joost</t>
  </si>
  <si>
    <t>Alfred Hitchcock</t>
  </si>
  <si>
    <t>Shana Feste</t>
  </si>
  <si>
    <t>Steve Rash</t>
  </si>
  <si>
    <t>Mike Binder</t>
  </si>
  <si>
    <t>Michael J. Bassett</t>
  </si>
  <si>
    <t>Frank Nissen</t>
  </si>
  <si>
    <t>Stephen Chow</t>
  </si>
  <si>
    <t>Peter Hastings</t>
  </si>
  <si>
    <t>Dutch</t>
  </si>
  <si>
    <t>Paul Abascal</t>
  </si>
  <si>
    <t>Chris Koch</t>
  </si>
  <si>
    <t>Amy Heckerling</t>
  </si>
  <si>
    <t>George Stevens</t>
  </si>
  <si>
    <t>Mark Mylod</t>
  </si>
  <si>
    <t>James Mather</t>
  </si>
  <si>
    <t>Michael O. Sajbel</t>
  </si>
  <si>
    <t>Charles T. Kanganis</t>
  </si>
  <si>
    <t>Damon Santostefano</t>
  </si>
  <si>
    <t>Bob Clark</t>
  </si>
  <si>
    <t>Dave Borthwick</t>
  </si>
  <si>
    <t>Benson Lee</t>
  </si>
  <si>
    <t>Glen Morgan</t>
  </si>
  <si>
    <t>Mike Leigh</t>
  </si>
  <si>
    <t>Alejandro Monteverde</t>
  </si>
  <si>
    <t>Jonathan Glazer</t>
  </si>
  <si>
    <t>J.C. Chandor</t>
  </si>
  <si>
    <t>Marc Abraham</t>
  </si>
  <si>
    <t>Todd Haynes</t>
  </si>
  <si>
    <t>Mabrouk El Mechri</t>
  </si>
  <si>
    <t>Charlie Kaufman</t>
  </si>
  <si>
    <t>Jean-Paul Rappeneau</t>
  </si>
  <si>
    <t>Nancy Walker</t>
  </si>
  <si>
    <t>Angelo Pizzo</t>
  </si>
  <si>
    <t>Matthew Diamond</t>
  </si>
  <si>
    <t>Katsuhiro Ã”tomo</t>
  </si>
  <si>
    <t>David Anspaugh</t>
  </si>
  <si>
    <t>Daniel Algrant</t>
  </si>
  <si>
    <t>Mark Rosman</t>
  </si>
  <si>
    <t>Britt Allcroft</t>
  </si>
  <si>
    <t>Brian Percival</t>
  </si>
  <si>
    <t>Anand Tucker</t>
  </si>
  <si>
    <t>Michael Dowse</t>
  </si>
  <si>
    <t>Emile Ardolino</t>
  </si>
  <si>
    <t>Robert Altman</t>
  </si>
  <si>
    <t>Andrew Douglas</t>
  </si>
  <si>
    <t>George A. Romero</t>
  </si>
  <si>
    <t>Ricky Gervais</t>
  </si>
  <si>
    <t>Vic Armstrong</t>
  </si>
  <si>
    <t>Terry Zwigoff</t>
  </si>
  <si>
    <t>Nelson McCormick</t>
  </si>
  <si>
    <t>Audrey Wells</t>
  </si>
  <si>
    <t>Bille Woodruff</t>
  </si>
  <si>
    <t>Rick Friedberg</t>
  </si>
  <si>
    <t>Sean McNamara</t>
  </si>
  <si>
    <t>Jody Hill</t>
  </si>
  <si>
    <t>Brandon Camp</t>
  </si>
  <si>
    <t>Dari</t>
  </si>
  <si>
    <t>Kevin Tancharoen</t>
  </si>
  <si>
    <t>Nicholas Hytner</t>
  </si>
  <si>
    <t>Bart Freundlich</t>
  </si>
  <si>
    <t>William A. Fraker</t>
  </si>
  <si>
    <t>John Boorman</t>
  </si>
  <si>
    <t>Courtney Solomon</t>
  </si>
  <si>
    <t>Jeff Kanew</t>
  </si>
  <si>
    <t>IstvÃ¡n SzabÃ³</t>
  </si>
  <si>
    <t>Matthew Robbins</t>
  </si>
  <si>
    <t>Hal Needham</t>
  </si>
  <si>
    <t>Jeff Nichols</t>
  </si>
  <si>
    <t>Jonathan Teplitzky</t>
  </si>
  <si>
    <t>Michael Haneke</t>
  </si>
  <si>
    <t>Mike Marvin</t>
  </si>
  <si>
    <t>Lance Hool</t>
  </si>
  <si>
    <t>Christian Volckman</t>
  </si>
  <si>
    <t>Cory Edwards</t>
  </si>
  <si>
    <t>Terry George</t>
  </si>
  <si>
    <t>Xavier Gens</t>
  </si>
  <si>
    <t>Kasi Lemmons</t>
  </si>
  <si>
    <t>Matt Dillon</t>
  </si>
  <si>
    <t>George Cukor</t>
  </si>
  <si>
    <t>Jim Gillespie</t>
  </si>
  <si>
    <t>John Hoffman</t>
  </si>
  <si>
    <t>Kevin Greutert</t>
  </si>
  <si>
    <t>John Fortenberry</t>
  </si>
  <si>
    <t>Daniel Barnz</t>
  </si>
  <si>
    <t>Jason Moore</t>
  </si>
  <si>
    <t>Robert Harmon</t>
  </si>
  <si>
    <t>Trent Cooper</t>
  </si>
  <si>
    <t>Gary Halvorson</t>
  </si>
  <si>
    <t>Fede Alvarez</t>
  </si>
  <si>
    <t>Sidney J. Furie</t>
  </si>
  <si>
    <t>Wayne Kramer</t>
  </si>
  <si>
    <t>Jim Goddard</t>
  </si>
  <si>
    <t>Noel Marshall</t>
  </si>
  <si>
    <t>Andrea Di Stefano</t>
  </si>
  <si>
    <t>Todd Lincoln</t>
  </si>
  <si>
    <t>Howard Zieff</t>
  </si>
  <si>
    <t>Steven Shainberg</t>
  </si>
  <si>
    <t>Julian Jarrold</t>
  </si>
  <si>
    <t>Joe Nussbaum</t>
  </si>
  <si>
    <t>Vadim Perelman</t>
  </si>
  <si>
    <t>Peter Farrelly</t>
  </si>
  <si>
    <t>Michel Hazanavicius</t>
  </si>
  <si>
    <t>Cyrus Nowrasteh</t>
  </si>
  <si>
    <t>Perry Andelin Blake</t>
  </si>
  <si>
    <t>Christian E. Christiansen</t>
  </si>
  <si>
    <t>Sheldon Lettich</t>
  </si>
  <si>
    <t>Diane English</t>
  </si>
  <si>
    <t>Robert Iscove</t>
  </si>
  <si>
    <t>Peter Kosminsky</t>
  </si>
  <si>
    <t>Nick Gomez</t>
  </si>
  <si>
    <t>Allen Coulter</t>
  </si>
  <si>
    <t>Clare Kilner</t>
  </si>
  <si>
    <t>Josef Rusnak</t>
  </si>
  <si>
    <t>Bruce Paltrow</t>
  </si>
  <si>
    <t>Adam Rifkin</t>
  </si>
  <si>
    <t>Hebrew</t>
  </si>
  <si>
    <t>Susanne Bier</t>
  </si>
  <si>
    <t>Kenneth Johnson</t>
  </si>
  <si>
    <t>James Ivory</t>
  </si>
  <si>
    <t>Chinese</t>
  </si>
  <si>
    <t>Jessy Terrero</t>
  </si>
  <si>
    <t>Vicente Amorim</t>
  </si>
  <si>
    <t>Gaspar NoÃ©</t>
  </si>
  <si>
    <t>Tommy Lee Jones</t>
  </si>
  <si>
    <t>Jesse Vaughan</t>
  </si>
  <si>
    <t>Wayne Beach</t>
  </si>
  <si>
    <t>GÃ©rard Krawczyk</t>
  </si>
  <si>
    <t>Udayan Prasad</t>
  </si>
  <si>
    <t>Morten Tyldum</t>
  </si>
  <si>
    <t>AndrÃ©s Muschietti</t>
  </si>
  <si>
    <t>Gillian Armstrong</t>
  </si>
  <si>
    <t>James Watkins</t>
  </si>
  <si>
    <t>Jim Fall</t>
  </si>
  <si>
    <t>Ric Roman Waugh</t>
  </si>
  <si>
    <t>Michael Dougherty</t>
  </si>
  <si>
    <t>Joel Gallen</t>
  </si>
  <si>
    <t>James Marsh</t>
  </si>
  <si>
    <t>Matt Williams</t>
  </si>
  <si>
    <t>Rob Zombie</t>
  </si>
  <si>
    <t>Dennis Iliadis</t>
  </si>
  <si>
    <t>Rick Rosenthal</t>
  </si>
  <si>
    <t>Denzel Washington</t>
  </si>
  <si>
    <t>Nicolas Winding Refn</t>
  </si>
  <si>
    <t>Sara Sugarman</t>
  </si>
  <si>
    <t>Juan Carlos Fresnadillo</t>
  </si>
  <si>
    <t>Mongolian</t>
  </si>
  <si>
    <t>Gina Prince-Bythewood</t>
  </si>
  <si>
    <t>Phil Traill</t>
  </si>
  <si>
    <t>Joe Berlinger</t>
  </si>
  <si>
    <t>Elizabeth Allen Rosenbaum</t>
  </si>
  <si>
    <t>Michael Mayer</t>
  </si>
  <si>
    <t>Martin Weisz</t>
  </si>
  <si>
    <t>John Ottman</t>
  </si>
  <si>
    <t>John Bonito</t>
  </si>
  <si>
    <t>Peter Atencio</t>
  </si>
  <si>
    <t>David Nutter</t>
  </si>
  <si>
    <t>Derek Cianfrance</t>
  </si>
  <si>
    <t>Stephan Elliott</t>
  </si>
  <si>
    <t>Mark L. Lester</t>
  </si>
  <si>
    <t>Tom Green</t>
  </si>
  <si>
    <t>Mike Nawrocki</t>
  </si>
  <si>
    <t>Douglas Aarniokoski</t>
  </si>
  <si>
    <t>Bryan Barber</t>
  </si>
  <si>
    <t>Lone Scherfig</t>
  </si>
  <si>
    <t>Drew Barrymore</t>
  </si>
  <si>
    <t>James Foley</t>
  </si>
  <si>
    <t>Albert Brooks</t>
  </si>
  <si>
    <t>Steve Gomer</t>
  </si>
  <si>
    <t>RZA</t>
  </si>
  <si>
    <t>Mark Piznarski</t>
  </si>
  <si>
    <t>Craig Brewer</t>
  </si>
  <si>
    <t>Michael Winterbottom</t>
  </si>
  <si>
    <t>David Raynr</t>
  </si>
  <si>
    <t>Mort Nathan</t>
  </si>
  <si>
    <t>Wil Shriner</t>
  </si>
  <si>
    <t>Martin McDonagh</t>
  </si>
  <si>
    <t>Tina Gordon Chism</t>
  </si>
  <si>
    <t>Peter Cattaneo</t>
  </si>
  <si>
    <t>Vicky Jenson</t>
  </si>
  <si>
    <t>Mary Lambert</t>
  </si>
  <si>
    <t>Peter Kassovitz</t>
  </si>
  <si>
    <t>Rodman Flender</t>
  </si>
  <si>
    <t>Mark Romanek</t>
  </si>
  <si>
    <t>Brad Anderson</t>
  </si>
  <si>
    <t>Michael Chapman</t>
  </si>
  <si>
    <t>Antonio Banderas</t>
  </si>
  <si>
    <t>Fritz Lang</t>
  </si>
  <si>
    <t>Hsiao-Hsien Hou</t>
  </si>
  <si>
    <t>Gregor Jordan</t>
  </si>
  <si>
    <t>Tony Jaa</t>
  </si>
  <si>
    <t>RyÃ»hei Kitamura</t>
  </si>
  <si>
    <t>Dito Montiel</t>
  </si>
  <si>
    <t>Stefan Ruzowitzky</t>
  </si>
  <si>
    <t>Jake Paltrow</t>
  </si>
  <si>
    <t>Gregory Jacobs</t>
  </si>
  <si>
    <t>Gilles Paquet-Brenner</t>
  </si>
  <si>
    <t>Lars von Trier</t>
  </si>
  <si>
    <t>John Cornell</t>
  </si>
  <si>
    <t xml:space="preserve">Jamie </t>
  </si>
  <si>
    <t>Randal Kleiser</t>
  </si>
  <si>
    <t>Rick Famuyiwa</t>
  </si>
  <si>
    <t>Alan Cohn</t>
  </si>
  <si>
    <t>Franco Zeffirelli</t>
  </si>
  <si>
    <t>Tom Holland</t>
  </si>
  <si>
    <t>Swedish</t>
  </si>
  <si>
    <t>James Isaac</t>
  </si>
  <si>
    <t>Emilio Estevez</t>
  </si>
  <si>
    <t>Josh Schwartz</t>
  </si>
  <si>
    <t>Todd Field</t>
  </si>
  <si>
    <t>Davis Guggenheim</t>
  </si>
  <si>
    <t>Stephen Carpenter</t>
  </si>
  <si>
    <t>James Fargo</t>
  </si>
  <si>
    <t>Kenneth Lonergan</t>
  </si>
  <si>
    <t>Danny Leiner</t>
  </si>
  <si>
    <t>Christopher Cain</t>
  </si>
  <si>
    <t>Theodore Melfi</t>
  </si>
  <si>
    <t>Ed Decter</t>
  </si>
  <si>
    <t>Gene Quintano</t>
  </si>
  <si>
    <t>Eric Bress</t>
  </si>
  <si>
    <t>Preston A. Whitmore II</t>
  </si>
  <si>
    <t>Kirk Wong</t>
  </si>
  <si>
    <t>Bronwen Hughes</t>
  </si>
  <si>
    <t>Korean</t>
  </si>
  <si>
    <t>John Lafia</t>
  </si>
  <si>
    <t>Sam Miller</t>
  </si>
  <si>
    <t>Alex Garland</t>
  </si>
  <si>
    <t>Mark Brown</t>
  </si>
  <si>
    <t>Michael Polish</t>
  </si>
  <si>
    <t>Daisy von Scherler Mayer</t>
  </si>
  <si>
    <t>Lenny Abrahamson</t>
  </si>
  <si>
    <t>Bob Saget</t>
  </si>
  <si>
    <t>John Waters</t>
  </si>
  <si>
    <t>Craig Bolotin</t>
  </si>
  <si>
    <t>Mark Christopher</t>
  </si>
  <si>
    <t>Blair Hayes</t>
  </si>
  <si>
    <t>Jez Butterworth</t>
  </si>
  <si>
    <t>Olivier Assayas</t>
  </si>
  <si>
    <t>Patrice Leconte</t>
  </si>
  <si>
    <t>Paul Mazursky</t>
  </si>
  <si>
    <t>Stephen Chbosky</t>
  </si>
  <si>
    <t>Jon Hess</t>
  </si>
  <si>
    <t>Joe Cornish</t>
  </si>
  <si>
    <t>John H. Lee</t>
  </si>
  <si>
    <t>John Stainton</t>
  </si>
  <si>
    <t>Stewart Hendler</t>
  </si>
  <si>
    <t>Mark Herman</t>
  </si>
  <si>
    <t>Abel Ferrara</t>
  </si>
  <si>
    <t>Brian Koppelman</t>
  </si>
  <si>
    <t>Ethan Maniquis</t>
  </si>
  <si>
    <t>George Hickenlooper</t>
  </si>
  <si>
    <t>Je-kyu Kang</t>
  </si>
  <si>
    <t>William Dear</t>
  </si>
  <si>
    <t>StÃ©phane Aubier</t>
  </si>
  <si>
    <t>John Badham</t>
  </si>
  <si>
    <t>Mike McCoy</t>
  </si>
  <si>
    <t>Mike Judge</t>
  </si>
  <si>
    <t>Tamra Davis</t>
  </si>
  <si>
    <t>Nima Nourizadeh</t>
  </si>
  <si>
    <t>John Erick Dowdle</t>
  </si>
  <si>
    <t>David Moreau</t>
  </si>
  <si>
    <t>Christopher Erskin</t>
  </si>
  <si>
    <t>Brian Henson</t>
  </si>
  <si>
    <t>Dan Cutforth</t>
  </si>
  <si>
    <t>Josh Boone</t>
  </si>
  <si>
    <t>Jake Schreier</t>
  </si>
  <si>
    <t>Ernest R. Dickerson</t>
  </si>
  <si>
    <t>Wallace Wolodarsky</t>
  </si>
  <si>
    <t>Nicholas Jarecki</t>
  </si>
  <si>
    <t>Dean Israelite</t>
  </si>
  <si>
    <t>Darnell Martin</t>
  </si>
  <si>
    <t>Scott Alexander</t>
  </si>
  <si>
    <t>Stuart Gordon</t>
  </si>
  <si>
    <t>Christopher Guest</t>
  </si>
  <si>
    <t>Jane Campion</t>
  </si>
  <si>
    <t>Fred Schepisi</t>
  </si>
  <si>
    <t>Antonia Bird</t>
  </si>
  <si>
    <t>Jon Poll</t>
  </si>
  <si>
    <t>Paolo Sorrentino</t>
  </si>
  <si>
    <t>Peter Care</t>
  </si>
  <si>
    <t>Chan-wook Park</t>
  </si>
  <si>
    <t>Ira Sachs</t>
  </si>
  <si>
    <t>Carroll Ballard</t>
  </si>
  <si>
    <t>Thai</t>
  </si>
  <si>
    <t>Takeshi Kitano</t>
  </si>
  <si>
    <t>Marco Kreuzpaintner</t>
  </si>
  <si>
    <t>Lajos Koltai</t>
  </si>
  <si>
    <t>Alan Rudolph</t>
  </si>
  <si>
    <t>Chuan Lu</t>
  </si>
  <si>
    <t>Timothy Hines</t>
  </si>
  <si>
    <t>Akira Kurosawa</t>
  </si>
  <si>
    <t>Dan Mazer</t>
  </si>
  <si>
    <t>R.J. Cutler</t>
  </si>
  <si>
    <t>David S. Ward</t>
  </si>
  <si>
    <t>Rob Pritts</t>
  </si>
  <si>
    <t>John Crowley</t>
  </si>
  <si>
    <t>Brendan Malloy</t>
  </si>
  <si>
    <t>Dustin Hoffman</t>
  </si>
  <si>
    <t>Gregory Poirier</t>
  </si>
  <si>
    <t>Bill Paxton</t>
  </si>
  <si>
    <t>Simon Curtis</t>
  </si>
  <si>
    <t>Dewey Nicks</t>
  </si>
  <si>
    <t>Philip Saville</t>
  </si>
  <si>
    <t>Tim Blake Nelson</t>
  </si>
  <si>
    <t>William A. Graham</t>
  </si>
  <si>
    <t>Agnieszka Holland</t>
  </si>
  <si>
    <t>David Hackl</t>
  </si>
  <si>
    <t>Ray Lawrence</t>
  </si>
  <si>
    <t>Karan Johar</t>
  </si>
  <si>
    <t>Ruairi Robinson</t>
  </si>
  <si>
    <t>Jaume BalaguerÃ³</t>
  </si>
  <si>
    <t>Jon Kasdan</t>
  </si>
  <si>
    <t>Floyd Mutrux</t>
  </si>
  <si>
    <t>Dean Wright</t>
  </si>
  <si>
    <t>Darren Lynn Bousman</t>
  </si>
  <si>
    <t>James DeMonaco</t>
  </si>
  <si>
    <t>Carol Reed</t>
  </si>
  <si>
    <t>Chuck Sheetz</t>
  </si>
  <si>
    <t>Marcus Raboy</t>
  </si>
  <si>
    <t>Leigh Whannell</t>
  </si>
  <si>
    <t>Michael Schultz</t>
  </si>
  <si>
    <t>Peter Sollett</t>
  </si>
  <si>
    <t>Bob Dolman</t>
  </si>
  <si>
    <t>Rowdy Herrington</t>
  </si>
  <si>
    <t>Greg Coolidge</t>
  </si>
  <si>
    <t>CiarÃ¡n Foy</t>
  </si>
  <si>
    <t>Salim Akil</t>
  </si>
  <si>
    <t>Olatunde Osunsanmi</t>
  </si>
  <si>
    <t>Leon Ichaso</t>
  </si>
  <si>
    <t>Patricia Rozema</t>
  </si>
  <si>
    <t>Rob Schmidt</t>
  </si>
  <si>
    <t>Robert Ben Garant</t>
  </si>
  <si>
    <t>Morgan Spurlock</t>
  </si>
  <si>
    <t>Tuck Tucker</t>
  </si>
  <si>
    <t>Theodore Witcher</t>
  </si>
  <si>
    <t>Joel Edgerton</t>
  </si>
  <si>
    <t>Jim Hanon</t>
  </si>
  <si>
    <t>Michael Patrick Jann</t>
  </si>
  <si>
    <t>Jorma Taccone</t>
  </si>
  <si>
    <t>Jeff Lowell</t>
  </si>
  <si>
    <t>Lorene Scafaria</t>
  </si>
  <si>
    <t>Tony Kaye</t>
  </si>
  <si>
    <t>Marcus Dunstan</t>
  </si>
  <si>
    <t>Timothy BjÃ¶rklund</t>
  </si>
  <si>
    <t>FranÃ§ois Girard</t>
  </si>
  <si>
    <t>Scott Kalvert</t>
  </si>
  <si>
    <t>Jason Bateman</t>
  </si>
  <si>
    <t>Bosnian</t>
  </si>
  <si>
    <t>Eric Bross</t>
  </si>
  <si>
    <t>Dan Fogelman</t>
  </si>
  <si>
    <t>Jay Duplass</t>
  </si>
  <si>
    <t>Luca Guadagnino</t>
  </si>
  <si>
    <t>None</t>
  </si>
  <si>
    <t>John Putch</t>
  </si>
  <si>
    <t>Peter Medak</t>
  </si>
  <si>
    <t>Terence Davies</t>
  </si>
  <si>
    <t>Harley Cokeliss</t>
  </si>
  <si>
    <t>Tom Brady</t>
  </si>
  <si>
    <t>Jason Zada</t>
  </si>
  <si>
    <t>Franklin J. Schaffner</t>
  </si>
  <si>
    <t>Noah Baumbach</t>
  </si>
  <si>
    <t>Eric Blakeney</t>
  </si>
  <si>
    <t>Derrick Borte</t>
  </si>
  <si>
    <t>Richard Kwietniowski</t>
  </si>
  <si>
    <t>Bob Odenkirk</t>
  </si>
  <si>
    <t>Joshua Seftel</t>
  </si>
  <si>
    <t>Vincent Gallo</t>
  </si>
  <si>
    <t>Claude Chabrol</t>
  </si>
  <si>
    <t>Jon Stewart</t>
  </si>
  <si>
    <t>Dan Harris</t>
  </si>
  <si>
    <t>Mel Smith</t>
  </si>
  <si>
    <t>Christopher Smith</t>
  </si>
  <si>
    <t>Alan Metter</t>
  </si>
  <si>
    <t>Rafa Lara</t>
  </si>
  <si>
    <t>Arthur Hiller</t>
  </si>
  <si>
    <t>Michael Meredith</t>
  </si>
  <si>
    <t>Julio DePietro</t>
  </si>
  <si>
    <t>Katherine Dieckmann</t>
  </si>
  <si>
    <t>Scott Marshall</t>
  </si>
  <si>
    <t>Ãlex de la Iglesia</t>
  </si>
  <si>
    <t>Michael Clancy</t>
  </si>
  <si>
    <t>Benedikt Erlingsson</t>
  </si>
  <si>
    <t>Andy Garcia</t>
  </si>
  <si>
    <t>Gary Sherman</t>
  </si>
  <si>
    <t>Stanley Kramer</t>
  </si>
  <si>
    <t>Anurag Basu</t>
  </si>
  <si>
    <t>Yash Chopra</t>
  </si>
  <si>
    <t>Floria Sigismondi</t>
  </si>
  <si>
    <t>Terence Young</t>
  </si>
  <si>
    <t>Michael Moore</t>
  </si>
  <si>
    <t>Kris Isacsson</t>
  </si>
  <si>
    <t>Ben Younger</t>
  </si>
  <si>
    <t>Hart Bochner</t>
  </si>
  <si>
    <t>Chatrichalerm Yukol</t>
  </si>
  <si>
    <t>Dario Argento</t>
  </si>
  <si>
    <t>Marc Forby</t>
  </si>
  <si>
    <t>Ole Christian Madsen</t>
  </si>
  <si>
    <t>Meiert Avis</t>
  </si>
  <si>
    <t>Peter Faiman</t>
  </si>
  <si>
    <t>Joby Harold</t>
  </si>
  <si>
    <t>Ekachai Uekrongtham</t>
  </si>
  <si>
    <t>Mark Rydell</t>
  </si>
  <si>
    <t>David E. Talbert</t>
  </si>
  <si>
    <t>Ari Sandel</t>
  </si>
  <si>
    <t>Vondie Curtis-Hall</t>
  </si>
  <si>
    <t>John Sayles</t>
  </si>
  <si>
    <t>Dan Gilroy</t>
  </si>
  <si>
    <t>Jonathan Dayton</t>
  </si>
  <si>
    <t>Chris Stokes</t>
  </si>
  <si>
    <t>Don Siegel</t>
  </si>
  <si>
    <t>Hungarian</t>
  </si>
  <si>
    <t>Martin Lawrence</t>
  </si>
  <si>
    <t>Masayuki Ochiai</t>
  </si>
  <si>
    <t>Tom Gormican</t>
  </si>
  <si>
    <t>Peter R. Hunt</t>
  </si>
  <si>
    <t>Jonas Elmer</t>
  </si>
  <si>
    <t>Mary Harron</t>
  </si>
  <si>
    <t>Troy Duffy</t>
  </si>
  <si>
    <t>Nicole Holofcener</t>
  </si>
  <si>
    <t>Fina Torres</t>
  </si>
  <si>
    <t>Duke Johnson</t>
  </si>
  <si>
    <t>Portuguese</t>
  </si>
  <si>
    <t>FranÃ§ois Ozon</t>
  </si>
  <si>
    <t>Anna Boden</t>
  </si>
  <si>
    <t>Steve James</t>
  </si>
  <si>
    <t>Tomm Moore</t>
  </si>
  <si>
    <t>John Carney</t>
  </si>
  <si>
    <t>David Jacobson</t>
  </si>
  <si>
    <t>Michael Corrente</t>
  </si>
  <si>
    <t>Keith Gordon</t>
  </si>
  <si>
    <t>Andrew Currie</t>
  </si>
  <si>
    <t>Andrew Wilson</t>
  </si>
  <si>
    <t>Marc SchÃ¶lermann</t>
  </si>
  <si>
    <t>Robert Moresco</t>
  </si>
  <si>
    <t>Thomas Vinterberg</t>
  </si>
  <si>
    <t>Claudia Llosa</t>
  </si>
  <si>
    <t>Ol Parker</t>
  </si>
  <si>
    <t>David Webb Peoples</t>
  </si>
  <si>
    <t>Stanley Tong</t>
  </si>
  <si>
    <t>Eli Roth</t>
  </si>
  <si>
    <t>Tony Richardson</t>
  </si>
  <si>
    <t>Paul Gross</t>
  </si>
  <si>
    <t>Charles Robert Carner</t>
  </si>
  <si>
    <t>Russell Holt</t>
  </si>
  <si>
    <t>Claude Miller</t>
  </si>
  <si>
    <t>Rodrigo GarcÃ­a</t>
  </si>
  <si>
    <t>Siddharth Anand</t>
  </si>
  <si>
    <t>Vincent Paronnaud</t>
  </si>
  <si>
    <t>Daniel Barber</t>
  </si>
  <si>
    <t>Robert Marcarelli</t>
  </si>
  <si>
    <t>Guy Hamilton</t>
  </si>
  <si>
    <t>Michael Anderson</t>
  </si>
  <si>
    <t>Matt Bettinelli-Olpin</t>
  </si>
  <si>
    <t>Aaron Schneider</t>
  </si>
  <si>
    <t>Tom Ford</t>
  </si>
  <si>
    <t>Gurinder Chadha</t>
  </si>
  <si>
    <t>Tony Maylam</t>
  </si>
  <si>
    <t>Mitch Davis</t>
  </si>
  <si>
    <t>Kevin Brodie</t>
  </si>
  <si>
    <t>Paul Schrader</t>
  </si>
  <si>
    <t>Lynne Ramsay</t>
  </si>
  <si>
    <t>Tim Chambers</t>
  </si>
  <si>
    <t>Dick Richards</t>
  </si>
  <si>
    <t>Alex Zamm</t>
  </si>
  <si>
    <t>Spencer Susser</t>
  </si>
  <si>
    <t>Thaddeus O'Sullivan</t>
  </si>
  <si>
    <t>Shari Springer Berman</t>
  </si>
  <si>
    <t>Stephen Milburn Anderson</t>
  </si>
  <si>
    <t>Richard E. Grant</t>
  </si>
  <si>
    <t>Max FÃ¤rberbÃ¶ck</t>
  </si>
  <si>
    <t>Arie Posin</t>
  </si>
  <si>
    <t>Damian Nieman</t>
  </si>
  <si>
    <t>Mark Tonderai</t>
  </si>
  <si>
    <t>Rachel Perkins</t>
  </si>
  <si>
    <t>Luis Valdez</t>
  </si>
  <si>
    <t>Louis Morneau</t>
  </si>
  <si>
    <t>Caroline Link</t>
  </si>
  <si>
    <t>Sterling Van Wagenen</t>
  </si>
  <si>
    <t>Zal Batmanglij</t>
  </si>
  <si>
    <t>Hans Petter Moland</t>
  </si>
  <si>
    <t>Oren Moverman</t>
  </si>
  <si>
    <t>Wolfgang Becker</t>
  </si>
  <si>
    <t>George Roy Hill</t>
  </si>
  <si>
    <t>Robert Stevenson</t>
  </si>
  <si>
    <t>Jerome Robbins</t>
  </si>
  <si>
    <t>Gary Hardwick</t>
  </si>
  <si>
    <t>King Vidor</t>
  </si>
  <si>
    <t>Fred Savage</t>
  </si>
  <si>
    <t>Rusty Cundieff</t>
  </si>
  <si>
    <t>Kevin Macdonald</t>
  </si>
  <si>
    <t>Dominique Othenin-Girard</t>
  </si>
  <si>
    <t>Jean-Jacques Mantello</t>
  </si>
  <si>
    <t>Short</t>
  </si>
  <si>
    <t>Ed Harris</t>
  </si>
  <si>
    <t>Risa Bramon Garcia</t>
  </si>
  <si>
    <t>Brian Klugman</t>
  </si>
  <si>
    <t>Matt Piedmont</t>
  </si>
  <si>
    <t>Raymond De Felitta</t>
  </si>
  <si>
    <t>John Michael McDonagh</t>
  </si>
  <si>
    <t>Deb Hagan</t>
  </si>
  <si>
    <t>Zach Cregger</t>
  </si>
  <si>
    <t>Zach Braff</t>
  </si>
  <si>
    <t>Mark Tarlov</t>
  </si>
  <si>
    <t>John Cameron Mitchell</t>
  </si>
  <si>
    <t>Billy Ray</t>
  </si>
  <si>
    <t>David Atkins</t>
  </si>
  <si>
    <t>Sylvio Tabet</t>
  </si>
  <si>
    <t>Rick Bieber</t>
  </si>
  <si>
    <t>Joey Lauren Adams</t>
  </si>
  <si>
    <t>S.R. Bindler</t>
  </si>
  <si>
    <t>CÃ©dric Klapisch</t>
  </si>
  <si>
    <t>Kate Barker-Froyland</t>
  </si>
  <si>
    <t>Martin Koolhoven</t>
  </si>
  <si>
    <t>Prachya Pinkaew</t>
  </si>
  <si>
    <t>Darren Grant</t>
  </si>
  <si>
    <t>Joseph Gordon-Levitt</t>
  </si>
  <si>
    <t>Christophe Barratier</t>
  </si>
  <si>
    <t>Ã‰mile Gaudreault</t>
  </si>
  <si>
    <t>James Cox</t>
  </si>
  <si>
    <t>James Toback</t>
  </si>
  <si>
    <t>Aki KaurismÃ¤ki</t>
  </si>
  <si>
    <t>Hitoshi Matsumoto</t>
  </si>
  <si>
    <t>George Ratliff</t>
  </si>
  <si>
    <t>Michael McGowan</t>
  </si>
  <si>
    <t>Dan Trachtenberg</t>
  </si>
  <si>
    <t>David F. Sandberg</t>
  </si>
  <si>
    <t>Stiles White</t>
  </si>
  <si>
    <t>Icelandic</t>
  </si>
  <si>
    <t>Eugenio Derbez</t>
  </si>
  <si>
    <t>Henry Koster</t>
  </si>
  <si>
    <t>Patty Jenkins</t>
  </si>
  <si>
    <t>Christopher Landon</t>
  </si>
  <si>
    <t>David Gelb</t>
  </si>
  <si>
    <t>Mike Flanagan</t>
  </si>
  <si>
    <t>Nat Faxon</t>
  </si>
  <si>
    <t>George Jackson</t>
  </si>
  <si>
    <t>Maurice Joyce</t>
  </si>
  <si>
    <t>Robert Duvall</t>
  </si>
  <si>
    <t>Jesse Peretz</t>
  </si>
  <si>
    <t>Ice Cube</t>
  </si>
  <si>
    <t>Richard Glatzer</t>
  </si>
  <si>
    <t>Rob Hedden</t>
  </si>
  <si>
    <t>Harmony Korine</t>
  </si>
  <si>
    <t>Joe Chappelle</t>
  </si>
  <si>
    <t>Mickey Liddell</t>
  </si>
  <si>
    <t>Fred Walton</t>
  </si>
  <si>
    <t>Steve Carver</t>
  </si>
  <si>
    <t>Gonzalo LÃ³pez-Gallego</t>
  </si>
  <si>
    <t>Christine Jeffs</t>
  </si>
  <si>
    <t>Michael Tiddes</t>
  </si>
  <si>
    <t>Bill Duke</t>
  </si>
  <si>
    <t>Mamoru Hosoda</t>
  </si>
  <si>
    <t>Brian Dannelly</t>
  </si>
  <si>
    <t>Denys Arcand</t>
  </si>
  <si>
    <t>J.S. Cardone</t>
  </si>
  <si>
    <t>Jay Levey</t>
  </si>
  <si>
    <t>Tamara Jenkins</t>
  </si>
  <si>
    <t>Ronan Chapalain</t>
  </si>
  <si>
    <t>Xavier Beauvois</t>
  </si>
  <si>
    <t>Randall Miller</t>
  </si>
  <si>
    <t>Dan Rush</t>
  </si>
  <si>
    <t>Michael Cuesta</t>
  </si>
  <si>
    <t>Fenton Bailey</t>
  </si>
  <si>
    <t>Jeremy Saulnier</t>
  </si>
  <si>
    <t>James Manera</t>
  </si>
  <si>
    <t>Nicholas Fackler</t>
  </si>
  <si>
    <t>Danish</t>
  </si>
  <si>
    <t>Morgan J. Freeman</t>
  </si>
  <si>
    <t>Klaus Menzel</t>
  </si>
  <si>
    <t>William H. Macy</t>
  </si>
  <si>
    <t>JirÃ­ Menzel</t>
  </si>
  <si>
    <t>Fatih Akin</t>
  </si>
  <si>
    <t>Frank LaLoggia</t>
  </si>
  <si>
    <t>Michel Leclerc</t>
  </si>
  <si>
    <t>Tom Kalin</t>
  </si>
  <si>
    <t>Carlos Saura</t>
  </si>
  <si>
    <t>Andrew Erwin</t>
  </si>
  <si>
    <t>Mike van Diem</t>
  </si>
  <si>
    <t>Jonas Ã…kerlund</t>
  </si>
  <si>
    <t>Barry Skolnick</t>
  </si>
  <si>
    <t>Johnnie To</t>
  </si>
  <si>
    <t>Agnieszka Wojtowicz-Vosloo</t>
  </si>
  <si>
    <t>Ernie Barbarash</t>
  </si>
  <si>
    <t>Nick Love</t>
  </si>
  <si>
    <t>R. Balki</t>
  </si>
  <si>
    <t>Arabic</t>
  </si>
  <si>
    <t>Cecil B. DeMille</t>
  </si>
  <si>
    <t>Henry Hobson</t>
  </si>
  <si>
    <t>Mike Figgis</t>
  </si>
  <si>
    <t>Lisa Cholodenko</t>
  </si>
  <si>
    <t>Ed Gass-Donnelly</t>
  </si>
  <si>
    <t>DJ Pooh</t>
  </si>
  <si>
    <t>Patrick Stettner</t>
  </si>
  <si>
    <t>Roger Avary</t>
  </si>
  <si>
    <t>Allison Anders</t>
  </si>
  <si>
    <t>Rick de Oliveira</t>
  </si>
  <si>
    <t>Jeff Franklin</t>
  </si>
  <si>
    <t>Mike Mills</t>
  </si>
  <si>
    <t>Dave McKean</t>
  </si>
  <si>
    <t>Ron Fricke</t>
  </si>
  <si>
    <t>Ruggero Deodato</t>
  </si>
  <si>
    <t>Mars Callahan</t>
  </si>
  <si>
    <t>Stefan Schwartz</t>
  </si>
  <si>
    <t>Robert Lee King</t>
  </si>
  <si>
    <t>Jorge RamÃ­rez SuÃ¡rez</t>
  </si>
  <si>
    <t>David Schwimmer</t>
  </si>
  <si>
    <t>Anne Fontaine</t>
  </si>
  <si>
    <t>Fernando LeÃ³n de Aranoa</t>
  </si>
  <si>
    <t>Jim Mickle</t>
  </si>
  <si>
    <t>Karim AÃ¯nouz</t>
  </si>
  <si>
    <t>Ruba Nadda</t>
  </si>
  <si>
    <t>Victor Fleming</t>
  </si>
  <si>
    <t>Richard Raymond</t>
  </si>
  <si>
    <t>Sam Peckinpah</t>
  </si>
  <si>
    <t>George Sidney</t>
  </si>
  <si>
    <t>Peter Stebbings</t>
  </si>
  <si>
    <t>Vincente Minnelli</t>
  </si>
  <si>
    <t>Dagur KÃ¡ri</t>
  </si>
  <si>
    <t>Jim Abrahams</t>
  </si>
  <si>
    <t>Michael Gornick</t>
  </si>
  <si>
    <t>Robert Eggers</t>
  </si>
  <si>
    <t>Michael Martin</t>
  </si>
  <si>
    <t>Edward Burns</t>
  </si>
  <si>
    <t>Juan JosÃ© Campanella</t>
  </si>
  <si>
    <t>Louis C.K.</t>
  </si>
  <si>
    <t>Salvador Carrasco</t>
  </si>
  <si>
    <t>AndrÃ© Ã˜vredal</t>
  </si>
  <si>
    <t>Robert Cary</t>
  </si>
  <si>
    <t>Adam Rapp</t>
  </si>
  <si>
    <t>Warren P. Sonoda</t>
  </si>
  <si>
    <t>Charles Ferguson</t>
  </si>
  <si>
    <t>Luc Jacquet</t>
  </si>
  <si>
    <t>Clark Gregg</t>
  </si>
  <si>
    <t>Damien Chazelle</t>
  </si>
  <si>
    <t>Justin Kerrigan</t>
  </si>
  <si>
    <t>Eric Styles</t>
  </si>
  <si>
    <t>Joshua Marston</t>
  </si>
  <si>
    <t>Tod Williams</t>
  </si>
  <si>
    <t>Jack Sholder</t>
  </si>
  <si>
    <t>Tom McLoughlin</t>
  </si>
  <si>
    <t>Adam Marcus</t>
  </si>
  <si>
    <t>Benny Boom</t>
  </si>
  <si>
    <t>Nnegest LikkÃ©</t>
  </si>
  <si>
    <t>Christopher Leitch</t>
  </si>
  <si>
    <t>Don Coscarelli</t>
  </si>
  <si>
    <t>Patricia Cardoso</t>
  </si>
  <si>
    <t>Damien O'Donnell</t>
  </si>
  <si>
    <t>Peter M. Cohen</t>
  </si>
  <si>
    <t>Anthony Hickox</t>
  </si>
  <si>
    <t>Tom Schulman</t>
  </si>
  <si>
    <t>Jill Sprecher</t>
  </si>
  <si>
    <t>Darren Stein</t>
  </si>
  <si>
    <t>Julian Schnabel</t>
  </si>
  <si>
    <t>Todd Solondz</t>
  </si>
  <si>
    <t>David Nixon</t>
  </si>
  <si>
    <t>Jason Eisener</t>
  </si>
  <si>
    <t>Enrique Begne</t>
  </si>
  <si>
    <t>Michael Landon Jr.</t>
  </si>
  <si>
    <t>Leslye Headland</t>
  </si>
  <si>
    <t>Tim Heidecker</t>
  </si>
  <si>
    <t>Kate Connor</t>
  </si>
  <si>
    <t>Deon Taylor</t>
  </si>
  <si>
    <t>Jason Alexander</t>
  </si>
  <si>
    <t>Francesca Gregorini</t>
  </si>
  <si>
    <t>Susan Seidelman</t>
  </si>
  <si>
    <t>Heidi Ewing</t>
  </si>
  <si>
    <t>Billy Wilder</t>
  </si>
  <si>
    <t>John Carl Buechler</t>
  </si>
  <si>
    <t>Victor Nunez</t>
  </si>
  <si>
    <t>Joseph Zito</t>
  </si>
  <si>
    <t>Frank Sebastiano</t>
  </si>
  <si>
    <t>Nacho Vigalondo</t>
  </si>
  <si>
    <t>Dinesh D'Souza</t>
  </si>
  <si>
    <t>Tommy Lee Wallace</t>
  </si>
  <si>
    <t>Leslie Small</t>
  </si>
  <si>
    <t>Alison Maclean</t>
  </si>
  <si>
    <t>Isabel Coixet</t>
  </si>
  <si>
    <t>James Ponsoldt</t>
  </si>
  <si>
    <t>Joshua Tickell</t>
  </si>
  <si>
    <t>Tim Boxell</t>
  </si>
  <si>
    <t>Michael D. Sellers</t>
  </si>
  <si>
    <t>Reed Cowan</t>
  </si>
  <si>
    <t>James Dodson</t>
  </si>
  <si>
    <t>Alex Rivera</t>
  </si>
  <si>
    <t>Robby Henson</t>
  </si>
  <si>
    <t>Shane Meadows</t>
  </si>
  <si>
    <t>Carmen Marron</t>
  </si>
  <si>
    <t>Danny Steinmann</t>
  </si>
  <si>
    <t>Jon Gunn</t>
  </si>
  <si>
    <t>William Wyler</t>
  </si>
  <si>
    <t>Petter NÃ¦ss</t>
  </si>
  <si>
    <t>Robert Fontaine</t>
  </si>
  <si>
    <t>Michael Herz</t>
  </si>
  <si>
    <t>David Robert Mitchell</t>
  </si>
  <si>
    <t>Chia-Liang Liu</t>
  </si>
  <si>
    <t>Chris Kentis</t>
  </si>
  <si>
    <t>Alex Kendrick</t>
  </si>
  <si>
    <t>Sylvain Chomet</t>
  </si>
  <si>
    <t>Chris Eyre</t>
  </si>
  <si>
    <t>Debra Granik</t>
  </si>
  <si>
    <t>Miranda July</t>
  </si>
  <si>
    <t>Max Joseph</t>
  </si>
  <si>
    <t>Kevin Tenney</t>
  </si>
  <si>
    <t>Ari Folman</t>
  </si>
  <si>
    <t>Gary Rogers</t>
  </si>
  <si>
    <t>Marielle Heller</t>
  </si>
  <si>
    <t>David Sington</t>
  </si>
  <si>
    <t>Huck Botko</t>
  </si>
  <si>
    <t>David Duchovny</t>
  </si>
  <si>
    <t>Lance Mungia</t>
  </si>
  <si>
    <t>Hue Rhodes</t>
  </si>
  <si>
    <t>Noah Buschel</t>
  </si>
  <si>
    <t>Hunter Richards</t>
  </si>
  <si>
    <t>Laurie Collyer</t>
  </si>
  <si>
    <t>Ralph Ziman</t>
  </si>
  <si>
    <t>Orson Welles</t>
  </si>
  <si>
    <t>Film-Noir</t>
  </si>
  <si>
    <t>Paul Bunnell</t>
  </si>
  <si>
    <t>Tim Hunter</t>
  </si>
  <si>
    <t>Rodrigo CortÃ©s</t>
  </si>
  <si>
    <t>Pascal Arnold</t>
  </si>
  <si>
    <t>Jamal Hill</t>
  </si>
  <si>
    <t>Daniel Stamm</t>
  </si>
  <si>
    <t>Carlos Carrera</t>
  </si>
  <si>
    <t>Benh Zeitlin</t>
  </si>
  <si>
    <t>Maggie Greenwald</t>
  </si>
  <si>
    <t>Khyentse Norbu</t>
  </si>
  <si>
    <t>Lucky McKee</t>
  </si>
  <si>
    <t>Steven R. Monroe</t>
  </si>
  <si>
    <t>Mark Illsley</t>
  </si>
  <si>
    <t>Pawel Pawlikowski</t>
  </si>
  <si>
    <t>Ritesh Batra</t>
  </si>
  <si>
    <t>Sally Potter</t>
  </si>
  <si>
    <t>Dave Meyers</t>
  </si>
  <si>
    <t>Nadine Labaki</t>
  </si>
  <si>
    <t>Eytan Fox</t>
  </si>
  <si>
    <t>FranÃ§ois Truffaut</t>
  </si>
  <si>
    <t>Adam Goldberg</t>
  </si>
  <si>
    <t>Adrienne Shelly</t>
  </si>
  <si>
    <t>Newt Arnold</t>
  </si>
  <si>
    <t>Larry Clark</t>
  </si>
  <si>
    <t>FabiÃ¡n Bielinsky</t>
  </si>
  <si>
    <t>Rebecca Miller</t>
  </si>
  <si>
    <t>Maggie Carey</t>
  </si>
  <si>
    <t>Henry Bean</t>
  </si>
  <si>
    <t>Jeff Garlin</t>
  </si>
  <si>
    <t>Charles Chaplin</t>
  </si>
  <si>
    <t>Pete Jones</t>
  </si>
  <si>
    <t>Bruce Campbell</t>
  </si>
  <si>
    <t>Adam Carolla</t>
  </si>
  <si>
    <t>Bruce McDonald</t>
  </si>
  <si>
    <t>James Mottern</t>
  </si>
  <si>
    <t>William Cottrell</t>
  </si>
  <si>
    <t>Lucrecia Martel</t>
  </si>
  <si>
    <t>Zak Penn</t>
  </si>
  <si>
    <t>Steve Buscemi</t>
  </si>
  <si>
    <t>Ham Tran</t>
  </si>
  <si>
    <t>Rich Cowan</t>
  </si>
  <si>
    <t>Boris Rodriguez</t>
  </si>
  <si>
    <t>Jonathan Kesselman</t>
  </si>
  <si>
    <t>Arjun Sablok</t>
  </si>
  <si>
    <t>Youssef Delara</t>
  </si>
  <si>
    <t>Claudia Sainte-Luce</t>
  </si>
  <si>
    <t>Jamie Babbit</t>
  </si>
  <si>
    <t>David Boyd</t>
  </si>
  <si>
    <t>Anna Muylaert</t>
  </si>
  <si>
    <t>Steve Taylor</t>
  </si>
  <si>
    <t>Kurt Voss</t>
  </si>
  <si>
    <t>LÃ©a Pool</t>
  </si>
  <si>
    <t>James David Pasternak</t>
  </si>
  <si>
    <t>Tom Sanchez</t>
  </si>
  <si>
    <t>Norwegian</t>
  </si>
  <si>
    <t>Rob McKittrick</t>
  </si>
  <si>
    <t>Jeff Burr</t>
  </si>
  <si>
    <t>Guy Maddin</t>
  </si>
  <si>
    <t>Panos Cosmatos</t>
  </si>
  <si>
    <t>Gareth Evans</t>
  </si>
  <si>
    <t>Levan Gabriadze</t>
  </si>
  <si>
    <t>Bradley Parker</t>
  </si>
  <si>
    <t>Clive Barker</t>
  </si>
  <si>
    <t>Harold Cronk</t>
  </si>
  <si>
    <t>Takao Okawara</t>
  </si>
  <si>
    <t>Duncan Tucker</t>
  </si>
  <si>
    <t>Russ Meyer</t>
  </si>
  <si>
    <t>Ben Lewin</t>
  </si>
  <si>
    <t>Courtney Hunt</t>
  </si>
  <si>
    <t>Morgan Neville</t>
  </si>
  <si>
    <t>Chris Paine</t>
  </si>
  <si>
    <t>Greg Berlanti</t>
  </si>
  <si>
    <t>Marc Levin</t>
  </si>
  <si>
    <t>Richard Dutcher</t>
  </si>
  <si>
    <t>Khalid Mohamed</t>
  </si>
  <si>
    <t>Finn Taylor</t>
  </si>
  <si>
    <t>Karen Moncrieff</t>
  </si>
  <si>
    <t>JosÃ© Luis Valenzuela</t>
  </si>
  <si>
    <t>Goran Dukic</t>
  </si>
  <si>
    <t>Efram Potelle</t>
  </si>
  <si>
    <t>Joshua Oppenheimer</t>
  </si>
  <si>
    <t>Alex Gibney</t>
  </si>
  <si>
    <t>Paul Crowder</t>
  </si>
  <si>
    <t>Anthony Powell</t>
  </si>
  <si>
    <t>Kief Davidson</t>
  </si>
  <si>
    <t>Johnny Remo</t>
  </si>
  <si>
    <t>Vivek Agnihotri</t>
  </si>
  <si>
    <t>Ti West</t>
  </si>
  <si>
    <t>Nick Tomnay</t>
  </si>
  <si>
    <t>Eric Nicholas</t>
  </si>
  <si>
    <t>Benjamin Dickinson</t>
  </si>
  <si>
    <t>Hal Haberman</t>
  </si>
  <si>
    <t>Frank Whaley</t>
  </si>
  <si>
    <t>Elia Kazan</t>
  </si>
  <si>
    <t>Kat Coiro</t>
  </si>
  <si>
    <t>Cristian Mungiu</t>
  </si>
  <si>
    <t>Ramaa Mosley</t>
  </si>
  <si>
    <t>C. Jay Cox</t>
  </si>
  <si>
    <t>Jamie Travis</t>
  </si>
  <si>
    <t>Rich Christiano</t>
  </si>
  <si>
    <t>Asghar Farhadi</t>
  </si>
  <si>
    <t>Shane Dawson</t>
  </si>
  <si>
    <t>Ryan Little</t>
  </si>
  <si>
    <t>Matt Maiellaro</t>
  </si>
  <si>
    <t>Ben Wheatley</t>
  </si>
  <si>
    <t>Oliver Blackburn</t>
  </si>
  <si>
    <t>Ryan Fleck</t>
  </si>
  <si>
    <t>Jennifer Wynne Farmer</t>
  </si>
  <si>
    <t>Christopher Scott Cherot</t>
  </si>
  <si>
    <t>Mark Sandrich</t>
  </si>
  <si>
    <t>Daniel Myrick</t>
  </si>
  <si>
    <t>Michael Wadleigh</t>
  </si>
  <si>
    <t>Gene Teigland</t>
  </si>
  <si>
    <t>Scott Ziehl</t>
  </si>
  <si>
    <t>U. Roberto Romano</t>
  </si>
  <si>
    <t>Joe Camp</t>
  </si>
  <si>
    <t>John 'Bud' Cardos</t>
  </si>
  <si>
    <t>Brian Baugh</t>
  </si>
  <si>
    <t>Barry W. Blaustein</t>
  </si>
  <si>
    <t>Kurt Hale</t>
  </si>
  <si>
    <t>Siddiq Barmak</t>
  </si>
  <si>
    <t>Joseph Dorman</t>
  </si>
  <si>
    <t>Greg Harrison</t>
  </si>
  <si>
    <t>Jacob Aaron Estes</t>
  </si>
  <si>
    <t>Eric Schaeffer</t>
  </si>
  <si>
    <t>Neema Barnette</t>
  </si>
  <si>
    <t>Molly Bernstein</t>
  </si>
  <si>
    <t>Marius A. Markevicius</t>
  </si>
  <si>
    <t>Quentin Dupieux</t>
  </si>
  <si>
    <t>Alex Smith</t>
  </si>
  <si>
    <t>Czech</t>
  </si>
  <si>
    <t>Gareth Edwards</t>
  </si>
  <si>
    <t>Sol Tryon</t>
  </si>
  <si>
    <t>Alex Craig Mann</t>
  </si>
  <si>
    <t>Catherine Gund</t>
  </si>
  <si>
    <t>Matty Rich</t>
  </si>
  <si>
    <t>Hans Canosa</t>
  </si>
  <si>
    <t>Lloyd Kaufman</t>
  </si>
  <si>
    <t>Lloyd Bacon</t>
  </si>
  <si>
    <t>Whit Stillman</t>
  </si>
  <si>
    <t>Kay Pollak</t>
  </si>
  <si>
    <t>Oren Peli</t>
  </si>
  <si>
    <t>Kannada</t>
  </si>
  <si>
    <t>Sue Corcoran</t>
  </si>
  <si>
    <t>Jonathan Caouette</t>
  </si>
  <si>
    <t>Ray Griggs</t>
  </si>
  <si>
    <t>Lucio Fulci</t>
  </si>
  <si>
    <t>Roger Nygard</t>
  </si>
  <si>
    <t>Harry Beaumont</t>
  </si>
  <si>
    <t>Franck Khalfoun</t>
  </si>
  <si>
    <t>Mor Loushy</t>
  </si>
  <si>
    <t>Henry Alex Rubin</t>
  </si>
  <si>
    <t>Sam Firstenberg</t>
  </si>
  <si>
    <t>Gregory Widen</t>
  </si>
  <si>
    <t>Kelly Reichardt</t>
  </si>
  <si>
    <t>Pan Nalin</t>
  </si>
  <si>
    <t>Michael Roemer</t>
  </si>
  <si>
    <t>Eddie O'Flaherty</t>
  </si>
  <si>
    <t>Bruce Dellis</t>
  </si>
  <si>
    <t>Craig Zobel</t>
  </si>
  <si>
    <t>Maria Maggenti</t>
  </si>
  <si>
    <t>Piyush Dinker Pandya</t>
  </si>
  <si>
    <t>Emma-Kate Croghan</t>
  </si>
  <si>
    <t>Bill Plympton</t>
  </si>
  <si>
    <t>Drake Doremus</t>
  </si>
  <si>
    <t>Hilary Brougher</t>
  </si>
  <si>
    <t>Tom Putnam</t>
  </si>
  <si>
    <t>Jon Shear</t>
  </si>
  <si>
    <t>EugÃ¨ne LouriÃ©</t>
  </si>
  <si>
    <t>Maurizio Benazzo</t>
  </si>
  <si>
    <t>David G. Evans</t>
  </si>
  <si>
    <t>Sherman Alexie</t>
  </si>
  <si>
    <t>Justin Dillon</t>
  </si>
  <si>
    <t>Ricki Stern</t>
  </si>
  <si>
    <t>Majid Majidi</t>
  </si>
  <si>
    <t>Andrew Haigh</t>
  </si>
  <si>
    <t>Mike Cahill</t>
  </si>
  <si>
    <t>Melvin Van Peebles</t>
  </si>
  <si>
    <t>Robinson Devor</t>
  </si>
  <si>
    <t>Michel Orion Scott</t>
  </si>
  <si>
    <t>Dena Seidel</t>
  </si>
  <si>
    <t>Sara Newens</t>
  </si>
  <si>
    <t>Lynn Shelton</t>
  </si>
  <si>
    <t>Travis Cluff</t>
  </si>
  <si>
    <t>Harry F. Millarde</t>
  </si>
  <si>
    <t>Robert Townsend</t>
  </si>
  <si>
    <t>Larry Blamire</t>
  </si>
  <si>
    <t>E.L. Katz</t>
  </si>
  <si>
    <t>Myles Berkowitz</t>
  </si>
  <si>
    <t>Brandon Trost</t>
  </si>
  <si>
    <t>Joe Swanberg</t>
  </si>
  <si>
    <t>Lena Dunham</t>
  </si>
  <si>
    <t>Kevin Jordan</t>
  </si>
  <si>
    <t>Mike Bruce</t>
  </si>
  <si>
    <t>James Bidgood</t>
  </si>
  <si>
    <t>Daryl Wein</t>
  </si>
  <si>
    <t>Jafar Panahi</t>
  </si>
  <si>
    <t>Kiyoshi Kurosawa</t>
  </si>
  <si>
    <t>Shane Carruth</t>
  </si>
  <si>
    <t>Neill Dela Llana</t>
  </si>
  <si>
    <t>Mean</t>
  </si>
  <si>
    <t>Count of language</t>
  </si>
  <si>
    <t>Language</t>
  </si>
  <si>
    <t>Portugese</t>
  </si>
  <si>
    <t>Count</t>
  </si>
  <si>
    <t>English Total</t>
  </si>
  <si>
    <t>French Total</t>
  </si>
  <si>
    <t>Mandarin Total</t>
  </si>
  <si>
    <t>Spanish Total</t>
  </si>
  <si>
    <t>Hindi Total</t>
  </si>
  <si>
    <t>Japanese Total</t>
  </si>
  <si>
    <t>German Total</t>
  </si>
  <si>
    <t>Russian Total</t>
  </si>
  <si>
    <t>Cantonese Total</t>
  </si>
  <si>
    <t>Korean Total</t>
  </si>
  <si>
    <t>Italian Total</t>
  </si>
  <si>
    <t>Dutch Total</t>
  </si>
  <si>
    <t>Chinese Total</t>
  </si>
  <si>
    <t>Thai Total</t>
  </si>
  <si>
    <t>Swedish Total</t>
  </si>
  <si>
    <t>Portuguese Total</t>
  </si>
  <si>
    <t>Aboriginal Total</t>
  </si>
  <si>
    <t>Telugu Total</t>
  </si>
  <si>
    <t>Aramaic Total</t>
  </si>
  <si>
    <t>Maya Total</t>
  </si>
  <si>
    <t>Bosnian Total</t>
  </si>
  <si>
    <t>Czech Total</t>
  </si>
  <si>
    <t>Mongolian Total</t>
  </si>
  <si>
    <t>Danish Total</t>
  </si>
  <si>
    <t>Norwegian Total</t>
  </si>
  <si>
    <t>Arabic Total</t>
  </si>
  <si>
    <t>Hebrew Total</t>
  </si>
  <si>
    <t>Filipino Total</t>
  </si>
  <si>
    <t>Dari Total</t>
  </si>
  <si>
    <t>Kannada Total</t>
  </si>
  <si>
    <t>Kazakh Total</t>
  </si>
  <si>
    <t>Hungarian Total</t>
  </si>
  <si>
    <t>Icelandic Total</t>
  </si>
  <si>
    <t>(blank)</t>
  </si>
  <si>
    <t>Average of imdb_score</t>
  </si>
  <si>
    <t>Percentile Rank</t>
  </si>
  <si>
    <t>profit</t>
  </si>
  <si>
    <t>Correlation Coefficient</t>
  </si>
  <si>
    <t>Max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</si>
</sst>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0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34"/>
    </font>
    <font>
      <b/>
      <sz val="11"/>
      <color rgb="FFFFFFFF"/>
      <name val="Calibri"/>
    </font>
    <font>
      <b/>
      <sz val="11"/>
      <color rgb="FFFFFFFF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pivotButton="1"/>
    <xf numFmtId="165" fontId="0" fillId="0" borderId="0" xfId="0" applyNumberFormat="1"/>
    <xf numFmtId="0" fontId="13" fillId="33" borderId="10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13" fillId="33" borderId="12" xfId="0" applyFont="1" applyFill="1" applyBorder="1"/>
    <xf numFmtId="0" fontId="0" fillId="0" borderId="12" xfId="0" applyFont="1" applyBorder="1"/>
    <xf numFmtId="0" fontId="0" fillId="0" borderId="13" xfId="0" applyFont="1" applyBorder="1"/>
    <xf numFmtId="0" fontId="18" fillId="0" borderId="0" xfId="0" applyFont="1" applyFill="1" applyBorder="1" applyAlignment="1"/>
    <xf numFmtId="0" fontId="19" fillId="0" borderId="0" xfId="0" applyFont="1" applyFill="1" applyBorder="1" applyAlignment="1"/>
    <xf numFmtId="0" fontId="16" fillId="0" borderId="0" xfId="0" applyFont="1"/>
    <xf numFmtId="0" fontId="20" fillId="34" borderId="0" xfId="0" applyFont="1" applyFill="1"/>
    <xf numFmtId="164" fontId="19" fillId="0" borderId="0" xfId="0" applyNumberFormat="1" applyFont="1" applyFill="1" applyBorder="1" applyAlignment="1"/>
    <xf numFmtId="164" fontId="18" fillId="0" borderId="0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34"/>
        <scheme val="none"/>
      </font>
      <numFmt numFmtId="164" formatCode="&quot;$&quot;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164" formatCode="&quot;$&quot;#,##0.00"/>
    </dxf>
    <dxf>
      <numFmt numFmtId="165" formatCode="00000"/>
    </dxf>
    <dxf>
      <numFmt numFmtId="164" formatCode="&quot;$&quot;#,##0.00"/>
    </dxf>
    <dxf>
      <numFmt numFmtId="0" formatCode="General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[IMDB_Movies.xlsx]A) Movie Genre Analysis!PivotTable1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Movie Genre Analysis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'A) Movie Genre Analysis'!$B$3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C2D-48B4-B4E1-1FCCDBC607A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C2D-48B4-B4E1-1FCCDBC607A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C2D-48B4-B4E1-1FCCDBC607A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C2D-48B4-B4E1-1FCCDBC607A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C2D-48B4-B4E1-1FCCDBC607A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C2D-48B4-B4E1-1FCCDBC607A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C2D-48B4-B4E1-1FCCDBC607A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C2D-48B4-B4E1-1FCCDBC607A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C2D-48B4-B4E1-1FCCDBC607A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C2D-48B4-B4E1-1FCCDBC607A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C2D-48B4-B4E1-1FCCDBC607A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C2D-48B4-B4E1-1FCCDBC607A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C2D-48B4-B4E1-1FCCDBC607A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C2D-48B4-B4E1-1FCCDBC607A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C2D-48B4-B4E1-1FCCDBC607A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C2D-48B4-B4E1-1FCCDBC607A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C2D-48B4-B4E1-1FCCDBC607A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'A) Movie Genre Analysis'!$A$4:$A$21</c:f>
              <c:strCache>
                <c:ptCount val="17"/>
                <c:pt idx="0">
                  <c:v>Comedy</c:v>
                </c:pt>
                <c:pt idx="1">
                  <c:v>Action</c:v>
                </c:pt>
                <c:pt idx="2">
                  <c:v>Drama</c:v>
                </c:pt>
                <c:pt idx="3">
                  <c:v>Adventure</c:v>
                </c:pt>
                <c:pt idx="4">
                  <c:v>Crime</c:v>
                </c:pt>
                <c:pt idx="5">
                  <c:v>Biography</c:v>
                </c:pt>
                <c:pt idx="6">
                  <c:v>Horror</c:v>
                </c:pt>
                <c:pt idx="7">
                  <c:v>Animation</c:v>
                </c:pt>
                <c:pt idx="8">
                  <c:v>Documentary</c:v>
                </c:pt>
                <c:pt idx="9">
                  <c:v>Fantasy</c:v>
                </c:pt>
                <c:pt idx="10">
                  <c:v>Mystery</c:v>
                </c:pt>
                <c:pt idx="11">
                  <c:v>Sci-Fi</c:v>
                </c:pt>
                <c:pt idx="12">
                  <c:v>Thriller</c:v>
                </c:pt>
                <c:pt idx="13">
                  <c:v>Western</c:v>
                </c:pt>
                <c:pt idx="14">
                  <c:v>Family</c:v>
                </c:pt>
                <c:pt idx="15">
                  <c:v>Musical</c:v>
                </c:pt>
                <c:pt idx="16">
                  <c:v>Romance</c:v>
                </c:pt>
              </c:strCache>
            </c:strRef>
          </c:cat>
          <c:val>
            <c:numRef>
              <c:f>'A) Movie Genre Analysis'!$B$4:$B$21</c:f>
              <c:numCache>
                <c:formatCode>General</c:formatCode>
                <c:ptCount val="17"/>
                <c:pt idx="0">
                  <c:v>1029</c:v>
                </c:pt>
                <c:pt idx="1">
                  <c:v>962</c:v>
                </c:pt>
                <c:pt idx="2">
                  <c:v>693</c:v>
                </c:pt>
                <c:pt idx="3">
                  <c:v>375</c:v>
                </c:pt>
                <c:pt idx="4">
                  <c:v>258</c:v>
                </c:pt>
                <c:pt idx="5">
                  <c:v>206</c:v>
                </c:pt>
                <c:pt idx="6">
                  <c:v>160</c:v>
                </c:pt>
                <c:pt idx="7">
                  <c:v>46</c:v>
                </c:pt>
                <c:pt idx="8">
                  <c:v>43</c:v>
                </c:pt>
                <c:pt idx="9">
                  <c:v>37</c:v>
                </c:pt>
                <c:pt idx="10">
                  <c:v>24</c:v>
                </c:pt>
                <c:pt idx="11">
                  <c:v>8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C2-4D61-B515-9A650111F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33"/>
      </c:doughnutChart>
      <c:spPr>
        <a:noFill/>
        <a:ln>
          <a:noFill/>
        </a:ln>
        <a:effectLst/>
      </c:spPr>
    </c:plotArea>
    <c:legend>
      <c:legendPos val="l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70AD47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Movie Duration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70AD47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'B) Movie Duration Analysis'!$B$1</c:f>
              <c:strCache>
                <c:ptCount val="1"/>
                <c:pt idx="0">
                  <c:v>imdb_score</c:v>
                </c:pt>
              </c:strCache>
            </c:strRef>
          </c:tx>
          <c:spPr>
            <a:ln w="25400" cap="rnd">
              <a:solidFill>
                <a:srgbClr val="FFFFFF"/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rgbClr val="70AD47"/>
              </a:solidFill>
              <a:ln w="9525">
                <a:solidFill>
                  <a:srgbClr val="70AD47"/>
                </a:solidFill>
                <a:prstDash val="solid"/>
              </a:ln>
              <a:effectLst/>
            </c:spPr>
          </c:marker>
          <c:trendline>
            <c:name>Duration</c:name>
            <c:spPr>
              <a:ln w="19050" cap="rnd">
                <a:solidFill>
                  <a:srgbClr val="70AD47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'B) Movie Duration Analysis'!$A$2:$A$3855</c:f>
              <c:numCache>
                <c:formatCode>General</c:formatCode>
                <c:ptCount val="3854"/>
                <c:pt idx="0">
                  <c:v>178</c:v>
                </c:pt>
                <c:pt idx="1">
                  <c:v>169</c:v>
                </c:pt>
                <c:pt idx="2">
                  <c:v>148</c:v>
                </c:pt>
                <c:pt idx="3">
                  <c:v>164</c:v>
                </c:pt>
                <c:pt idx="4">
                  <c:v>132</c:v>
                </c:pt>
                <c:pt idx="5">
                  <c:v>156</c:v>
                </c:pt>
                <c:pt idx="6">
                  <c:v>100</c:v>
                </c:pt>
                <c:pt idx="7">
                  <c:v>141</c:v>
                </c:pt>
                <c:pt idx="8">
                  <c:v>153</c:v>
                </c:pt>
                <c:pt idx="9">
                  <c:v>183</c:v>
                </c:pt>
                <c:pt idx="10">
                  <c:v>169</c:v>
                </c:pt>
                <c:pt idx="11">
                  <c:v>106</c:v>
                </c:pt>
                <c:pt idx="12">
                  <c:v>151</c:v>
                </c:pt>
                <c:pt idx="13">
                  <c:v>150</c:v>
                </c:pt>
                <c:pt idx="14">
                  <c:v>143</c:v>
                </c:pt>
                <c:pt idx="15">
                  <c:v>150</c:v>
                </c:pt>
                <c:pt idx="16">
                  <c:v>173</c:v>
                </c:pt>
                <c:pt idx="17">
                  <c:v>136</c:v>
                </c:pt>
                <c:pt idx="18">
                  <c:v>106</c:v>
                </c:pt>
                <c:pt idx="19">
                  <c:v>164</c:v>
                </c:pt>
                <c:pt idx="20">
                  <c:v>153</c:v>
                </c:pt>
                <c:pt idx="21">
                  <c:v>156</c:v>
                </c:pt>
                <c:pt idx="22">
                  <c:v>186</c:v>
                </c:pt>
                <c:pt idx="23">
                  <c:v>113</c:v>
                </c:pt>
                <c:pt idx="24">
                  <c:v>201</c:v>
                </c:pt>
                <c:pt idx="25">
                  <c:v>194</c:v>
                </c:pt>
                <c:pt idx="26">
                  <c:v>147</c:v>
                </c:pt>
                <c:pt idx="27">
                  <c:v>131</c:v>
                </c:pt>
                <c:pt idx="28">
                  <c:v>124</c:v>
                </c:pt>
                <c:pt idx="29">
                  <c:v>143</c:v>
                </c:pt>
                <c:pt idx="30">
                  <c:v>135</c:v>
                </c:pt>
                <c:pt idx="31">
                  <c:v>195</c:v>
                </c:pt>
                <c:pt idx="32">
                  <c:v>108</c:v>
                </c:pt>
                <c:pt idx="33">
                  <c:v>104</c:v>
                </c:pt>
                <c:pt idx="34">
                  <c:v>104</c:v>
                </c:pt>
                <c:pt idx="35">
                  <c:v>150</c:v>
                </c:pt>
                <c:pt idx="36">
                  <c:v>165</c:v>
                </c:pt>
                <c:pt idx="37">
                  <c:v>130</c:v>
                </c:pt>
                <c:pt idx="38">
                  <c:v>142</c:v>
                </c:pt>
                <c:pt idx="39">
                  <c:v>125</c:v>
                </c:pt>
                <c:pt idx="40">
                  <c:v>106</c:v>
                </c:pt>
                <c:pt idx="41">
                  <c:v>123</c:v>
                </c:pt>
                <c:pt idx="42">
                  <c:v>103</c:v>
                </c:pt>
                <c:pt idx="43">
                  <c:v>118</c:v>
                </c:pt>
                <c:pt idx="44">
                  <c:v>140</c:v>
                </c:pt>
                <c:pt idx="45">
                  <c:v>123</c:v>
                </c:pt>
                <c:pt idx="46">
                  <c:v>149</c:v>
                </c:pt>
                <c:pt idx="47">
                  <c:v>132</c:v>
                </c:pt>
                <c:pt idx="48">
                  <c:v>114</c:v>
                </c:pt>
                <c:pt idx="49">
                  <c:v>143</c:v>
                </c:pt>
                <c:pt idx="50">
                  <c:v>116</c:v>
                </c:pt>
                <c:pt idx="51">
                  <c:v>131</c:v>
                </c:pt>
                <c:pt idx="52">
                  <c:v>154</c:v>
                </c:pt>
                <c:pt idx="53">
                  <c:v>122</c:v>
                </c:pt>
                <c:pt idx="54">
                  <c:v>93</c:v>
                </c:pt>
                <c:pt idx="55">
                  <c:v>122</c:v>
                </c:pt>
                <c:pt idx="56">
                  <c:v>98</c:v>
                </c:pt>
                <c:pt idx="57">
                  <c:v>91</c:v>
                </c:pt>
                <c:pt idx="58">
                  <c:v>158</c:v>
                </c:pt>
                <c:pt idx="59">
                  <c:v>96</c:v>
                </c:pt>
                <c:pt idx="60">
                  <c:v>127</c:v>
                </c:pt>
                <c:pt idx="61">
                  <c:v>110</c:v>
                </c:pt>
                <c:pt idx="62">
                  <c:v>150</c:v>
                </c:pt>
                <c:pt idx="63">
                  <c:v>144</c:v>
                </c:pt>
                <c:pt idx="64">
                  <c:v>152</c:v>
                </c:pt>
                <c:pt idx="65">
                  <c:v>96</c:v>
                </c:pt>
                <c:pt idx="66">
                  <c:v>94</c:v>
                </c:pt>
                <c:pt idx="67">
                  <c:v>126</c:v>
                </c:pt>
                <c:pt idx="68">
                  <c:v>126</c:v>
                </c:pt>
                <c:pt idx="69">
                  <c:v>106</c:v>
                </c:pt>
                <c:pt idx="70">
                  <c:v>112</c:v>
                </c:pt>
                <c:pt idx="71">
                  <c:v>123</c:v>
                </c:pt>
                <c:pt idx="72">
                  <c:v>96</c:v>
                </c:pt>
                <c:pt idx="73">
                  <c:v>113</c:v>
                </c:pt>
                <c:pt idx="74">
                  <c:v>176</c:v>
                </c:pt>
                <c:pt idx="75">
                  <c:v>118</c:v>
                </c:pt>
                <c:pt idx="76">
                  <c:v>95</c:v>
                </c:pt>
                <c:pt idx="77">
                  <c:v>106</c:v>
                </c:pt>
                <c:pt idx="78">
                  <c:v>124</c:v>
                </c:pt>
                <c:pt idx="79">
                  <c:v>132</c:v>
                </c:pt>
                <c:pt idx="80">
                  <c:v>97</c:v>
                </c:pt>
                <c:pt idx="81">
                  <c:v>130</c:v>
                </c:pt>
                <c:pt idx="82">
                  <c:v>128</c:v>
                </c:pt>
                <c:pt idx="83">
                  <c:v>136</c:v>
                </c:pt>
                <c:pt idx="84">
                  <c:v>93</c:v>
                </c:pt>
                <c:pt idx="85">
                  <c:v>130</c:v>
                </c:pt>
                <c:pt idx="86">
                  <c:v>102</c:v>
                </c:pt>
                <c:pt idx="87">
                  <c:v>101</c:v>
                </c:pt>
                <c:pt idx="88">
                  <c:v>100</c:v>
                </c:pt>
                <c:pt idx="89">
                  <c:v>120</c:v>
                </c:pt>
                <c:pt idx="90">
                  <c:v>98</c:v>
                </c:pt>
                <c:pt idx="91">
                  <c:v>109</c:v>
                </c:pt>
                <c:pt idx="92">
                  <c:v>121</c:v>
                </c:pt>
                <c:pt idx="93">
                  <c:v>169</c:v>
                </c:pt>
                <c:pt idx="94">
                  <c:v>148</c:v>
                </c:pt>
                <c:pt idx="95">
                  <c:v>182</c:v>
                </c:pt>
                <c:pt idx="96">
                  <c:v>106</c:v>
                </c:pt>
                <c:pt idx="97">
                  <c:v>166</c:v>
                </c:pt>
                <c:pt idx="98">
                  <c:v>132</c:v>
                </c:pt>
                <c:pt idx="99">
                  <c:v>137</c:v>
                </c:pt>
                <c:pt idx="100">
                  <c:v>109</c:v>
                </c:pt>
                <c:pt idx="101">
                  <c:v>98</c:v>
                </c:pt>
                <c:pt idx="102">
                  <c:v>113</c:v>
                </c:pt>
                <c:pt idx="103">
                  <c:v>93</c:v>
                </c:pt>
                <c:pt idx="104">
                  <c:v>123</c:v>
                </c:pt>
                <c:pt idx="105">
                  <c:v>126</c:v>
                </c:pt>
                <c:pt idx="106">
                  <c:v>113</c:v>
                </c:pt>
                <c:pt idx="107">
                  <c:v>184</c:v>
                </c:pt>
                <c:pt idx="108">
                  <c:v>144</c:v>
                </c:pt>
                <c:pt idx="109">
                  <c:v>206</c:v>
                </c:pt>
                <c:pt idx="110">
                  <c:v>138</c:v>
                </c:pt>
                <c:pt idx="111">
                  <c:v>157</c:v>
                </c:pt>
                <c:pt idx="112">
                  <c:v>102</c:v>
                </c:pt>
                <c:pt idx="113">
                  <c:v>104</c:v>
                </c:pt>
                <c:pt idx="114">
                  <c:v>115</c:v>
                </c:pt>
                <c:pt idx="115">
                  <c:v>111</c:v>
                </c:pt>
                <c:pt idx="116">
                  <c:v>128</c:v>
                </c:pt>
                <c:pt idx="117">
                  <c:v>89</c:v>
                </c:pt>
                <c:pt idx="118">
                  <c:v>105</c:v>
                </c:pt>
                <c:pt idx="119">
                  <c:v>119</c:v>
                </c:pt>
                <c:pt idx="120">
                  <c:v>129</c:v>
                </c:pt>
                <c:pt idx="121">
                  <c:v>102</c:v>
                </c:pt>
                <c:pt idx="122">
                  <c:v>138</c:v>
                </c:pt>
                <c:pt idx="123">
                  <c:v>112</c:v>
                </c:pt>
                <c:pt idx="124">
                  <c:v>120</c:v>
                </c:pt>
                <c:pt idx="125">
                  <c:v>146</c:v>
                </c:pt>
                <c:pt idx="126">
                  <c:v>115</c:v>
                </c:pt>
                <c:pt idx="127">
                  <c:v>96</c:v>
                </c:pt>
                <c:pt idx="128">
                  <c:v>88</c:v>
                </c:pt>
                <c:pt idx="129">
                  <c:v>99</c:v>
                </c:pt>
                <c:pt idx="130">
                  <c:v>113</c:v>
                </c:pt>
                <c:pt idx="131">
                  <c:v>131</c:v>
                </c:pt>
                <c:pt idx="132">
                  <c:v>119</c:v>
                </c:pt>
                <c:pt idx="133">
                  <c:v>91</c:v>
                </c:pt>
                <c:pt idx="134">
                  <c:v>90</c:v>
                </c:pt>
                <c:pt idx="135">
                  <c:v>103</c:v>
                </c:pt>
                <c:pt idx="136">
                  <c:v>124</c:v>
                </c:pt>
                <c:pt idx="137">
                  <c:v>131</c:v>
                </c:pt>
                <c:pt idx="138">
                  <c:v>88</c:v>
                </c:pt>
                <c:pt idx="139">
                  <c:v>85</c:v>
                </c:pt>
                <c:pt idx="140">
                  <c:v>111</c:v>
                </c:pt>
                <c:pt idx="141">
                  <c:v>92</c:v>
                </c:pt>
                <c:pt idx="142">
                  <c:v>196</c:v>
                </c:pt>
                <c:pt idx="143">
                  <c:v>93</c:v>
                </c:pt>
                <c:pt idx="144">
                  <c:v>133</c:v>
                </c:pt>
                <c:pt idx="145">
                  <c:v>116</c:v>
                </c:pt>
                <c:pt idx="146">
                  <c:v>153</c:v>
                </c:pt>
                <c:pt idx="147">
                  <c:v>88</c:v>
                </c:pt>
                <c:pt idx="148">
                  <c:v>115</c:v>
                </c:pt>
                <c:pt idx="149">
                  <c:v>95</c:v>
                </c:pt>
                <c:pt idx="150">
                  <c:v>133</c:v>
                </c:pt>
                <c:pt idx="151">
                  <c:v>97</c:v>
                </c:pt>
                <c:pt idx="152">
                  <c:v>90</c:v>
                </c:pt>
                <c:pt idx="153">
                  <c:v>154</c:v>
                </c:pt>
                <c:pt idx="154">
                  <c:v>150</c:v>
                </c:pt>
                <c:pt idx="155">
                  <c:v>127</c:v>
                </c:pt>
                <c:pt idx="156">
                  <c:v>121</c:v>
                </c:pt>
                <c:pt idx="157">
                  <c:v>102</c:v>
                </c:pt>
                <c:pt idx="158">
                  <c:v>126</c:v>
                </c:pt>
                <c:pt idx="159">
                  <c:v>121</c:v>
                </c:pt>
                <c:pt idx="160">
                  <c:v>215</c:v>
                </c:pt>
                <c:pt idx="161">
                  <c:v>127</c:v>
                </c:pt>
                <c:pt idx="162">
                  <c:v>138</c:v>
                </c:pt>
                <c:pt idx="163">
                  <c:v>122</c:v>
                </c:pt>
                <c:pt idx="164">
                  <c:v>124</c:v>
                </c:pt>
                <c:pt idx="165">
                  <c:v>106</c:v>
                </c:pt>
                <c:pt idx="166">
                  <c:v>124</c:v>
                </c:pt>
                <c:pt idx="167">
                  <c:v>128</c:v>
                </c:pt>
                <c:pt idx="168">
                  <c:v>138</c:v>
                </c:pt>
                <c:pt idx="169">
                  <c:v>115</c:v>
                </c:pt>
                <c:pt idx="170">
                  <c:v>100</c:v>
                </c:pt>
                <c:pt idx="171">
                  <c:v>135</c:v>
                </c:pt>
                <c:pt idx="172">
                  <c:v>117</c:v>
                </c:pt>
                <c:pt idx="173">
                  <c:v>156</c:v>
                </c:pt>
                <c:pt idx="174">
                  <c:v>96</c:v>
                </c:pt>
                <c:pt idx="175">
                  <c:v>107</c:v>
                </c:pt>
                <c:pt idx="176">
                  <c:v>92</c:v>
                </c:pt>
                <c:pt idx="177">
                  <c:v>115</c:v>
                </c:pt>
                <c:pt idx="178">
                  <c:v>92</c:v>
                </c:pt>
                <c:pt idx="179">
                  <c:v>117</c:v>
                </c:pt>
                <c:pt idx="180">
                  <c:v>146</c:v>
                </c:pt>
                <c:pt idx="181">
                  <c:v>94</c:v>
                </c:pt>
                <c:pt idx="182">
                  <c:v>116</c:v>
                </c:pt>
                <c:pt idx="183">
                  <c:v>147</c:v>
                </c:pt>
                <c:pt idx="184">
                  <c:v>90</c:v>
                </c:pt>
                <c:pt idx="185">
                  <c:v>101</c:v>
                </c:pt>
                <c:pt idx="186">
                  <c:v>138</c:v>
                </c:pt>
                <c:pt idx="187">
                  <c:v>107</c:v>
                </c:pt>
                <c:pt idx="188">
                  <c:v>142</c:v>
                </c:pt>
                <c:pt idx="189">
                  <c:v>165</c:v>
                </c:pt>
                <c:pt idx="190">
                  <c:v>100</c:v>
                </c:pt>
                <c:pt idx="191">
                  <c:v>82</c:v>
                </c:pt>
                <c:pt idx="192">
                  <c:v>98</c:v>
                </c:pt>
                <c:pt idx="193">
                  <c:v>95</c:v>
                </c:pt>
                <c:pt idx="194">
                  <c:v>159</c:v>
                </c:pt>
                <c:pt idx="195">
                  <c:v>96</c:v>
                </c:pt>
                <c:pt idx="196">
                  <c:v>143</c:v>
                </c:pt>
                <c:pt idx="197">
                  <c:v>123</c:v>
                </c:pt>
                <c:pt idx="198">
                  <c:v>174</c:v>
                </c:pt>
                <c:pt idx="199">
                  <c:v>101</c:v>
                </c:pt>
                <c:pt idx="200">
                  <c:v>134</c:v>
                </c:pt>
                <c:pt idx="201">
                  <c:v>132</c:v>
                </c:pt>
                <c:pt idx="202">
                  <c:v>129</c:v>
                </c:pt>
                <c:pt idx="203">
                  <c:v>106</c:v>
                </c:pt>
                <c:pt idx="204">
                  <c:v>113</c:v>
                </c:pt>
                <c:pt idx="205">
                  <c:v>102</c:v>
                </c:pt>
                <c:pt idx="206">
                  <c:v>135</c:v>
                </c:pt>
                <c:pt idx="207">
                  <c:v>125</c:v>
                </c:pt>
                <c:pt idx="208">
                  <c:v>110</c:v>
                </c:pt>
                <c:pt idx="209">
                  <c:v>124</c:v>
                </c:pt>
                <c:pt idx="210">
                  <c:v>123</c:v>
                </c:pt>
                <c:pt idx="211">
                  <c:v>130</c:v>
                </c:pt>
                <c:pt idx="212">
                  <c:v>92</c:v>
                </c:pt>
                <c:pt idx="213">
                  <c:v>127</c:v>
                </c:pt>
                <c:pt idx="214">
                  <c:v>123</c:v>
                </c:pt>
                <c:pt idx="215">
                  <c:v>123</c:v>
                </c:pt>
                <c:pt idx="216">
                  <c:v>107</c:v>
                </c:pt>
                <c:pt idx="217">
                  <c:v>124</c:v>
                </c:pt>
                <c:pt idx="218">
                  <c:v>77</c:v>
                </c:pt>
                <c:pt idx="219">
                  <c:v>109</c:v>
                </c:pt>
                <c:pt idx="220">
                  <c:v>134</c:v>
                </c:pt>
                <c:pt idx="221">
                  <c:v>117</c:v>
                </c:pt>
                <c:pt idx="222">
                  <c:v>135</c:v>
                </c:pt>
                <c:pt idx="223">
                  <c:v>121</c:v>
                </c:pt>
                <c:pt idx="224">
                  <c:v>117</c:v>
                </c:pt>
                <c:pt idx="225">
                  <c:v>124</c:v>
                </c:pt>
                <c:pt idx="226">
                  <c:v>140</c:v>
                </c:pt>
                <c:pt idx="227">
                  <c:v>142</c:v>
                </c:pt>
                <c:pt idx="228">
                  <c:v>92</c:v>
                </c:pt>
                <c:pt idx="229">
                  <c:v>138</c:v>
                </c:pt>
                <c:pt idx="230">
                  <c:v>136</c:v>
                </c:pt>
                <c:pt idx="231">
                  <c:v>98</c:v>
                </c:pt>
                <c:pt idx="232">
                  <c:v>153</c:v>
                </c:pt>
                <c:pt idx="233">
                  <c:v>120</c:v>
                </c:pt>
                <c:pt idx="234">
                  <c:v>101</c:v>
                </c:pt>
                <c:pt idx="235">
                  <c:v>91</c:v>
                </c:pt>
                <c:pt idx="236">
                  <c:v>108</c:v>
                </c:pt>
                <c:pt idx="237">
                  <c:v>112</c:v>
                </c:pt>
                <c:pt idx="238">
                  <c:v>100</c:v>
                </c:pt>
                <c:pt idx="239">
                  <c:v>108</c:v>
                </c:pt>
                <c:pt idx="240">
                  <c:v>114</c:v>
                </c:pt>
                <c:pt idx="241">
                  <c:v>119</c:v>
                </c:pt>
                <c:pt idx="242">
                  <c:v>142</c:v>
                </c:pt>
                <c:pt idx="243">
                  <c:v>125</c:v>
                </c:pt>
                <c:pt idx="244">
                  <c:v>126</c:v>
                </c:pt>
                <c:pt idx="245">
                  <c:v>119</c:v>
                </c:pt>
                <c:pt idx="246">
                  <c:v>170</c:v>
                </c:pt>
                <c:pt idx="247">
                  <c:v>85</c:v>
                </c:pt>
                <c:pt idx="248">
                  <c:v>119</c:v>
                </c:pt>
                <c:pt idx="249">
                  <c:v>102</c:v>
                </c:pt>
                <c:pt idx="250">
                  <c:v>103</c:v>
                </c:pt>
                <c:pt idx="251">
                  <c:v>76</c:v>
                </c:pt>
                <c:pt idx="252">
                  <c:v>120</c:v>
                </c:pt>
                <c:pt idx="253">
                  <c:v>127</c:v>
                </c:pt>
                <c:pt idx="254">
                  <c:v>105</c:v>
                </c:pt>
                <c:pt idx="255">
                  <c:v>121</c:v>
                </c:pt>
                <c:pt idx="256">
                  <c:v>114</c:v>
                </c:pt>
                <c:pt idx="257">
                  <c:v>129</c:v>
                </c:pt>
                <c:pt idx="258">
                  <c:v>171</c:v>
                </c:pt>
                <c:pt idx="259">
                  <c:v>120</c:v>
                </c:pt>
                <c:pt idx="260">
                  <c:v>165</c:v>
                </c:pt>
                <c:pt idx="261">
                  <c:v>82</c:v>
                </c:pt>
                <c:pt idx="262">
                  <c:v>115</c:v>
                </c:pt>
                <c:pt idx="263">
                  <c:v>194</c:v>
                </c:pt>
                <c:pt idx="264">
                  <c:v>84</c:v>
                </c:pt>
                <c:pt idx="265">
                  <c:v>97</c:v>
                </c:pt>
                <c:pt idx="266">
                  <c:v>151</c:v>
                </c:pt>
                <c:pt idx="267">
                  <c:v>136</c:v>
                </c:pt>
                <c:pt idx="268">
                  <c:v>104</c:v>
                </c:pt>
                <c:pt idx="269">
                  <c:v>127</c:v>
                </c:pt>
                <c:pt idx="270">
                  <c:v>171</c:v>
                </c:pt>
                <c:pt idx="271">
                  <c:v>145</c:v>
                </c:pt>
                <c:pt idx="272">
                  <c:v>174</c:v>
                </c:pt>
                <c:pt idx="273">
                  <c:v>144</c:v>
                </c:pt>
                <c:pt idx="274">
                  <c:v>119</c:v>
                </c:pt>
                <c:pt idx="275">
                  <c:v>153</c:v>
                </c:pt>
                <c:pt idx="276">
                  <c:v>140</c:v>
                </c:pt>
                <c:pt idx="277">
                  <c:v>176</c:v>
                </c:pt>
                <c:pt idx="278">
                  <c:v>141</c:v>
                </c:pt>
                <c:pt idx="279">
                  <c:v>106</c:v>
                </c:pt>
                <c:pt idx="280">
                  <c:v>98</c:v>
                </c:pt>
                <c:pt idx="281">
                  <c:v>116</c:v>
                </c:pt>
                <c:pt idx="282">
                  <c:v>115</c:v>
                </c:pt>
                <c:pt idx="283">
                  <c:v>165</c:v>
                </c:pt>
                <c:pt idx="284">
                  <c:v>91</c:v>
                </c:pt>
                <c:pt idx="285">
                  <c:v>78</c:v>
                </c:pt>
                <c:pt idx="286">
                  <c:v>103</c:v>
                </c:pt>
                <c:pt idx="287">
                  <c:v>131</c:v>
                </c:pt>
                <c:pt idx="288">
                  <c:v>104</c:v>
                </c:pt>
                <c:pt idx="289">
                  <c:v>101</c:v>
                </c:pt>
                <c:pt idx="290">
                  <c:v>102</c:v>
                </c:pt>
                <c:pt idx="291">
                  <c:v>103</c:v>
                </c:pt>
                <c:pt idx="292">
                  <c:v>121</c:v>
                </c:pt>
                <c:pt idx="293">
                  <c:v>143</c:v>
                </c:pt>
                <c:pt idx="294">
                  <c:v>240</c:v>
                </c:pt>
                <c:pt idx="295">
                  <c:v>121</c:v>
                </c:pt>
                <c:pt idx="296">
                  <c:v>129</c:v>
                </c:pt>
                <c:pt idx="297">
                  <c:v>172</c:v>
                </c:pt>
                <c:pt idx="298">
                  <c:v>101</c:v>
                </c:pt>
                <c:pt idx="299">
                  <c:v>87</c:v>
                </c:pt>
                <c:pt idx="300">
                  <c:v>101</c:v>
                </c:pt>
                <c:pt idx="301">
                  <c:v>95</c:v>
                </c:pt>
                <c:pt idx="302">
                  <c:v>102</c:v>
                </c:pt>
                <c:pt idx="303">
                  <c:v>131</c:v>
                </c:pt>
                <c:pt idx="304">
                  <c:v>114</c:v>
                </c:pt>
                <c:pt idx="305">
                  <c:v>94</c:v>
                </c:pt>
                <c:pt idx="306">
                  <c:v>122</c:v>
                </c:pt>
                <c:pt idx="307">
                  <c:v>95</c:v>
                </c:pt>
                <c:pt idx="308">
                  <c:v>115</c:v>
                </c:pt>
                <c:pt idx="309">
                  <c:v>88</c:v>
                </c:pt>
                <c:pt idx="310">
                  <c:v>110</c:v>
                </c:pt>
                <c:pt idx="311">
                  <c:v>130</c:v>
                </c:pt>
                <c:pt idx="312">
                  <c:v>216</c:v>
                </c:pt>
                <c:pt idx="313">
                  <c:v>146</c:v>
                </c:pt>
                <c:pt idx="314">
                  <c:v>85</c:v>
                </c:pt>
                <c:pt idx="315">
                  <c:v>93</c:v>
                </c:pt>
                <c:pt idx="316">
                  <c:v>152</c:v>
                </c:pt>
                <c:pt idx="317">
                  <c:v>85</c:v>
                </c:pt>
                <c:pt idx="318">
                  <c:v>126</c:v>
                </c:pt>
                <c:pt idx="319">
                  <c:v>146</c:v>
                </c:pt>
                <c:pt idx="320">
                  <c:v>89</c:v>
                </c:pt>
                <c:pt idx="321">
                  <c:v>88</c:v>
                </c:pt>
                <c:pt idx="322">
                  <c:v>105</c:v>
                </c:pt>
                <c:pt idx="323">
                  <c:v>135</c:v>
                </c:pt>
                <c:pt idx="324">
                  <c:v>100</c:v>
                </c:pt>
                <c:pt idx="325">
                  <c:v>192</c:v>
                </c:pt>
                <c:pt idx="326">
                  <c:v>172</c:v>
                </c:pt>
                <c:pt idx="327">
                  <c:v>102</c:v>
                </c:pt>
                <c:pt idx="328">
                  <c:v>100</c:v>
                </c:pt>
                <c:pt idx="329">
                  <c:v>119</c:v>
                </c:pt>
                <c:pt idx="330">
                  <c:v>92</c:v>
                </c:pt>
                <c:pt idx="331">
                  <c:v>105</c:v>
                </c:pt>
                <c:pt idx="332">
                  <c:v>107</c:v>
                </c:pt>
                <c:pt idx="333">
                  <c:v>101</c:v>
                </c:pt>
                <c:pt idx="334">
                  <c:v>137</c:v>
                </c:pt>
                <c:pt idx="335">
                  <c:v>115</c:v>
                </c:pt>
                <c:pt idx="336">
                  <c:v>124</c:v>
                </c:pt>
                <c:pt idx="337">
                  <c:v>118</c:v>
                </c:pt>
                <c:pt idx="338">
                  <c:v>98</c:v>
                </c:pt>
                <c:pt idx="339">
                  <c:v>82</c:v>
                </c:pt>
                <c:pt idx="340">
                  <c:v>98</c:v>
                </c:pt>
                <c:pt idx="341">
                  <c:v>90</c:v>
                </c:pt>
                <c:pt idx="342">
                  <c:v>130</c:v>
                </c:pt>
                <c:pt idx="343">
                  <c:v>90</c:v>
                </c:pt>
                <c:pt idx="344">
                  <c:v>94</c:v>
                </c:pt>
                <c:pt idx="345">
                  <c:v>114</c:v>
                </c:pt>
                <c:pt idx="346">
                  <c:v>94</c:v>
                </c:pt>
                <c:pt idx="347">
                  <c:v>151</c:v>
                </c:pt>
                <c:pt idx="348">
                  <c:v>88</c:v>
                </c:pt>
                <c:pt idx="349">
                  <c:v>121</c:v>
                </c:pt>
                <c:pt idx="350">
                  <c:v>158</c:v>
                </c:pt>
                <c:pt idx="351">
                  <c:v>128</c:v>
                </c:pt>
                <c:pt idx="352">
                  <c:v>128</c:v>
                </c:pt>
                <c:pt idx="353">
                  <c:v>95</c:v>
                </c:pt>
                <c:pt idx="354">
                  <c:v>92</c:v>
                </c:pt>
                <c:pt idx="355">
                  <c:v>121</c:v>
                </c:pt>
                <c:pt idx="356">
                  <c:v>113</c:v>
                </c:pt>
                <c:pt idx="357">
                  <c:v>106</c:v>
                </c:pt>
                <c:pt idx="358">
                  <c:v>146</c:v>
                </c:pt>
                <c:pt idx="359">
                  <c:v>88</c:v>
                </c:pt>
                <c:pt idx="360">
                  <c:v>150</c:v>
                </c:pt>
                <c:pt idx="361">
                  <c:v>119</c:v>
                </c:pt>
                <c:pt idx="362">
                  <c:v>128</c:v>
                </c:pt>
                <c:pt idx="363">
                  <c:v>106</c:v>
                </c:pt>
                <c:pt idx="364">
                  <c:v>117</c:v>
                </c:pt>
                <c:pt idx="365">
                  <c:v>129</c:v>
                </c:pt>
                <c:pt idx="366">
                  <c:v>116</c:v>
                </c:pt>
                <c:pt idx="367">
                  <c:v>114</c:v>
                </c:pt>
                <c:pt idx="368">
                  <c:v>114</c:v>
                </c:pt>
                <c:pt idx="369">
                  <c:v>96</c:v>
                </c:pt>
                <c:pt idx="370">
                  <c:v>132</c:v>
                </c:pt>
                <c:pt idx="371">
                  <c:v>104</c:v>
                </c:pt>
                <c:pt idx="372">
                  <c:v>111</c:v>
                </c:pt>
                <c:pt idx="373">
                  <c:v>138</c:v>
                </c:pt>
                <c:pt idx="374">
                  <c:v>129</c:v>
                </c:pt>
                <c:pt idx="375">
                  <c:v>144</c:v>
                </c:pt>
                <c:pt idx="376">
                  <c:v>110</c:v>
                </c:pt>
                <c:pt idx="377">
                  <c:v>140</c:v>
                </c:pt>
                <c:pt idx="378">
                  <c:v>113</c:v>
                </c:pt>
                <c:pt idx="379">
                  <c:v>143</c:v>
                </c:pt>
                <c:pt idx="380">
                  <c:v>108</c:v>
                </c:pt>
                <c:pt idx="381">
                  <c:v>108</c:v>
                </c:pt>
                <c:pt idx="382">
                  <c:v>124</c:v>
                </c:pt>
                <c:pt idx="383">
                  <c:v>116</c:v>
                </c:pt>
                <c:pt idx="384">
                  <c:v>110</c:v>
                </c:pt>
                <c:pt idx="385">
                  <c:v>91</c:v>
                </c:pt>
                <c:pt idx="386">
                  <c:v>107</c:v>
                </c:pt>
                <c:pt idx="387">
                  <c:v>115</c:v>
                </c:pt>
                <c:pt idx="388">
                  <c:v>100</c:v>
                </c:pt>
                <c:pt idx="389">
                  <c:v>104</c:v>
                </c:pt>
                <c:pt idx="390">
                  <c:v>138</c:v>
                </c:pt>
                <c:pt idx="391">
                  <c:v>140</c:v>
                </c:pt>
                <c:pt idx="392">
                  <c:v>120</c:v>
                </c:pt>
                <c:pt idx="393">
                  <c:v>122</c:v>
                </c:pt>
                <c:pt idx="394">
                  <c:v>83</c:v>
                </c:pt>
                <c:pt idx="395">
                  <c:v>139</c:v>
                </c:pt>
                <c:pt idx="396">
                  <c:v>131</c:v>
                </c:pt>
                <c:pt idx="397">
                  <c:v>104</c:v>
                </c:pt>
                <c:pt idx="398">
                  <c:v>130</c:v>
                </c:pt>
                <c:pt idx="399">
                  <c:v>145</c:v>
                </c:pt>
                <c:pt idx="400">
                  <c:v>104</c:v>
                </c:pt>
                <c:pt idx="401">
                  <c:v>97</c:v>
                </c:pt>
                <c:pt idx="402">
                  <c:v>178</c:v>
                </c:pt>
                <c:pt idx="403">
                  <c:v>108</c:v>
                </c:pt>
                <c:pt idx="404">
                  <c:v>106</c:v>
                </c:pt>
                <c:pt idx="405">
                  <c:v>112</c:v>
                </c:pt>
                <c:pt idx="406">
                  <c:v>135</c:v>
                </c:pt>
                <c:pt idx="407">
                  <c:v>109</c:v>
                </c:pt>
                <c:pt idx="408">
                  <c:v>86</c:v>
                </c:pt>
                <c:pt idx="409">
                  <c:v>95</c:v>
                </c:pt>
                <c:pt idx="410">
                  <c:v>107</c:v>
                </c:pt>
                <c:pt idx="411">
                  <c:v>82</c:v>
                </c:pt>
                <c:pt idx="412">
                  <c:v>88</c:v>
                </c:pt>
                <c:pt idx="413">
                  <c:v>120</c:v>
                </c:pt>
                <c:pt idx="414">
                  <c:v>162</c:v>
                </c:pt>
                <c:pt idx="415">
                  <c:v>123</c:v>
                </c:pt>
                <c:pt idx="416">
                  <c:v>101</c:v>
                </c:pt>
                <c:pt idx="417">
                  <c:v>113</c:v>
                </c:pt>
                <c:pt idx="418">
                  <c:v>110</c:v>
                </c:pt>
                <c:pt idx="419">
                  <c:v>142</c:v>
                </c:pt>
                <c:pt idx="420">
                  <c:v>102</c:v>
                </c:pt>
                <c:pt idx="421">
                  <c:v>126</c:v>
                </c:pt>
                <c:pt idx="422">
                  <c:v>83</c:v>
                </c:pt>
                <c:pt idx="423">
                  <c:v>85</c:v>
                </c:pt>
                <c:pt idx="424">
                  <c:v>120</c:v>
                </c:pt>
                <c:pt idx="425">
                  <c:v>116</c:v>
                </c:pt>
                <c:pt idx="426">
                  <c:v>113</c:v>
                </c:pt>
                <c:pt idx="427">
                  <c:v>87</c:v>
                </c:pt>
                <c:pt idx="428">
                  <c:v>101</c:v>
                </c:pt>
                <c:pt idx="429">
                  <c:v>110</c:v>
                </c:pt>
                <c:pt idx="430">
                  <c:v>128</c:v>
                </c:pt>
                <c:pt idx="431">
                  <c:v>138</c:v>
                </c:pt>
                <c:pt idx="432">
                  <c:v>88</c:v>
                </c:pt>
                <c:pt idx="433">
                  <c:v>91</c:v>
                </c:pt>
                <c:pt idx="434">
                  <c:v>138</c:v>
                </c:pt>
                <c:pt idx="435">
                  <c:v>99</c:v>
                </c:pt>
                <c:pt idx="436">
                  <c:v>117</c:v>
                </c:pt>
                <c:pt idx="437">
                  <c:v>117</c:v>
                </c:pt>
                <c:pt idx="438">
                  <c:v>123</c:v>
                </c:pt>
                <c:pt idx="439">
                  <c:v>118</c:v>
                </c:pt>
                <c:pt idx="440">
                  <c:v>154</c:v>
                </c:pt>
                <c:pt idx="441">
                  <c:v>118</c:v>
                </c:pt>
                <c:pt idx="442">
                  <c:v>90</c:v>
                </c:pt>
                <c:pt idx="443">
                  <c:v>113</c:v>
                </c:pt>
                <c:pt idx="444">
                  <c:v>88</c:v>
                </c:pt>
                <c:pt idx="445">
                  <c:v>93</c:v>
                </c:pt>
                <c:pt idx="446">
                  <c:v>104</c:v>
                </c:pt>
                <c:pt idx="447">
                  <c:v>135</c:v>
                </c:pt>
                <c:pt idx="448">
                  <c:v>134</c:v>
                </c:pt>
                <c:pt idx="449">
                  <c:v>98</c:v>
                </c:pt>
                <c:pt idx="450">
                  <c:v>80</c:v>
                </c:pt>
                <c:pt idx="451">
                  <c:v>83</c:v>
                </c:pt>
                <c:pt idx="452">
                  <c:v>102</c:v>
                </c:pt>
                <c:pt idx="453">
                  <c:v>130</c:v>
                </c:pt>
                <c:pt idx="454">
                  <c:v>129</c:v>
                </c:pt>
                <c:pt idx="455">
                  <c:v>89</c:v>
                </c:pt>
                <c:pt idx="456">
                  <c:v>74</c:v>
                </c:pt>
                <c:pt idx="457">
                  <c:v>96</c:v>
                </c:pt>
                <c:pt idx="458">
                  <c:v>114</c:v>
                </c:pt>
                <c:pt idx="459">
                  <c:v>99</c:v>
                </c:pt>
                <c:pt idx="460">
                  <c:v>129</c:v>
                </c:pt>
                <c:pt idx="461">
                  <c:v>113</c:v>
                </c:pt>
                <c:pt idx="462">
                  <c:v>90</c:v>
                </c:pt>
                <c:pt idx="463">
                  <c:v>118</c:v>
                </c:pt>
                <c:pt idx="464">
                  <c:v>106</c:v>
                </c:pt>
                <c:pt idx="465">
                  <c:v>89</c:v>
                </c:pt>
                <c:pt idx="466">
                  <c:v>145</c:v>
                </c:pt>
                <c:pt idx="467">
                  <c:v>114</c:v>
                </c:pt>
                <c:pt idx="468">
                  <c:v>87</c:v>
                </c:pt>
                <c:pt idx="469">
                  <c:v>119</c:v>
                </c:pt>
                <c:pt idx="470">
                  <c:v>91</c:v>
                </c:pt>
                <c:pt idx="471">
                  <c:v>118</c:v>
                </c:pt>
                <c:pt idx="472">
                  <c:v>116</c:v>
                </c:pt>
                <c:pt idx="473">
                  <c:v>177</c:v>
                </c:pt>
                <c:pt idx="474">
                  <c:v>97</c:v>
                </c:pt>
                <c:pt idx="475">
                  <c:v>106</c:v>
                </c:pt>
                <c:pt idx="476">
                  <c:v>106</c:v>
                </c:pt>
                <c:pt idx="477">
                  <c:v>94</c:v>
                </c:pt>
                <c:pt idx="478">
                  <c:v>104</c:v>
                </c:pt>
                <c:pt idx="479">
                  <c:v>102</c:v>
                </c:pt>
                <c:pt idx="480">
                  <c:v>105</c:v>
                </c:pt>
                <c:pt idx="481">
                  <c:v>135</c:v>
                </c:pt>
                <c:pt idx="482">
                  <c:v>73</c:v>
                </c:pt>
                <c:pt idx="483">
                  <c:v>94</c:v>
                </c:pt>
                <c:pt idx="484">
                  <c:v>95</c:v>
                </c:pt>
                <c:pt idx="485">
                  <c:v>124</c:v>
                </c:pt>
                <c:pt idx="486">
                  <c:v>136</c:v>
                </c:pt>
                <c:pt idx="487">
                  <c:v>91</c:v>
                </c:pt>
                <c:pt idx="488">
                  <c:v>107</c:v>
                </c:pt>
                <c:pt idx="489">
                  <c:v>108</c:v>
                </c:pt>
                <c:pt idx="490">
                  <c:v>99</c:v>
                </c:pt>
                <c:pt idx="491">
                  <c:v>92</c:v>
                </c:pt>
                <c:pt idx="492">
                  <c:v>87</c:v>
                </c:pt>
                <c:pt idx="493">
                  <c:v>110</c:v>
                </c:pt>
                <c:pt idx="494">
                  <c:v>98</c:v>
                </c:pt>
                <c:pt idx="495">
                  <c:v>154</c:v>
                </c:pt>
                <c:pt idx="496">
                  <c:v>129</c:v>
                </c:pt>
                <c:pt idx="497">
                  <c:v>86</c:v>
                </c:pt>
                <c:pt idx="498">
                  <c:v>109</c:v>
                </c:pt>
                <c:pt idx="499">
                  <c:v>104</c:v>
                </c:pt>
                <c:pt idx="500">
                  <c:v>110</c:v>
                </c:pt>
                <c:pt idx="501">
                  <c:v>136</c:v>
                </c:pt>
                <c:pt idx="502">
                  <c:v>115</c:v>
                </c:pt>
                <c:pt idx="503">
                  <c:v>99</c:v>
                </c:pt>
                <c:pt idx="504">
                  <c:v>117</c:v>
                </c:pt>
                <c:pt idx="505">
                  <c:v>125</c:v>
                </c:pt>
                <c:pt idx="506">
                  <c:v>110</c:v>
                </c:pt>
                <c:pt idx="507">
                  <c:v>125</c:v>
                </c:pt>
                <c:pt idx="508">
                  <c:v>102</c:v>
                </c:pt>
                <c:pt idx="509">
                  <c:v>128</c:v>
                </c:pt>
                <c:pt idx="510">
                  <c:v>100</c:v>
                </c:pt>
                <c:pt idx="511">
                  <c:v>124</c:v>
                </c:pt>
                <c:pt idx="512">
                  <c:v>102</c:v>
                </c:pt>
                <c:pt idx="513">
                  <c:v>90</c:v>
                </c:pt>
                <c:pt idx="514">
                  <c:v>130</c:v>
                </c:pt>
                <c:pt idx="515">
                  <c:v>118</c:v>
                </c:pt>
                <c:pt idx="516">
                  <c:v>163</c:v>
                </c:pt>
                <c:pt idx="517">
                  <c:v>142</c:v>
                </c:pt>
                <c:pt idx="518">
                  <c:v>100</c:v>
                </c:pt>
                <c:pt idx="519">
                  <c:v>116</c:v>
                </c:pt>
                <c:pt idx="520">
                  <c:v>131</c:v>
                </c:pt>
                <c:pt idx="521">
                  <c:v>91</c:v>
                </c:pt>
                <c:pt idx="522">
                  <c:v>123</c:v>
                </c:pt>
                <c:pt idx="523">
                  <c:v>134</c:v>
                </c:pt>
                <c:pt idx="524">
                  <c:v>148</c:v>
                </c:pt>
                <c:pt idx="525">
                  <c:v>110</c:v>
                </c:pt>
                <c:pt idx="526">
                  <c:v>113</c:v>
                </c:pt>
                <c:pt idx="527">
                  <c:v>94</c:v>
                </c:pt>
                <c:pt idx="528">
                  <c:v>116</c:v>
                </c:pt>
                <c:pt idx="529">
                  <c:v>99</c:v>
                </c:pt>
                <c:pt idx="530">
                  <c:v>93</c:v>
                </c:pt>
                <c:pt idx="531">
                  <c:v>113</c:v>
                </c:pt>
                <c:pt idx="532">
                  <c:v>106</c:v>
                </c:pt>
                <c:pt idx="533">
                  <c:v>91</c:v>
                </c:pt>
                <c:pt idx="534">
                  <c:v>128</c:v>
                </c:pt>
                <c:pt idx="535">
                  <c:v>98</c:v>
                </c:pt>
                <c:pt idx="536">
                  <c:v>134</c:v>
                </c:pt>
                <c:pt idx="537">
                  <c:v>97</c:v>
                </c:pt>
                <c:pt idx="538">
                  <c:v>112</c:v>
                </c:pt>
                <c:pt idx="539">
                  <c:v>153</c:v>
                </c:pt>
                <c:pt idx="540">
                  <c:v>110</c:v>
                </c:pt>
                <c:pt idx="541">
                  <c:v>122</c:v>
                </c:pt>
                <c:pt idx="542">
                  <c:v>87</c:v>
                </c:pt>
                <c:pt idx="543">
                  <c:v>178</c:v>
                </c:pt>
                <c:pt idx="544">
                  <c:v>125</c:v>
                </c:pt>
                <c:pt idx="545">
                  <c:v>87</c:v>
                </c:pt>
                <c:pt idx="546">
                  <c:v>152</c:v>
                </c:pt>
                <c:pt idx="547">
                  <c:v>116</c:v>
                </c:pt>
                <c:pt idx="548">
                  <c:v>109</c:v>
                </c:pt>
                <c:pt idx="549">
                  <c:v>108</c:v>
                </c:pt>
                <c:pt idx="550">
                  <c:v>85</c:v>
                </c:pt>
                <c:pt idx="551">
                  <c:v>106</c:v>
                </c:pt>
                <c:pt idx="552">
                  <c:v>93</c:v>
                </c:pt>
                <c:pt idx="553">
                  <c:v>117</c:v>
                </c:pt>
                <c:pt idx="554">
                  <c:v>116</c:v>
                </c:pt>
                <c:pt idx="555">
                  <c:v>132</c:v>
                </c:pt>
                <c:pt idx="556">
                  <c:v>92</c:v>
                </c:pt>
                <c:pt idx="557">
                  <c:v>139</c:v>
                </c:pt>
                <c:pt idx="558">
                  <c:v>153</c:v>
                </c:pt>
                <c:pt idx="559">
                  <c:v>142</c:v>
                </c:pt>
                <c:pt idx="560">
                  <c:v>124</c:v>
                </c:pt>
                <c:pt idx="561">
                  <c:v>117</c:v>
                </c:pt>
                <c:pt idx="562">
                  <c:v>141</c:v>
                </c:pt>
                <c:pt idx="563">
                  <c:v>110</c:v>
                </c:pt>
                <c:pt idx="564">
                  <c:v>109</c:v>
                </c:pt>
                <c:pt idx="565">
                  <c:v>88</c:v>
                </c:pt>
                <c:pt idx="566">
                  <c:v>124</c:v>
                </c:pt>
                <c:pt idx="567">
                  <c:v>119</c:v>
                </c:pt>
                <c:pt idx="568">
                  <c:v>103</c:v>
                </c:pt>
                <c:pt idx="569">
                  <c:v>116</c:v>
                </c:pt>
                <c:pt idx="570">
                  <c:v>125</c:v>
                </c:pt>
                <c:pt idx="571">
                  <c:v>125</c:v>
                </c:pt>
                <c:pt idx="572">
                  <c:v>146</c:v>
                </c:pt>
                <c:pt idx="573">
                  <c:v>118</c:v>
                </c:pt>
                <c:pt idx="574">
                  <c:v>171</c:v>
                </c:pt>
                <c:pt idx="575">
                  <c:v>136</c:v>
                </c:pt>
                <c:pt idx="576">
                  <c:v>92</c:v>
                </c:pt>
                <c:pt idx="577">
                  <c:v>116</c:v>
                </c:pt>
                <c:pt idx="578">
                  <c:v>127</c:v>
                </c:pt>
                <c:pt idx="579">
                  <c:v>136</c:v>
                </c:pt>
                <c:pt idx="580">
                  <c:v>111</c:v>
                </c:pt>
                <c:pt idx="581">
                  <c:v>116</c:v>
                </c:pt>
                <c:pt idx="582">
                  <c:v>113</c:v>
                </c:pt>
                <c:pt idx="583">
                  <c:v>97</c:v>
                </c:pt>
                <c:pt idx="584">
                  <c:v>88</c:v>
                </c:pt>
                <c:pt idx="585">
                  <c:v>136</c:v>
                </c:pt>
                <c:pt idx="586">
                  <c:v>125</c:v>
                </c:pt>
                <c:pt idx="587">
                  <c:v>116</c:v>
                </c:pt>
                <c:pt idx="588">
                  <c:v>98</c:v>
                </c:pt>
                <c:pt idx="589">
                  <c:v>91</c:v>
                </c:pt>
                <c:pt idx="590">
                  <c:v>97</c:v>
                </c:pt>
                <c:pt idx="591">
                  <c:v>95</c:v>
                </c:pt>
                <c:pt idx="592">
                  <c:v>88</c:v>
                </c:pt>
                <c:pt idx="593">
                  <c:v>133</c:v>
                </c:pt>
                <c:pt idx="594">
                  <c:v>106</c:v>
                </c:pt>
                <c:pt idx="595">
                  <c:v>116</c:v>
                </c:pt>
                <c:pt idx="596">
                  <c:v>115</c:v>
                </c:pt>
                <c:pt idx="597">
                  <c:v>99</c:v>
                </c:pt>
                <c:pt idx="598">
                  <c:v>124</c:v>
                </c:pt>
                <c:pt idx="599">
                  <c:v>124</c:v>
                </c:pt>
                <c:pt idx="600">
                  <c:v>124</c:v>
                </c:pt>
                <c:pt idx="601">
                  <c:v>87</c:v>
                </c:pt>
                <c:pt idx="602">
                  <c:v>105</c:v>
                </c:pt>
                <c:pt idx="603">
                  <c:v>125</c:v>
                </c:pt>
                <c:pt idx="604">
                  <c:v>141</c:v>
                </c:pt>
                <c:pt idx="605">
                  <c:v>121</c:v>
                </c:pt>
                <c:pt idx="606">
                  <c:v>111</c:v>
                </c:pt>
                <c:pt idx="607">
                  <c:v>157</c:v>
                </c:pt>
                <c:pt idx="608">
                  <c:v>128</c:v>
                </c:pt>
                <c:pt idx="609">
                  <c:v>105</c:v>
                </c:pt>
                <c:pt idx="610">
                  <c:v>113</c:v>
                </c:pt>
                <c:pt idx="611">
                  <c:v>121</c:v>
                </c:pt>
                <c:pt idx="612">
                  <c:v>102</c:v>
                </c:pt>
                <c:pt idx="613">
                  <c:v>169</c:v>
                </c:pt>
                <c:pt idx="614">
                  <c:v>132</c:v>
                </c:pt>
                <c:pt idx="615">
                  <c:v>127</c:v>
                </c:pt>
                <c:pt idx="616">
                  <c:v>103</c:v>
                </c:pt>
                <c:pt idx="617">
                  <c:v>136</c:v>
                </c:pt>
                <c:pt idx="618">
                  <c:v>150</c:v>
                </c:pt>
                <c:pt idx="619">
                  <c:v>136</c:v>
                </c:pt>
                <c:pt idx="620">
                  <c:v>140</c:v>
                </c:pt>
                <c:pt idx="621">
                  <c:v>104</c:v>
                </c:pt>
                <c:pt idx="622">
                  <c:v>158</c:v>
                </c:pt>
                <c:pt idx="623">
                  <c:v>119</c:v>
                </c:pt>
                <c:pt idx="624">
                  <c:v>106</c:v>
                </c:pt>
                <c:pt idx="625">
                  <c:v>136</c:v>
                </c:pt>
                <c:pt idx="626">
                  <c:v>95</c:v>
                </c:pt>
                <c:pt idx="627">
                  <c:v>137</c:v>
                </c:pt>
                <c:pt idx="628">
                  <c:v>130</c:v>
                </c:pt>
                <c:pt idx="629">
                  <c:v>124</c:v>
                </c:pt>
                <c:pt idx="630">
                  <c:v>108</c:v>
                </c:pt>
                <c:pt idx="631">
                  <c:v>104</c:v>
                </c:pt>
                <c:pt idx="632">
                  <c:v>129</c:v>
                </c:pt>
                <c:pt idx="633">
                  <c:v>117</c:v>
                </c:pt>
                <c:pt idx="634">
                  <c:v>99</c:v>
                </c:pt>
                <c:pt idx="635">
                  <c:v>159</c:v>
                </c:pt>
                <c:pt idx="636">
                  <c:v>118</c:v>
                </c:pt>
                <c:pt idx="637">
                  <c:v>105</c:v>
                </c:pt>
                <c:pt idx="638">
                  <c:v>103</c:v>
                </c:pt>
                <c:pt idx="639">
                  <c:v>122</c:v>
                </c:pt>
                <c:pt idx="640">
                  <c:v>143</c:v>
                </c:pt>
                <c:pt idx="641">
                  <c:v>96</c:v>
                </c:pt>
                <c:pt idx="642">
                  <c:v>111</c:v>
                </c:pt>
                <c:pt idx="643">
                  <c:v>121</c:v>
                </c:pt>
                <c:pt idx="644">
                  <c:v>135</c:v>
                </c:pt>
                <c:pt idx="645">
                  <c:v>101</c:v>
                </c:pt>
                <c:pt idx="646">
                  <c:v>151</c:v>
                </c:pt>
                <c:pt idx="647">
                  <c:v>131</c:v>
                </c:pt>
                <c:pt idx="648">
                  <c:v>100</c:v>
                </c:pt>
                <c:pt idx="649">
                  <c:v>105</c:v>
                </c:pt>
                <c:pt idx="650">
                  <c:v>92</c:v>
                </c:pt>
                <c:pt idx="651">
                  <c:v>130</c:v>
                </c:pt>
                <c:pt idx="652">
                  <c:v>100</c:v>
                </c:pt>
                <c:pt idx="653">
                  <c:v>102</c:v>
                </c:pt>
                <c:pt idx="654">
                  <c:v>133</c:v>
                </c:pt>
                <c:pt idx="655">
                  <c:v>121</c:v>
                </c:pt>
                <c:pt idx="656">
                  <c:v>147</c:v>
                </c:pt>
                <c:pt idx="657">
                  <c:v>94</c:v>
                </c:pt>
                <c:pt idx="658">
                  <c:v>94</c:v>
                </c:pt>
                <c:pt idx="659">
                  <c:v>127</c:v>
                </c:pt>
                <c:pt idx="660">
                  <c:v>212</c:v>
                </c:pt>
                <c:pt idx="661">
                  <c:v>141</c:v>
                </c:pt>
                <c:pt idx="662">
                  <c:v>103</c:v>
                </c:pt>
                <c:pt idx="663">
                  <c:v>98</c:v>
                </c:pt>
                <c:pt idx="664">
                  <c:v>116</c:v>
                </c:pt>
                <c:pt idx="665">
                  <c:v>114</c:v>
                </c:pt>
                <c:pt idx="666">
                  <c:v>87</c:v>
                </c:pt>
                <c:pt idx="667">
                  <c:v>125</c:v>
                </c:pt>
                <c:pt idx="668">
                  <c:v>187</c:v>
                </c:pt>
                <c:pt idx="669">
                  <c:v>93</c:v>
                </c:pt>
                <c:pt idx="670">
                  <c:v>95</c:v>
                </c:pt>
                <c:pt idx="671">
                  <c:v>117</c:v>
                </c:pt>
                <c:pt idx="672">
                  <c:v>106</c:v>
                </c:pt>
                <c:pt idx="673">
                  <c:v>115</c:v>
                </c:pt>
                <c:pt idx="674">
                  <c:v>189</c:v>
                </c:pt>
                <c:pt idx="675">
                  <c:v>81</c:v>
                </c:pt>
                <c:pt idx="676">
                  <c:v>149</c:v>
                </c:pt>
                <c:pt idx="677">
                  <c:v>119</c:v>
                </c:pt>
                <c:pt idx="678">
                  <c:v>130</c:v>
                </c:pt>
                <c:pt idx="679">
                  <c:v>116</c:v>
                </c:pt>
                <c:pt idx="680">
                  <c:v>103</c:v>
                </c:pt>
                <c:pt idx="681">
                  <c:v>99</c:v>
                </c:pt>
                <c:pt idx="682">
                  <c:v>92</c:v>
                </c:pt>
                <c:pt idx="683">
                  <c:v>109</c:v>
                </c:pt>
                <c:pt idx="684">
                  <c:v>87</c:v>
                </c:pt>
                <c:pt idx="685">
                  <c:v>111</c:v>
                </c:pt>
                <c:pt idx="686">
                  <c:v>101</c:v>
                </c:pt>
                <c:pt idx="687">
                  <c:v>83</c:v>
                </c:pt>
                <c:pt idx="688">
                  <c:v>113</c:v>
                </c:pt>
                <c:pt idx="689">
                  <c:v>107</c:v>
                </c:pt>
                <c:pt idx="690">
                  <c:v>94</c:v>
                </c:pt>
                <c:pt idx="691">
                  <c:v>132</c:v>
                </c:pt>
                <c:pt idx="692">
                  <c:v>140</c:v>
                </c:pt>
                <c:pt idx="693">
                  <c:v>125</c:v>
                </c:pt>
                <c:pt idx="694">
                  <c:v>111</c:v>
                </c:pt>
                <c:pt idx="695">
                  <c:v>156</c:v>
                </c:pt>
                <c:pt idx="696">
                  <c:v>170</c:v>
                </c:pt>
                <c:pt idx="697">
                  <c:v>120</c:v>
                </c:pt>
                <c:pt idx="698">
                  <c:v>100</c:v>
                </c:pt>
                <c:pt idx="699">
                  <c:v>115</c:v>
                </c:pt>
                <c:pt idx="700">
                  <c:v>130</c:v>
                </c:pt>
                <c:pt idx="701">
                  <c:v>105</c:v>
                </c:pt>
                <c:pt idx="702">
                  <c:v>111</c:v>
                </c:pt>
                <c:pt idx="703">
                  <c:v>106</c:v>
                </c:pt>
                <c:pt idx="704">
                  <c:v>89</c:v>
                </c:pt>
                <c:pt idx="705">
                  <c:v>100</c:v>
                </c:pt>
                <c:pt idx="706">
                  <c:v>91</c:v>
                </c:pt>
                <c:pt idx="707">
                  <c:v>146</c:v>
                </c:pt>
                <c:pt idx="708">
                  <c:v>98</c:v>
                </c:pt>
                <c:pt idx="709">
                  <c:v>101</c:v>
                </c:pt>
                <c:pt idx="710">
                  <c:v>94</c:v>
                </c:pt>
                <c:pt idx="711">
                  <c:v>132</c:v>
                </c:pt>
                <c:pt idx="712">
                  <c:v>115</c:v>
                </c:pt>
                <c:pt idx="713">
                  <c:v>92</c:v>
                </c:pt>
                <c:pt idx="714">
                  <c:v>124</c:v>
                </c:pt>
                <c:pt idx="715">
                  <c:v>119</c:v>
                </c:pt>
                <c:pt idx="716">
                  <c:v>124</c:v>
                </c:pt>
                <c:pt idx="717">
                  <c:v>93</c:v>
                </c:pt>
                <c:pt idx="718">
                  <c:v>98</c:v>
                </c:pt>
                <c:pt idx="719">
                  <c:v>92</c:v>
                </c:pt>
                <c:pt idx="720">
                  <c:v>105</c:v>
                </c:pt>
                <c:pt idx="721">
                  <c:v>124</c:v>
                </c:pt>
                <c:pt idx="722">
                  <c:v>99</c:v>
                </c:pt>
                <c:pt idx="723">
                  <c:v>116</c:v>
                </c:pt>
                <c:pt idx="724">
                  <c:v>124</c:v>
                </c:pt>
                <c:pt idx="725">
                  <c:v>96</c:v>
                </c:pt>
                <c:pt idx="726">
                  <c:v>104</c:v>
                </c:pt>
                <c:pt idx="727">
                  <c:v>100</c:v>
                </c:pt>
                <c:pt idx="728">
                  <c:v>115</c:v>
                </c:pt>
                <c:pt idx="729">
                  <c:v>101</c:v>
                </c:pt>
                <c:pt idx="730">
                  <c:v>113</c:v>
                </c:pt>
                <c:pt idx="731">
                  <c:v>100</c:v>
                </c:pt>
                <c:pt idx="732">
                  <c:v>134</c:v>
                </c:pt>
                <c:pt idx="733">
                  <c:v>125</c:v>
                </c:pt>
                <c:pt idx="734">
                  <c:v>94</c:v>
                </c:pt>
                <c:pt idx="735">
                  <c:v>107</c:v>
                </c:pt>
                <c:pt idx="736">
                  <c:v>91</c:v>
                </c:pt>
                <c:pt idx="737">
                  <c:v>116</c:v>
                </c:pt>
                <c:pt idx="738">
                  <c:v>100</c:v>
                </c:pt>
                <c:pt idx="739">
                  <c:v>117</c:v>
                </c:pt>
                <c:pt idx="740">
                  <c:v>110</c:v>
                </c:pt>
                <c:pt idx="741">
                  <c:v>96</c:v>
                </c:pt>
                <c:pt idx="742">
                  <c:v>101</c:v>
                </c:pt>
                <c:pt idx="743">
                  <c:v>111</c:v>
                </c:pt>
                <c:pt idx="744">
                  <c:v>117</c:v>
                </c:pt>
                <c:pt idx="745">
                  <c:v>126</c:v>
                </c:pt>
                <c:pt idx="746">
                  <c:v>152</c:v>
                </c:pt>
                <c:pt idx="747">
                  <c:v>101</c:v>
                </c:pt>
                <c:pt idx="748">
                  <c:v>87</c:v>
                </c:pt>
                <c:pt idx="749">
                  <c:v>85</c:v>
                </c:pt>
                <c:pt idx="750">
                  <c:v>130</c:v>
                </c:pt>
                <c:pt idx="751">
                  <c:v>104</c:v>
                </c:pt>
                <c:pt idx="752">
                  <c:v>121</c:v>
                </c:pt>
                <c:pt idx="753">
                  <c:v>140</c:v>
                </c:pt>
                <c:pt idx="754">
                  <c:v>131</c:v>
                </c:pt>
                <c:pt idx="755">
                  <c:v>91</c:v>
                </c:pt>
                <c:pt idx="756">
                  <c:v>118</c:v>
                </c:pt>
                <c:pt idx="757">
                  <c:v>130</c:v>
                </c:pt>
                <c:pt idx="758">
                  <c:v>90</c:v>
                </c:pt>
                <c:pt idx="759">
                  <c:v>103</c:v>
                </c:pt>
                <c:pt idx="760">
                  <c:v>122</c:v>
                </c:pt>
                <c:pt idx="761">
                  <c:v>106</c:v>
                </c:pt>
                <c:pt idx="762">
                  <c:v>103</c:v>
                </c:pt>
                <c:pt idx="763">
                  <c:v>107</c:v>
                </c:pt>
                <c:pt idx="764">
                  <c:v>156</c:v>
                </c:pt>
                <c:pt idx="765">
                  <c:v>127</c:v>
                </c:pt>
                <c:pt idx="766">
                  <c:v>132</c:v>
                </c:pt>
                <c:pt idx="767">
                  <c:v>108</c:v>
                </c:pt>
                <c:pt idx="768">
                  <c:v>114</c:v>
                </c:pt>
                <c:pt idx="769">
                  <c:v>133</c:v>
                </c:pt>
                <c:pt idx="770">
                  <c:v>103</c:v>
                </c:pt>
                <c:pt idx="771">
                  <c:v>95</c:v>
                </c:pt>
                <c:pt idx="772">
                  <c:v>90</c:v>
                </c:pt>
                <c:pt idx="773">
                  <c:v>87</c:v>
                </c:pt>
                <c:pt idx="774">
                  <c:v>114</c:v>
                </c:pt>
                <c:pt idx="775">
                  <c:v>103</c:v>
                </c:pt>
                <c:pt idx="776">
                  <c:v>125</c:v>
                </c:pt>
                <c:pt idx="777">
                  <c:v>97</c:v>
                </c:pt>
                <c:pt idx="778">
                  <c:v>125</c:v>
                </c:pt>
                <c:pt idx="779">
                  <c:v>136</c:v>
                </c:pt>
                <c:pt idx="780">
                  <c:v>116</c:v>
                </c:pt>
                <c:pt idx="781">
                  <c:v>103</c:v>
                </c:pt>
                <c:pt idx="782">
                  <c:v>97</c:v>
                </c:pt>
                <c:pt idx="783">
                  <c:v>96</c:v>
                </c:pt>
                <c:pt idx="784">
                  <c:v>131</c:v>
                </c:pt>
                <c:pt idx="785">
                  <c:v>95</c:v>
                </c:pt>
                <c:pt idx="786">
                  <c:v>86</c:v>
                </c:pt>
                <c:pt idx="787">
                  <c:v>142</c:v>
                </c:pt>
                <c:pt idx="788">
                  <c:v>92</c:v>
                </c:pt>
                <c:pt idx="789">
                  <c:v>108</c:v>
                </c:pt>
                <c:pt idx="790">
                  <c:v>84</c:v>
                </c:pt>
                <c:pt idx="791">
                  <c:v>188</c:v>
                </c:pt>
                <c:pt idx="792">
                  <c:v>95</c:v>
                </c:pt>
                <c:pt idx="793">
                  <c:v>118</c:v>
                </c:pt>
                <c:pt idx="794">
                  <c:v>92</c:v>
                </c:pt>
                <c:pt idx="795">
                  <c:v>74</c:v>
                </c:pt>
                <c:pt idx="796">
                  <c:v>134</c:v>
                </c:pt>
                <c:pt idx="797">
                  <c:v>101</c:v>
                </c:pt>
                <c:pt idx="798">
                  <c:v>100</c:v>
                </c:pt>
                <c:pt idx="799">
                  <c:v>132</c:v>
                </c:pt>
                <c:pt idx="800">
                  <c:v>105</c:v>
                </c:pt>
                <c:pt idx="801">
                  <c:v>123</c:v>
                </c:pt>
                <c:pt idx="802">
                  <c:v>117</c:v>
                </c:pt>
                <c:pt idx="803">
                  <c:v>98</c:v>
                </c:pt>
                <c:pt idx="804">
                  <c:v>128</c:v>
                </c:pt>
                <c:pt idx="805">
                  <c:v>114</c:v>
                </c:pt>
                <c:pt idx="806">
                  <c:v>111</c:v>
                </c:pt>
                <c:pt idx="807">
                  <c:v>85</c:v>
                </c:pt>
                <c:pt idx="808">
                  <c:v>137</c:v>
                </c:pt>
                <c:pt idx="809">
                  <c:v>97</c:v>
                </c:pt>
                <c:pt idx="810">
                  <c:v>104</c:v>
                </c:pt>
                <c:pt idx="811">
                  <c:v>110</c:v>
                </c:pt>
                <c:pt idx="812">
                  <c:v>133</c:v>
                </c:pt>
                <c:pt idx="813">
                  <c:v>94</c:v>
                </c:pt>
                <c:pt idx="814">
                  <c:v>104</c:v>
                </c:pt>
                <c:pt idx="815">
                  <c:v>91</c:v>
                </c:pt>
                <c:pt idx="816">
                  <c:v>145</c:v>
                </c:pt>
                <c:pt idx="817">
                  <c:v>135</c:v>
                </c:pt>
                <c:pt idx="818">
                  <c:v>122</c:v>
                </c:pt>
                <c:pt idx="819">
                  <c:v>110</c:v>
                </c:pt>
                <c:pt idx="820">
                  <c:v>95</c:v>
                </c:pt>
                <c:pt idx="821">
                  <c:v>102</c:v>
                </c:pt>
                <c:pt idx="822">
                  <c:v>94</c:v>
                </c:pt>
                <c:pt idx="823">
                  <c:v>126</c:v>
                </c:pt>
                <c:pt idx="824">
                  <c:v>118</c:v>
                </c:pt>
                <c:pt idx="825">
                  <c:v>99</c:v>
                </c:pt>
                <c:pt idx="826">
                  <c:v>88</c:v>
                </c:pt>
                <c:pt idx="827">
                  <c:v>141</c:v>
                </c:pt>
                <c:pt idx="828">
                  <c:v>107</c:v>
                </c:pt>
                <c:pt idx="829">
                  <c:v>116</c:v>
                </c:pt>
                <c:pt idx="830">
                  <c:v>143</c:v>
                </c:pt>
                <c:pt idx="831">
                  <c:v>114</c:v>
                </c:pt>
                <c:pt idx="832">
                  <c:v>93</c:v>
                </c:pt>
                <c:pt idx="833">
                  <c:v>280</c:v>
                </c:pt>
                <c:pt idx="834">
                  <c:v>100</c:v>
                </c:pt>
                <c:pt idx="835">
                  <c:v>107</c:v>
                </c:pt>
                <c:pt idx="836">
                  <c:v>119</c:v>
                </c:pt>
                <c:pt idx="837">
                  <c:v>95</c:v>
                </c:pt>
                <c:pt idx="838">
                  <c:v>119</c:v>
                </c:pt>
                <c:pt idx="839">
                  <c:v>133</c:v>
                </c:pt>
                <c:pt idx="840">
                  <c:v>117</c:v>
                </c:pt>
                <c:pt idx="841">
                  <c:v>123</c:v>
                </c:pt>
                <c:pt idx="842">
                  <c:v>92</c:v>
                </c:pt>
                <c:pt idx="843">
                  <c:v>170</c:v>
                </c:pt>
                <c:pt idx="844">
                  <c:v>123</c:v>
                </c:pt>
                <c:pt idx="845">
                  <c:v>110</c:v>
                </c:pt>
                <c:pt idx="846">
                  <c:v>116</c:v>
                </c:pt>
                <c:pt idx="847">
                  <c:v>121</c:v>
                </c:pt>
                <c:pt idx="848">
                  <c:v>128</c:v>
                </c:pt>
                <c:pt idx="849">
                  <c:v>99</c:v>
                </c:pt>
                <c:pt idx="850">
                  <c:v>94</c:v>
                </c:pt>
                <c:pt idx="851">
                  <c:v>127</c:v>
                </c:pt>
                <c:pt idx="852">
                  <c:v>89</c:v>
                </c:pt>
                <c:pt idx="853">
                  <c:v>123</c:v>
                </c:pt>
                <c:pt idx="854">
                  <c:v>135</c:v>
                </c:pt>
                <c:pt idx="855">
                  <c:v>118</c:v>
                </c:pt>
                <c:pt idx="856">
                  <c:v>189</c:v>
                </c:pt>
                <c:pt idx="857">
                  <c:v>172</c:v>
                </c:pt>
                <c:pt idx="858">
                  <c:v>124</c:v>
                </c:pt>
                <c:pt idx="859">
                  <c:v>141</c:v>
                </c:pt>
                <c:pt idx="860">
                  <c:v>157</c:v>
                </c:pt>
                <c:pt idx="861">
                  <c:v>106</c:v>
                </c:pt>
                <c:pt idx="862">
                  <c:v>108</c:v>
                </c:pt>
                <c:pt idx="863">
                  <c:v>125</c:v>
                </c:pt>
                <c:pt idx="864">
                  <c:v>107</c:v>
                </c:pt>
                <c:pt idx="865">
                  <c:v>215</c:v>
                </c:pt>
                <c:pt idx="866">
                  <c:v>118</c:v>
                </c:pt>
                <c:pt idx="867">
                  <c:v>118</c:v>
                </c:pt>
                <c:pt idx="868">
                  <c:v>178</c:v>
                </c:pt>
                <c:pt idx="869">
                  <c:v>92</c:v>
                </c:pt>
                <c:pt idx="870">
                  <c:v>104</c:v>
                </c:pt>
                <c:pt idx="871">
                  <c:v>116</c:v>
                </c:pt>
                <c:pt idx="872">
                  <c:v>90</c:v>
                </c:pt>
                <c:pt idx="873">
                  <c:v>130</c:v>
                </c:pt>
                <c:pt idx="874">
                  <c:v>90</c:v>
                </c:pt>
                <c:pt idx="875">
                  <c:v>106</c:v>
                </c:pt>
                <c:pt idx="876">
                  <c:v>155</c:v>
                </c:pt>
                <c:pt idx="877">
                  <c:v>139</c:v>
                </c:pt>
                <c:pt idx="878">
                  <c:v>112</c:v>
                </c:pt>
                <c:pt idx="879">
                  <c:v>139</c:v>
                </c:pt>
                <c:pt idx="880">
                  <c:v>115</c:v>
                </c:pt>
                <c:pt idx="881">
                  <c:v>143</c:v>
                </c:pt>
                <c:pt idx="882">
                  <c:v>96</c:v>
                </c:pt>
                <c:pt idx="883">
                  <c:v>112</c:v>
                </c:pt>
                <c:pt idx="884">
                  <c:v>131</c:v>
                </c:pt>
                <c:pt idx="885">
                  <c:v>116</c:v>
                </c:pt>
                <c:pt idx="886">
                  <c:v>112</c:v>
                </c:pt>
                <c:pt idx="887">
                  <c:v>123</c:v>
                </c:pt>
                <c:pt idx="888">
                  <c:v>104</c:v>
                </c:pt>
                <c:pt idx="889">
                  <c:v>107</c:v>
                </c:pt>
                <c:pt idx="890">
                  <c:v>124</c:v>
                </c:pt>
                <c:pt idx="891">
                  <c:v>96</c:v>
                </c:pt>
                <c:pt idx="892">
                  <c:v>125</c:v>
                </c:pt>
                <c:pt idx="893">
                  <c:v>129</c:v>
                </c:pt>
                <c:pt idx="894">
                  <c:v>90</c:v>
                </c:pt>
                <c:pt idx="895">
                  <c:v>109</c:v>
                </c:pt>
                <c:pt idx="896">
                  <c:v>121</c:v>
                </c:pt>
                <c:pt idx="897">
                  <c:v>95</c:v>
                </c:pt>
                <c:pt idx="898">
                  <c:v>118</c:v>
                </c:pt>
                <c:pt idx="899">
                  <c:v>80</c:v>
                </c:pt>
                <c:pt idx="900">
                  <c:v>99</c:v>
                </c:pt>
                <c:pt idx="901">
                  <c:v>133</c:v>
                </c:pt>
                <c:pt idx="902">
                  <c:v>127</c:v>
                </c:pt>
                <c:pt idx="903">
                  <c:v>106</c:v>
                </c:pt>
                <c:pt idx="904">
                  <c:v>98</c:v>
                </c:pt>
                <c:pt idx="905">
                  <c:v>132</c:v>
                </c:pt>
                <c:pt idx="906">
                  <c:v>114</c:v>
                </c:pt>
                <c:pt idx="907">
                  <c:v>78</c:v>
                </c:pt>
                <c:pt idx="908">
                  <c:v>101</c:v>
                </c:pt>
                <c:pt idx="909">
                  <c:v>113</c:v>
                </c:pt>
                <c:pt idx="910">
                  <c:v>98</c:v>
                </c:pt>
                <c:pt idx="911">
                  <c:v>124</c:v>
                </c:pt>
                <c:pt idx="912">
                  <c:v>109</c:v>
                </c:pt>
                <c:pt idx="913">
                  <c:v>128</c:v>
                </c:pt>
                <c:pt idx="914">
                  <c:v>144</c:v>
                </c:pt>
                <c:pt idx="915">
                  <c:v>95</c:v>
                </c:pt>
                <c:pt idx="916">
                  <c:v>105</c:v>
                </c:pt>
                <c:pt idx="917">
                  <c:v>121</c:v>
                </c:pt>
                <c:pt idx="918">
                  <c:v>125</c:v>
                </c:pt>
                <c:pt idx="919">
                  <c:v>129</c:v>
                </c:pt>
                <c:pt idx="920">
                  <c:v>132</c:v>
                </c:pt>
                <c:pt idx="921">
                  <c:v>118</c:v>
                </c:pt>
                <c:pt idx="922">
                  <c:v>113</c:v>
                </c:pt>
                <c:pt idx="923">
                  <c:v>140</c:v>
                </c:pt>
                <c:pt idx="924">
                  <c:v>89</c:v>
                </c:pt>
                <c:pt idx="925">
                  <c:v>104</c:v>
                </c:pt>
                <c:pt idx="926">
                  <c:v>106</c:v>
                </c:pt>
                <c:pt idx="927">
                  <c:v>141</c:v>
                </c:pt>
                <c:pt idx="928">
                  <c:v>124</c:v>
                </c:pt>
                <c:pt idx="929">
                  <c:v>98</c:v>
                </c:pt>
                <c:pt idx="930">
                  <c:v>108</c:v>
                </c:pt>
                <c:pt idx="931">
                  <c:v>114</c:v>
                </c:pt>
                <c:pt idx="932">
                  <c:v>101</c:v>
                </c:pt>
                <c:pt idx="933">
                  <c:v>93</c:v>
                </c:pt>
                <c:pt idx="934">
                  <c:v>119</c:v>
                </c:pt>
                <c:pt idx="935">
                  <c:v>119</c:v>
                </c:pt>
                <c:pt idx="936">
                  <c:v>99</c:v>
                </c:pt>
                <c:pt idx="937">
                  <c:v>137</c:v>
                </c:pt>
                <c:pt idx="938">
                  <c:v>117</c:v>
                </c:pt>
                <c:pt idx="939">
                  <c:v>87</c:v>
                </c:pt>
                <c:pt idx="940">
                  <c:v>129</c:v>
                </c:pt>
                <c:pt idx="941">
                  <c:v>115</c:v>
                </c:pt>
                <c:pt idx="942">
                  <c:v>132</c:v>
                </c:pt>
                <c:pt idx="943">
                  <c:v>131</c:v>
                </c:pt>
                <c:pt idx="944">
                  <c:v>95</c:v>
                </c:pt>
                <c:pt idx="945">
                  <c:v>125</c:v>
                </c:pt>
                <c:pt idx="946">
                  <c:v>98</c:v>
                </c:pt>
                <c:pt idx="947">
                  <c:v>110</c:v>
                </c:pt>
                <c:pt idx="948">
                  <c:v>118</c:v>
                </c:pt>
                <c:pt idx="949">
                  <c:v>101</c:v>
                </c:pt>
                <c:pt idx="950">
                  <c:v>90</c:v>
                </c:pt>
                <c:pt idx="951">
                  <c:v>119</c:v>
                </c:pt>
                <c:pt idx="952">
                  <c:v>139</c:v>
                </c:pt>
                <c:pt idx="953">
                  <c:v>130</c:v>
                </c:pt>
                <c:pt idx="954">
                  <c:v>100</c:v>
                </c:pt>
                <c:pt idx="955">
                  <c:v>114</c:v>
                </c:pt>
                <c:pt idx="956">
                  <c:v>96</c:v>
                </c:pt>
                <c:pt idx="957">
                  <c:v>110</c:v>
                </c:pt>
                <c:pt idx="958">
                  <c:v>158</c:v>
                </c:pt>
                <c:pt idx="959">
                  <c:v>102</c:v>
                </c:pt>
                <c:pt idx="960">
                  <c:v>84</c:v>
                </c:pt>
                <c:pt idx="961">
                  <c:v>115</c:v>
                </c:pt>
                <c:pt idx="962">
                  <c:v>99</c:v>
                </c:pt>
                <c:pt idx="963">
                  <c:v>135</c:v>
                </c:pt>
                <c:pt idx="964">
                  <c:v>108</c:v>
                </c:pt>
                <c:pt idx="965">
                  <c:v>127</c:v>
                </c:pt>
                <c:pt idx="966">
                  <c:v>107</c:v>
                </c:pt>
                <c:pt idx="967">
                  <c:v>95</c:v>
                </c:pt>
                <c:pt idx="968">
                  <c:v>124</c:v>
                </c:pt>
                <c:pt idx="969">
                  <c:v>109</c:v>
                </c:pt>
                <c:pt idx="970">
                  <c:v>102</c:v>
                </c:pt>
                <c:pt idx="971">
                  <c:v>88</c:v>
                </c:pt>
                <c:pt idx="972">
                  <c:v>87</c:v>
                </c:pt>
                <c:pt idx="973">
                  <c:v>104</c:v>
                </c:pt>
                <c:pt idx="974">
                  <c:v>96</c:v>
                </c:pt>
                <c:pt idx="975">
                  <c:v>85</c:v>
                </c:pt>
                <c:pt idx="976">
                  <c:v>104</c:v>
                </c:pt>
                <c:pt idx="977">
                  <c:v>190</c:v>
                </c:pt>
                <c:pt idx="978">
                  <c:v>127</c:v>
                </c:pt>
                <c:pt idx="979">
                  <c:v>120</c:v>
                </c:pt>
                <c:pt idx="980">
                  <c:v>118</c:v>
                </c:pt>
                <c:pt idx="981">
                  <c:v>112</c:v>
                </c:pt>
                <c:pt idx="982">
                  <c:v>114</c:v>
                </c:pt>
                <c:pt idx="983">
                  <c:v>137</c:v>
                </c:pt>
                <c:pt idx="984">
                  <c:v>112</c:v>
                </c:pt>
                <c:pt idx="985">
                  <c:v>120</c:v>
                </c:pt>
                <c:pt idx="986">
                  <c:v>123</c:v>
                </c:pt>
                <c:pt idx="987">
                  <c:v>93</c:v>
                </c:pt>
                <c:pt idx="988">
                  <c:v>123</c:v>
                </c:pt>
                <c:pt idx="989">
                  <c:v>122</c:v>
                </c:pt>
                <c:pt idx="990">
                  <c:v>115</c:v>
                </c:pt>
                <c:pt idx="991">
                  <c:v>123</c:v>
                </c:pt>
                <c:pt idx="992">
                  <c:v>96</c:v>
                </c:pt>
                <c:pt idx="993">
                  <c:v>105</c:v>
                </c:pt>
                <c:pt idx="994">
                  <c:v>113</c:v>
                </c:pt>
                <c:pt idx="995">
                  <c:v>132</c:v>
                </c:pt>
                <c:pt idx="996">
                  <c:v>75</c:v>
                </c:pt>
                <c:pt idx="997">
                  <c:v>108</c:v>
                </c:pt>
                <c:pt idx="998">
                  <c:v>105</c:v>
                </c:pt>
                <c:pt idx="999">
                  <c:v>102</c:v>
                </c:pt>
                <c:pt idx="1000">
                  <c:v>118</c:v>
                </c:pt>
                <c:pt idx="1001">
                  <c:v>111</c:v>
                </c:pt>
                <c:pt idx="1002">
                  <c:v>81</c:v>
                </c:pt>
                <c:pt idx="1003">
                  <c:v>116</c:v>
                </c:pt>
                <c:pt idx="1004">
                  <c:v>86</c:v>
                </c:pt>
                <c:pt idx="1005">
                  <c:v>127</c:v>
                </c:pt>
                <c:pt idx="1006">
                  <c:v>91</c:v>
                </c:pt>
                <c:pt idx="1007">
                  <c:v>98</c:v>
                </c:pt>
                <c:pt idx="1008">
                  <c:v>84</c:v>
                </c:pt>
                <c:pt idx="1009">
                  <c:v>109</c:v>
                </c:pt>
                <c:pt idx="1010">
                  <c:v>93</c:v>
                </c:pt>
                <c:pt idx="1011">
                  <c:v>113</c:v>
                </c:pt>
                <c:pt idx="1012">
                  <c:v>141</c:v>
                </c:pt>
                <c:pt idx="1013">
                  <c:v>119</c:v>
                </c:pt>
                <c:pt idx="1014">
                  <c:v>97</c:v>
                </c:pt>
                <c:pt idx="1015">
                  <c:v>117</c:v>
                </c:pt>
                <c:pt idx="1016">
                  <c:v>101</c:v>
                </c:pt>
                <c:pt idx="1017">
                  <c:v>153</c:v>
                </c:pt>
                <c:pt idx="1018">
                  <c:v>122</c:v>
                </c:pt>
                <c:pt idx="1019">
                  <c:v>102</c:v>
                </c:pt>
                <c:pt idx="1020">
                  <c:v>83</c:v>
                </c:pt>
                <c:pt idx="1021">
                  <c:v>103</c:v>
                </c:pt>
                <c:pt idx="1022">
                  <c:v>110</c:v>
                </c:pt>
                <c:pt idx="1023">
                  <c:v>136</c:v>
                </c:pt>
                <c:pt idx="1024">
                  <c:v>91</c:v>
                </c:pt>
                <c:pt idx="1025">
                  <c:v>89</c:v>
                </c:pt>
                <c:pt idx="1026">
                  <c:v>107</c:v>
                </c:pt>
                <c:pt idx="1027">
                  <c:v>129</c:v>
                </c:pt>
                <c:pt idx="1028">
                  <c:v>95</c:v>
                </c:pt>
                <c:pt idx="1029">
                  <c:v>122</c:v>
                </c:pt>
                <c:pt idx="1030">
                  <c:v>110</c:v>
                </c:pt>
                <c:pt idx="1031">
                  <c:v>135</c:v>
                </c:pt>
                <c:pt idx="1032">
                  <c:v>95</c:v>
                </c:pt>
                <c:pt idx="1033">
                  <c:v>109</c:v>
                </c:pt>
                <c:pt idx="1034">
                  <c:v>93</c:v>
                </c:pt>
                <c:pt idx="1035">
                  <c:v>94</c:v>
                </c:pt>
                <c:pt idx="1036">
                  <c:v>117</c:v>
                </c:pt>
                <c:pt idx="1037">
                  <c:v>112</c:v>
                </c:pt>
                <c:pt idx="1038">
                  <c:v>111</c:v>
                </c:pt>
                <c:pt idx="1039">
                  <c:v>96</c:v>
                </c:pt>
                <c:pt idx="1040">
                  <c:v>141</c:v>
                </c:pt>
                <c:pt idx="1041">
                  <c:v>94</c:v>
                </c:pt>
                <c:pt idx="1042">
                  <c:v>87</c:v>
                </c:pt>
                <c:pt idx="1043">
                  <c:v>88</c:v>
                </c:pt>
                <c:pt idx="1044">
                  <c:v>177</c:v>
                </c:pt>
                <c:pt idx="1045">
                  <c:v>133</c:v>
                </c:pt>
                <c:pt idx="1046">
                  <c:v>119</c:v>
                </c:pt>
                <c:pt idx="1047">
                  <c:v>102</c:v>
                </c:pt>
                <c:pt idx="1048">
                  <c:v>101</c:v>
                </c:pt>
                <c:pt idx="1049">
                  <c:v>91</c:v>
                </c:pt>
                <c:pt idx="1050">
                  <c:v>117</c:v>
                </c:pt>
                <c:pt idx="1051">
                  <c:v>86</c:v>
                </c:pt>
                <c:pt idx="1052">
                  <c:v>124</c:v>
                </c:pt>
                <c:pt idx="1053">
                  <c:v>134</c:v>
                </c:pt>
                <c:pt idx="1054">
                  <c:v>95</c:v>
                </c:pt>
                <c:pt idx="1055">
                  <c:v>100</c:v>
                </c:pt>
                <c:pt idx="1056">
                  <c:v>220</c:v>
                </c:pt>
                <c:pt idx="1057">
                  <c:v>212</c:v>
                </c:pt>
                <c:pt idx="1058">
                  <c:v>128</c:v>
                </c:pt>
                <c:pt idx="1059">
                  <c:v>106</c:v>
                </c:pt>
                <c:pt idx="1060">
                  <c:v>160</c:v>
                </c:pt>
                <c:pt idx="1061">
                  <c:v>114</c:v>
                </c:pt>
                <c:pt idx="1062">
                  <c:v>99</c:v>
                </c:pt>
                <c:pt idx="1063">
                  <c:v>74</c:v>
                </c:pt>
                <c:pt idx="1064">
                  <c:v>139</c:v>
                </c:pt>
                <c:pt idx="1065">
                  <c:v>103</c:v>
                </c:pt>
                <c:pt idx="1066">
                  <c:v>101</c:v>
                </c:pt>
                <c:pt idx="1067">
                  <c:v>130</c:v>
                </c:pt>
                <c:pt idx="1068">
                  <c:v>130</c:v>
                </c:pt>
                <c:pt idx="1069">
                  <c:v>110</c:v>
                </c:pt>
                <c:pt idx="1070">
                  <c:v>147</c:v>
                </c:pt>
                <c:pt idx="1071">
                  <c:v>96</c:v>
                </c:pt>
                <c:pt idx="1072">
                  <c:v>118</c:v>
                </c:pt>
                <c:pt idx="1073">
                  <c:v>88</c:v>
                </c:pt>
                <c:pt idx="1074">
                  <c:v>325</c:v>
                </c:pt>
                <c:pt idx="1075">
                  <c:v>102</c:v>
                </c:pt>
                <c:pt idx="1076">
                  <c:v>110</c:v>
                </c:pt>
                <c:pt idx="1077">
                  <c:v>136</c:v>
                </c:pt>
                <c:pt idx="1078">
                  <c:v>103</c:v>
                </c:pt>
                <c:pt idx="1079">
                  <c:v>103</c:v>
                </c:pt>
                <c:pt idx="1080">
                  <c:v>90</c:v>
                </c:pt>
                <c:pt idx="1081">
                  <c:v>154</c:v>
                </c:pt>
                <c:pt idx="1082">
                  <c:v>99</c:v>
                </c:pt>
                <c:pt idx="1083">
                  <c:v>93</c:v>
                </c:pt>
                <c:pt idx="1084">
                  <c:v>109</c:v>
                </c:pt>
                <c:pt idx="1085">
                  <c:v>124</c:v>
                </c:pt>
                <c:pt idx="1086">
                  <c:v>84</c:v>
                </c:pt>
                <c:pt idx="1087">
                  <c:v>90</c:v>
                </c:pt>
                <c:pt idx="1088">
                  <c:v>117</c:v>
                </c:pt>
                <c:pt idx="1089">
                  <c:v>123</c:v>
                </c:pt>
                <c:pt idx="1090">
                  <c:v>251</c:v>
                </c:pt>
                <c:pt idx="1091">
                  <c:v>105</c:v>
                </c:pt>
                <c:pt idx="1092">
                  <c:v>115</c:v>
                </c:pt>
                <c:pt idx="1093">
                  <c:v>122</c:v>
                </c:pt>
                <c:pt idx="1094">
                  <c:v>119</c:v>
                </c:pt>
                <c:pt idx="1095">
                  <c:v>81</c:v>
                </c:pt>
                <c:pt idx="1096">
                  <c:v>133</c:v>
                </c:pt>
                <c:pt idx="1097">
                  <c:v>100</c:v>
                </c:pt>
                <c:pt idx="1098">
                  <c:v>120</c:v>
                </c:pt>
                <c:pt idx="1099">
                  <c:v>104</c:v>
                </c:pt>
                <c:pt idx="1100">
                  <c:v>122</c:v>
                </c:pt>
                <c:pt idx="1101">
                  <c:v>80</c:v>
                </c:pt>
                <c:pt idx="1102">
                  <c:v>91</c:v>
                </c:pt>
                <c:pt idx="1103">
                  <c:v>112</c:v>
                </c:pt>
                <c:pt idx="1104">
                  <c:v>100</c:v>
                </c:pt>
                <c:pt idx="1105">
                  <c:v>105</c:v>
                </c:pt>
                <c:pt idx="1106">
                  <c:v>110</c:v>
                </c:pt>
                <c:pt idx="1107">
                  <c:v>144</c:v>
                </c:pt>
                <c:pt idx="1108">
                  <c:v>108</c:v>
                </c:pt>
                <c:pt idx="1109">
                  <c:v>107</c:v>
                </c:pt>
                <c:pt idx="1110">
                  <c:v>102</c:v>
                </c:pt>
                <c:pt idx="1111">
                  <c:v>100</c:v>
                </c:pt>
                <c:pt idx="1112">
                  <c:v>126</c:v>
                </c:pt>
                <c:pt idx="1113">
                  <c:v>138</c:v>
                </c:pt>
                <c:pt idx="1114">
                  <c:v>108</c:v>
                </c:pt>
                <c:pt idx="1115">
                  <c:v>105</c:v>
                </c:pt>
                <c:pt idx="1116">
                  <c:v>108</c:v>
                </c:pt>
                <c:pt idx="1117">
                  <c:v>89</c:v>
                </c:pt>
                <c:pt idx="1118">
                  <c:v>129</c:v>
                </c:pt>
                <c:pt idx="1119">
                  <c:v>84</c:v>
                </c:pt>
                <c:pt idx="1120">
                  <c:v>149</c:v>
                </c:pt>
                <c:pt idx="1121">
                  <c:v>94</c:v>
                </c:pt>
                <c:pt idx="1122">
                  <c:v>121</c:v>
                </c:pt>
                <c:pt idx="1123">
                  <c:v>128</c:v>
                </c:pt>
                <c:pt idx="1124">
                  <c:v>134</c:v>
                </c:pt>
                <c:pt idx="1125">
                  <c:v>120</c:v>
                </c:pt>
                <c:pt idx="1126">
                  <c:v>129</c:v>
                </c:pt>
                <c:pt idx="1127">
                  <c:v>89</c:v>
                </c:pt>
                <c:pt idx="1128">
                  <c:v>116</c:v>
                </c:pt>
                <c:pt idx="1129">
                  <c:v>118</c:v>
                </c:pt>
                <c:pt idx="1130">
                  <c:v>107</c:v>
                </c:pt>
                <c:pt idx="1131">
                  <c:v>155</c:v>
                </c:pt>
                <c:pt idx="1132">
                  <c:v>123</c:v>
                </c:pt>
                <c:pt idx="1133">
                  <c:v>128</c:v>
                </c:pt>
                <c:pt idx="1134">
                  <c:v>139</c:v>
                </c:pt>
                <c:pt idx="1135">
                  <c:v>109</c:v>
                </c:pt>
                <c:pt idx="1136">
                  <c:v>120</c:v>
                </c:pt>
                <c:pt idx="1137">
                  <c:v>121</c:v>
                </c:pt>
                <c:pt idx="1138">
                  <c:v>102</c:v>
                </c:pt>
                <c:pt idx="1139">
                  <c:v>117</c:v>
                </c:pt>
                <c:pt idx="1140">
                  <c:v>178</c:v>
                </c:pt>
                <c:pt idx="1141">
                  <c:v>147</c:v>
                </c:pt>
                <c:pt idx="1142">
                  <c:v>90</c:v>
                </c:pt>
                <c:pt idx="1143">
                  <c:v>105</c:v>
                </c:pt>
                <c:pt idx="1144">
                  <c:v>114</c:v>
                </c:pt>
                <c:pt idx="1145">
                  <c:v>206</c:v>
                </c:pt>
                <c:pt idx="1146">
                  <c:v>99</c:v>
                </c:pt>
                <c:pt idx="1147">
                  <c:v>123</c:v>
                </c:pt>
                <c:pt idx="1148">
                  <c:v>102</c:v>
                </c:pt>
                <c:pt idx="1149">
                  <c:v>109</c:v>
                </c:pt>
                <c:pt idx="1150">
                  <c:v>82</c:v>
                </c:pt>
                <c:pt idx="1151">
                  <c:v>142</c:v>
                </c:pt>
                <c:pt idx="1152">
                  <c:v>106</c:v>
                </c:pt>
                <c:pt idx="1153">
                  <c:v>106</c:v>
                </c:pt>
                <c:pt idx="1154">
                  <c:v>108</c:v>
                </c:pt>
                <c:pt idx="1155">
                  <c:v>98</c:v>
                </c:pt>
                <c:pt idx="1156">
                  <c:v>131</c:v>
                </c:pt>
                <c:pt idx="1157">
                  <c:v>118</c:v>
                </c:pt>
                <c:pt idx="1158">
                  <c:v>113</c:v>
                </c:pt>
                <c:pt idx="1159">
                  <c:v>130</c:v>
                </c:pt>
                <c:pt idx="1160">
                  <c:v>116</c:v>
                </c:pt>
                <c:pt idx="1161">
                  <c:v>89</c:v>
                </c:pt>
                <c:pt idx="1162">
                  <c:v>139</c:v>
                </c:pt>
                <c:pt idx="1163">
                  <c:v>130</c:v>
                </c:pt>
                <c:pt idx="1164">
                  <c:v>107</c:v>
                </c:pt>
                <c:pt idx="1165">
                  <c:v>116</c:v>
                </c:pt>
                <c:pt idx="1166">
                  <c:v>96</c:v>
                </c:pt>
                <c:pt idx="1167">
                  <c:v>99</c:v>
                </c:pt>
                <c:pt idx="1168">
                  <c:v>104</c:v>
                </c:pt>
                <c:pt idx="1169">
                  <c:v>105</c:v>
                </c:pt>
                <c:pt idx="1170">
                  <c:v>101</c:v>
                </c:pt>
                <c:pt idx="1171">
                  <c:v>134</c:v>
                </c:pt>
                <c:pt idx="1172">
                  <c:v>135</c:v>
                </c:pt>
                <c:pt idx="1173">
                  <c:v>98</c:v>
                </c:pt>
                <c:pt idx="1174">
                  <c:v>155</c:v>
                </c:pt>
                <c:pt idx="1175">
                  <c:v>106</c:v>
                </c:pt>
                <c:pt idx="1176">
                  <c:v>102</c:v>
                </c:pt>
                <c:pt idx="1177">
                  <c:v>95</c:v>
                </c:pt>
                <c:pt idx="1178">
                  <c:v>103</c:v>
                </c:pt>
                <c:pt idx="1179">
                  <c:v>109</c:v>
                </c:pt>
                <c:pt idx="1180">
                  <c:v>95</c:v>
                </c:pt>
                <c:pt idx="1181">
                  <c:v>111</c:v>
                </c:pt>
                <c:pt idx="1182">
                  <c:v>123</c:v>
                </c:pt>
                <c:pt idx="1183">
                  <c:v>140</c:v>
                </c:pt>
                <c:pt idx="1184">
                  <c:v>94</c:v>
                </c:pt>
                <c:pt idx="1185">
                  <c:v>94</c:v>
                </c:pt>
                <c:pt idx="1186">
                  <c:v>92</c:v>
                </c:pt>
                <c:pt idx="1187">
                  <c:v>102</c:v>
                </c:pt>
                <c:pt idx="1188">
                  <c:v>123</c:v>
                </c:pt>
                <c:pt idx="1189">
                  <c:v>104</c:v>
                </c:pt>
                <c:pt idx="1190">
                  <c:v>102</c:v>
                </c:pt>
                <c:pt idx="1191">
                  <c:v>136</c:v>
                </c:pt>
                <c:pt idx="1192">
                  <c:v>93</c:v>
                </c:pt>
                <c:pt idx="1193">
                  <c:v>129</c:v>
                </c:pt>
                <c:pt idx="1194">
                  <c:v>107</c:v>
                </c:pt>
                <c:pt idx="1195">
                  <c:v>117</c:v>
                </c:pt>
                <c:pt idx="1196">
                  <c:v>116</c:v>
                </c:pt>
                <c:pt idx="1197">
                  <c:v>135</c:v>
                </c:pt>
                <c:pt idx="1198">
                  <c:v>107</c:v>
                </c:pt>
                <c:pt idx="1199">
                  <c:v>90</c:v>
                </c:pt>
                <c:pt idx="1200">
                  <c:v>99</c:v>
                </c:pt>
                <c:pt idx="1201">
                  <c:v>104</c:v>
                </c:pt>
                <c:pt idx="1202">
                  <c:v>115</c:v>
                </c:pt>
                <c:pt idx="1203">
                  <c:v>119</c:v>
                </c:pt>
                <c:pt idx="1204">
                  <c:v>99</c:v>
                </c:pt>
                <c:pt idx="1205">
                  <c:v>112</c:v>
                </c:pt>
                <c:pt idx="1206">
                  <c:v>128</c:v>
                </c:pt>
                <c:pt idx="1207">
                  <c:v>112</c:v>
                </c:pt>
                <c:pt idx="1208">
                  <c:v>86</c:v>
                </c:pt>
                <c:pt idx="1209">
                  <c:v>108</c:v>
                </c:pt>
                <c:pt idx="1210">
                  <c:v>128</c:v>
                </c:pt>
                <c:pt idx="1211">
                  <c:v>84</c:v>
                </c:pt>
                <c:pt idx="1212">
                  <c:v>111</c:v>
                </c:pt>
                <c:pt idx="1213">
                  <c:v>131</c:v>
                </c:pt>
                <c:pt idx="1214">
                  <c:v>123</c:v>
                </c:pt>
                <c:pt idx="1215">
                  <c:v>101</c:v>
                </c:pt>
                <c:pt idx="1216">
                  <c:v>102</c:v>
                </c:pt>
                <c:pt idx="1217">
                  <c:v>114</c:v>
                </c:pt>
                <c:pt idx="1218">
                  <c:v>107</c:v>
                </c:pt>
                <c:pt idx="1219">
                  <c:v>87</c:v>
                </c:pt>
                <c:pt idx="1220">
                  <c:v>103</c:v>
                </c:pt>
                <c:pt idx="1221">
                  <c:v>99</c:v>
                </c:pt>
                <c:pt idx="1222">
                  <c:v>122</c:v>
                </c:pt>
                <c:pt idx="1223">
                  <c:v>91</c:v>
                </c:pt>
                <c:pt idx="1224">
                  <c:v>103</c:v>
                </c:pt>
                <c:pt idx="1225">
                  <c:v>107</c:v>
                </c:pt>
                <c:pt idx="1226">
                  <c:v>106</c:v>
                </c:pt>
                <c:pt idx="1227">
                  <c:v>101</c:v>
                </c:pt>
                <c:pt idx="1228">
                  <c:v>109</c:v>
                </c:pt>
                <c:pt idx="1229">
                  <c:v>89</c:v>
                </c:pt>
                <c:pt idx="1230">
                  <c:v>119</c:v>
                </c:pt>
                <c:pt idx="1231">
                  <c:v>83</c:v>
                </c:pt>
                <c:pt idx="1232">
                  <c:v>108</c:v>
                </c:pt>
                <c:pt idx="1233">
                  <c:v>102</c:v>
                </c:pt>
                <c:pt idx="1234">
                  <c:v>93</c:v>
                </c:pt>
                <c:pt idx="1235">
                  <c:v>84</c:v>
                </c:pt>
                <c:pt idx="1236">
                  <c:v>107</c:v>
                </c:pt>
                <c:pt idx="1237">
                  <c:v>91</c:v>
                </c:pt>
                <c:pt idx="1238">
                  <c:v>94</c:v>
                </c:pt>
                <c:pt idx="1239">
                  <c:v>115</c:v>
                </c:pt>
                <c:pt idx="1240">
                  <c:v>93</c:v>
                </c:pt>
                <c:pt idx="1241">
                  <c:v>105</c:v>
                </c:pt>
                <c:pt idx="1242">
                  <c:v>107</c:v>
                </c:pt>
                <c:pt idx="1243">
                  <c:v>101</c:v>
                </c:pt>
                <c:pt idx="1244">
                  <c:v>111</c:v>
                </c:pt>
                <c:pt idx="1245">
                  <c:v>113</c:v>
                </c:pt>
                <c:pt idx="1246">
                  <c:v>112</c:v>
                </c:pt>
                <c:pt idx="1247">
                  <c:v>126</c:v>
                </c:pt>
                <c:pt idx="1248">
                  <c:v>98</c:v>
                </c:pt>
                <c:pt idx="1249">
                  <c:v>159</c:v>
                </c:pt>
                <c:pt idx="1250">
                  <c:v>107</c:v>
                </c:pt>
                <c:pt idx="1251">
                  <c:v>106</c:v>
                </c:pt>
                <c:pt idx="1252">
                  <c:v>87</c:v>
                </c:pt>
                <c:pt idx="1253">
                  <c:v>119</c:v>
                </c:pt>
                <c:pt idx="1254">
                  <c:v>110</c:v>
                </c:pt>
                <c:pt idx="1255">
                  <c:v>125</c:v>
                </c:pt>
                <c:pt idx="1256">
                  <c:v>113</c:v>
                </c:pt>
                <c:pt idx="1257">
                  <c:v>150</c:v>
                </c:pt>
                <c:pt idx="1258">
                  <c:v>108</c:v>
                </c:pt>
                <c:pt idx="1259">
                  <c:v>96</c:v>
                </c:pt>
                <c:pt idx="1260">
                  <c:v>93</c:v>
                </c:pt>
                <c:pt idx="1261">
                  <c:v>100</c:v>
                </c:pt>
                <c:pt idx="1262">
                  <c:v>118</c:v>
                </c:pt>
                <c:pt idx="1263">
                  <c:v>122</c:v>
                </c:pt>
                <c:pt idx="1264">
                  <c:v>120</c:v>
                </c:pt>
                <c:pt idx="1265">
                  <c:v>146</c:v>
                </c:pt>
                <c:pt idx="1266">
                  <c:v>115</c:v>
                </c:pt>
                <c:pt idx="1267">
                  <c:v>123</c:v>
                </c:pt>
                <c:pt idx="1268">
                  <c:v>94</c:v>
                </c:pt>
                <c:pt idx="1269">
                  <c:v>102</c:v>
                </c:pt>
                <c:pt idx="1270">
                  <c:v>98</c:v>
                </c:pt>
                <c:pt idx="1271">
                  <c:v>133</c:v>
                </c:pt>
                <c:pt idx="1272">
                  <c:v>118</c:v>
                </c:pt>
                <c:pt idx="1273">
                  <c:v>105</c:v>
                </c:pt>
                <c:pt idx="1274">
                  <c:v>109</c:v>
                </c:pt>
                <c:pt idx="1275">
                  <c:v>129</c:v>
                </c:pt>
                <c:pt idx="1276">
                  <c:v>109</c:v>
                </c:pt>
                <c:pt idx="1277">
                  <c:v>127</c:v>
                </c:pt>
                <c:pt idx="1278">
                  <c:v>118</c:v>
                </c:pt>
                <c:pt idx="1279">
                  <c:v>110</c:v>
                </c:pt>
                <c:pt idx="1280">
                  <c:v>90</c:v>
                </c:pt>
                <c:pt idx="1281">
                  <c:v>144</c:v>
                </c:pt>
                <c:pt idx="1282">
                  <c:v>130</c:v>
                </c:pt>
                <c:pt idx="1283">
                  <c:v>112</c:v>
                </c:pt>
                <c:pt idx="1284">
                  <c:v>133</c:v>
                </c:pt>
                <c:pt idx="1285">
                  <c:v>150</c:v>
                </c:pt>
                <c:pt idx="1286">
                  <c:v>110</c:v>
                </c:pt>
                <c:pt idx="1287">
                  <c:v>96</c:v>
                </c:pt>
                <c:pt idx="1288">
                  <c:v>96</c:v>
                </c:pt>
                <c:pt idx="1289">
                  <c:v>123</c:v>
                </c:pt>
                <c:pt idx="1290">
                  <c:v>188</c:v>
                </c:pt>
                <c:pt idx="1291">
                  <c:v>107</c:v>
                </c:pt>
                <c:pt idx="1292">
                  <c:v>110</c:v>
                </c:pt>
                <c:pt idx="1293">
                  <c:v>113</c:v>
                </c:pt>
                <c:pt idx="1294">
                  <c:v>122</c:v>
                </c:pt>
                <c:pt idx="1295">
                  <c:v>116</c:v>
                </c:pt>
                <c:pt idx="1296">
                  <c:v>93</c:v>
                </c:pt>
                <c:pt idx="1297">
                  <c:v>118</c:v>
                </c:pt>
                <c:pt idx="1298">
                  <c:v>93</c:v>
                </c:pt>
                <c:pt idx="1299">
                  <c:v>121</c:v>
                </c:pt>
                <c:pt idx="1300">
                  <c:v>101</c:v>
                </c:pt>
                <c:pt idx="1301">
                  <c:v>107</c:v>
                </c:pt>
                <c:pt idx="1302">
                  <c:v>124</c:v>
                </c:pt>
                <c:pt idx="1303">
                  <c:v>109</c:v>
                </c:pt>
                <c:pt idx="1304">
                  <c:v>105</c:v>
                </c:pt>
                <c:pt idx="1305">
                  <c:v>130</c:v>
                </c:pt>
                <c:pt idx="1306">
                  <c:v>127</c:v>
                </c:pt>
                <c:pt idx="1307">
                  <c:v>114</c:v>
                </c:pt>
                <c:pt idx="1308">
                  <c:v>106</c:v>
                </c:pt>
                <c:pt idx="1309">
                  <c:v>95</c:v>
                </c:pt>
                <c:pt idx="1310">
                  <c:v>81</c:v>
                </c:pt>
                <c:pt idx="1311">
                  <c:v>95</c:v>
                </c:pt>
                <c:pt idx="1312">
                  <c:v>108</c:v>
                </c:pt>
                <c:pt idx="1313">
                  <c:v>105</c:v>
                </c:pt>
                <c:pt idx="1314">
                  <c:v>95</c:v>
                </c:pt>
                <c:pt idx="1315">
                  <c:v>126</c:v>
                </c:pt>
                <c:pt idx="1316">
                  <c:v>102</c:v>
                </c:pt>
                <c:pt idx="1317">
                  <c:v>121</c:v>
                </c:pt>
                <c:pt idx="1318">
                  <c:v>129</c:v>
                </c:pt>
                <c:pt idx="1319">
                  <c:v>88</c:v>
                </c:pt>
                <c:pt idx="1320">
                  <c:v>106</c:v>
                </c:pt>
                <c:pt idx="1321">
                  <c:v>110</c:v>
                </c:pt>
                <c:pt idx="1322">
                  <c:v>109</c:v>
                </c:pt>
                <c:pt idx="1323">
                  <c:v>143</c:v>
                </c:pt>
                <c:pt idx="1324">
                  <c:v>120</c:v>
                </c:pt>
                <c:pt idx="1325">
                  <c:v>128</c:v>
                </c:pt>
                <c:pt idx="1326">
                  <c:v>123</c:v>
                </c:pt>
                <c:pt idx="1327">
                  <c:v>129</c:v>
                </c:pt>
                <c:pt idx="1328">
                  <c:v>105</c:v>
                </c:pt>
                <c:pt idx="1329">
                  <c:v>162</c:v>
                </c:pt>
                <c:pt idx="1330">
                  <c:v>138</c:v>
                </c:pt>
                <c:pt idx="1331">
                  <c:v>100</c:v>
                </c:pt>
                <c:pt idx="1332">
                  <c:v>90</c:v>
                </c:pt>
                <c:pt idx="1333">
                  <c:v>108</c:v>
                </c:pt>
                <c:pt idx="1334">
                  <c:v>101</c:v>
                </c:pt>
                <c:pt idx="1335">
                  <c:v>109</c:v>
                </c:pt>
                <c:pt idx="1336">
                  <c:v>132</c:v>
                </c:pt>
                <c:pt idx="1337">
                  <c:v>123</c:v>
                </c:pt>
                <c:pt idx="1338">
                  <c:v>87</c:v>
                </c:pt>
                <c:pt idx="1339">
                  <c:v>109</c:v>
                </c:pt>
                <c:pt idx="1340">
                  <c:v>109</c:v>
                </c:pt>
                <c:pt idx="1341">
                  <c:v>92</c:v>
                </c:pt>
                <c:pt idx="1342">
                  <c:v>125</c:v>
                </c:pt>
                <c:pt idx="1343">
                  <c:v>202</c:v>
                </c:pt>
                <c:pt idx="1344">
                  <c:v>134</c:v>
                </c:pt>
                <c:pt idx="1345">
                  <c:v>88</c:v>
                </c:pt>
                <c:pt idx="1346">
                  <c:v>92</c:v>
                </c:pt>
                <c:pt idx="1347">
                  <c:v>91</c:v>
                </c:pt>
                <c:pt idx="1348">
                  <c:v>75</c:v>
                </c:pt>
                <c:pt idx="1349">
                  <c:v>98</c:v>
                </c:pt>
                <c:pt idx="1350">
                  <c:v>147</c:v>
                </c:pt>
                <c:pt idx="1351">
                  <c:v>100</c:v>
                </c:pt>
                <c:pt idx="1352">
                  <c:v>120</c:v>
                </c:pt>
                <c:pt idx="1353">
                  <c:v>104</c:v>
                </c:pt>
                <c:pt idx="1354">
                  <c:v>103</c:v>
                </c:pt>
                <c:pt idx="1355">
                  <c:v>109</c:v>
                </c:pt>
                <c:pt idx="1356">
                  <c:v>104</c:v>
                </c:pt>
                <c:pt idx="1357">
                  <c:v>112</c:v>
                </c:pt>
                <c:pt idx="1358">
                  <c:v>95</c:v>
                </c:pt>
                <c:pt idx="1359">
                  <c:v>102</c:v>
                </c:pt>
                <c:pt idx="1360">
                  <c:v>150</c:v>
                </c:pt>
                <c:pt idx="1361">
                  <c:v>101</c:v>
                </c:pt>
                <c:pt idx="1362">
                  <c:v>108</c:v>
                </c:pt>
                <c:pt idx="1363">
                  <c:v>98</c:v>
                </c:pt>
                <c:pt idx="1364">
                  <c:v>137</c:v>
                </c:pt>
                <c:pt idx="1365">
                  <c:v>112</c:v>
                </c:pt>
                <c:pt idx="1366">
                  <c:v>101</c:v>
                </c:pt>
                <c:pt idx="1367">
                  <c:v>103</c:v>
                </c:pt>
                <c:pt idx="1368">
                  <c:v>101</c:v>
                </c:pt>
                <c:pt idx="1369">
                  <c:v>112</c:v>
                </c:pt>
                <c:pt idx="1370">
                  <c:v>102</c:v>
                </c:pt>
                <c:pt idx="1371">
                  <c:v>101</c:v>
                </c:pt>
                <c:pt idx="1372">
                  <c:v>155</c:v>
                </c:pt>
                <c:pt idx="1373">
                  <c:v>109</c:v>
                </c:pt>
                <c:pt idx="1374">
                  <c:v>140</c:v>
                </c:pt>
                <c:pt idx="1375">
                  <c:v>108</c:v>
                </c:pt>
                <c:pt idx="1376">
                  <c:v>96</c:v>
                </c:pt>
                <c:pt idx="1377">
                  <c:v>123</c:v>
                </c:pt>
                <c:pt idx="1378">
                  <c:v>106</c:v>
                </c:pt>
                <c:pt idx="1379">
                  <c:v>76</c:v>
                </c:pt>
                <c:pt idx="1380">
                  <c:v>107</c:v>
                </c:pt>
                <c:pt idx="1381">
                  <c:v>82</c:v>
                </c:pt>
                <c:pt idx="1382">
                  <c:v>109</c:v>
                </c:pt>
                <c:pt idx="1383">
                  <c:v>99</c:v>
                </c:pt>
                <c:pt idx="1384">
                  <c:v>91</c:v>
                </c:pt>
                <c:pt idx="1385">
                  <c:v>87</c:v>
                </c:pt>
                <c:pt idx="1386">
                  <c:v>125</c:v>
                </c:pt>
                <c:pt idx="1387">
                  <c:v>118</c:v>
                </c:pt>
                <c:pt idx="1388">
                  <c:v>98</c:v>
                </c:pt>
                <c:pt idx="1389">
                  <c:v>92</c:v>
                </c:pt>
                <c:pt idx="1390">
                  <c:v>92</c:v>
                </c:pt>
                <c:pt idx="1391">
                  <c:v>115</c:v>
                </c:pt>
                <c:pt idx="1392">
                  <c:v>120</c:v>
                </c:pt>
                <c:pt idx="1393">
                  <c:v>111</c:v>
                </c:pt>
                <c:pt idx="1394">
                  <c:v>94</c:v>
                </c:pt>
                <c:pt idx="1395">
                  <c:v>100</c:v>
                </c:pt>
                <c:pt idx="1396">
                  <c:v>101</c:v>
                </c:pt>
                <c:pt idx="1397">
                  <c:v>139</c:v>
                </c:pt>
                <c:pt idx="1398">
                  <c:v>91</c:v>
                </c:pt>
                <c:pt idx="1399">
                  <c:v>109</c:v>
                </c:pt>
                <c:pt idx="1400">
                  <c:v>102</c:v>
                </c:pt>
                <c:pt idx="1401">
                  <c:v>103</c:v>
                </c:pt>
                <c:pt idx="1402">
                  <c:v>83</c:v>
                </c:pt>
                <c:pt idx="1403">
                  <c:v>123</c:v>
                </c:pt>
                <c:pt idx="1404">
                  <c:v>101</c:v>
                </c:pt>
                <c:pt idx="1405">
                  <c:v>117</c:v>
                </c:pt>
                <c:pt idx="1406">
                  <c:v>114</c:v>
                </c:pt>
                <c:pt idx="1407">
                  <c:v>330</c:v>
                </c:pt>
                <c:pt idx="1408">
                  <c:v>121</c:v>
                </c:pt>
                <c:pt idx="1409">
                  <c:v>114</c:v>
                </c:pt>
                <c:pt idx="1410">
                  <c:v>148</c:v>
                </c:pt>
                <c:pt idx="1411">
                  <c:v>113</c:v>
                </c:pt>
                <c:pt idx="1412">
                  <c:v>91</c:v>
                </c:pt>
                <c:pt idx="1413">
                  <c:v>139</c:v>
                </c:pt>
                <c:pt idx="1414">
                  <c:v>96</c:v>
                </c:pt>
                <c:pt idx="1415">
                  <c:v>102</c:v>
                </c:pt>
                <c:pt idx="1416">
                  <c:v>96</c:v>
                </c:pt>
                <c:pt idx="1417">
                  <c:v>101</c:v>
                </c:pt>
                <c:pt idx="1418">
                  <c:v>128</c:v>
                </c:pt>
                <c:pt idx="1419">
                  <c:v>109</c:v>
                </c:pt>
                <c:pt idx="1420">
                  <c:v>114</c:v>
                </c:pt>
                <c:pt idx="1421">
                  <c:v>105</c:v>
                </c:pt>
                <c:pt idx="1422">
                  <c:v>141</c:v>
                </c:pt>
                <c:pt idx="1423">
                  <c:v>138</c:v>
                </c:pt>
                <c:pt idx="1424">
                  <c:v>101</c:v>
                </c:pt>
                <c:pt idx="1425">
                  <c:v>99</c:v>
                </c:pt>
                <c:pt idx="1426">
                  <c:v>85</c:v>
                </c:pt>
                <c:pt idx="1427">
                  <c:v>89</c:v>
                </c:pt>
                <c:pt idx="1428">
                  <c:v>99</c:v>
                </c:pt>
                <c:pt idx="1429">
                  <c:v>105</c:v>
                </c:pt>
                <c:pt idx="1430">
                  <c:v>97</c:v>
                </c:pt>
                <c:pt idx="1431">
                  <c:v>140</c:v>
                </c:pt>
                <c:pt idx="1432">
                  <c:v>118</c:v>
                </c:pt>
                <c:pt idx="1433">
                  <c:v>94</c:v>
                </c:pt>
                <c:pt idx="1434">
                  <c:v>124</c:v>
                </c:pt>
                <c:pt idx="1435">
                  <c:v>134</c:v>
                </c:pt>
                <c:pt idx="1436">
                  <c:v>113</c:v>
                </c:pt>
                <c:pt idx="1437">
                  <c:v>124</c:v>
                </c:pt>
                <c:pt idx="1438">
                  <c:v>97</c:v>
                </c:pt>
                <c:pt idx="1439">
                  <c:v>123</c:v>
                </c:pt>
                <c:pt idx="1440">
                  <c:v>99</c:v>
                </c:pt>
                <c:pt idx="1441">
                  <c:v>101</c:v>
                </c:pt>
                <c:pt idx="1442">
                  <c:v>92</c:v>
                </c:pt>
                <c:pt idx="1443">
                  <c:v>131</c:v>
                </c:pt>
                <c:pt idx="1444">
                  <c:v>107</c:v>
                </c:pt>
                <c:pt idx="1445">
                  <c:v>103</c:v>
                </c:pt>
                <c:pt idx="1446">
                  <c:v>129</c:v>
                </c:pt>
                <c:pt idx="1447">
                  <c:v>107</c:v>
                </c:pt>
                <c:pt idx="1448">
                  <c:v>89</c:v>
                </c:pt>
                <c:pt idx="1449">
                  <c:v>113</c:v>
                </c:pt>
                <c:pt idx="1450">
                  <c:v>93</c:v>
                </c:pt>
                <c:pt idx="1451">
                  <c:v>120</c:v>
                </c:pt>
                <c:pt idx="1452">
                  <c:v>98</c:v>
                </c:pt>
                <c:pt idx="1453">
                  <c:v>105</c:v>
                </c:pt>
                <c:pt idx="1454">
                  <c:v>98</c:v>
                </c:pt>
                <c:pt idx="1455">
                  <c:v>96</c:v>
                </c:pt>
                <c:pt idx="1456">
                  <c:v>87</c:v>
                </c:pt>
                <c:pt idx="1457">
                  <c:v>107</c:v>
                </c:pt>
                <c:pt idx="1458">
                  <c:v>90</c:v>
                </c:pt>
                <c:pt idx="1459">
                  <c:v>121</c:v>
                </c:pt>
                <c:pt idx="1460">
                  <c:v>119</c:v>
                </c:pt>
                <c:pt idx="1461">
                  <c:v>107</c:v>
                </c:pt>
                <c:pt idx="1462">
                  <c:v>110</c:v>
                </c:pt>
                <c:pt idx="1463">
                  <c:v>100</c:v>
                </c:pt>
                <c:pt idx="1464">
                  <c:v>75</c:v>
                </c:pt>
                <c:pt idx="1465">
                  <c:v>132</c:v>
                </c:pt>
                <c:pt idx="1466">
                  <c:v>105</c:v>
                </c:pt>
                <c:pt idx="1467">
                  <c:v>289</c:v>
                </c:pt>
                <c:pt idx="1468">
                  <c:v>102</c:v>
                </c:pt>
                <c:pt idx="1469">
                  <c:v>143</c:v>
                </c:pt>
                <c:pt idx="1470">
                  <c:v>113</c:v>
                </c:pt>
                <c:pt idx="1471">
                  <c:v>161</c:v>
                </c:pt>
                <c:pt idx="1472">
                  <c:v>138</c:v>
                </c:pt>
                <c:pt idx="1473">
                  <c:v>126</c:v>
                </c:pt>
                <c:pt idx="1474">
                  <c:v>99</c:v>
                </c:pt>
                <c:pt idx="1475">
                  <c:v>101</c:v>
                </c:pt>
                <c:pt idx="1476">
                  <c:v>103</c:v>
                </c:pt>
                <c:pt idx="1477">
                  <c:v>118</c:v>
                </c:pt>
                <c:pt idx="1478">
                  <c:v>116</c:v>
                </c:pt>
                <c:pt idx="1479">
                  <c:v>99</c:v>
                </c:pt>
                <c:pt idx="1480">
                  <c:v>105</c:v>
                </c:pt>
                <c:pt idx="1481">
                  <c:v>113</c:v>
                </c:pt>
                <c:pt idx="1482">
                  <c:v>93</c:v>
                </c:pt>
                <c:pt idx="1483">
                  <c:v>108</c:v>
                </c:pt>
                <c:pt idx="1484">
                  <c:v>74</c:v>
                </c:pt>
                <c:pt idx="1485">
                  <c:v>116</c:v>
                </c:pt>
                <c:pt idx="1486">
                  <c:v>104</c:v>
                </c:pt>
                <c:pt idx="1487">
                  <c:v>106</c:v>
                </c:pt>
                <c:pt idx="1488">
                  <c:v>120</c:v>
                </c:pt>
                <c:pt idx="1489">
                  <c:v>135</c:v>
                </c:pt>
                <c:pt idx="1490">
                  <c:v>132</c:v>
                </c:pt>
                <c:pt idx="1491">
                  <c:v>92</c:v>
                </c:pt>
                <c:pt idx="1492">
                  <c:v>99</c:v>
                </c:pt>
                <c:pt idx="1493">
                  <c:v>90</c:v>
                </c:pt>
                <c:pt idx="1494">
                  <c:v>111</c:v>
                </c:pt>
                <c:pt idx="1495">
                  <c:v>103</c:v>
                </c:pt>
                <c:pt idx="1496">
                  <c:v>127</c:v>
                </c:pt>
                <c:pt idx="1497">
                  <c:v>112</c:v>
                </c:pt>
                <c:pt idx="1498">
                  <c:v>87</c:v>
                </c:pt>
                <c:pt idx="1499">
                  <c:v>138</c:v>
                </c:pt>
                <c:pt idx="1500">
                  <c:v>132</c:v>
                </c:pt>
                <c:pt idx="1501">
                  <c:v>103</c:v>
                </c:pt>
                <c:pt idx="1502">
                  <c:v>123</c:v>
                </c:pt>
                <c:pt idx="1503">
                  <c:v>111</c:v>
                </c:pt>
                <c:pt idx="1504">
                  <c:v>102</c:v>
                </c:pt>
                <c:pt idx="1505">
                  <c:v>78</c:v>
                </c:pt>
                <c:pt idx="1506">
                  <c:v>132</c:v>
                </c:pt>
                <c:pt idx="1507">
                  <c:v>133</c:v>
                </c:pt>
                <c:pt idx="1508">
                  <c:v>108</c:v>
                </c:pt>
                <c:pt idx="1509">
                  <c:v>125</c:v>
                </c:pt>
                <c:pt idx="1510">
                  <c:v>98</c:v>
                </c:pt>
                <c:pt idx="1511">
                  <c:v>119</c:v>
                </c:pt>
                <c:pt idx="1512">
                  <c:v>87</c:v>
                </c:pt>
                <c:pt idx="1513">
                  <c:v>91</c:v>
                </c:pt>
                <c:pt idx="1514">
                  <c:v>100</c:v>
                </c:pt>
                <c:pt idx="1515">
                  <c:v>118</c:v>
                </c:pt>
                <c:pt idx="1516">
                  <c:v>109</c:v>
                </c:pt>
                <c:pt idx="1517">
                  <c:v>99</c:v>
                </c:pt>
                <c:pt idx="1518">
                  <c:v>114</c:v>
                </c:pt>
                <c:pt idx="1519">
                  <c:v>89</c:v>
                </c:pt>
                <c:pt idx="1520">
                  <c:v>95</c:v>
                </c:pt>
                <c:pt idx="1521">
                  <c:v>98</c:v>
                </c:pt>
                <c:pt idx="1522">
                  <c:v>94</c:v>
                </c:pt>
                <c:pt idx="1523">
                  <c:v>85</c:v>
                </c:pt>
                <c:pt idx="1524">
                  <c:v>124</c:v>
                </c:pt>
                <c:pt idx="1525">
                  <c:v>131</c:v>
                </c:pt>
                <c:pt idx="1526">
                  <c:v>107</c:v>
                </c:pt>
                <c:pt idx="1527">
                  <c:v>99</c:v>
                </c:pt>
                <c:pt idx="1528">
                  <c:v>83</c:v>
                </c:pt>
                <c:pt idx="1529">
                  <c:v>131</c:v>
                </c:pt>
                <c:pt idx="1530">
                  <c:v>85</c:v>
                </c:pt>
                <c:pt idx="1531">
                  <c:v>126</c:v>
                </c:pt>
                <c:pt idx="1532">
                  <c:v>123</c:v>
                </c:pt>
                <c:pt idx="1533">
                  <c:v>105</c:v>
                </c:pt>
                <c:pt idx="1534">
                  <c:v>125</c:v>
                </c:pt>
                <c:pt idx="1535">
                  <c:v>77</c:v>
                </c:pt>
                <c:pt idx="1536">
                  <c:v>121</c:v>
                </c:pt>
                <c:pt idx="1537">
                  <c:v>124</c:v>
                </c:pt>
                <c:pt idx="1538">
                  <c:v>99</c:v>
                </c:pt>
                <c:pt idx="1539">
                  <c:v>112</c:v>
                </c:pt>
                <c:pt idx="1540">
                  <c:v>111</c:v>
                </c:pt>
                <c:pt idx="1541">
                  <c:v>107</c:v>
                </c:pt>
                <c:pt idx="1542">
                  <c:v>104</c:v>
                </c:pt>
                <c:pt idx="1543">
                  <c:v>113</c:v>
                </c:pt>
                <c:pt idx="1544">
                  <c:v>113</c:v>
                </c:pt>
                <c:pt idx="1545">
                  <c:v>95</c:v>
                </c:pt>
                <c:pt idx="1546">
                  <c:v>86</c:v>
                </c:pt>
                <c:pt idx="1547">
                  <c:v>126</c:v>
                </c:pt>
                <c:pt idx="1548">
                  <c:v>101</c:v>
                </c:pt>
                <c:pt idx="1549">
                  <c:v>102</c:v>
                </c:pt>
                <c:pt idx="1550">
                  <c:v>111</c:v>
                </c:pt>
                <c:pt idx="1551">
                  <c:v>95</c:v>
                </c:pt>
                <c:pt idx="1552">
                  <c:v>98</c:v>
                </c:pt>
                <c:pt idx="1553">
                  <c:v>100</c:v>
                </c:pt>
                <c:pt idx="1554">
                  <c:v>118</c:v>
                </c:pt>
                <c:pt idx="1555">
                  <c:v>125</c:v>
                </c:pt>
                <c:pt idx="1556">
                  <c:v>94</c:v>
                </c:pt>
                <c:pt idx="1557">
                  <c:v>79</c:v>
                </c:pt>
                <c:pt idx="1558">
                  <c:v>106</c:v>
                </c:pt>
                <c:pt idx="1559">
                  <c:v>63</c:v>
                </c:pt>
                <c:pt idx="1560">
                  <c:v>85</c:v>
                </c:pt>
                <c:pt idx="1561">
                  <c:v>108</c:v>
                </c:pt>
                <c:pt idx="1562">
                  <c:v>139</c:v>
                </c:pt>
                <c:pt idx="1563">
                  <c:v>127</c:v>
                </c:pt>
                <c:pt idx="1564">
                  <c:v>106</c:v>
                </c:pt>
                <c:pt idx="1565">
                  <c:v>95</c:v>
                </c:pt>
                <c:pt idx="1566">
                  <c:v>118</c:v>
                </c:pt>
                <c:pt idx="1567">
                  <c:v>108</c:v>
                </c:pt>
                <c:pt idx="1568">
                  <c:v>105</c:v>
                </c:pt>
                <c:pt idx="1569">
                  <c:v>131</c:v>
                </c:pt>
                <c:pt idx="1570">
                  <c:v>104</c:v>
                </c:pt>
                <c:pt idx="1571">
                  <c:v>133</c:v>
                </c:pt>
                <c:pt idx="1572">
                  <c:v>94</c:v>
                </c:pt>
                <c:pt idx="1573">
                  <c:v>109</c:v>
                </c:pt>
                <c:pt idx="1574">
                  <c:v>96</c:v>
                </c:pt>
                <c:pt idx="1575">
                  <c:v>105</c:v>
                </c:pt>
                <c:pt idx="1576">
                  <c:v>99</c:v>
                </c:pt>
                <c:pt idx="1577">
                  <c:v>112</c:v>
                </c:pt>
                <c:pt idx="1578">
                  <c:v>108</c:v>
                </c:pt>
                <c:pt idx="1579">
                  <c:v>126</c:v>
                </c:pt>
                <c:pt idx="1580">
                  <c:v>98</c:v>
                </c:pt>
                <c:pt idx="1581">
                  <c:v>104</c:v>
                </c:pt>
                <c:pt idx="1582">
                  <c:v>110</c:v>
                </c:pt>
                <c:pt idx="1583">
                  <c:v>130</c:v>
                </c:pt>
                <c:pt idx="1584">
                  <c:v>93</c:v>
                </c:pt>
                <c:pt idx="1585">
                  <c:v>96</c:v>
                </c:pt>
                <c:pt idx="1586">
                  <c:v>114</c:v>
                </c:pt>
                <c:pt idx="1587">
                  <c:v>106</c:v>
                </c:pt>
                <c:pt idx="1588">
                  <c:v>150</c:v>
                </c:pt>
                <c:pt idx="1589">
                  <c:v>100</c:v>
                </c:pt>
                <c:pt idx="1590">
                  <c:v>100</c:v>
                </c:pt>
                <c:pt idx="1591">
                  <c:v>100</c:v>
                </c:pt>
                <c:pt idx="1592">
                  <c:v>107</c:v>
                </c:pt>
                <c:pt idx="1593">
                  <c:v>102</c:v>
                </c:pt>
                <c:pt idx="1594">
                  <c:v>101</c:v>
                </c:pt>
                <c:pt idx="1595">
                  <c:v>86</c:v>
                </c:pt>
                <c:pt idx="1596">
                  <c:v>108</c:v>
                </c:pt>
                <c:pt idx="1597">
                  <c:v>123</c:v>
                </c:pt>
                <c:pt idx="1598">
                  <c:v>88</c:v>
                </c:pt>
                <c:pt idx="1599">
                  <c:v>109</c:v>
                </c:pt>
                <c:pt idx="1600">
                  <c:v>122</c:v>
                </c:pt>
                <c:pt idx="1601">
                  <c:v>251</c:v>
                </c:pt>
                <c:pt idx="1602">
                  <c:v>118</c:v>
                </c:pt>
                <c:pt idx="1603">
                  <c:v>131</c:v>
                </c:pt>
                <c:pt idx="1604">
                  <c:v>109</c:v>
                </c:pt>
                <c:pt idx="1605">
                  <c:v>88</c:v>
                </c:pt>
                <c:pt idx="1606">
                  <c:v>103</c:v>
                </c:pt>
                <c:pt idx="1607">
                  <c:v>87</c:v>
                </c:pt>
                <c:pt idx="1608">
                  <c:v>160</c:v>
                </c:pt>
                <c:pt idx="1609">
                  <c:v>121</c:v>
                </c:pt>
                <c:pt idx="1610">
                  <c:v>129</c:v>
                </c:pt>
                <c:pt idx="1611">
                  <c:v>115</c:v>
                </c:pt>
                <c:pt idx="1612">
                  <c:v>153</c:v>
                </c:pt>
                <c:pt idx="1613">
                  <c:v>128</c:v>
                </c:pt>
                <c:pt idx="1614">
                  <c:v>89</c:v>
                </c:pt>
                <c:pt idx="1615">
                  <c:v>122</c:v>
                </c:pt>
                <c:pt idx="1616">
                  <c:v>99</c:v>
                </c:pt>
                <c:pt idx="1617">
                  <c:v>99</c:v>
                </c:pt>
                <c:pt idx="1618">
                  <c:v>147</c:v>
                </c:pt>
                <c:pt idx="1619">
                  <c:v>112</c:v>
                </c:pt>
                <c:pt idx="1620">
                  <c:v>88</c:v>
                </c:pt>
                <c:pt idx="1621">
                  <c:v>94</c:v>
                </c:pt>
                <c:pt idx="1622">
                  <c:v>90</c:v>
                </c:pt>
                <c:pt idx="1623">
                  <c:v>167</c:v>
                </c:pt>
                <c:pt idx="1624">
                  <c:v>118</c:v>
                </c:pt>
                <c:pt idx="1625">
                  <c:v>83</c:v>
                </c:pt>
                <c:pt idx="1626">
                  <c:v>104</c:v>
                </c:pt>
                <c:pt idx="1627">
                  <c:v>102</c:v>
                </c:pt>
                <c:pt idx="1628">
                  <c:v>131</c:v>
                </c:pt>
                <c:pt idx="1629">
                  <c:v>101</c:v>
                </c:pt>
                <c:pt idx="1630">
                  <c:v>130</c:v>
                </c:pt>
                <c:pt idx="1631">
                  <c:v>120</c:v>
                </c:pt>
                <c:pt idx="1632">
                  <c:v>135</c:v>
                </c:pt>
                <c:pt idx="1633">
                  <c:v>110</c:v>
                </c:pt>
                <c:pt idx="1634">
                  <c:v>103</c:v>
                </c:pt>
                <c:pt idx="1635">
                  <c:v>110</c:v>
                </c:pt>
                <c:pt idx="1636">
                  <c:v>91</c:v>
                </c:pt>
                <c:pt idx="1637">
                  <c:v>105</c:v>
                </c:pt>
                <c:pt idx="1638">
                  <c:v>127</c:v>
                </c:pt>
                <c:pt idx="1639">
                  <c:v>82</c:v>
                </c:pt>
                <c:pt idx="1640">
                  <c:v>99</c:v>
                </c:pt>
                <c:pt idx="1641">
                  <c:v>90</c:v>
                </c:pt>
                <c:pt idx="1642">
                  <c:v>115</c:v>
                </c:pt>
                <c:pt idx="1643">
                  <c:v>96</c:v>
                </c:pt>
                <c:pt idx="1644">
                  <c:v>104</c:v>
                </c:pt>
                <c:pt idx="1645">
                  <c:v>117</c:v>
                </c:pt>
                <c:pt idx="1646">
                  <c:v>83</c:v>
                </c:pt>
                <c:pt idx="1647">
                  <c:v>99</c:v>
                </c:pt>
                <c:pt idx="1648">
                  <c:v>81</c:v>
                </c:pt>
                <c:pt idx="1649">
                  <c:v>135</c:v>
                </c:pt>
                <c:pt idx="1650">
                  <c:v>117</c:v>
                </c:pt>
                <c:pt idx="1651">
                  <c:v>139</c:v>
                </c:pt>
                <c:pt idx="1652">
                  <c:v>123</c:v>
                </c:pt>
                <c:pt idx="1653">
                  <c:v>117</c:v>
                </c:pt>
                <c:pt idx="1654">
                  <c:v>97</c:v>
                </c:pt>
                <c:pt idx="1655">
                  <c:v>81</c:v>
                </c:pt>
                <c:pt idx="1656">
                  <c:v>103</c:v>
                </c:pt>
                <c:pt idx="1657">
                  <c:v>119</c:v>
                </c:pt>
                <c:pt idx="1658">
                  <c:v>94</c:v>
                </c:pt>
                <c:pt idx="1659">
                  <c:v>89</c:v>
                </c:pt>
                <c:pt idx="1660">
                  <c:v>98</c:v>
                </c:pt>
                <c:pt idx="1661">
                  <c:v>107</c:v>
                </c:pt>
                <c:pt idx="1662">
                  <c:v>108</c:v>
                </c:pt>
                <c:pt idx="1663">
                  <c:v>134</c:v>
                </c:pt>
                <c:pt idx="1664">
                  <c:v>110</c:v>
                </c:pt>
                <c:pt idx="1665">
                  <c:v>103</c:v>
                </c:pt>
                <c:pt idx="1666">
                  <c:v>100</c:v>
                </c:pt>
                <c:pt idx="1667">
                  <c:v>131</c:v>
                </c:pt>
                <c:pt idx="1668">
                  <c:v>133</c:v>
                </c:pt>
                <c:pt idx="1669">
                  <c:v>109</c:v>
                </c:pt>
                <c:pt idx="1670">
                  <c:v>114</c:v>
                </c:pt>
                <c:pt idx="1671">
                  <c:v>164</c:v>
                </c:pt>
                <c:pt idx="1672">
                  <c:v>92</c:v>
                </c:pt>
                <c:pt idx="1673">
                  <c:v>122</c:v>
                </c:pt>
                <c:pt idx="1674">
                  <c:v>110</c:v>
                </c:pt>
                <c:pt idx="1675">
                  <c:v>116</c:v>
                </c:pt>
                <c:pt idx="1676">
                  <c:v>106</c:v>
                </c:pt>
                <c:pt idx="1677">
                  <c:v>115</c:v>
                </c:pt>
                <c:pt idx="1678">
                  <c:v>148</c:v>
                </c:pt>
                <c:pt idx="1679">
                  <c:v>118</c:v>
                </c:pt>
                <c:pt idx="1680">
                  <c:v>101</c:v>
                </c:pt>
                <c:pt idx="1681">
                  <c:v>82</c:v>
                </c:pt>
                <c:pt idx="1682">
                  <c:v>110</c:v>
                </c:pt>
                <c:pt idx="1683">
                  <c:v>193</c:v>
                </c:pt>
                <c:pt idx="1684">
                  <c:v>130</c:v>
                </c:pt>
                <c:pt idx="1685">
                  <c:v>111</c:v>
                </c:pt>
                <c:pt idx="1686">
                  <c:v>110</c:v>
                </c:pt>
                <c:pt idx="1687">
                  <c:v>123</c:v>
                </c:pt>
                <c:pt idx="1688">
                  <c:v>109</c:v>
                </c:pt>
                <c:pt idx="1689">
                  <c:v>99</c:v>
                </c:pt>
                <c:pt idx="1690">
                  <c:v>106</c:v>
                </c:pt>
                <c:pt idx="1691">
                  <c:v>89</c:v>
                </c:pt>
                <c:pt idx="1692">
                  <c:v>98</c:v>
                </c:pt>
                <c:pt idx="1693">
                  <c:v>93</c:v>
                </c:pt>
                <c:pt idx="1694">
                  <c:v>112</c:v>
                </c:pt>
                <c:pt idx="1695">
                  <c:v>101</c:v>
                </c:pt>
                <c:pt idx="1696">
                  <c:v>104</c:v>
                </c:pt>
                <c:pt idx="1697">
                  <c:v>120</c:v>
                </c:pt>
                <c:pt idx="1698">
                  <c:v>91</c:v>
                </c:pt>
                <c:pt idx="1699">
                  <c:v>97</c:v>
                </c:pt>
                <c:pt idx="1700">
                  <c:v>133</c:v>
                </c:pt>
                <c:pt idx="1701">
                  <c:v>123</c:v>
                </c:pt>
                <c:pt idx="1702">
                  <c:v>114</c:v>
                </c:pt>
                <c:pt idx="1703">
                  <c:v>111</c:v>
                </c:pt>
                <c:pt idx="1704">
                  <c:v>117</c:v>
                </c:pt>
                <c:pt idx="1705">
                  <c:v>121</c:v>
                </c:pt>
                <c:pt idx="1706">
                  <c:v>139</c:v>
                </c:pt>
                <c:pt idx="1707">
                  <c:v>115</c:v>
                </c:pt>
                <c:pt idx="1708">
                  <c:v>175</c:v>
                </c:pt>
                <c:pt idx="1709">
                  <c:v>85</c:v>
                </c:pt>
                <c:pt idx="1710">
                  <c:v>90</c:v>
                </c:pt>
                <c:pt idx="1711">
                  <c:v>107</c:v>
                </c:pt>
                <c:pt idx="1712">
                  <c:v>100</c:v>
                </c:pt>
                <c:pt idx="1713">
                  <c:v>129</c:v>
                </c:pt>
                <c:pt idx="1714">
                  <c:v>109</c:v>
                </c:pt>
                <c:pt idx="1715">
                  <c:v>94</c:v>
                </c:pt>
                <c:pt idx="1716">
                  <c:v>133</c:v>
                </c:pt>
                <c:pt idx="1717">
                  <c:v>105</c:v>
                </c:pt>
                <c:pt idx="1718">
                  <c:v>100</c:v>
                </c:pt>
                <c:pt idx="1719">
                  <c:v>113</c:v>
                </c:pt>
                <c:pt idx="1720">
                  <c:v>118</c:v>
                </c:pt>
                <c:pt idx="1721">
                  <c:v>110</c:v>
                </c:pt>
                <c:pt idx="1722">
                  <c:v>110</c:v>
                </c:pt>
                <c:pt idx="1723">
                  <c:v>99</c:v>
                </c:pt>
                <c:pt idx="1724">
                  <c:v>101</c:v>
                </c:pt>
                <c:pt idx="1725">
                  <c:v>103</c:v>
                </c:pt>
                <c:pt idx="1726">
                  <c:v>95</c:v>
                </c:pt>
                <c:pt idx="1727">
                  <c:v>117</c:v>
                </c:pt>
                <c:pt idx="1728">
                  <c:v>129</c:v>
                </c:pt>
                <c:pt idx="1729">
                  <c:v>120</c:v>
                </c:pt>
                <c:pt idx="1730">
                  <c:v>125</c:v>
                </c:pt>
                <c:pt idx="1731">
                  <c:v>133</c:v>
                </c:pt>
                <c:pt idx="1732">
                  <c:v>116</c:v>
                </c:pt>
                <c:pt idx="1733">
                  <c:v>129</c:v>
                </c:pt>
                <c:pt idx="1734">
                  <c:v>93</c:v>
                </c:pt>
                <c:pt idx="1735">
                  <c:v>118</c:v>
                </c:pt>
                <c:pt idx="1736">
                  <c:v>129</c:v>
                </c:pt>
                <c:pt idx="1737">
                  <c:v>185</c:v>
                </c:pt>
                <c:pt idx="1738">
                  <c:v>146</c:v>
                </c:pt>
                <c:pt idx="1739">
                  <c:v>128</c:v>
                </c:pt>
                <c:pt idx="1740">
                  <c:v>93</c:v>
                </c:pt>
                <c:pt idx="1741">
                  <c:v>97</c:v>
                </c:pt>
                <c:pt idx="1742">
                  <c:v>82</c:v>
                </c:pt>
                <c:pt idx="1743">
                  <c:v>85</c:v>
                </c:pt>
                <c:pt idx="1744">
                  <c:v>88</c:v>
                </c:pt>
                <c:pt idx="1745">
                  <c:v>119</c:v>
                </c:pt>
                <c:pt idx="1746">
                  <c:v>122</c:v>
                </c:pt>
                <c:pt idx="1747">
                  <c:v>99</c:v>
                </c:pt>
                <c:pt idx="1748">
                  <c:v>97</c:v>
                </c:pt>
                <c:pt idx="1749">
                  <c:v>121</c:v>
                </c:pt>
                <c:pt idx="1750">
                  <c:v>95</c:v>
                </c:pt>
                <c:pt idx="1751">
                  <c:v>105</c:v>
                </c:pt>
                <c:pt idx="1752">
                  <c:v>108</c:v>
                </c:pt>
                <c:pt idx="1753">
                  <c:v>134</c:v>
                </c:pt>
                <c:pt idx="1754">
                  <c:v>115</c:v>
                </c:pt>
                <c:pt idx="1755">
                  <c:v>86</c:v>
                </c:pt>
                <c:pt idx="1756">
                  <c:v>101</c:v>
                </c:pt>
                <c:pt idx="1757">
                  <c:v>96</c:v>
                </c:pt>
                <c:pt idx="1758">
                  <c:v>101</c:v>
                </c:pt>
                <c:pt idx="1759">
                  <c:v>100</c:v>
                </c:pt>
                <c:pt idx="1760">
                  <c:v>117</c:v>
                </c:pt>
                <c:pt idx="1761">
                  <c:v>101</c:v>
                </c:pt>
                <c:pt idx="1762">
                  <c:v>98</c:v>
                </c:pt>
                <c:pt idx="1763">
                  <c:v>146</c:v>
                </c:pt>
                <c:pt idx="1764">
                  <c:v>102</c:v>
                </c:pt>
                <c:pt idx="1765">
                  <c:v>97</c:v>
                </c:pt>
                <c:pt idx="1766">
                  <c:v>142</c:v>
                </c:pt>
                <c:pt idx="1767">
                  <c:v>98</c:v>
                </c:pt>
                <c:pt idx="1768">
                  <c:v>219</c:v>
                </c:pt>
                <c:pt idx="1769">
                  <c:v>109</c:v>
                </c:pt>
                <c:pt idx="1770">
                  <c:v>97</c:v>
                </c:pt>
                <c:pt idx="1771">
                  <c:v>158</c:v>
                </c:pt>
                <c:pt idx="1772">
                  <c:v>85</c:v>
                </c:pt>
                <c:pt idx="1773">
                  <c:v>80</c:v>
                </c:pt>
                <c:pt idx="1774">
                  <c:v>86</c:v>
                </c:pt>
                <c:pt idx="1775">
                  <c:v>119</c:v>
                </c:pt>
                <c:pt idx="1776">
                  <c:v>98</c:v>
                </c:pt>
                <c:pt idx="1777">
                  <c:v>97</c:v>
                </c:pt>
                <c:pt idx="1778">
                  <c:v>124</c:v>
                </c:pt>
                <c:pt idx="1779">
                  <c:v>97</c:v>
                </c:pt>
                <c:pt idx="1780">
                  <c:v>105</c:v>
                </c:pt>
                <c:pt idx="1781">
                  <c:v>104</c:v>
                </c:pt>
                <c:pt idx="1782">
                  <c:v>101</c:v>
                </c:pt>
                <c:pt idx="1783">
                  <c:v>101</c:v>
                </c:pt>
                <c:pt idx="1784">
                  <c:v>114</c:v>
                </c:pt>
                <c:pt idx="1785">
                  <c:v>105</c:v>
                </c:pt>
                <c:pt idx="1786">
                  <c:v>90</c:v>
                </c:pt>
                <c:pt idx="1787">
                  <c:v>97</c:v>
                </c:pt>
                <c:pt idx="1788">
                  <c:v>144</c:v>
                </c:pt>
                <c:pt idx="1789">
                  <c:v>114</c:v>
                </c:pt>
                <c:pt idx="1790">
                  <c:v>124</c:v>
                </c:pt>
                <c:pt idx="1791">
                  <c:v>89</c:v>
                </c:pt>
                <c:pt idx="1792">
                  <c:v>160</c:v>
                </c:pt>
                <c:pt idx="1793">
                  <c:v>93</c:v>
                </c:pt>
                <c:pt idx="1794">
                  <c:v>88</c:v>
                </c:pt>
                <c:pt idx="1795">
                  <c:v>142</c:v>
                </c:pt>
                <c:pt idx="1796">
                  <c:v>92</c:v>
                </c:pt>
                <c:pt idx="1797">
                  <c:v>117</c:v>
                </c:pt>
                <c:pt idx="1798">
                  <c:v>111</c:v>
                </c:pt>
                <c:pt idx="1799">
                  <c:v>121</c:v>
                </c:pt>
                <c:pt idx="1800">
                  <c:v>107</c:v>
                </c:pt>
                <c:pt idx="1801">
                  <c:v>106</c:v>
                </c:pt>
                <c:pt idx="1802">
                  <c:v>136</c:v>
                </c:pt>
                <c:pt idx="1803">
                  <c:v>97</c:v>
                </c:pt>
                <c:pt idx="1804">
                  <c:v>108</c:v>
                </c:pt>
                <c:pt idx="1805">
                  <c:v>97</c:v>
                </c:pt>
                <c:pt idx="1806">
                  <c:v>99</c:v>
                </c:pt>
                <c:pt idx="1807">
                  <c:v>103</c:v>
                </c:pt>
                <c:pt idx="1808">
                  <c:v>95</c:v>
                </c:pt>
                <c:pt idx="1809">
                  <c:v>93</c:v>
                </c:pt>
                <c:pt idx="1810">
                  <c:v>98</c:v>
                </c:pt>
                <c:pt idx="1811">
                  <c:v>90</c:v>
                </c:pt>
                <c:pt idx="1812">
                  <c:v>107</c:v>
                </c:pt>
                <c:pt idx="1813">
                  <c:v>90</c:v>
                </c:pt>
                <c:pt idx="1814">
                  <c:v>115</c:v>
                </c:pt>
                <c:pt idx="1815">
                  <c:v>93</c:v>
                </c:pt>
                <c:pt idx="1816">
                  <c:v>99</c:v>
                </c:pt>
                <c:pt idx="1817">
                  <c:v>107</c:v>
                </c:pt>
                <c:pt idx="1818">
                  <c:v>110</c:v>
                </c:pt>
                <c:pt idx="1819">
                  <c:v>101</c:v>
                </c:pt>
                <c:pt idx="1820">
                  <c:v>85</c:v>
                </c:pt>
                <c:pt idx="1821">
                  <c:v>132</c:v>
                </c:pt>
                <c:pt idx="1822">
                  <c:v>90</c:v>
                </c:pt>
                <c:pt idx="1823">
                  <c:v>145</c:v>
                </c:pt>
                <c:pt idx="1824">
                  <c:v>110</c:v>
                </c:pt>
                <c:pt idx="1825">
                  <c:v>122</c:v>
                </c:pt>
                <c:pt idx="1826">
                  <c:v>107</c:v>
                </c:pt>
                <c:pt idx="1827">
                  <c:v>127</c:v>
                </c:pt>
                <c:pt idx="1828">
                  <c:v>99</c:v>
                </c:pt>
                <c:pt idx="1829">
                  <c:v>140</c:v>
                </c:pt>
                <c:pt idx="1830">
                  <c:v>133</c:v>
                </c:pt>
                <c:pt idx="1831">
                  <c:v>271</c:v>
                </c:pt>
                <c:pt idx="1832">
                  <c:v>112</c:v>
                </c:pt>
                <c:pt idx="1833">
                  <c:v>99</c:v>
                </c:pt>
                <c:pt idx="1834">
                  <c:v>100</c:v>
                </c:pt>
                <c:pt idx="1835">
                  <c:v>92</c:v>
                </c:pt>
                <c:pt idx="1836">
                  <c:v>105</c:v>
                </c:pt>
                <c:pt idx="1837">
                  <c:v>110</c:v>
                </c:pt>
                <c:pt idx="1838">
                  <c:v>116</c:v>
                </c:pt>
                <c:pt idx="1839">
                  <c:v>88</c:v>
                </c:pt>
                <c:pt idx="1840">
                  <c:v>111</c:v>
                </c:pt>
                <c:pt idx="1841">
                  <c:v>95</c:v>
                </c:pt>
                <c:pt idx="1842">
                  <c:v>95</c:v>
                </c:pt>
                <c:pt idx="1843">
                  <c:v>127</c:v>
                </c:pt>
                <c:pt idx="1844">
                  <c:v>105</c:v>
                </c:pt>
                <c:pt idx="1845">
                  <c:v>104</c:v>
                </c:pt>
                <c:pt idx="1846">
                  <c:v>95</c:v>
                </c:pt>
                <c:pt idx="1847">
                  <c:v>121</c:v>
                </c:pt>
                <c:pt idx="1848">
                  <c:v>92</c:v>
                </c:pt>
                <c:pt idx="1849">
                  <c:v>107</c:v>
                </c:pt>
                <c:pt idx="1850">
                  <c:v>117</c:v>
                </c:pt>
                <c:pt idx="1851">
                  <c:v>107</c:v>
                </c:pt>
                <c:pt idx="1852">
                  <c:v>131</c:v>
                </c:pt>
                <c:pt idx="1853">
                  <c:v>122</c:v>
                </c:pt>
                <c:pt idx="1854">
                  <c:v>134</c:v>
                </c:pt>
                <c:pt idx="1855">
                  <c:v>117</c:v>
                </c:pt>
                <c:pt idx="1856">
                  <c:v>138</c:v>
                </c:pt>
                <c:pt idx="1857">
                  <c:v>100</c:v>
                </c:pt>
                <c:pt idx="1858">
                  <c:v>119</c:v>
                </c:pt>
                <c:pt idx="1859">
                  <c:v>137</c:v>
                </c:pt>
                <c:pt idx="1860">
                  <c:v>119</c:v>
                </c:pt>
                <c:pt idx="1861">
                  <c:v>139</c:v>
                </c:pt>
                <c:pt idx="1862">
                  <c:v>114</c:v>
                </c:pt>
                <c:pt idx="1863">
                  <c:v>120</c:v>
                </c:pt>
                <c:pt idx="1864">
                  <c:v>98</c:v>
                </c:pt>
                <c:pt idx="1865">
                  <c:v>106</c:v>
                </c:pt>
                <c:pt idx="1866">
                  <c:v>98</c:v>
                </c:pt>
                <c:pt idx="1867">
                  <c:v>107</c:v>
                </c:pt>
                <c:pt idx="1868">
                  <c:v>88</c:v>
                </c:pt>
                <c:pt idx="1869">
                  <c:v>137</c:v>
                </c:pt>
                <c:pt idx="1870">
                  <c:v>100</c:v>
                </c:pt>
                <c:pt idx="1871">
                  <c:v>115</c:v>
                </c:pt>
                <c:pt idx="1872">
                  <c:v>101</c:v>
                </c:pt>
                <c:pt idx="1873">
                  <c:v>110</c:v>
                </c:pt>
                <c:pt idx="1874">
                  <c:v>94</c:v>
                </c:pt>
                <c:pt idx="1875">
                  <c:v>88</c:v>
                </c:pt>
                <c:pt idx="1876">
                  <c:v>127</c:v>
                </c:pt>
                <c:pt idx="1877">
                  <c:v>95</c:v>
                </c:pt>
                <c:pt idx="1878">
                  <c:v>87</c:v>
                </c:pt>
                <c:pt idx="1879">
                  <c:v>118</c:v>
                </c:pt>
                <c:pt idx="1880">
                  <c:v>107</c:v>
                </c:pt>
                <c:pt idx="1881">
                  <c:v>124</c:v>
                </c:pt>
                <c:pt idx="1882">
                  <c:v>89</c:v>
                </c:pt>
                <c:pt idx="1883">
                  <c:v>88</c:v>
                </c:pt>
                <c:pt idx="1884">
                  <c:v>118</c:v>
                </c:pt>
                <c:pt idx="1885">
                  <c:v>93</c:v>
                </c:pt>
                <c:pt idx="1886">
                  <c:v>80</c:v>
                </c:pt>
                <c:pt idx="1887">
                  <c:v>120</c:v>
                </c:pt>
                <c:pt idx="1888">
                  <c:v>98</c:v>
                </c:pt>
                <c:pt idx="1889">
                  <c:v>119</c:v>
                </c:pt>
                <c:pt idx="1890">
                  <c:v>88</c:v>
                </c:pt>
                <c:pt idx="1891">
                  <c:v>201</c:v>
                </c:pt>
                <c:pt idx="1892">
                  <c:v>90</c:v>
                </c:pt>
                <c:pt idx="1893">
                  <c:v>127</c:v>
                </c:pt>
                <c:pt idx="1894">
                  <c:v>119</c:v>
                </c:pt>
                <c:pt idx="1895">
                  <c:v>85</c:v>
                </c:pt>
                <c:pt idx="1896">
                  <c:v>98</c:v>
                </c:pt>
                <c:pt idx="1897">
                  <c:v>101</c:v>
                </c:pt>
                <c:pt idx="1898">
                  <c:v>112</c:v>
                </c:pt>
                <c:pt idx="1899">
                  <c:v>97</c:v>
                </c:pt>
                <c:pt idx="1900">
                  <c:v>126</c:v>
                </c:pt>
                <c:pt idx="1901">
                  <c:v>106</c:v>
                </c:pt>
                <c:pt idx="1902">
                  <c:v>97</c:v>
                </c:pt>
                <c:pt idx="1903">
                  <c:v>100</c:v>
                </c:pt>
                <c:pt idx="1904">
                  <c:v>114</c:v>
                </c:pt>
                <c:pt idx="1905">
                  <c:v>88</c:v>
                </c:pt>
                <c:pt idx="1906">
                  <c:v>93</c:v>
                </c:pt>
                <c:pt idx="1907">
                  <c:v>92</c:v>
                </c:pt>
                <c:pt idx="1908">
                  <c:v>98</c:v>
                </c:pt>
                <c:pt idx="1909">
                  <c:v>94</c:v>
                </c:pt>
                <c:pt idx="1910">
                  <c:v>102</c:v>
                </c:pt>
                <c:pt idx="1911">
                  <c:v>98</c:v>
                </c:pt>
                <c:pt idx="1912">
                  <c:v>100</c:v>
                </c:pt>
                <c:pt idx="1913">
                  <c:v>141</c:v>
                </c:pt>
                <c:pt idx="1914">
                  <c:v>114</c:v>
                </c:pt>
                <c:pt idx="1915">
                  <c:v>96</c:v>
                </c:pt>
                <c:pt idx="1916">
                  <c:v>111</c:v>
                </c:pt>
                <c:pt idx="1917">
                  <c:v>127</c:v>
                </c:pt>
                <c:pt idx="1918">
                  <c:v>107</c:v>
                </c:pt>
                <c:pt idx="1919">
                  <c:v>97</c:v>
                </c:pt>
                <c:pt idx="1920">
                  <c:v>127</c:v>
                </c:pt>
                <c:pt idx="1921">
                  <c:v>110</c:v>
                </c:pt>
                <c:pt idx="1922">
                  <c:v>135</c:v>
                </c:pt>
                <c:pt idx="1923">
                  <c:v>84</c:v>
                </c:pt>
                <c:pt idx="1924">
                  <c:v>122</c:v>
                </c:pt>
                <c:pt idx="1925">
                  <c:v>114</c:v>
                </c:pt>
                <c:pt idx="1926">
                  <c:v>132</c:v>
                </c:pt>
                <c:pt idx="1927">
                  <c:v>170</c:v>
                </c:pt>
                <c:pt idx="1928">
                  <c:v>133</c:v>
                </c:pt>
                <c:pt idx="1929">
                  <c:v>112</c:v>
                </c:pt>
                <c:pt idx="1930">
                  <c:v>108</c:v>
                </c:pt>
                <c:pt idx="1931">
                  <c:v>115</c:v>
                </c:pt>
                <c:pt idx="1932">
                  <c:v>83</c:v>
                </c:pt>
                <c:pt idx="1933">
                  <c:v>105</c:v>
                </c:pt>
                <c:pt idx="1934">
                  <c:v>110</c:v>
                </c:pt>
                <c:pt idx="1935">
                  <c:v>96</c:v>
                </c:pt>
                <c:pt idx="1936">
                  <c:v>94</c:v>
                </c:pt>
                <c:pt idx="1937">
                  <c:v>142</c:v>
                </c:pt>
                <c:pt idx="1938">
                  <c:v>104</c:v>
                </c:pt>
                <c:pt idx="1939">
                  <c:v>136</c:v>
                </c:pt>
                <c:pt idx="1940">
                  <c:v>106</c:v>
                </c:pt>
                <c:pt idx="1941">
                  <c:v>106</c:v>
                </c:pt>
                <c:pt idx="1942">
                  <c:v>98</c:v>
                </c:pt>
                <c:pt idx="1943">
                  <c:v>100</c:v>
                </c:pt>
                <c:pt idx="1944">
                  <c:v>95</c:v>
                </c:pt>
                <c:pt idx="1945">
                  <c:v>107</c:v>
                </c:pt>
                <c:pt idx="1946">
                  <c:v>104</c:v>
                </c:pt>
                <c:pt idx="1947">
                  <c:v>104</c:v>
                </c:pt>
                <c:pt idx="1948">
                  <c:v>143</c:v>
                </c:pt>
                <c:pt idx="1949">
                  <c:v>77</c:v>
                </c:pt>
                <c:pt idx="1950">
                  <c:v>96</c:v>
                </c:pt>
                <c:pt idx="1951">
                  <c:v>145</c:v>
                </c:pt>
                <c:pt idx="1952">
                  <c:v>116</c:v>
                </c:pt>
                <c:pt idx="1953">
                  <c:v>100</c:v>
                </c:pt>
                <c:pt idx="1954">
                  <c:v>104</c:v>
                </c:pt>
                <c:pt idx="1955">
                  <c:v>92</c:v>
                </c:pt>
                <c:pt idx="1956">
                  <c:v>105</c:v>
                </c:pt>
                <c:pt idx="1957">
                  <c:v>120</c:v>
                </c:pt>
                <c:pt idx="1958">
                  <c:v>116</c:v>
                </c:pt>
                <c:pt idx="1959">
                  <c:v>119</c:v>
                </c:pt>
                <c:pt idx="1960">
                  <c:v>101</c:v>
                </c:pt>
                <c:pt idx="1961">
                  <c:v>117</c:v>
                </c:pt>
                <c:pt idx="1962">
                  <c:v>112</c:v>
                </c:pt>
                <c:pt idx="1963">
                  <c:v>136</c:v>
                </c:pt>
                <c:pt idx="1964">
                  <c:v>81</c:v>
                </c:pt>
                <c:pt idx="1965">
                  <c:v>87</c:v>
                </c:pt>
                <c:pt idx="1966">
                  <c:v>96</c:v>
                </c:pt>
                <c:pt idx="1967">
                  <c:v>106</c:v>
                </c:pt>
                <c:pt idx="1968">
                  <c:v>122</c:v>
                </c:pt>
                <c:pt idx="1969">
                  <c:v>123</c:v>
                </c:pt>
                <c:pt idx="1970">
                  <c:v>92</c:v>
                </c:pt>
                <c:pt idx="1971">
                  <c:v>110</c:v>
                </c:pt>
                <c:pt idx="1972">
                  <c:v>104</c:v>
                </c:pt>
                <c:pt idx="1973">
                  <c:v>98</c:v>
                </c:pt>
                <c:pt idx="1974">
                  <c:v>120</c:v>
                </c:pt>
                <c:pt idx="1975">
                  <c:v>112</c:v>
                </c:pt>
                <c:pt idx="1976">
                  <c:v>127</c:v>
                </c:pt>
                <c:pt idx="1977">
                  <c:v>102</c:v>
                </c:pt>
                <c:pt idx="1978">
                  <c:v>91</c:v>
                </c:pt>
                <c:pt idx="1979">
                  <c:v>114</c:v>
                </c:pt>
                <c:pt idx="1980">
                  <c:v>115</c:v>
                </c:pt>
                <c:pt idx="1981">
                  <c:v>115</c:v>
                </c:pt>
                <c:pt idx="1982">
                  <c:v>120</c:v>
                </c:pt>
                <c:pt idx="1983">
                  <c:v>135</c:v>
                </c:pt>
                <c:pt idx="1984">
                  <c:v>90</c:v>
                </c:pt>
                <c:pt idx="1985">
                  <c:v>100</c:v>
                </c:pt>
                <c:pt idx="1986">
                  <c:v>105</c:v>
                </c:pt>
                <c:pt idx="1987">
                  <c:v>138</c:v>
                </c:pt>
                <c:pt idx="1988">
                  <c:v>94</c:v>
                </c:pt>
                <c:pt idx="1989">
                  <c:v>101</c:v>
                </c:pt>
                <c:pt idx="1990">
                  <c:v>131</c:v>
                </c:pt>
                <c:pt idx="1991">
                  <c:v>91</c:v>
                </c:pt>
                <c:pt idx="1992">
                  <c:v>112</c:v>
                </c:pt>
                <c:pt idx="1993">
                  <c:v>95</c:v>
                </c:pt>
                <c:pt idx="1994">
                  <c:v>100</c:v>
                </c:pt>
                <c:pt idx="1995">
                  <c:v>105</c:v>
                </c:pt>
                <c:pt idx="1996">
                  <c:v>108</c:v>
                </c:pt>
                <c:pt idx="1997">
                  <c:v>101</c:v>
                </c:pt>
                <c:pt idx="1998">
                  <c:v>109</c:v>
                </c:pt>
                <c:pt idx="1999">
                  <c:v>115</c:v>
                </c:pt>
                <c:pt idx="2000">
                  <c:v>117</c:v>
                </c:pt>
                <c:pt idx="2001">
                  <c:v>107</c:v>
                </c:pt>
                <c:pt idx="2002">
                  <c:v>134</c:v>
                </c:pt>
                <c:pt idx="2003">
                  <c:v>118</c:v>
                </c:pt>
                <c:pt idx="2004">
                  <c:v>121</c:v>
                </c:pt>
                <c:pt idx="2005">
                  <c:v>105</c:v>
                </c:pt>
                <c:pt idx="2006">
                  <c:v>110</c:v>
                </c:pt>
                <c:pt idx="2007">
                  <c:v>114</c:v>
                </c:pt>
                <c:pt idx="2008">
                  <c:v>100</c:v>
                </c:pt>
                <c:pt idx="2009">
                  <c:v>85</c:v>
                </c:pt>
                <c:pt idx="2010">
                  <c:v>72</c:v>
                </c:pt>
                <c:pt idx="2011">
                  <c:v>128</c:v>
                </c:pt>
                <c:pt idx="2012">
                  <c:v>72</c:v>
                </c:pt>
                <c:pt idx="2013">
                  <c:v>89</c:v>
                </c:pt>
                <c:pt idx="2014">
                  <c:v>96</c:v>
                </c:pt>
                <c:pt idx="2015">
                  <c:v>77</c:v>
                </c:pt>
                <c:pt idx="2016">
                  <c:v>111</c:v>
                </c:pt>
                <c:pt idx="2017">
                  <c:v>93</c:v>
                </c:pt>
                <c:pt idx="2018">
                  <c:v>129</c:v>
                </c:pt>
                <c:pt idx="2019">
                  <c:v>128</c:v>
                </c:pt>
                <c:pt idx="2020">
                  <c:v>110</c:v>
                </c:pt>
                <c:pt idx="2021">
                  <c:v>137</c:v>
                </c:pt>
                <c:pt idx="2022">
                  <c:v>124</c:v>
                </c:pt>
                <c:pt idx="2023">
                  <c:v>93</c:v>
                </c:pt>
                <c:pt idx="2024">
                  <c:v>115</c:v>
                </c:pt>
                <c:pt idx="2025">
                  <c:v>105</c:v>
                </c:pt>
                <c:pt idx="2026">
                  <c:v>127</c:v>
                </c:pt>
                <c:pt idx="2027">
                  <c:v>82</c:v>
                </c:pt>
                <c:pt idx="2028">
                  <c:v>143</c:v>
                </c:pt>
                <c:pt idx="2029">
                  <c:v>103</c:v>
                </c:pt>
                <c:pt idx="2030">
                  <c:v>104</c:v>
                </c:pt>
                <c:pt idx="2031">
                  <c:v>98</c:v>
                </c:pt>
                <c:pt idx="2032">
                  <c:v>92</c:v>
                </c:pt>
                <c:pt idx="2033">
                  <c:v>123</c:v>
                </c:pt>
                <c:pt idx="2034">
                  <c:v>88</c:v>
                </c:pt>
                <c:pt idx="2035">
                  <c:v>128</c:v>
                </c:pt>
                <c:pt idx="2036">
                  <c:v>107</c:v>
                </c:pt>
                <c:pt idx="2037">
                  <c:v>91</c:v>
                </c:pt>
                <c:pt idx="2038">
                  <c:v>90</c:v>
                </c:pt>
                <c:pt idx="2039">
                  <c:v>115</c:v>
                </c:pt>
                <c:pt idx="2040">
                  <c:v>113</c:v>
                </c:pt>
                <c:pt idx="2041">
                  <c:v>113</c:v>
                </c:pt>
                <c:pt idx="2042">
                  <c:v>87</c:v>
                </c:pt>
                <c:pt idx="2043">
                  <c:v>101</c:v>
                </c:pt>
                <c:pt idx="2044">
                  <c:v>111</c:v>
                </c:pt>
                <c:pt idx="2045">
                  <c:v>108</c:v>
                </c:pt>
                <c:pt idx="2046">
                  <c:v>105</c:v>
                </c:pt>
                <c:pt idx="2047">
                  <c:v>109</c:v>
                </c:pt>
                <c:pt idx="2048">
                  <c:v>109</c:v>
                </c:pt>
                <c:pt idx="2049">
                  <c:v>99</c:v>
                </c:pt>
                <c:pt idx="2050">
                  <c:v>98</c:v>
                </c:pt>
                <c:pt idx="2051">
                  <c:v>104</c:v>
                </c:pt>
                <c:pt idx="2052">
                  <c:v>109</c:v>
                </c:pt>
                <c:pt idx="2053">
                  <c:v>75</c:v>
                </c:pt>
                <c:pt idx="2054">
                  <c:v>119</c:v>
                </c:pt>
                <c:pt idx="2055">
                  <c:v>90</c:v>
                </c:pt>
                <c:pt idx="2056">
                  <c:v>97</c:v>
                </c:pt>
                <c:pt idx="2057">
                  <c:v>89</c:v>
                </c:pt>
                <c:pt idx="2058">
                  <c:v>106</c:v>
                </c:pt>
                <c:pt idx="2059">
                  <c:v>96</c:v>
                </c:pt>
                <c:pt idx="2060">
                  <c:v>104</c:v>
                </c:pt>
                <c:pt idx="2061">
                  <c:v>108</c:v>
                </c:pt>
                <c:pt idx="2062">
                  <c:v>112</c:v>
                </c:pt>
                <c:pt idx="2063">
                  <c:v>104</c:v>
                </c:pt>
                <c:pt idx="2064">
                  <c:v>113</c:v>
                </c:pt>
                <c:pt idx="2065">
                  <c:v>98</c:v>
                </c:pt>
                <c:pt idx="2066">
                  <c:v>114</c:v>
                </c:pt>
                <c:pt idx="2067">
                  <c:v>124</c:v>
                </c:pt>
                <c:pt idx="2068">
                  <c:v>148</c:v>
                </c:pt>
                <c:pt idx="2069">
                  <c:v>108</c:v>
                </c:pt>
                <c:pt idx="2070">
                  <c:v>95</c:v>
                </c:pt>
                <c:pt idx="2071">
                  <c:v>108</c:v>
                </c:pt>
                <c:pt idx="2072">
                  <c:v>68</c:v>
                </c:pt>
                <c:pt idx="2073">
                  <c:v>103</c:v>
                </c:pt>
                <c:pt idx="2074">
                  <c:v>99</c:v>
                </c:pt>
                <c:pt idx="2075">
                  <c:v>88</c:v>
                </c:pt>
                <c:pt idx="2076">
                  <c:v>128</c:v>
                </c:pt>
                <c:pt idx="2077">
                  <c:v>124</c:v>
                </c:pt>
                <c:pt idx="2078">
                  <c:v>84</c:v>
                </c:pt>
                <c:pt idx="2079">
                  <c:v>122</c:v>
                </c:pt>
                <c:pt idx="2080">
                  <c:v>101</c:v>
                </c:pt>
                <c:pt idx="2081">
                  <c:v>98</c:v>
                </c:pt>
                <c:pt idx="2082">
                  <c:v>225</c:v>
                </c:pt>
                <c:pt idx="2083">
                  <c:v>88</c:v>
                </c:pt>
                <c:pt idx="2084">
                  <c:v>88</c:v>
                </c:pt>
                <c:pt idx="2085">
                  <c:v>94</c:v>
                </c:pt>
                <c:pt idx="2086">
                  <c:v>117</c:v>
                </c:pt>
                <c:pt idx="2087">
                  <c:v>95</c:v>
                </c:pt>
                <c:pt idx="2088">
                  <c:v>99</c:v>
                </c:pt>
                <c:pt idx="2089">
                  <c:v>96</c:v>
                </c:pt>
                <c:pt idx="2090">
                  <c:v>98</c:v>
                </c:pt>
                <c:pt idx="2091">
                  <c:v>123</c:v>
                </c:pt>
                <c:pt idx="2092">
                  <c:v>101</c:v>
                </c:pt>
                <c:pt idx="2093">
                  <c:v>102</c:v>
                </c:pt>
                <c:pt idx="2094">
                  <c:v>94</c:v>
                </c:pt>
                <c:pt idx="2095">
                  <c:v>102</c:v>
                </c:pt>
                <c:pt idx="2096">
                  <c:v>108</c:v>
                </c:pt>
                <c:pt idx="2097">
                  <c:v>116</c:v>
                </c:pt>
                <c:pt idx="2098">
                  <c:v>93</c:v>
                </c:pt>
                <c:pt idx="2099">
                  <c:v>102</c:v>
                </c:pt>
                <c:pt idx="2100">
                  <c:v>103</c:v>
                </c:pt>
                <c:pt idx="2101">
                  <c:v>115</c:v>
                </c:pt>
                <c:pt idx="2102">
                  <c:v>96</c:v>
                </c:pt>
                <c:pt idx="2103">
                  <c:v>98</c:v>
                </c:pt>
                <c:pt idx="2104">
                  <c:v>101</c:v>
                </c:pt>
                <c:pt idx="2105">
                  <c:v>106</c:v>
                </c:pt>
                <c:pt idx="2106">
                  <c:v>101</c:v>
                </c:pt>
                <c:pt idx="2107">
                  <c:v>111</c:v>
                </c:pt>
                <c:pt idx="2108">
                  <c:v>99</c:v>
                </c:pt>
                <c:pt idx="2109">
                  <c:v>88</c:v>
                </c:pt>
                <c:pt idx="2110">
                  <c:v>83</c:v>
                </c:pt>
                <c:pt idx="2111">
                  <c:v>91</c:v>
                </c:pt>
                <c:pt idx="2112">
                  <c:v>108</c:v>
                </c:pt>
                <c:pt idx="2113">
                  <c:v>148</c:v>
                </c:pt>
                <c:pt idx="2114">
                  <c:v>77</c:v>
                </c:pt>
                <c:pt idx="2115">
                  <c:v>110</c:v>
                </c:pt>
                <c:pt idx="2116">
                  <c:v>83</c:v>
                </c:pt>
                <c:pt idx="2117">
                  <c:v>107</c:v>
                </c:pt>
                <c:pt idx="2118">
                  <c:v>100</c:v>
                </c:pt>
                <c:pt idx="2119">
                  <c:v>87</c:v>
                </c:pt>
                <c:pt idx="2120">
                  <c:v>154</c:v>
                </c:pt>
                <c:pt idx="2121">
                  <c:v>106</c:v>
                </c:pt>
                <c:pt idx="2122">
                  <c:v>99</c:v>
                </c:pt>
                <c:pt idx="2123">
                  <c:v>100</c:v>
                </c:pt>
                <c:pt idx="2124">
                  <c:v>116</c:v>
                </c:pt>
                <c:pt idx="2125">
                  <c:v>94</c:v>
                </c:pt>
                <c:pt idx="2126">
                  <c:v>111</c:v>
                </c:pt>
                <c:pt idx="2127">
                  <c:v>100</c:v>
                </c:pt>
                <c:pt idx="2128">
                  <c:v>125</c:v>
                </c:pt>
                <c:pt idx="2129">
                  <c:v>119</c:v>
                </c:pt>
                <c:pt idx="2130">
                  <c:v>135</c:v>
                </c:pt>
                <c:pt idx="2131">
                  <c:v>93</c:v>
                </c:pt>
                <c:pt idx="2132">
                  <c:v>114</c:v>
                </c:pt>
                <c:pt idx="2133">
                  <c:v>124</c:v>
                </c:pt>
                <c:pt idx="2134">
                  <c:v>134</c:v>
                </c:pt>
                <c:pt idx="2135">
                  <c:v>114</c:v>
                </c:pt>
                <c:pt idx="2136">
                  <c:v>124</c:v>
                </c:pt>
                <c:pt idx="2137">
                  <c:v>104</c:v>
                </c:pt>
                <c:pt idx="2138">
                  <c:v>118</c:v>
                </c:pt>
                <c:pt idx="2139">
                  <c:v>80</c:v>
                </c:pt>
                <c:pt idx="2140">
                  <c:v>107</c:v>
                </c:pt>
                <c:pt idx="2141">
                  <c:v>125</c:v>
                </c:pt>
                <c:pt idx="2142">
                  <c:v>115</c:v>
                </c:pt>
                <c:pt idx="2143">
                  <c:v>88</c:v>
                </c:pt>
                <c:pt idx="2144">
                  <c:v>122</c:v>
                </c:pt>
                <c:pt idx="2145">
                  <c:v>103</c:v>
                </c:pt>
                <c:pt idx="2146">
                  <c:v>101</c:v>
                </c:pt>
                <c:pt idx="2147">
                  <c:v>107</c:v>
                </c:pt>
                <c:pt idx="2148">
                  <c:v>118</c:v>
                </c:pt>
                <c:pt idx="2149">
                  <c:v>107</c:v>
                </c:pt>
                <c:pt idx="2150">
                  <c:v>100</c:v>
                </c:pt>
                <c:pt idx="2151">
                  <c:v>110</c:v>
                </c:pt>
                <c:pt idx="2152">
                  <c:v>125</c:v>
                </c:pt>
                <c:pt idx="2153">
                  <c:v>184</c:v>
                </c:pt>
                <c:pt idx="2154">
                  <c:v>236</c:v>
                </c:pt>
                <c:pt idx="2155">
                  <c:v>97</c:v>
                </c:pt>
                <c:pt idx="2156">
                  <c:v>113</c:v>
                </c:pt>
                <c:pt idx="2157">
                  <c:v>95</c:v>
                </c:pt>
                <c:pt idx="2158">
                  <c:v>103</c:v>
                </c:pt>
                <c:pt idx="2159">
                  <c:v>91</c:v>
                </c:pt>
                <c:pt idx="2160">
                  <c:v>116</c:v>
                </c:pt>
                <c:pt idx="2161">
                  <c:v>93</c:v>
                </c:pt>
                <c:pt idx="2162">
                  <c:v>113</c:v>
                </c:pt>
                <c:pt idx="2163">
                  <c:v>101</c:v>
                </c:pt>
                <c:pt idx="2164">
                  <c:v>95</c:v>
                </c:pt>
                <c:pt idx="2165">
                  <c:v>109</c:v>
                </c:pt>
                <c:pt idx="2166">
                  <c:v>85</c:v>
                </c:pt>
                <c:pt idx="2167">
                  <c:v>101</c:v>
                </c:pt>
                <c:pt idx="2168">
                  <c:v>125</c:v>
                </c:pt>
                <c:pt idx="2169">
                  <c:v>132</c:v>
                </c:pt>
                <c:pt idx="2170">
                  <c:v>131</c:v>
                </c:pt>
                <c:pt idx="2171">
                  <c:v>129</c:v>
                </c:pt>
                <c:pt idx="2172">
                  <c:v>100</c:v>
                </c:pt>
                <c:pt idx="2173">
                  <c:v>97</c:v>
                </c:pt>
                <c:pt idx="2174">
                  <c:v>92</c:v>
                </c:pt>
                <c:pt idx="2175">
                  <c:v>116</c:v>
                </c:pt>
                <c:pt idx="2176">
                  <c:v>90</c:v>
                </c:pt>
                <c:pt idx="2177">
                  <c:v>81</c:v>
                </c:pt>
                <c:pt idx="2178">
                  <c:v>97</c:v>
                </c:pt>
                <c:pt idx="2179">
                  <c:v>118</c:v>
                </c:pt>
                <c:pt idx="2180">
                  <c:v>100</c:v>
                </c:pt>
                <c:pt idx="2181">
                  <c:v>97</c:v>
                </c:pt>
                <c:pt idx="2182">
                  <c:v>114</c:v>
                </c:pt>
                <c:pt idx="2183">
                  <c:v>130</c:v>
                </c:pt>
                <c:pt idx="2184">
                  <c:v>82</c:v>
                </c:pt>
                <c:pt idx="2185">
                  <c:v>96</c:v>
                </c:pt>
                <c:pt idx="2186">
                  <c:v>105</c:v>
                </c:pt>
                <c:pt idx="2187">
                  <c:v>122</c:v>
                </c:pt>
                <c:pt idx="2188">
                  <c:v>88</c:v>
                </c:pt>
                <c:pt idx="2189">
                  <c:v>110</c:v>
                </c:pt>
                <c:pt idx="2190">
                  <c:v>103</c:v>
                </c:pt>
                <c:pt idx="2191">
                  <c:v>106</c:v>
                </c:pt>
                <c:pt idx="2192">
                  <c:v>98</c:v>
                </c:pt>
                <c:pt idx="2193">
                  <c:v>68</c:v>
                </c:pt>
                <c:pt idx="2194">
                  <c:v>94</c:v>
                </c:pt>
                <c:pt idx="2195">
                  <c:v>99</c:v>
                </c:pt>
                <c:pt idx="2196">
                  <c:v>107</c:v>
                </c:pt>
                <c:pt idx="2197">
                  <c:v>180</c:v>
                </c:pt>
                <c:pt idx="2198">
                  <c:v>89</c:v>
                </c:pt>
                <c:pt idx="2199">
                  <c:v>97</c:v>
                </c:pt>
                <c:pt idx="2200">
                  <c:v>113</c:v>
                </c:pt>
                <c:pt idx="2201">
                  <c:v>131</c:v>
                </c:pt>
                <c:pt idx="2202">
                  <c:v>103</c:v>
                </c:pt>
                <c:pt idx="2203">
                  <c:v>119</c:v>
                </c:pt>
                <c:pt idx="2204">
                  <c:v>98</c:v>
                </c:pt>
                <c:pt idx="2205">
                  <c:v>111</c:v>
                </c:pt>
                <c:pt idx="2206">
                  <c:v>94</c:v>
                </c:pt>
                <c:pt idx="2207">
                  <c:v>122</c:v>
                </c:pt>
                <c:pt idx="2208">
                  <c:v>81</c:v>
                </c:pt>
                <c:pt idx="2209">
                  <c:v>89</c:v>
                </c:pt>
                <c:pt idx="2210">
                  <c:v>106</c:v>
                </c:pt>
                <c:pt idx="2211">
                  <c:v>86</c:v>
                </c:pt>
                <c:pt idx="2212">
                  <c:v>103</c:v>
                </c:pt>
                <c:pt idx="2213">
                  <c:v>121</c:v>
                </c:pt>
                <c:pt idx="2214">
                  <c:v>109</c:v>
                </c:pt>
                <c:pt idx="2215">
                  <c:v>109</c:v>
                </c:pt>
                <c:pt idx="2216">
                  <c:v>123</c:v>
                </c:pt>
                <c:pt idx="2217">
                  <c:v>94</c:v>
                </c:pt>
                <c:pt idx="2218">
                  <c:v>94</c:v>
                </c:pt>
                <c:pt idx="2219">
                  <c:v>115</c:v>
                </c:pt>
                <c:pt idx="2220">
                  <c:v>107</c:v>
                </c:pt>
                <c:pt idx="2221">
                  <c:v>91</c:v>
                </c:pt>
                <c:pt idx="2222">
                  <c:v>125</c:v>
                </c:pt>
                <c:pt idx="2223">
                  <c:v>122</c:v>
                </c:pt>
                <c:pt idx="2224">
                  <c:v>102</c:v>
                </c:pt>
                <c:pt idx="2225">
                  <c:v>90</c:v>
                </c:pt>
                <c:pt idx="2226">
                  <c:v>98</c:v>
                </c:pt>
                <c:pt idx="2227">
                  <c:v>109</c:v>
                </c:pt>
                <c:pt idx="2228">
                  <c:v>90</c:v>
                </c:pt>
                <c:pt idx="2229">
                  <c:v>112</c:v>
                </c:pt>
                <c:pt idx="2230">
                  <c:v>94</c:v>
                </c:pt>
                <c:pt idx="2231">
                  <c:v>105</c:v>
                </c:pt>
                <c:pt idx="2232">
                  <c:v>104</c:v>
                </c:pt>
                <c:pt idx="2233">
                  <c:v>112</c:v>
                </c:pt>
                <c:pt idx="2234">
                  <c:v>108</c:v>
                </c:pt>
                <c:pt idx="2235">
                  <c:v>112</c:v>
                </c:pt>
                <c:pt idx="2236">
                  <c:v>127</c:v>
                </c:pt>
                <c:pt idx="2237">
                  <c:v>111</c:v>
                </c:pt>
                <c:pt idx="2238">
                  <c:v>126</c:v>
                </c:pt>
                <c:pt idx="2239">
                  <c:v>114</c:v>
                </c:pt>
                <c:pt idx="2240">
                  <c:v>99</c:v>
                </c:pt>
                <c:pt idx="2241">
                  <c:v>150</c:v>
                </c:pt>
                <c:pt idx="2242">
                  <c:v>112</c:v>
                </c:pt>
                <c:pt idx="2243">
                  <c:v>108</c:v>
                </c:pt>
                <c:pt idx="2244">
                  <c:v>116</c:v>
                </c:pt>
                <c:pt idx="2245">
                  <c:v>144</c:v>
                </c:pt>
                <c:pt idx="2246">
                  <c:v>93</c:v>
                </c:pt>
                <c:pt idx="2247">
                  <c:v>103</c:v>
                </c:pt>
                <c:pt idx="2248">
                  <c:v>121</c:v>
                </c:pt>
                <c:pt idx="2249">
                  <c:v>105</c:v>
                </c:pt>
                <c:pt idx="2250">
                  <c:v>119</c:v>
                </c:pt>
                <c:pt idx="2251">
                  <c:v>98</c:v>
                </c:pt>
                <c:pt idx="2252">
                  <c:v>80</c:v>
                </c:pt>
                <c:pt idx="2253">
                  <c:v>121</c:v>
                </c:pt>
                <c:pt idx="2254">
                  <c:v>94</c:v>
                </c:pt>
                <c:pt idx="2255">
                  <c:v>93</c:v>
                </c:pt>
                <c:pt idx="2256">
                  <c:v>116</c:v>
                </c:pt>
                <c:pt idx="2257">
                  <c:v>101</c:v>
                </c:pt>
                <c:pt idx="2258">
                  <c:v>154</c:v>
                </c:pt>
                <c:pt idx="2259">
                  <c:v>170</c:v>
                </c:pt>
                <c:pt idx="2260">
                  <c:v>99</c:v>
                </c:pt>
                <c:pt idx="2261">
                  <c:v>104</c:v>
                </c:pt>
                <c:pt idx="2262">
                  <c:v>126</c:v>
                </c:pt>
                <c:pt idx="2263">
                  <c:v>110</c:v>
                </c:pt>
                <c:pt idx="2264">
                  <c:v>101</c:v>
                </c:pt>
                <c:pt idx="2265">
                  <c:v>87</c:v>
                </c:pt>
                <c:pt idx="2266">
                  <c:v>123</c:v>
                </c:pt>
                <c:pt idx="2267">
                  <c:v>109</c:v>
                </c:pt>
                <c:pt idx="2268">
                  <c:v>90</c:v>
                </c:pt>
                <c:pt idx="2269">
                  <c:v>96</c:v>
                </c:pt>
                <c:pt idx="2270">
                  <c:v>125</c:v>
                </c:pt>
                <c:pt idx="2271">
                  <c:v>82</c:v>
                </c:pt>
                <c:pt idx="2272">
                  <c:v>86</c:v>
                </c:pt>
                <c:pt idx="2273">
                  <c:v>108</c:v>
                </c:pt>
                <c:pt idx="2274">
                  <c:v>98</c:v>
                </c:pt>
                <c:pt idx="2275">
                  <c:v>129</c:v>
                </c:pt>
                <c:pt idx="2276">
                  <c:v>112</c:v>
                </c:pt>
                <c:pt idx="2277">
                  <c:v>108</c:v>
                </c:pt>
                <c:pt idx="2278">
                  <c:v>121</c:v>
                </c:pt>
                <c:pt idx="2279">
                  <c:v>89</c:v>
                </c:pt>
                <c:pt idx="2280">
                  <c:v>89</c:v>
                </c:pt>
                <c:pt idx="2281">
                  <c:v>73</c:v>
                </c:pt>
                <c:pt idx="2282">
                  <c:v>132</c:v>
                </c:pt>
                <c:pt idx="2283">
                  <c:v>96</c:v>
                </c:pt>
                <c:pt idx="2284">
                  <c:v>98</c:v>
                </c:pt>
                <c:pt idx="2285">
                  <c:v>107</c:v>
                </c:pt>
                <c:pt idx="2286">
                  <c:v>134</c:v>
                </c:pt>
                <c:pt idx="2287">
                  <c:v>122</c:v>
                </c:pt>
                <c:pt idx="2288">
                  <c:v>97</c:v>
                </c:pt>
                <c:pt idx="2289">
                  <c:v>110</c:v>
                </c:pt>
                <c:pt idx="2290">
                  <c:v>102</c:v>
                </c:pt>
                <c:pt idx="2291">
                  <c:v>98</c:v>
                </c:pt>
                <c:pt idx="2292">
                  <c:v>120</c:v>
                </c:pt>
                <c:pt idx="2293">
                  <c:v>160</c:v>
                </c:pt>
                <c:pt idx="2294">
                  <c:v>83</c:v>
                </c:pt>
                <c:pt idx="2295">
                  <c:v>102</c:v>
                </c:pt>
                <c:pt idx="2296">
                  <c:v>122</c:v>
                </c:pt>
                <c:pt idx="2297">
                  <c:v>126</c:v>
                </c:pt>
                <c:pt idx="2298">
                  <c:v>136</c:v>
                </c:pt>
                <c:pt idx="2299">
                  <c:v>120</c:v>
                </c:pt>
                <c:pt idx="2300">
                  <c:v>108</c:v>
                </c:pt>
                <c:pt idx="2301">
                  <c:v>126</c:v>
                </c:pt>
                <c:pt idx="2302">
                  <c:v>128</c:v>
                </c:pt>
                <c:pt idx="2303">
                  <c:v>113</c:v>
                </c:pt>
                <c:pt idx="2304">
                  <c:v>89</c:v>
                </c:pt>
                <c:pt idx="2305">
                  <c:v>129</c:v>
                </c:pt>
                <c:pt idx="2306">
                  <c:v>94</c:v>
                </c:pt>
                <c:pt idx="2307">
                  <c:v>106</c:v>
                </c:pt>
                <c:pt idx="2308">
                  <c:v>100</c:v>
                </c:pt>
                <c:pt idx="2309">
                  <c:v>89</c:v>
                </c:pt>
                <c:pt idx="2310">
                  <c:v>94</c:v>
                </c:pt>
                <c:pt idx="2311">
                  <c:v>83</c:v>
                </c:pt>
                <c:pt idx="2312">
                  <c:v>111</c:v>
                </c:pt>
                <c:pt idx="2313">
                  <c:v>80</c:v>
                </c:pt>
                <c:pt idx="2314">
                  <c:v>112</c:v>
                </c:pt>
                <c:pt idx="2315">
                  <c:v>94</c:v>
                </c:pt>
                <c:pt idx="2316">
                  <c:v>130</c:v>
                </c:pt>
                <c:pt idx="2317">
                  <c:v>91</c:v>
                </c:pt>
                <c:pt idx="2318">
                  <c:v>91</c:v>
                </c:pt>
                <c:pt idx="2319">
                  <c:v>110</c:v>
                </c:pt>
                <c:pt idx="2320">
                  <c:v>121</c:v>
                </c:pt>
                <c:pt idx="2321">
                  <c:v>114</c:v>
                </c:pt>
                <c:pt idx="2322">
                  <c:v>96</c:v>
                </c:pt>
                <c:pt idx="2323">
                  <c:v>94</c:v>
                </c:pt>
                <c:pt idx="2324">
                  <c:v>109</c:v>
                </c:pt>
                <c:pt idx="2325">
                  <c:v>107</c:v>
                </c:pt>
                <c:pt idx="2326">
                  <c:v>96</c:v>
                </c:pt>
                <c:pt idx="2327">
                  <c:v>88</c:v>
                </c:pt>
                <c:pt idx="2328">
                  <c:v>113</c:v>
                </c:pt>
                <c:pt idx="2329">
                  <c:v>101</c:v>
                </c:pt>
                <c:pt idx="2330">
                  <c:v>105</c:v>
                </c:pt>
                <c:pt idx="2331">
                  <c:v>125</c:v>
                </c:pt>
                <c:pt idx="2332">
                  <c:v>100</c:v>
                </c:pt>
                <c:pt idx="2333">
                  <c:v>112</c:v>
                </c:pt>
                <c:pt idx="2334">
                  <c:v>112</c:v>
                </c:pt>
                <c:pt idx="2335">
                  <c:v>95</c:v>
                </c:pt>
                <c:pt idx="2336">
                  <c:v>110</c:v>
                </c:pt>
                <c:pt idx="2337">
                  <c:v>118</c:v>
                </c:pt>
                <c:pt idx="2338">
                  <c:v>97</c:v>
                </c:pt>
                <c:pt idx="2339">
                  <c:v>120</c:v>
                </c:pt>
                <c:pt idx="2340">
                  <c:v>135</c:v>
                </c:pt>
                <c:pt idx="2341">
                  <c:v>101</c:v>
                </c:pt>
                <c:pt idx="2342">
                  <c:v>92</c:v>
                </c:pt>
                <c:pt idx="2343">
                  <c:v>92</c:v>
                </c:pt>
                <c:pt idx="2344">
                  <c:v>161</c:v>
                </c:pt>
                <c:pt idx="2345">
                  <c:v>92</c:v>
                </c:pt>
                <c:pt idx="2346">
                  <c:v>122</c:v>
                </c:pt>
                <c:pt idx="2347">
                  <c:v>91</c:v>
                </c:pt>
                <c:pt idx="2348">
                  <c:v>93</c:v>
                </c:pt>
                <c:pt idx="2349">
                  <c:v>94</c:v>
                </c:pt>
                <c:pt idx="2350">
                  <c:v>95</c:v>
                </c:pt>
                <c:pt idx="2351">
                  <c:v>105</c:v>
                </c:pt>
                <c:pt idx="2352">
                  <c:v>103</c:v>
                </c:pt>
                <c:pt idx="2353">
                  <c:v>102</c:v>
                </c:pt>
                <c:pt idx="2354">
                  <c:v>116</c:v>
                </c:pt>
                <c:pt idx="2355">
                  <c:v>110</c:v>
                </c:pt>
                <c:pt idx="2356">
                  <c:v>120</c:v>
                </c:pt>
                <c:pt idx="2357">
                  <c:v>122</c:v>
                </c:pt>
                <c:pt idx="2358">
                  <c:v>118</c:v>
                </c:pt>
                <c:pt idx="2359">
                  <c:v>107</c:v>
                </c:pt>
                <c:pt idx="2360">
                  <c:v>102</c:v>
                </c:pt>
                <c:pt idx="2361">
                  <c:v>154</c:v>
                </c:pt>
                <c:pt idx="2362">
                  <c:v>114</c:v>
                </c:pt>
                <c:pt idx="2363">
                  <c:v>109</c:v>
                </c:pt>
                <c:pt idx="2364">
                  <c:v>94</c:v>
                </c:pt>
                <c:pt idx="2365">
                  <c:v>100</c:v>
                </c:pt>
                <c:pt idx="2366">
                  <c:v>98</c:v>
                </c:pt>
                <c:pt idx="2367">
                  <c:v>102</c:v>
                </c:pt>
                <c:pt idx="2368">
                  <c:v>94</c:v>
                </c:pt>
                <c:pt idx="2369">
                  <c:v>92</c:v>
                </c:pt>
                <c:pt idx="2370">
                  <c:v>113</c:v>
                </c:pt>
                <c:pt idx="2371">
                  <c:v>115</c:v>
                </c:pt>
                <c:pt idx="2372">
                  <c:v>95</c:v>
                </c:pt>
                <c:pt idx="2373">
                  <c:v>87</c:v>
                </c:pt>
                <c:pt idx="2374">
                  <c:v>88</c:v>
                </c:pt>
                <c:pt idx="2375">
                  <c:v>97</c:v>
                </c:pt>
                <c:pt idx="2376">
                  <c:v>94</c:v>
                </c:pt>
                <c:pt idx="2377">
                  <c:v>112</c:v>
                </c:pt>
                <c:pt idx="2378">
                  <c:v>98</c:v>
                </c:pt>
                <c:pt idx="2379">
                  <c:v>104</c:v>
                </c:pt>
                <c:pt idx="2380">
                  <c:v>120</c:v>
                </c:pt>
                <c:pt idx="2381">
                  <c:v>99</c:v>
                </c:pt>
                <c:pt idx="2382">
                  <c:v>109</c:v>
                </c:pt>
                <c:pt idx="2383">
                  <c:v>105</c:v>
                </c:pt>
                <c:pt idx="2384">
                  <c:v>106</c:v>
                </c:pt>
                <c:pt idx="2385">
                  <c:v>123</c:v>
                </c:pt>
                <c:pt idx="2386">
                  <c:v>86</c:v>
                </c:pt>
                <c:pt idx="2387">
                  <c:v>120</c:v>
                </c:pt>
                <c:pt idx="2388">
                  <c:v>227</c:v>
                </c:pt>
                <c:pt idx="2389">
                  <c:v>119</c:v>
                </c:pt>
                <c:pt idx="2390">
                  <c:v>115</c:v>
                </c:pt>
                <c:pt idx="2391">
                  <c:v>114</c:v>
                </c:pt>
                <c:pt idx="2392">
                  <c:v>90</c:v>
                </c:pt>
                <c:pt idx="2393">
                  <c:v>94</c:v>
                </c:pt>
                <c:pt idx="2394">
                  <c:v>106</c:v>
                </c:pt>
                <c:pt idx="2395">
                  <c:v>98</c:v>
                </c:pt>
                <c:pt idx="2396">
                  <c:v>126</c:v>
                </c:pt>
                <c:pt idx="2397">
                  <c:v>100</c:v>
                </c:pt>
                <c:pt idx="2398">
                  <c:v>89</c:v>
                </c:pt>
                <c:pt idx="2399">
                  <c:v>111</c:v>
                </c:pt>
                <c:pt idx="2400">
                  <c:v>100</c:v>
                </c:pt>
                <c:pt idx="2401">
                  <c:v>115</c:v>
                </c:pt>
                <c:pt idx="2402">
                  <c:v>106</c:v>
                </c:pt>
                <c:pt idx="2403">
                  <c:v>124</c:v>
                </c:pt>
                <c:pt idx="2404">
                  <c:v>107</c:v>
                </c:pt>
                <c:pt idx="2405">
                  <c:v>99</c:v>
                </c:pt>
                <c:pt idx="2406">
                  <c:v>90</c:v>
                </c:pt>
                <c:pt idx="2407">
                  <c:v>101</c:v>
                </c:pt>
                <c:pt idx="2408">
                  <c:v>119</c:v>
                </c:pt>
                <c:pt idx="2409">
                  <c:v>103</c:v>
                </c:pt>
                <c:pt idx="2410">
                  <c:v>134</c:v>
                </c:pt>
                <c:pt idx="2411">
                  <c:v>155</c:v>
                </c:pt>
                <c:pt idx="2412">
                  <c:v>94</c:v>
                </c:pt>
                <c:pt idx="2413">
                  <c:v>95</c:v>
                </c:pt>
                <c:pt idx="2414">
                  <c:v>89</c:v>
                </c:pt>
                <c:pt idx="2415">
                  <c:v>97</c:v>
                </c:pt>
                <c:pt idx="2416">
                  <c:v>90</c:v>
                </c:pt>
                <c:pt idx="2417">
                  <c:v>92</c:v>
                </c:pt>
                <c:pt idx="2418">
                  <c:v>100</c:v>
                </c:pt>
                <c:pt idx="2419">
                  <c:v>117</c:v>
                </c:pt>
                <c:pt idx="2420">
                  <c:v>84</c:v>
                </c:pt>
                <c:pt idx="2421">
                  <c:v>140</c:v>
                </c:pt>
                <c:pt idx="2422">
                  <c:v>108</c:v>
                </c:pt>
                <c:pt idx="2423">
                  <c:v>109</c:v>
                </c:pt>
                <c:pt idx="2424">
                  <c:v>131</c:v>
                </c:pt>
                <c:pt idx="2425">
                  <c:v>114</c:v>
                </c:pt>
                <c:pt idx="2426">
                  <c:v>97</c:v>
                </c:pt>
                <c:pt idx="2427">
                  <c:v>122</c:v>
                </c:pt>
                <c:pt idx="2428">
                  <c:v>87</c:v>
                </c:pt>
                <c:pt idx="2429">
                  <c:v>85</c:v>
                </c:pt>
                <c:pt idx="2430">
                  <c:v>101</c:v>
                </c:pt>
                <c:pt idx="2431">
                  <c:v>121</c:v>
                </c:pt>
                <c:pt idx="2432">
                  <c:v>107</c:v>
                </c:pt>
                <c:pt idx="2433">
                  <c:v>111</c:v>
                </c:pt>
                <c:pt idx="2434">
                  <c:v>97</c:v>
                </c:pt>
                <c:pt idx="2435">
                  <c:v>97</c:v>
                </c:pt>
                <c:pt idx="2436">
                  <c:v>125</c:v>
                </c:pt>
                <c:pt idx="2437">
                  <c:v>124</c:v>
                </c:pt>
                <c:pt idx="2438">
                  <c:v>76</c:v>
                </c:pt>
                <c:pt idx="2439">
                  <c:v>107</c:v>
                </c:pt>
                <c:pt idx="2440">
                  <c:v>91</c:v>
                </c:pt>
                <c:pt idx="2441">
                  <c:v>96</c:v>
                </c:pt>
                <c:pt idx="2442">
                  <c:v>142</c:v>
                </c:pt>
                <c:pt idx="2443">
                  <c:v>103</c:v>
                </c:pt>
                <c:pt idx="2444">
                  <c:v>117</c:v>
                </c:pt>
                <c:pt idx="2445">
                  <c:v>116</c:v>
                </c:pt>
                <c:pt idx="2446">
                  <c:v>118</c:v>
                </c:pt>
                <c:pt idx="2447">
                  <c:v>108</c:v>
                </c:pt>
                <c:pt idx="2448">
                  <c:v>94</c:v>
                </c:pt>
                <c:pt idx="2449">
                  <c:v>97</c:v>
                </c:pt>
                <c:pt idx="2450">
                  <c:v>97</c:v>
                </c:pt>
                <c:pt idx="2451">
                  <c:v>91</c:v>
                </c:pt>
                <c:pt idx="2452">
                  <c:v>107</c:v>
                </c:pt>
                <c:pt idx="2453">
                  <c:v>95</c:v>
                </c:pt>
                <c:pt idx="2454">
                  <c:v>102</c:v>
                </c:pt>
                <c:pt idx="2455">
                  <c:v>88</c:v>
                </c:pt>
                <c:pt idx="2456">
                  <c:v>106</c:v>
                </c:pt>
                <c:pt idx="2457">
                  <c:v>92</c:v>
                </c:pt>
                <c:pt idx="2458">
                  <c:v>105</c:v>
                </c:pt>
                <c:pt idx="2459">
                  <c:v>107</c:v>
                </c:pt>
                <c:pt idx="2460">
                  <c:v>120</c:v>
                </c:pt>
                <c:pt idx="2461">
                  <c:v>103</c:v>
                </c:pt>
                <c:pt idx="2462">
                  <c:v>92</c:v>
                </c:pt>
                <c:pt idx="2463">
                  <c:v>147</c:v>
                </c:pt>
                <c:pt idx="2464">
                  <c:v>98</c:v>
                </c:pt>
                <c:pt idx="2465">
                  <c:v>103</c:v>
                </c:pt>
                <c:pt idx="2466">
                  <c:v>111</c:v>
                </c:pt>
                <c:pt idx="2467">
                  <c:v>98</c:v>
                </c:pt>
                <c:pt idx="2468">
                  <c:v>111</c:v>
                </c:pt>
                <c:pt idx="2469">
                  <c:v>111</c:v>
                </c:pt>
                <c:pt idx="2470">
                  <c:v>145</c:v>
                </c:pt>
                <c:pt idx="2471">
                  <c:v>84</c:v>
                </c:pt>
                <c:pt idx="2472">
                  <c:v>115</c:v>
                </c:pt>
                <c:pt idx="2473">
                  <c:v>105</c:v>
                </c:pt>
                <c:pt idx="2474">
                  <c:v>98</c:v>
                </c:pt>
                <c:pt idx="2475">
                  <c:v>110</c:v>
                </c:pt>
                <c:pt idx="2476">
                  <c:v>103</c:v>
                </c:pt>
                <c:pt idx="2477">
                  <c:v>90</c:v>
                </c:pt>
                <c:pt idx="2478">
                  <c:v>105</c:v>
                </c:pt>
                <c:pt idx="2479">
                  <c:v>93</c:v>
                </c:pt>
                <c:pt idx="2480">
                  <c:v>101</c:v>
                </c:pt>
                <c:pt idx="2481">
                  <c:v>115</c:v>
                </c:pt>
                <c:pt idx="2482">
                  <c:v>120</c:v>
                </c:pt>
                <c:pt idx="2483">
                  <c:v>111</c:v>
                </c:pt>
                <c:pt idx="2484">
                  <c:v>131</c:v>
                </c:pt>
                <c:pt idx="2485">
                  <c:v>139</c:v>
                </c:pt>
                <c:pt idx="2486">
                  <c:v>120</c:v>
                </c:pt>
                <c:pt idx="2487">
                  <c:v>119</c:v>
                </c:pt>
                <c:pt idx="2488">
                  <c:v>125</c:v>
                </c:pt>
                <c:pt idx="2489">
                  <c:v>108</c:v>
                </c:pt>
                <c:pt idx="2490">
                  <c:v>145</c:v>
                </c:pt>
                <c:pt idx="2491">
                  <c:v>98</c:v>
                </c:pt>
                <c:pt idx="2492">
                  <c:v>101</c:v>
                </c:pt>
                <c:pt idx="2493">
                  <c:v>109</c:v>
                </c:pt>
                <c:pt idx="2494">
                  <c:v>123</c:v>
                </c:pt>
                <c:pt idx="2495">
                  <c:v>99</c:v>
                </c:pt>
                <c:pt idx="2496">
                  <c:v>107</c:v>
                </c:pt>
                <c:pt idx="2497">
                  <c:v>81</c:v>
                </c:pt>
                <c:pt idx="2498">
                  <c:v>105</c:v>
                </c:pt>
                <c:pt idx="2499">
                  <c:v>82</c:v>
                </c:pt>
                <c:pt idx="2500">
                  <c:v>109</c:v>
                </c:pt>
                <c:pt idx="2501">
                  <c:v>95</c:v>
                </c:pt>
                <c:pt idx="2502">
                  <c:v>100</c:v>
                </c:pt>
                <c:pt idx="2503">
                  <c:v>91</c:v>
                </c:pt>
                <c:pt idx="2504">
                  <c:v>90</c:v>
                </c:pt>
                <c:pt idx="2505">
                  <c:v>108</c:v>
                </c:pt>
                <c:pt idx="2506">
                  <c:v>103</c:v>
                </c:pt>
                <c:pt idx="2507">
                  <c:v>96</c:v>
                </c:pt>
                <c:pt idx="2508">
                  <c:v>117</c:v>
                </c:pt>
                <c:pt idx="2509">
                  <c:v>93</c:v>
                </c:pt>
                <c:pt idx="2510">
                  <c:v>115</c:v>
                </c:pt>
                <c:pt idx="2511">
                  <c:v>85</c:v>
                </c:pt>
                <c:pt idx="2512">
                  <c:v>112</c:v>
                </c:pt>
                <c:pt idx="2513">
                  <c:v>86</c:v>
                </c:pt>
                <c:pt idx="2514">
                  <c:v>86</c:v>
                </c:pt>
                <c:pt idx="2515">
                  <c:v>137</c:v>
                </c:pt>
                <c:pt idx="2516">
                  <c:v>90</c:v>
                </c:pt>
                <c:pt idx="2517">
                  <c:v>107</c:v>
                </c:pt>
                <c:pt idx="2518">
                  <c:v>98</c:v>
                </c:pt>
                <c:pt idx="2519">
                  <c:v>84</c:v>
                </c:pt>
                <c:pt idx="2520">
                  <c:v>139</c:v>
                </c:pt>
                <c:pt idx="2521">
                  <c:v>127</c:v>
                </c:pt>
                <c:pt idx="2522">
                  <c:v>150</c:v>
                </c:pt>
                <c:pt idx="2523">
                  <c:v>132</c:v>
                </c:pt>
                <c:pt idx="2524">
                  <c:v>115</c:v>
                </c:pt>
                <c:pt idx="2525">
                  <c:v>186</c:v>
                </c:pt>
                <c:pt idx="2526">
                  <c:v>90</c:v>
                </c:pt>
                <c:pt idx="2527">
                  <c:v>134</c:v>
                </c:pt>
                <c:pt idx="2528">
                  <c:v>101</c:v>
                </c:pt>
                <c:pt idx="2529">
                  <c:v>97</c:v>
                </c:pt>
                <c:pt idx="2530">
                  <c:v>107</c:v>
                </c:pt>
                <c:pt idx="2531">
                  <c:v>99</c:v>
                </c:pt>
                <c:pt idx="2532">
                  <c:v>124</c:v>
                </c:pt>
                <c:pt idx="2533">
                  <c:v>110</c:v>
                </c:pt>
                <c:pt idx="2534">
                  <c:v>178</c:v>
                </c:pt>
                <c:pt idx="2535">
                  <c:v>125</c:v>
                </c:pt>
                <c:pt idx="2536">
                  <c:v>121</c:v>
                </c:pt>
                <c:pt idx="2537">
                  <c:v>100</c:v>
                </c:pt>
                <c:pt idx="2538">
                  <c:v>115</c:v>
                </c:pt>
                <c:pt idx="2539">
                  <c:v>108</c:v>
                </c:pt>
                <c:pt idx="2540">
                  <c:v>117</c:v>
                </c:pt>
                <c:pt idx="2541">
                  <c:v>220</c:v>
                </c:pt>
                <c:pt idx="2542">
                  <c:v>112</c:v>
                </c:pt>
                <c:pt idx="2543">
                  <c:v>99</c:v>
                </c:pt>
                <c:pt idx="2544">
                  <c:v>109</c:v>
                </c:pt>
                <c:pt idx="2545">
                  <c:v>83</c:v>
                </c:pt>
                <c:pt idx="2546">
                  <c:v>107</c:v>
                </c:pt>
                <c:pt idx="2547">
                  <c:v>102</c:v>
                </c:pt>
                <c:pt idx="2548">
                  <c:v>100</c:v>
                </c:pt>
                <c:pt idx="2549">
                  <c:v>97</c:v>
                </c:pt>
                <c:pt idx="2550">
                  <c:v>92</c:v>
                </c:pt>
                <c:pt idx="2551">
                  <c:v>84</c:v>
                </c:pt>
                <c:pt idx="2552">
                  <c:v>86</c:v>
                </c:pt>
                <c:pt idx="2553">
                  <c:v>120</c:v>
                </c:pt>
                <c:pt idx="2554">
                  <c:v>89</c:v>
                </c:pt>
                <c:pt idx="2555">
                  <c:v>117</c:v>
                </c:pt>
                <c:pt idx="2556">
                  <c:v>97</c:v>
                </c:pt>
                <c:pt idx="2557">
                  <c:v>91</c:v>
                </c:pt>
                <c:pt idx="2558">
                  <c:v>100</c:v>
                </c:pt>
                <c:pt idx="2559">
                  <c:v>72</c:v>
                </c:pt>
                <c:pt idx="2560">
                  <c:v>84</c:v>
                </c:pt>
                <c:pt idx="2561">
                  <c:v>126</c:v>
                </c:pt>
                <c:pt idx="2562">
                  <c:v>108</c:v>
                </c:pt>
                <c:pt idx="2563">
                  <c:v>112</c:v>
                </c:pt>
                <c:pt idx="2564">
                  <c:v>90</c:v>
                </c:pt>
                <c:pt idx="2565">
                  <c:v>91</c:v>
                </c:pt>
                <c:pt idx="2566">
                  <c:v>135</c:v>
                </c:pt>
                <c:pt idx="2567">
                  <c:v>141</c:v>
                </c:pt>
                <c:pt idx="2568">
                  <c:v>104</c:v>
                </c:pt>
                <c:pt idx="2569">
                  <c:v>84</c:v>
                </c:pt>
                <c:pt idx="2570">
                  <c:v>118</c:v>
                </c:pt>
                <c:pt idx="2571">
                  <c:v>82</c:v>
                </c:pt>
                <c:pt idx="2572">
                  <c:v>95</c:v>
                </c:pt>
                <c:pt idx="2573">
                  <c:v>94</c:v>
                </c:pt>
                <c:pt idx="2574">
                  <c:v>99</c:v>
                </c:pt>
                <c:pt idx="2575">
                  <c:v>121</c:v>
                </c:pt>
                <c:pt idx="2576">
                  <c:v>84</c:v>
                </c:pt>
                <c:pt idx="2577">
                  <c:v>93</c:v>
                </c:pt>
                <c:pt idx="2578">
                  <c:v>93</c:v>
                </c:pt>
                <c:pt idx="2579">
                  <c:v>120</c:v>
                </c:pt>
                <c:pt idx="2580">
                  <c:v>112</c:v>
                </c:pt>
                <c:pt idx="2581">
                  <c:v>107</c:v>
                </c:pt>
                <c:pt idx="2582">
                  <c:v>112</c:v>
                </c:pt>
                <c:pt idx="2583">
                  <c:v>96</c:v>
                </c:pt>
                <c:pt idx="2584">
                  <c:v>91</c:v>
                </c:pt>
                <c:pt idx="2585">
                  <c:v>105</c:v>
                </c:pt>
                <c:pt idx="2586">
                  <c:v>125</c:v>
                </c:pt>
                <c:pt idx="2587">
                  <c:v>102</c:v>
                </c:pt>
                <c:pt idx="2588">
                  <c:v>87</c:v>
                </c:pt>
                <c:pt idx="2589">
                  <c:v>118</c:v>
                </c:pt>
                <c:pt idx="2590">
                  <c:v>115</c:v>
                </c:pt>
                <c:pt idx="2591">
                  <c:v>91</c:v>
                </c:pt>
                <c:pt idx="2592">
                  <c:v>88</c:v>
                </c:pt>
                <c:pt idx="2593">
                  <c:v>127</c:v>
                </c:pt>
                <c:pt idx="2594">
                  <c:v>94</c:v>
                </c:pt>
                <c:pt idx="2595">
                  <c:v>115</c:v>
                </c:pt>
                <c:pt idx="2596">
                  <c:v>90</c:v>
                </c:pt>
                <c:pt idx="2597">
                  <c:v>102</c:v>
                </c:pt>
                <c:pt idx="2598">
                  <c:v>117</c:v>
                </c:pt>
                <c:pt idx="2599">
                  <c:v>109</c:v>
                </c:pt>
                <c:pt idx="2600">
                  <c:v>121</c:v>
                </c:pt>
                <c:pt idx="2601">
                  <c:v>100</c:v>
                </c:pt>
                <c:pt idx="2602">
                  <c:v>109</c:v>
                </c:pt>
                <c:pt idx="2603">
                  <c:v>101</c:v>
                </c:pt>
                <c:pt idx="2604">
                  <c:v>106</c:v>
                </c:pt>
                <c:pt idx="2605">
                  <c:v>94</c:v>
                </c:pt>
                <c:pt idx="2606">
                  <c:v>140</c:v>
                </c:pt>
                <c:pt idx="2607">
                  <c:v>132</c:v>
                </c:pt>
                <c:pt idx="2608">
                  <c:v>99</c:v>
                </c:pt>
                <c:pt idx="2609">
                  <c:v>90</c:v>
                </c:pt>
                <c:pt idx="2610">
                  <c:v>105</c:v>
                </c:pt>
                <c:pt idx="2611">
                  <c:v>108</c:v>
                </c:pt>
                <c:pt idx="2612">
                  <c:v>69</c:v>
                </c:pt>
                <c:pt idx="2613">
                  <c:v>148</c:v>
                </c:pt>
                <c:pt idx="2614">
                  <c:v>118</c:v>
                </c:pt>
                <c:pt idx="2615">
                  <c:v>132</c:v>
                </c:pt>
                <c:pt idx="2616">
                  <c:v>130</c:v>
                </c:pt>
                <c:pt idx="2617">
                  <c:v>95</c:v>
                </c:pt>
                <c:pt idx="2618">
                  <c:v>80</c:v>
                </c:pt>
                <c:pt idx="2619">
                  <c:v>94</c:v>
                </c:pt>
                <c:pt idx="2620">
                  <c:v>122</c:v>
                </c:pt>
                <c:pt idx="2621">
                  <c:v>102</c:v>
                </c:pt>
                <c:pt idx="2622">
                  <c:v>116</c:v>
                </c:pt>
                <c:pt idx="2623">
                  <c:v>78</c:v>
                </c:pt>
                <c:pt idx="2624">
                  <c:v>114</c:v>
                </c:pt>
                <c:pt idx="2625">
                  <c:v>112</c:v>
                </c:pt>
                <c:pt idx="2626">
                  <c:v>110</c:v>
                </c:pt>
                <c:pt idx="2627">
                  <c:v>104</c:v>
                </c:pt>
                <c:pt idx="2628">
                  <c:v>81</c:v>
                </c:pt>
                <c:pt idx="2629">
                  <c:v>154</c:v>
                </c:pt>
                <c:pt idx="2630">
                  <c:v>102</c:v>
                </c:pt>
                <c:pt idx="2631">
                  <c:v>89</c:v>
                </c:pt>
                <c:pt idx="2632">
                  <c:v>132</c:v>
                </c:pt>
                <c:pt idx="2633">
                  <c:v>103</c:v>
                </c:pt>
                <c:pt idx="2634">
                  <c:v>93</c:v>
                </c:pt>
                <c:pt idx="2635">
                  <c:v>93</c:v>
                </c:pt>
                <c:pt idx="2636">
                  <c:v>96</c:v>
                </c:pt>
                <c:pt idx="2637">
                  <c:v>89</c:v>
                </c:pt>
                <c:pt idx="2638">
                  <c:v>92</c:v>
                </c:pt>
                <c:pt idx="2639">
                  <c:v>97</c:v>
                </c:pt>
                <c:pt idx="2640">
                  <c:v>93</c:v>
                </c:pt>
                <c:pt idx="2641">
                  <c:v>89</c:v>
                </c:pt>
                <c:pt idx="2642">
                  <c:v>144</c:v>
                </c:pt>
                <c:pt idx="2643">
                  <c:v>123</c:v>
                </c:pt>
                <c:pt idx="2644">
                  <c:v>93</c:v>
                </c:pt>
                <c:pt idx="2645">
                  <c:v>133</c:v>
                </c:pt>
                <c:pt idx="2646">
                  <c:v>121</c:v>
                </c:pt>
                <c:pt idx="2647">
                  <c:v>102</c:v>
                </c:pt>
                <c:pt idx="2648">
                  <c:v>99</c:v>
                </c:pt>
                <c:pt idx="2649">
                  <c:v>98</c:v>
                </c:pt>
                <c:pt idx="2650">
                  <c:v>118</c:v>
                </c:pt>
                <c:pt idx="2651">
                  <c:v>104</c:v>
                </c:pt>
                <c:pt idx="2652">
                  <c:v>109</c:v>
                </c:pt>
                <c:pt idx="2653">
                  <c:v>115</c:v>
                </c:pt>
                <c:pt idx="2654">
                  <c:v>92</c:v>
                </c:pt>
                <c:pt idx="2655">
                  <c:v>91</c:v>
                </c:pt>
                <c:pt idx="2656">
                  <c:v>94</c:v>
                </c:pt>
                <c:pt idx="2657">
                  <c:v>93</c:v>
                </c:pt>
                <c:pt idx="2658">
                  <c:v>100</c:v>
                </c:pt>
                <c:pt idx="2659">
                  <c:v>293</c:v>
                </c:pt>
                <c:pt idx="2660">
                  <c:v>93</c:v>
                </c:pt>
                <c:pt idx="2661">
                  <c:v>123</c:v>
                </c:pt>
                <c:pt idx="2662">
                  <c:v>119</c:v>
                </c:pt>
                <c:pt idx="2663">
                  <c:v>107</c:v>
                </c:pt>
                <c:pt idx="2664">
                  <c:v>106</c:v>
                </c:pt>
                <c:pt idx="2665">
                  <c:v>109</c:v>
                </c:pt>
                <c:pt idx="2666">
                  <c:v>81</c:v>
                </c:pt>
                <c:pt idx="2667">
                  <c:v>95</c:v>
                </c:pt>
                <c:pt idx="2668">
                  <c:v>86</c:v>
                </c:pt>
                <c:pt idx="2669">
                  <c:v>113</c:v>
                </c:pt>
                <c:pt idx="2670">
                  <c:v>122</c:v>
                </c:pt>
                <c:pt idx="2671">
                  <c:v>90</c:v>
                </c:pt>
                <c:pt idx="2672">
                  <c:v>108</c:v>
                </c:pt>
                <c:pt idx="2673">
                  <c:v>113</c:v>
                </c:pt>
                <c:pt idx="2674">
                  <c:v>110</c:v>
                </c:pt>
                <c:pt idx="2675">
                  <c:v>109</c:v>
                </c:pt>
                <c:pt idx="2676">
                  <c:v>110</c:v>
                </c:pt>
                <c:pt idx="2677">
                  <c:v>101</c:v>
                </c:pt>
                <c:pt idx="2678">
                  <c:v>97</c:v>
                </c:pt>
                <c:pt idx="2679">
                  <c:v>172</c:v>
                </c:pt>
                <c:pt idx="2680">
                  <c:v>104</c:v>
                </c:pt>
                <c:pt idx="2681">
                  <c:v>99</c:v>
                </c:pt>
                <c:pt idx="2682">
                  <c:v>129</c:v>
                </c:pt>
                <c:pt idx="2683">
                  <c:v>91</c:v>
                </c:pt>
                <c:pt idx="2684">
                  <c:v>100</c:v>
                </c:pt>
                <c:pt idx="2685">
                  <c:v>111</c:v>
                </c:pt>
                <c:pt idx="2686">
                  <c:v>114</c:v>
                </c:pt>
                <c:pt idx="2687">
                  <c:v>86</c:v>
                </c:pt>
                <c:pt idx="2688">
                  <c:v>107</c:v>
                </c:pt>
                <c:pt idx="2689">
                  <c:v>90</c:v>
                </c:pt>
                <c:pt idx="2690">
                  <c:v>120</c:v>
                </c:pt>
                <c:pt idx="2691">
                  <c:v>134</c:v>
                </c:pt>
                <c:pt idx="2692">
                  <c:v>110</c:v>
                </c:pt>
                <c:pt idx="2693">
                  <c:v>132</c:v>
                </c:pt>
                <c:pt idx="2694">
                  <c:v>94</c:v>
                </c:pt>
                <c:pt idx="2695">
                  <c:v>113</c:v>
                </c:pt>
                <c:pt idx="2696">
                  <c:v>111</c:v>
                </c:pt>
                <c:pt idx="2697">
                  <c:v>99</c:v>
                </c:pt>
                <c:pt idx="2698">
                  <c:v>104</c:v>
                </c:pt>
                <c:pt idx="2699">
                  <c:v>103</c:v>
                </c:pt>
                <c:pt idx="2700">
                  <c:v>134</c:v>
                </c:pt>
                <c:pt idx="2701">
                  <c:v>106</c:v>
                </c:pt>
                <c:pt idx="2702">
                  <c:v>125</c:v>
                </c:pt>
                <c:pt idx="2703">
                  <c:v>109</c:v>
                </c:pt>
                <c:pt idx="2704">
                  <c:v>200</c:v>
                </c:pt>
                <c:pt idx="2705">
                  <c:v>112</c:v>
                </c:pt>
                <c:pt idx="2706">
                  <c:v>116</c:v>
                </c:pt>
                <c:pt idx="2707">
                  <c:v>120</c:v>
                </c:pt>
                <c:pt idx="2708">
                  <c:v>107</c:v>
                </c:pt>
                <c:pt idx="2709">
                  <c:v>107</c:v>
                </c:pt>
                <c:pt idx="2710">
                  <c:v>81</c:v>
                </c:pt>
                <c:pt idx="2711">
                  <c:v>101</c:v>
                </c:pt>
                <c:pt idx="2712">
                  <c:v>122</c:v>
                </c:pt>
                <c:pt idx="2713">
                  <c:v>97</c:v>
                </c:pt>
                <c:pt idx="2714">
                  <c:v>92</c:v>
                </c:pt>
                <c:pt idx="2715">
                  <c:v>110</c:v>
                </c:pt>
                <c:pt idx="2716">
                  <c:v>86</c:v>
                </c:pt>
                <c:pt idx="2717">
                  <c:v>91</c:v>
                </c:pt>
                <c:pt idx="2718">
                  <c:v>100</c:v>
                </c:pt>
                <c:pt idx="2719">
                  <c:v>111</c:v>
                </c:pt>
                <c:pt idx="2720">
                  <c:v>89</c:v>
                </c:pt>
                <c:pt idx="2721">
                  <c:v>84</c:v>
                </c:pt>
                <c:pt idx="2722">
                  <c:v>98</c:v>
                </c:pt>
                <c:pt idx="2723">
                  <c:v>95</c:v>
                </c:pt>
                <c:pt idx="2724">
                  <c:v>100</c:v>
                </c:pt>
                <c:pt idx="2725">
                  <c:v>109</c:v>
                </c:pt>
                <c:pt idx="2726">
                  <c:v>118</c:v>
                </c:pt>
                <c:pt idx="2727">
                  <c:v>88</c:v>
                </c:pt>
                <c:pt idx="2728">
                  <c:v>86</c:v>
                </c:pt>
                <c:pt idx="2729">
                  <c:v>118</c:v>
                </c:pt>
                <c:pt idx="2730">
                  <c:v>125</c:v>
                </c:pt>
                <c:pt idx="2731">
                  <c:v>125</c:v>
                </c:pt>
                <c:pt idx="2732">
                  <c:v>94</c:v>
                </c:pt>
                <c:pt idx="2733">
                  <c:v>113</c:v>
                </c:pt>
                <c:pt idx="2734">
                  <c:v>104</c:v>
                </c:pt>
                <c:pt idx="2735">
                  <c:v>95</c:v>
                </c:pt>
                <c:pt idx="2736">
                  <c:v>102</c:v>
                </c:pt>
                <c:pt idx="2737">
                  <c:v>104</c:v>
                </c:pt>
                <c:pt idx="2738">
                  <c:v>120</c:v>
                </c:pt>
                <c:pt idx="2739">
                  <c:v>95</c:v>
                </c:pt>
                <c:pt idx="2740">
                  <c:v>118</c:v>
                </c:pt>
                <c:pt idx="2741">
                  <c:v>193</c:v>
                </c:pt>
                <c:pt idx="2742">
                  <c:v>97</c:v>
                </c:pt>
                <c:pt idx="2743">
                  <c:v>98</c:v>
                </c:pt>
                <c:pt idx="2744">
                  <c:v>103</c:v>
                </c:pt>
                <c:pt idx="2745">
                  <c:v>161</c:v>
                </c:pt>
                <c:pt idx="2746">
                  <c:v>120</c:v>
                </c:pt>
                <c:pt idx="2747">
                  <c:v>97</c:v>
                </c:pt>
                <c:pt idx="2748">
                  <c:v>99</c:v>
                </c:pt>
                <c:pt idx="2749">
                  <c:v>111</c:v>
                </c:pt>
                <c:pt idx="2750">
                  <c:v>145</c:v>
                </c:pt>
                <c:pt idx="2751">
                  <c:v>126</c:v>
                </c:pt>
                <c:pt idx="2752">
                  <c:v>121</c:v>
                </c:pt>
                <c:pt idx="2753">
                  <c:v>117</c:v>
                </c:pt>
                <c:pt idx="2754">
                  <c:v>98</c:v>
                </c:pt>
                <c:pt idx="2755">
                  <c:v>109</c:v>
                </c:pt>
                <c:pt idx="2756">
                  <c:v>95</c:v>
                </c:pt>
                <c:pt idx="2757">
                  <c:v>109</c:v>
                </c:pt>
                <c:pt idx="2758">
                  <c:v>96</c:v>
                </c:pt>
                <c:pt idx="2759">
                  <c:v>101</c:v>
                </c:pt>
                <c:pt idx="2760">
                  <c:v>107</c:v>
                </c:pt>
                <c:pt idx="2761">
                  <c:v>119</c:v>
                </c:pt>
                <c:pt idx="2762">
                  <c:v>100</c:v>
                </c:pt>
                <c:pt idx="2763">
                  <c:v>98</c:v>
                </c:pt>
                <c:pt idx="2764">
                  <c:v>92</c:v>
                </c:pt>
                <c:pt idx="2765">
                  <c:v>90</c:v>
                </c:pt>
                <c:pt idx="2766">
                  <c:v>90</c:v>
                </c:pt>
                <c:pt idx="2767">
                  <c:v>153</c:v>
                </c:pt>
                <c:pt idx="2768">
                  <c:v>124</c:v>
                </c:pt>
                <c:pt idx="2769">
                  <c:v>82</c:v>
                </c:pt>
                <c:pt idx="2770">
                  <c:v>107</c:v>
                </c:pt>
                <c:pt idx="2771">
                  <c:v>97</c:v>
                </c:pt>
                <c:pt idx="2772">
                  <c:v>80</c:v>
                </c:pt>
                <c:pt idx="2773">
                  <c:v>85</c:v>
                </c:pt>
                <c:pt idx="2774">
                  <c:v>97</c:v>
                </c:pt>
                <c:pt idx="2775">
                  <c:v>109</c:v>
                </c:pt>
                <c:pt idx="2776">
                  <c:v>140</c:v>
                </c:pt>
                <c:pt idx="2777">
                  <c:v>90</c:v>
                </c:pt>
                <c:pt idx="2778">
                  <c:v>130</c:v>
                </c:pt>
                <c:pt idx="2779">
                  <c:v>98</c:v>
                </c:pt>
                <c:pt idx="2780">
                  <c:v>101</c:v>
                </c:pt>
                <c:pt idx="2781">
                  <c:v>114</c:v>
                </c:pt>
                <c:pt idx="2782">
                  <c:v>100</c:v>
                </c:pt>
                <c:pt idx="2783">
                  <c:v>85</c:v>
                </c:pt>
                <c:pt idx="2784">
                  <c:v>103</c:v>
                </c:pt>
                <c:pt idx="2785">
                  <c:v>100</c:v>
                </c:pt>
                <c:pt idx="2786">
                  <c:v>114</c:v>
                </c:pt>
                <c:pt idx="2787">
                  <c:v>97</c:v>
                </c:pt>
                <c:pt idx="2788">
                  <c:v>116</c:v>
                </c:pt>
                <c:pt idx="2789">
                  <c:v>96</c:v>
                </c:pt>
                <c:pt idx="2790">
                  <c:v>98</c:v>
                </c:pt>
                <c:pt idx="2791">
                  <c:v>105</c:v>
                </c:pt>
                <c:pt idx="2792">
                  <c:v>123</c:v>
                </c:pt>
                <c:pt idx="2793">
                  <c:v>93</c:v>
                </c:pt>
                <c:pt idx="2794">
                  <c:v>97</c:v>
                </c:pt>
                <c:pt idx="2795">
                  <c:v>122</c:v>
                </c:pt>
                <c:pt idx="2796">
                  <c:v>101</c:v>
                </c:pt>
                <c:pt idx="2797">
                  <c:v>100</c:v>
                </c:pt>
                <c:pt idx="2798">
                  <c:v>129</c:v>
                </c:pt>
                <c:pt idx="2799">
                  <c:v>81</c:v>
                </c:pt>
                <c:pt idx="2800">
                  <c:v>96</c:v>
                </c:pt>
                <c:pt idx="2801">
                  <c:v>84</c:v>
                </c:pt>
                <c:pt idx="2802">
                  <c:v>110</c:v>
                </c:pt>
                <c:pt idx="2803">
                  <c:v>130</c:v>
                </c:pt>
                <c:pt idx="2804">
                  <c:v>84</c:v>
                </c:pt>
                <c:pt idx="2805">
                  <c:v>106</c:v>
                </c:pt>
                <c:pt idx="2806">
                  <c:v>76</c:v>
                </c:pt>
                <c:pt idx="2807">
                  <c:v>99</c:v>
                </c:pt>
                <c:pt idx="2808">
                  <c:v>96</c:v>
                </c:pt>
                <c:pt idx="2809">
                  <c:v>104</c:v>
                </c:pt>
                <c:pt idx="2810">
                  <c:v>108</c:v>
                </c:pt>
                <c:pt idx="2811">
                  <c:v>108</c:v>
                </c:pt>
                <c:pt idx="2812">
                  <c:v>87</c:v>
                </c:pt>
                <c:pt idx="2813">
                  <c:v>89</c:v>
                </c:pt>
                <c:pt idx="2814">
                  <c:v>97</c:v>
                </c:pt>
                <c:pt idx="2815">
                  <c:v>106</c:v>
                </c:pt>
                <c:pt idx="2816">
                  <c:v>100</c:v>
                </c:pt>
                <c:pt idx="2817">
                  <c:v>89</c:v>
                </c:pt>
                <c:pt idx="2818">
                  <c:v>95</c:v>
                </c:pt>
                <c:pt idx="2819">
                  <c:v>97</c:v>
                </c:pt>
                <c:pt idx="2820">
                  <c:v>94</c:v>
                </c:pt>
                <c:pt idx="2821">
                  <c:v>103</c:v>
                </c:pt>
                <c:pt idx="2822">
                  <c:v>95</c:v>
                </c:pt>
                <c:pt idx="2823">
                  <c:v>101</c:v>
                </c:pt>
                <c:pt idx="2824">
                  <c:v>101</c:v>
                </c:pt>
                <c:pt idx="2825">
                  <c:v>82</c:v>
                </c:pt>
                <c:pt idx="2826">
                  <c:v>74</c:v>
                </c:pt>
                <c:pt idx="2827">
                  <c:v>130</c:v>
                </c:pt>
                <c:pt idx="2828">
                  <c:v>112</c:v>
                </c:pt>
                <c:pt idx="2829">
                  <c:v>96</c:v>
                </c:pt>
                <c:pt idx="2830">
                  <c:v>89</c:v>
                </c:pt>
                <c:pt idx="2831">
                  <c:v>121</c:v>
                </c:pt>
                <c:pt idx="2832">
                  <c:v>85</c:v>
                </c:pt>
                <c:pt idx="2833">
                  <c:v>120</c:v>
                </c:pt>
                <c:pt idx="2834">
                  <c:v>106</c:v>
                </c:pt>
                <c:pt idx="2835">
                  <c:v>83</c:v>
                </c:pt>
                <c:pt idx="2836">
                  <c:v>120</c:v>
                </c:pt>
                <c:pt idx="2837">
                  <c:v>111</c:v>
                </c:pt>
                <c:pt idx="2838">
                  <c:v>100</c:v>
                </c:pt>
                <c:pt idx="2839">
                  <c:v>89</c:v>
                </c:pt>
                <c:pt idx="2840">
                  <c:v>115</c:v>
                </c:pt>
                <c:pt idx="2841">
                  <c:v>135</c:v>
                </c:pt>
                <c:pt idx="2842">
                  <c:v>92</c:v>
                </c:pt>
                <c:pt idx="2843">
                  <c:v>120</c:v>
                </c:pt>
                <c:pt idx="2844">
                  <c:v>97</c:v>
                </c:pt>
                <c:pt idx="2845">
                  <c:v>135</c:v>
                </c:pt>
                <c:pt idx="2846">
                  <c:v>93</c:v>
                </c:pt>
                <c:pt idx="2847">
                  <c:v>118</c:v>
                </c:pt>
                <c:pt idx="2848">
                  <c:v>97</c:v>
                </c:pt>
                <c:pt idx="2849">
                  <c:v>98</c:v>
                </c:pt>
                <c:pt idx="2850">
                  <c:v>98</c:v>
                </c:pt>
                <c:pt idx="2851">
                  <c:v>101</c:v>
                </c:pt>
                <c:pt idx="2852">
                  <c:v>132</c:v>
                </c:pt>
                <c:pt idx="2853">
                  <c:v>106</c:v>
                </c:pt>
                <c:pt idx="2854">
                  <c:v>87</c:v>
                </c:pt>
                <c:pt idx="2855">
                  <c:v>98</c:v>
                </c:pt>
                <c:pt idx="2856">
                  <c:v>96</c:v>
                </c:pt>
                <c:pt idx="2857">
                  <c:v>104</c:v>
                </c:pt>
                <c:pt idx="2858">
                  <c:v>93</c:v>
                </c:pt>
                <c:pt idx="2859">
                  <c:v>95</c:v>
                </c:pt>
                <c:pt idx="2860">
                  <c:v>89</c:v>
                </c:pt>
                <c:pt idx="2861">
                  <c:v>107</c:v>
                </c:pt>
                <c:pt idx="2862">
                  <c:v>85</c:v>
                </c:pt>
                <c:pt idx="2863">
                  <c:v>93</c:v>
                </c:pt>
                <c:pt idx="2864">
                  <c:v>101</c:v>
                </c:pt>
                <c:pt idx="2865">
                  <c:v>103</c:v>
                </c:pt>
                <c:pt idx="2866">
                  <c:v>111</c:v>
                </c:pt>
                <c:pt idx="2867">
                  <c:v>86</c:v>
                </c:pt>
                <c:pt idx="2868">
                  <c:v>90</c:v>
                </c:pt>
                <c:pt idx="2869">
                  <c:v>82</c:v>
                </c:pt>
                <c:pt idx="2870">
                  <c:v>83</c:v>
                </c:pt>
                <c:pt idx="2871">
                  <c:v>125</c:v>
                </c:pt>
                <c:pt idx="2872">
                  <c:v>86</c:v>
                </c:pt>
                <c:pt idx="2873">
                  <c:v>91</c:v>
                </c:pt>
                <c:pt idx="2874">
                  <c:v>90</c:v>
                </c:pt>
                <c:pt idx="2875">
                  <c:v>90</c:v>
                </c:pt>
                <c:pt idx="2876">
                  <c:v>93</c:v>
                </c:pt>
                <c:pt idx="2877">
                  <c:v>104</c:v>
                </c:pt>
                <c:pt idx="2878">
                  <c:v>85</c:v>
                </c:pt>
                <c:pt idx="2879">
                  <c:v>81</c:v>
                </c:pt>
                <c:pt idx="2880">
                  <c:v>135</c:v>
                </c:pt>
                <c:pt idx="2881">
                  <c:v>144</c:v>
                </c:pt>
                <c:pt idx="2882">
                  <c:v>98</c:v>
                </c:pt>
                <c:pt idx="2883">
                  <c:v>117</c:v>
                </c:pt>
                <c:pt idx="2884">
                  <c:v>127</c:v>
                </c:pt>
                <c:pt idx="2885">
                  <c:v>98</c:v>
                </c:pt>
                <c:pt idx="2886">
                  <c:v>197</c:v>
                </c:pt>
                <c:pt idx="2887">
                  <c:v>104</c:v>
                </c:pt>
                <c:pt idx="2888">
                  <c:v>90</c:v>
                </c:pt>
                <c:pt idx="2889">
                  <c:v>130</c:v>
                </c:pt>
                <c:pt idx="2890">
                  <c:v>176</c:v>
                </c:pt>
                <c:pt idx="2891">
                  <c:v>116</c:v>
                </c:pt>
                <c:pt idx="2892">
                  <c:v>88</c:v>
                </c:pt>
                <c:pt idx="2893">
                  <c:v>106</c:v>
                </c:pt>
                <c:pt idx="2894">
                  <c:v>181</c:v>
                </c:pt>
                <c:pt idx="2895">
                  <c:v>130</c:v>
                </c:pt>
                <c:pt idx="2896">
                  <c:v>123</c:v>
                </c:pt>
                <c:pt idx="2897">
                  <c:v>120</c:v>
                </c:pt>
                <c:pt idx="2898">
                  <c:v>87</c:v>
                </c:pt>
                <c:pt idx="2899">
                  <c:v>123</c:v>
                </c:pt>
                <c:pt idx="2900">
                  <c:v>103</c:v>
                </c:pt>
                <c:pt idx="2901">
                  <c:v>91</c:v>
                </c:pt>
                <c:pt idx="2902">
                  <c:v>88</c:v>
                </c:pt>
                <c:pt idx="2903">
                  <c:v>126</c:v>
                </c:pt>
                <c:pt idx="2904">
                  <c:v>120</c:v>
                </c:pt>
                <c:pt idx="2905">
                  <c:v>94</c:v>
                </c:pt>
                <c:pt idx="2906">
                  <c:v>137</c:v>
                </c:pt>
                <c:pt idx="2907">
                  <c:v>119</c:v>
                </c:pt>
                <c:pt idx="2908">
                  <c:v>99</c:v>
                </c:pt>
                <c:pt idx="2909">
                  <c:v>79</c:v>
                </c:pt>
                <c:pt idx="2910">
                  <c:v>95</c:v>
                </c:pt>
                <c:pt idx="2911">
                  <c:v>103</c:v>
                </c:pt>
                <c:pt idx="2912">
                  <c:v>92</c:v>
                </c:pt>
                <c:pt idx="2913">
                  <c:v>84</c:v>
                </c:pt>
                <c:pt idx="2914">
                  <c:v>300</c:v>
                </c:pt>
                <c:pt idx="2915">
                  <c:v>120</c:v>
                </c:pt>
                <c:pt idx="2916">
                  <c:v>121</c:v>
                </c:pt>
                <c:pt idx="2917">
                  <c:v>97</c:v>
                </c:pt>
                <c:pt idx="2918">
                  <c:v>86</c:v>
                </c:pt>
                <c:pt idx="2919">
                  <c:v>45</c:v>
                </c:pt>
                <c:pt idx="2920">
                  <c:v>97</c:v>
                </c:pt>
                <c:pt idx="2921">
                  <c:v>93</c:v>
                </c:pt>
                <c:pt idx="2922">
                  <c:v>84</c:v>
                </c:pt>
                <c:pt idx="2923">
                  <c:v>96</c:v>
                </c:pt>
                <c:pt idx="2924">
                  <c:v>112</c:v>
                </c:pt>
                <c:pt idx="2925">
                  <c:v>125</c:v>
                </c:pt>
                <c:pt idx="2926">
                  <c:v>96</c:v>
                </c:pt>
                <c:pt idx="2927">
                  <c:v>103</c:v>
                </c:pt>
                <c:pt idx="2928">
                  <c:v>101</c:v>
                </c:pt>
                <c:pt idx="2929">
                  <c:v>104</c:v>
                </c:pt>
                <c:pt idx="2930">
                  <c:v>119</c:v>
                </c:pt>
                <c:pt idx="2931">
                  <c:v>128</c:v>
                </c:pt>
                <c:pt idx="2932">
                  <c:v>106</c:v>
                </c:pt>
                <c:pt idx="2933">
                  <c:v>126</c:v>
                </c:pt>
                <c:pt idx="2934">
                  <c:v>126</c:v>
                </c:pt>
                <c:pt idx="2935">
                  <c:v>150</c:v>
                </c:pt>
                <c:pt idx="2936">
                  <c:v>178</c:v>
                </c:pt>
                <c:pt idx="2937">
                  <c:v>117</c:v>
                </c:pt>
                <c:pt idx="2938">
                  <c:v>119</c:v>
                </c:pt>
                <c:pt idx="2939">
                  <c:v>174</c:v>
                </c:pt>
                <c:pt idx="2940">
                  <c:v>111</c:v>
                </c:pt>
                <c:pt idx="2941">
                  <c:v>101</c:v>
                </c:pt>
                <c:pt idx="2942">
                  <c:v>89</c:v>
                </c:pt>
                <c:pt idx="2943">
                  <c:v>113</c:v>
                </c:pt>
                <c:pt idx="2944">
                  <c:v>95</c:v>
                </c:pt>
                <c:pt idx="2945">
                  <c:v>112</c:v>
                </c:pt>
                <c:pt idx="2946">
                  <c:v>109</c:v>
                </c:pt>
                <c:pt idx="2947">
                  <c:v>108</c:v>
                </c:pt>
                <c:pt idx="2948">
                  <c:v>100</c:v>
                </c:pt>
                <c:pt idx="2949">
                  <c:v>90</c:v>
                </c:pt>
                <c:pt idx="2950">
                  <c:v>94</c:v>
                </c:pt>
                <c:pt idx="2951">
                  <c:v>111</c:v>
                </c:pt>
                <c:pt idx="2952">
                  <c:v>142</c:v>
                </c:pt>
                <c:pt idx="2953">
                  <c:v>107</c:v>
                </c:pt>
                <c:pt idx="2954">
                  <c:v>91</c:v>
                </c:pt>
                <c:pt idx="2955">
                  <c:v>82</c:v>
                </c:pt>
                <c:pt idx="2956">
                  <c:v>97</c:v>
                </c:pt>
                <c:pt idx="2957">
                  <c:v>128</c:v>
                </c:pt>
                <c:pt idx="2958">
                  <c:v>102</c:v>
                </c:pt>
                <c:pt idx="2959">
                  <c:v>93</c:v>
                </c:pt>
                <c:pt idx="2960">
                  <c:v>138</c:v>
                </c:pt>
                <c:pt idx="2961">
                  <c:v>93</c:v>
                </c:pt>
                <c:pt idx="2962">
                  <c:v>92</c:v>
                </c:pt>
                <c:pt idx="2963">
                  <c:v>92</c:v>
                </c:pt>
                <c:pt idx="2964">
                  <c:v>104</c:v>
                </c:pt>
                <c:pt idx="2965">
                  <c:v>89</c:v>
                </c:pt>
                <c:pt idx="2966">
                  <c:v>92</c:v>
                </c:pt>
                <c:pt idx="2967">
                  <c:v>90</c:v>
                </c:pt>
                <c:pt idx="2968">
                  <c:v>129</c:v>
                </c:pt>
                <c:pt idx="2969">
                  <c:v>111</c:v>
                </c:pt>
                <c:pt idx="2970">
                  <c:v>79</c:v>
                </c:pt>
                <c:pt idx="2971">
                  <c:v>104</c:v>
                </c:pt>
                <c:pt idx="2972">
                  <c:v>101</c:v>
                </c:pt>
                <c:pt idx="2973">
                  <c:v>113</c:v>
                </c:pt>
                <c:pt idx="2974">
                  <c:v>92</c:v>
                </c:pt>
                <c:pt idx="2975">
                  <c:v>106</c:v>
                </c:pt>
                <c:pt idx="2976">
                  <c:v>75</c:v>
                </c:pt>
                <c:pt idx="2977">
                  <c:v>104</c:v>
                </c:pt>
                <c:pt idx="2978">
                  <c:v>108</c:v>
                </c:pt>
                <c:pt idx="2979">
                  <c:v>99</c:v>
                </c:pt>
                <c:pt idx="2980">
                  <c:v>109</c:v>
                </c:pt>
                <c:pt idx="2981">
                  <c:v>93</c:v>
                </c:pt>
                <c:pt idx="2982">
                  <c:v>99</c:v>
                </c:pt>
                <c:pt idx="2983">
                  <c:v>98</c:v>
                </c:pt>
                <c:pt idx="2984">
                  <c:v>95</c:v>
                </c:pt>
                <c:pt idx="2985">
                  <c:v>107</c:v>
                </c:pt>
                <c:pt idx="2986">
                  <c:v>102</c:v>
                </c:pt>
                <c:pt idx="2987">
                  <c:v>97</c:v>
                </c:pt>
                <c:pt idx="2988">
                  <c:v>124</c:v>
                </c:pt>
                <c:pt idx="2989">
                  <c:v>90</c:v>
                </c:pt>
                <c:pt idx="2990">
                  <c:v>90</c:v>
                </c:pt>
                <c:pt idx="2991">
                  <c:v>99</c:v>
                </c:pt>
                <c:pt idx="2992">
                  <c:v>115</c:v>
                </c:pt>
                <c:pt idx="2993">
                  <c:v>89</c:v>
                </c:pt>
                <c:pt idx="2994">
                  <c:v>92</c:v>
                </c:pt>
                <c:pt idx="2995">
                  <c:v>94</c:v>
                </c:pt>
                <c:pt idx="2996">
                  <c:v>100</c:v>
                </c:pt>
                <c:pt idx="2997">
                  <c:v>109</c:v>
                </c:pt>
                <c:pt idx="2998">
                  <c:v>105</c:v>
                </c:pt>
                <c:pt idx="2999">
                  <c:v>102</c:v>
                </c:pt>
                <c:pt idx="3000">
                  <c:v>97</c:v>
                </c:pt>
                <c:pt idx="3001">
                  <c:v>118</c:v>
                </c:pt>
                <c:pt idx="3002">
                  <c:v>92</c:v>
                </c:pt>
                <c:pt idx="3003">
                  <c:v>103</c:v>
                </c:pt>
                <c:pt idx="3004">
                  <c:v>93</c:v>
                </c:pt>
                <c:pt idx="3005">
                  <c:v>113</c:v>
                </c:pt>
                <c:pt idx="3006">
                  <c:v>153</c:v>
                </c:pt>
                <c:pt idx="3007">
                  <c:v>89</c:v>
                </c:pt>
                <c:pt idx="3008">
                  <c:v>118</c:v>
                </c:pt>
                <c:pt idx="3009">
                  <c:v>97</c:v>
                </c:pt>
                <c:pt idx="3010">
                  <c:v>156</c:v>
                </c:pt>
                <c:pt idx="3011">
                  <c:v>100</c:v>
                </c:pt>
                <c:pt idx="3012">
                  <c:v>96</c:v>
                </c:pt>
                <c:pt idx="3013">
                  <c:v>120</c:v>
                </c:pt>
                <c:pt idx="3014">
                  <c:v>175</c:v>
                </c:pt>
                <c:pt idx="3015">
                  <c:v>95</c:v>
                </c:pt>
                <c:pt idx="3016">
                  <c:v>95</c:v>
                </c:pt>
                <c:pt idx="3017">
                  <c:v>121</c:v>
                </c:pt>
                <c:pt idx="3018">
                  <c:v>110</c:v>
                </c:pt>
                <c:pt idx="3019">
                  <c:v>96</c:v>
                </c:pt>
                <c:pt idx="3020">
                  <c:v>121</c:v>
                </c:pt>
                <c:pt idx="3021">
                  <c:v>95</c:v>
                </c:pt>
                <c:pt idx="3022">
                  <c:v>112</c:v>
                </c:pt>
                <c:pt idx="3023">
                  <c:v>143</c:v>
                </c:pt>
                <c:pt idx="3024">
                  <c:v>93</c:v>
                </c:pt>
                <c:pt idx="3025">
                  <c:v>110</c:v>
                </c:pt>
                <c:pt idx="3026">
                  <c:v>104</c:v>
                </c:pt>
                <c:pt idx="3027">
                  <c:v>119</c:v>
                </c:pt>
                <c:pt idx="3028">
                  <c:v>125</c:v>
                </c:pt>
                <c:pt idx="3029">
                  <c:v>96</c:v>
                </c:pt>
                <c:pt idx="3030">
                  <c:v>100</c:v>
                </c:pt>
                <c:pt idx="3031">
                  <c:v>89</c:v>
                </c:pt>
                <c:pt idx="3032">
                  <c:v>92</c:v>
                </c:pt>
                <c:pt idx="3033">
                  <c:v>109</c:v>
                </c:pt>
                <c:pt idx="3034">
                  <c:v>103</c:v>
                </c:pt>
                <c:pt idx="3035">
                  <c:v>95</c:v>
                </c:pt>
                <c:pt idx="3036">
                  <c:v>143</c:v>
                </c:pt>
                <c:pt idx="3037">
                  <c:v>105</c:v>
                </c:pt>
                <c:pt idx="3038">
                  <c:v>106</c:v>
                </c:pt>
                <c:pt idx="3039">
                  <c:v>100</c:v>
                </c:pt>
                <c:pt idx="3040">
                  <c:v>103</c:v>
                </c:pt>
                <c:pt idx="3041">
                  <c:v>116</c:v>
                </c:pt>
                <c:pt idx="3042">
                  <c:v>99</c:v>
                </c:pt>
                <c:pt idx="3043">
                  <c:v>164</c:v>
                </c:pt>
                <c:pt idx="3044">
                  <c:v>96</c:v>
                </c:pt>
                <c:pt idx="3045">
                  <c:v>122</c:v>
                </c:pt>
                <c:pt idx="3046">
                  <c:v>94</c:v>
                </c:pt>
                <c:pt idx="3047">
                  <c:v>93</c:v>
                </c:pt>
                <c:pt idx="3048">
                  <c:v>96</c:v>
                </c:pt>
                <c:pt idx="3049">
                  <c:v>113</c:v>
                </c:pt>
                <c:pt idx="3050">
                  <c:v>192</c:v>
                </c:pt>
                <c:pt idx="3051">
                  <c:v>99</c:v>
                </c:pt>
                <c:pt idx="3052">
                  <c:v>91</c:v>
                </c:pt>
                <c:pt idx="3053">
                  <c:v>100</c:v>
                </c:pt>
                <c:pt idx="3054">
                  <c:v>105</c:v>
                </c:pt>
                <c:pt idx="3055">
                  <c:v>99</c:v>
                </c:pt>
                <c:pt idx="3056">
                  <c:v>112</c:v>
                </c:pt>
                <c:pt idx="3057">
                  <c:v>99</c:v>
                </c:pt>
                <c:pt idx="3058">
                  <c:v>125</c:v>
                </c:pt>
                <c:pt idx="3059">
                  <c:v>107</c:v>
                </c:pt>
                <c:pt idx="3060">
                  <c:v>107</c:v>
                </c:pt>
                <c:pt idx="3061">
                  <c:v>97</c:v>
                </c:pt>
                <c:pt idx="3062">
                  <c:v>95</c:v>
                </c:pt>
                <c:pt idx="3063">
                  <c:v>106</c:v>
                </c:pt>
                <c:pt idx="3064">
                  <c:v>103</c:v>
                </c:pt>
                <c:pt idx="3065">
                  <c:v>96</c:v>
                </c:pt>
                <c:pt idx="3066">
                  <c:v>103</c:v>
                </c:pt>
                <c:pt idx="3067">
                  <c:v>108</c:v>
                </c:pt>
                <c:pt idx="3068">
                  <c:v>118</c:v>
                </c:pt>
                <c:pt idx="3069">
                  <c:v>97</c:v>
                </c:pt>
                <c:pt idx="3070">
                  <c:v>115</c:v>
                </c:pt>
                <c:pt idx="3071">
                  <c:v>102</c:v>
                </c:pt>
                <c:pt idx="3072">
                  <c:v>125</c:v>
                </c:pt>
                <c:pt idx="3073">
                  <c:v>108</c:v>
                </c:pt>
                <c:pt idx="3074">
                  <c:v>101</c:v>
                </c:pt>
                <c:pt idx="3075">
                  <c:v>101</c:v>
                </c:pt>
                <c:pt idx="3076">
                  <c:v>139</c:v>
                </c:pt>
                <c:pt idx="3077">
                  <c:v>125</c:v>
                </c:pt>
                <c:pt idx="3078">
                  <c:v>115</c:v>
                </c:pt>
                <c:pt idx="3079">
                  <c:v>99</c:v>
                </c:pt>
                <c:pt idx="3080">
                  <c:v>88</c:v>
                </c:pt>
                <c:pt idx="3081">
                  <c:v>112</c:v>
                </c:pt>
                <c:pt idx="3082">
                  <c:v>108</c:v>
                </c:pt>
                <c:pt idx="3083">
                  <c:v>104</c:v>
                </c:pt>
                <c:pt idx="3084">
                  <c:v>108</c:v>
                </c:pt>
                <c:pt idx="3085">
                  <c:v>102</c:v>
                </c:pt>
                <c:pt idx="3086">
                  <c:v>88</c:v>
                </c:pt>
                <c:pt idx="3087">
                  <c:v>91</c:v>
                </c:pt>
                <c:pt idx="3088">
                  <c:v>141</c:v>
                </c:pt>
                <c:pt idx="3089">
                  <c:v>101</c:v>
                </c:pt>
                <c:pt idx="3090">
                  <c:v>105</c:v>
                </c:pt>
                <c:pt idx="3091">
                  <c:v>100</c:v>
                </c:pt>
                <c:pt idx="3092">
                  <c:v>116</c:v>
                </c:pt>
                <c:pt idx="3093">
                  <c:v>97</c:v>
                </c:pt>
                <c:pt idx="3094">
                  <c:v>106</c:v>
                </c:pt>
                <c:pt idx="3095">
                  <c:v>105</c:v>
                </c:pt>
                <c:pt idx="3096">
                  <c:v>122</c:v>
                </c:pt>
                <c:pt idx="3097">
                  <c:v>107</c:v>
                </c:pt>
                <c:pt idx="3098">
                  <c:v>121</c:v>
                </c:pt>
                <c:pt idx="3099">
                  <c:v>98</c:v>
                </c:pt>
                <c:pt idx="3100">
                  <c:v>123</c:v>
                </c:pt>
                <c:pt idx="3101">
                  <c:v>110</c:v>
                </c:pt>
                <c:pt idx="3102">
                  <c:v>120</c:v>
                </c:pt>
                <c:pt idx="3103">
                  <c:v>122</c:v>
                </c:pt>
                <c:pt idx="3104">
                  <c:v>110</c:v>
                </c:pt>
                <c:pt idx="3105">
                  <c:v>139</c:v>
                </c:pt>
                <c:pt idx="3106">
                  <c:v>124</c:v>
                </c:pt>
                <c:pt idx="3107">
                  <c:v>120</c:v>
                </c:pt>
                <c:pt idx="3108">
                  <c:v>152</c:v>
                </c:pt>
                <c:pt idx="3109">
                  <c:v>98</c:v>
                </c:pt>
                <c:pt idx="3110">
                  <c:v>106</c:v>
                </c:pt>
                <c:pt idx="3111">
                  <c:v>106</c:v>
                </c:pt>
                <c:pt idx="3112">
                  <c:v>106</c:v>
                </c:pt>
                <c:pt idx="3113">
                  <c:v>89</c:v>
                </c:pt>
                <c:pt idx="3114">
                  <c:v>94</c:v>
                </c:pt>
                <c:pt idx="3115">
                  <c:v>109</c:v>
                </c:pt>
                <c:pt idx="3116">
                  <c:v>144</c:v>
                </c:pt>
                <c:pt idx="3117">
                  <c:v>90</c:v>
                </c:pt>
                <c:pt idx="3118">
                  <c:v>106</c:v>
                </c:pt>
                <c:pt idx="3119">
                  <c:v>121</c:v>
                </c:pt>
                <c:pt idx="3120">
                  <c:v>89</c:v>
                </c:pt>
                <c:pt idx="3121">
                  <c:v>104</c:v>
                </c:pt>
                <c:pt idx="3122">
                  <c:v>99</c:v>
                </c:pt>
                <c:pt idx="3123">
                  <c:v>98</c:v>
                </c:pt>
                <c:pt idx="3124">
                  <c:v>121</c:v>
                </c:pt>
                <c:pt idx="3125">
                  <c:v>96</c:v>
                </c:pt>
                <c:pt idx="3126">
                  <c:v>99</c:v>
                </c:pt>
                <c:pt idx="3127">
                  <c:v>42</c:v>
                </c:pt>
                <c:pt idx="3128">
                  <c:v>122</c:v>
                </c:pt>
                <c:pt idx="3129">
                  <c:v>101</c:v>
                </c:pt>
                <c:pt idx="3130">
                  <c:v>102</c:v>
                </c:pt>
                <c:pt idx="3131">
                  <c:v>84</c:v>
                </c:pt>
                <c:pt idx="3132">
                  <c:v>104</c:v>
                </c:pt>
                <c:pt idx="3133">
                  <c:v>96</c:v>
                </c:pt>
                <c:pt idx="3134">
                  <c:v>94</c:v>
                </c:pt>
                <c:pt idx="3135">
                  <c:v>90</c:v>
                </c:pt>
                <c:pt idx="3136">
                  <c:v>90</c:v>
                </c:pt>
                <c:pt idx="3137">
                  <c:v>106</c:v>
                </c:pt>
                <c:pt idx="3138">
                  <c:v>96</c:v>
                </c:pt>
                <c:pt idx="3139">
                  <c:v>95</c:v>
                </c:pt>
                <c:pt idx="3140">
                  <c:v>99</c:v>
                </c:pt>
                <c:pt idx="3141">
                  <c:v>99</c:v>
                </c:pt>
                <c:pt idx="3142">
                  <c:v>95</c:v>
                </c:pt>
                <c:pt idx="3143">
                  <c:v>99</c:v>
                </c:pt>
                <c:pt idx="3144">
                  <c:v>107</c:v>
                </c:pt>
                <c:pt idx="3145">
                  <c:v>90</c:v>
                </c:pt>
                <c:pt idx="3146">
                  <c:v>96</c:v>
                </c:pt>
                <c:pt idx="3147">
                  <c:v>104</c:v>
                </c:pt>
                <c:pt idx="3148">
                  <c:v>97</c:v>
                </c:pt>
                <c:pt idx="3149">
                  <c:v>107</c:v>
                </c:pt>
                <c:pt idx="3150">
                  <c:v>85</c:v>
                </c:pt>
                <c:pt idx="3151">
                  <c:v>95</c:v>
                </c:pt>
                <c:pt idx="3152">
                  <c:v>111</c:v>
                </c:pt>
                <c:pt idx="3153">
                  <c:v>86</c:v>
                </c:pt>
                <c:pt idx="3154">
                  <c:v>115</c:v>
                </c:pt>
                <c:pt idx="3155">
                  <c:v>103</c:v>
                </c:pt>
                <c:pt idx="3156">
                  <c:v>111</c:v>
                </c:pt>
                <c:pt idx="3157">
                  <c:v>112</c:v>
                </c:pt>
                <c:pt idx="3158">
                  <c:v>141</c:v>
                </c:pt>
                <c:pt idx="3159">
                  <c:v>95</c:v>
                </c:pt>
                <c:pt idx="3160">
                  <c:v>85</c:v>
                </c:pt>
                <c:pt idx="3161">
                  <c:v>129</c:v>
                </c:pt>
                <c:pt idx="3162">
                  <c:v>125</c:v>
                </c:pt>
                <c:pt idx="3163">
                  <c:v>116</c:v>
                </c:pt>
                <c:pt idx="3164">
                  <c:v>105</c:v>
                </c:pt>
                <c:pt idx="3165">
                  <c:v>90</c:v>
                </c:pt>
                <c:pt idx="3166">
                  <c:v>111</c:v>
                </c:pt>
                <c:pt idx="3167">
                  <c:v>91</c:v>
                </c:pt>
                <c:pt idx="3168">
                  <c:v>97</c:v>
                </c:pt>
                <c:pt idx="3169">
                  <c:v>92</c:v>
                </c:pt>
                <c:pt idx="3170">
                  <c:v>104</c:v>
                </c:pt>
                <c:pt idx="3171">
                  <c:v>120</c:v>
                </c:pt>
                <c:pt idx="3172">
                  <c:v>99</c:v>
                </c:pt>
                <c:pt idx="3173">
                  <c:v>93</c:v>
                </c:pt>
                <c:pt idx="3174">
                  <c:v>99</c:v>
                </c:pt>
                <c:pt idx="3175">
                  <c:v>96</c:v>
                </c:pt>
                <c:pt idx="3176">
                  <c:v>96</c:v>
                </c:pt>
                <c:pt idx="3177">
                  <c:v>100</c:v>
                </c:pt>
                <c:pt idx="3178">
                  <c:v>98</c:v>
                </c:pt>
                <c:pt idx="3179">
                  <c:v>106</c:v>
                </c:pt>
                <c:pt idx="3180">
                  <c:v>95</c:v>
                </c:pt>
                <c:pt idx="3181">
                  <c:v>104</c:v>
                </c:pt>
                <c:pt idx="3182">
                  <c:v>87</c:v>
                </c:pt>
                <c:pt idx="3183">
                  <c:v>81</c:v>
                </c:pt>
                <c:pt idx="3184">
                  <c:v>94</c:v>
                </c:pt>
                <c:pt idx="3185">
                  <c:v>89</c:v>
                </c:pt>
                <c:pt idx="3186">
                  <c:v>88</c:v>
                </c:pt>
                <c:pt idx="3187">
                  <c:v>108</c:v>
                </c:pt>
                <c:pt idx="3188">
                  <c:v>115</c:v>
                </c:pt>
                <c:pt idx="3189">
                  <c:v>96</c:v>
                </c:pt>
                <c:pt idx="3190">
                  <c:v>135</c:v>
                </c:pt>
                <c:pt idx="3191">
                  <c:v>93</c:v>
                </c:pt>
                <c:pt idx="3192">
                  <c:v>109</c:v>
                </c:pt>
                <c:pt idx="3193">
                  <c:v>101</c:v>
                </c:pt>
                <c:pt idx="3194">
                  <c:v>117</c:v>
                </c:pt>
                <c:pt idx="3195">
                  <c:v>83</c:v>
                </c:pt>
                <c:pt idx="3196">
                  <c:v>113</c:v>
                </c:pt>
                <c:pt idx="3197">
                  <c:v>104</c:v>
                </c:pt>
                <c:pt idx="3198">
                  <c:v>97</c:v>
                </c:pt>
                <c:pt idx="3199">
                  <c:v>110</c:v>
                </c:pt>
                <c:pt idx="3200">
                  <c:v>103</c:v>
                </c:pt>
                <c:pt idx="3201">
                  <c:v>94</c:v>
                </c:pt>
                <c:pt idx="3202">
                  <c:v>77</c:v>
                </c:pt>
                <c:pt idx="3203">
                  <c:v>134</c:v>
                </c:pt>
                <c:pt idx="3204">
                  <c:v>90</c:v>
                </c:pt>
                <c:pt idx="3205">
                  <c:v>104</c:v>
                </c:pt>
                <c:pt idx="3206">
                  <c:v>93</c:v>
                </c:pt>
                <c:pt idx="3207">
                  <c:v>106</c:v>
                </c:pt>
                <c:pt idx="3208">
                  <c:v>109</c:v>
                </c:pt>
                <c:pt idx="3209">
                  <c:v>101</c:v>
                </c:pt>
                <c:pt idx="3210">
                  <c:v>100</c:v>
                </c:pt>
                <c:pt idx="3211">
                  <c:v>95</c:v>
                </c:pt>
                <c:pt idx="3212">
                  <c:v>94</c:v>
                </c:pt>
                <c:pt idx="3213">
                  <c:v>93</c:v>
                </c:pt>
                <c:pt idx="3214">
                  <c:v>106</c:v>
                </c:pt>
                <c:pt idx="3215">
                  <c:v>99</c:v>
                </c:pt>
                <c:pt idx="3216">
                  <c:v>82</c:v>
                </c:pt>
                <c:pt idx="3217">
                  <c:v>135</c:v>
                </c:pt>
                <c:pt idx="3218">
                  <c:v>88</c:v>
                </c:pt>
                <c:pt idx="3219">
                  <c:v>89</c:v>
                </c:pt>
                <c:pt idx="3220">
                  <c:v>110</c:v>
                </c:pt>
                <c:pt idx="3221">
                  <c:v>107</c:v>
                </c:pt>
                <c:pt idx="3222">
                  <c:v>86</c:v>
                </c:pt>
                <c:pt idx="3223">
                  <c:v>91</c:v>
                </c:pt>
                <c:pt idx="3224">
                  <c:v>103</c:v>
                </c:pt>
                <c:pt idx="3225">
                  <c:v>92</c:v>
                </c:pt>
                <c:pt idx="3226">
                  <c:v>99</c:v>
                </c:pt>
                <c:pt idx="3227">
                  <c:v>96</c:v>
                </c:pt>
                <c:pt idx="3228">
                  <c:v>82</c:v>
                </c:pt>
                <c:pt idx="3229">
                  <c:v>92</c:v>
                </c:pt>
                <c:pt idx="3230">
                  <c:v>112</c:v>
                </c:pt>
                <c:pt idx="3231">
                  <c:v>90</c:v>
                </c:pt>
                <c:pt idx="3232">
                  <c:v>150</c:v>
                </c:pt>
                <c:pt idx="3233">
                  <c:v>91</c:v>
                </c:pt>
                <c:pt idx="3234">
                  <c:v>95</c:v>
                </c:pt>
                <c:pt idx="3235">
                  <c:v>97</c:v>
                </c:pt>
                <c:pt idx="3236">
                  <c:v>41</c:v>
                </c:pt>
                <c:pt idx="3237">
                  <c:v>112</c:v>
                </c:pt>
                <c:pt idx="3238">
                  <c:v>122</c:v>
                </c:pt>
                <c:pt idx="3239">
                  <c:v>110</c:v>
                </c:pt>
                <c:pt idx="3240">
                  <c:v>108</c:v>
                </c:pt>
                <c:pt idx="3241">
                  <c:v>121</c:v>
                </c:pt>
                <c:pt idx="3242">
                  <c:v>97</c:v>
                </c:pt>
                <c:pt idx="3243">
                  <c:v>116</c:v>
                </c:pt>
                <c:pt idx="3244">
                  <c:v>94</c:v>
                </c:pt>
                <c:pt idx="3245">
                  <c:v>103</c:v>
                </c:pt>
                <c:pt idx="3246">
                  <c:v>112</c:v>
                </c:pt>
                <c:pt idx="3247">
                  <c:v>91</c:v>
                </c:pt>
                <c:pt idx="3248">
                  <c:v>98</c:v>
                </c:pt>
                <c:pt idx="3249">
                  <c:v>95</c:v>
                </c:pt>
                <c:pt idx="3250">
                  <c:v>99</c:v>
                </c:pt>
                <c:pt idx="3251">
                  <c:v>91</c:v>
                </c:pt>
                <c:pt idx="3252">
                  <c:v>97</c:v>
                </c:pt>
                <c:pt idx="3253">
                  <c:v>90</c:v>
                </c:pt>
                <c:pt idx="3254">
                  <c:v>90</c:v>
                </c:pt>
                <c:pt idx="3255">
                  <c:v>94</c:v>
                </c:pt>
                <c:pt idx="3256">
                  <c:v>90</c:v>
                </c:pt>
                <c:pt idx="3257">
                  <c:v>103</c:v>
                </c:pt>
                <c:pt idx="3258">
                  <c:v>105</c:v>
                </c:pt>
                <c:pt idx="3259">
                  <c:v>113</c:v>
                </c:pt>
                <c:pt idx="3260">
                  <c:v>99</c:v>
                </c:pt>
                <c:pt idx="3261">
                  <c:v>148</c:v>
                </c:pt>
                <c:pt idx="3262">
                  <c:v>93</c:v>
                </c:pt>
                <c:pt idx="3263">
                  <c:v>94</c:v>
                </c:pt>
                <c:pt idx="3264">
                  <c:v>121</c:v>
                </c:pt>
                <c:pt idx="3265">
                  <c:v>118</c:v>
                </c:pt>
                <c:pt idx="3266">
                  <c:v>101</c:v>
                </c:pt>
                <c:pt idx="3267">
                  <c:v>90</c:v>
                </c:pt>
                <c:pt idx="3268">
                  <c:v>100</c:v>
                </c:pt>
                <c:pt idx="3269">
                  <c:v>97</c:v>
                </c:pt>
                <c:pt idx="3270">
                  <c:v>96</c:v>
                </c:pt>
                <c:pt idx="3271">
                  <c:v>117</c:v>
                </c:pt>
                <c:pt idx="3272">
                  <c:v>108</c:v>
                </c:pt>
                <c:pt idx="3273">
                  <c:v>109</c:v>
                </c:pt>
                <c:pt idx="3274">
                  <c:v>102</c:v>
                </c:pt>
                <c:pt idx="3275">
                  <c:v>115</c:v>
                </c:pt>
                <c:pt idx="3276">
                  <c:v>98</c:v>
                </c:pt>
                <c:pt idx="3277">
                  <c:v>133</c:v>
                </c:pt>
                <c:pt idx="3278">
                  <c:v>122</c:v>
                </c:pt>
                <c:pt idx="3279">
                  <c:v>106</c:v>
                </c:pt>
                <c:pt idx="3280">
                  <c:v>112</c:v>
                </c:pt>
                <c:pt idx="3281">
                  <c:v>99</c:v>
                </c:pt>
                <c:pt idx="3282">
                  <c:v>110</c:v>
                </c:pt>
                <c:pt idx="3283">
                  <c:v>104</c:v>
                </c:pt>
                <c:pt idx="3284">
                  <c:v>133</c:v>
                </c:pt>
                <c:pt idx="3285">
                  <c:v>103</c:v>
                </c:pt>
                <c:pt idx="3286">
                  <c:v>112</c:v>
                </c:pt>
                <c:pt idx="3287">
                  <c:v>101</c:v>
                </c:pt>
                <c:pt idx="3288">
                  <c:v>133</c:v>
                </c:pt>
                <c:pt idx="3289">
                  <c:v>111</c:v>
                </c:pt>
                <c:pt idx="3290">
                  <c:v>104</c:v>
                </c:pt>
                <c:pt idx="3291">
                  <c:v>112</c:v>
                </c:pt>
                <c:pt idx="3292">
                  <c:v>94</c:v>
                </c:pt>
                <c:pt idx="3293">
                  <c:v>90</c:v>
                </c:pt>
                <c:pt idx="3294">
                  <c:v>101</c:v>
                </c:pt>
                <c:pt idx="3295">
                  <c:v>93</c:v>
                </c:pt>
                <c:pt idx="3296">
                  <c:v>152</c:v>
                </c:pt>
                <c:pt idx="3297">
                  <c:v>150</c:v>
                </c:pt>
                <c:pt idx="3298">
                  <c:v>112</c:v>
                </c:pt>
                <c:pt idx="3299">
                  <c:v>95</c:v>
                </c:pt>
                <c:pt idx="3300">
                  <c:v>111</c:v>
                </c:pt>
                <c:pt idx="3301">
                  <c:v>91</c:v>
                </c:pt>
                <c:pt idx="3302">
                  <c:v>106</c:v>
                </c:pt>
                <c:pt idx="3303">
                  <c:v>93</c:v>
                </c:pt>
                <c:pt idx="3304">
                  <c:v>93</c:v>
                </c:pt>
                <c:pt idx="3305">
                  <c:v>165</c:v>
                </c:pt>
                <c:pt idx="3306">
                  <c:v>96</c:v>
                </c:pt>
                <c:pt idx="3307">
                  <c:v>119</c:v>
                </c:pt>
                <c:pt idx="3308">
                  <c:v>93</c:v>
                </c:pt>
                <c:pt idx="3309">
                  <c:v>82</c:v>
                </c:pt>
                <c:pt idx="3310">
                  <c:v>101</c:v>
                </c:pt>
                <c:pt idx="3311">
                  <c:v>81</c:v>
                </c:pt>
                <c:pt idx="3312">
                  <c:v>105</c:v>
                </c:pt>
                <c:pt idx="3313">
                  <c:v>86</c:v>
                </c:pt>
                <c:pt idx="3314">
                  <c:v>110</c:v>
                </c:pt>
                <c:pt idx="3315">
                  <c:v>110</c:v>
                </c:pt>
                <c:pt idx="3316">
                  <c:v>104</c:v>
                </c:pt>
                <c:pt idx="3317">
                  <c:v>96</c:v>
                </c:pt>
                <c:pt idx="3318">
                  <c:v>110</c:v>
                </c:pt>
                <c:pt idx="3319">
                  <c:v>84</c:v>
                </c:pt>
                <c:pt idx="3320">
                  <c:v>94</c:v>
                </c:pt>
                <c:pt idx="3321">
                  <c:v>93</c:v>
                </c:pt>
                <c:pt idx="3322">
                  <c:v>96</c:v>
                </c:pt>
                <c:pt idx="3323">
                  <c:v>101</c:v>
                </c:pt>
                <c:pt idx="3324">
                  <c:v>102</c:v>
                </c:pt>
                <c:pt idx="3325">
                  <c:v>87</c:v>
                </c:pt>
                <c:pt idx="3326">
                  <c:v>99</c:v>
                </c:pt>
                <c:pt idx="3327">
                  <c:v>106</c:v>
                </c:pt>
                <c:pt idx="3328">
                  <c:v>117</c:v>
                </c:pt>
                <c:pt idx="3329">
                  <c:v>99</c:v>
                </c:pt>
                <c:pt idx="3330">
                  <c:v>102</c:v>
                </c:pt>
                <c:pt idx="3331">
                  <c:v>85</c:v>
                </c:pt>
                <c:pt idx="3332">
                  <c:v>86</c:v>
                </c:pt>
                <c:pt idx="3333">
                  <c:v>120</c:v>
                </c:pt>
                <c:pt idx="3334">
                  <c:v>106</c:v>
                </c:pt>
                <c:pt idx="3335">
                  <c:v>103</c:v>
                </c:pt>
                <c:pt idx="3336">
                  <c:v>93</c:v>
                </c:pt>
                <c:pt idx="3337">
                  <c:v>112</c:v>
                </c:pt>
                <c:pt idx="3338">
                  <c:v>113</c:v>
                </c:pt>
                <c:pt idx="3339">
                  <c:v>98</c:v>
                </c:pt>
                <c:pt idx="3340">
                  <c:v>92</c:v>
                </c:pt>
                <c:pt idx="3341">
                  <c:v>106</c:v>
                </c:pt>
                <c:pt idx="3342">
                  <c:v>93</c:v>
                </c:pt>
                <c:pt idx="3343">
                  <c:v>226</c:v>
                </c:pt>
                <c:pt idx="3344">
                  <c:v>104</c:v>
                </c:pt>
                <c:pt idx="3345">
                  <c:v>152</c:v>
                </c:pt>
                <c:pt idx="3346">
                  <c:v>107</c:v>
                </c:pt>
                <c:pt idx="3347">
                  <c:v>95</c:v>
                </c:pt>
                <c:pt idx="3348">
                  <c:v>102</c:v>
                </c:pt>
                <c:pt idx="3349">
                  <c:v>99</c:v>
                </c:pt>
                <c:pt idx="3350">
                  <c:v>109</c:v>
                </c:pt>
                <c:pt idx="3351">
                  <c:v>113</c:v>
                </c:pt>
                <c:pt idx="3352">
                  <c:v>91</c:v>
                </c:pt>
                <c:pt idx="3353">
                  <c:v>88</c:v>
                </c:pt>
                <c:pt idx="3354">
                  <c:v>97</c:v>
                </c:pt>
                <c:pt idx="3355">
                  <c:v>97</c:v>
                </c:pt>
                <c:pt idx="3356">
                  <c:v>85</c:v>
                </c:pt>
                <c:pt idx="3357">
                  <c:v>92</c:v>
                </c:pt>
                <c:pt idx="3358">
                  <c:v>93</c:v>
                </c:pt>
                <c:pt idx="3359">
                  <c:v>96</c:v>
                </c:pt>
                <c:pt idx="3360">
                  <c:v>105</c:v>
                </c:pt>
                <c:pt idx="3361">
                  <c:v>129</c:v>
                </c:pt>
                <c:pt idx="3362">
                  <c:v>37</c:v>
                </c:pt>
                <c:pt idx="3363">
                  <c:v>81</c:v>
                </c:pt>
                <c:pt idx="3364">
                  <c:v>106</c:v>
                </c:pt>
                <c:pt idx="3365">
                  <c:v>103</c:v>
                </c:pt>
                <c:pt idx="3366">
                  <c:v>101</c:v>
                </c:pt>
                <c:pt idx="3367">
                  <c:v>102</c:v>
                </c:pt>
                <c:pt idx="3368">
                  <c:v>98</c:v>
                </c:pt>
                <c:pt idx="3369">
                  <c:v>91</c:v>
                </c:pt>
                <c:pt idx="3370">
                  <c:v>105</c:v>
                </c:pt>
                <c:pt idx="3371">
                  <c:v>100</c:v>
                </c:pt>
                <c:pt idx="3372">
                  <c:v>80</c:v>
                </c:pt>
                <c:pt idx="3373">
                  <c:v>107</c:v>
                </c:pt>
                <c:pt idx="3374">
                  <c:v>92</c:v>
                </c:pt>
                <c:pt idx="3375">
                  <c:v>107</c:v>
                </c:pt>
                <c:pt idx="3376">
                  <c:v>135</c:v>
                </c:pt>
                <c:pt idx="3377">
                  <c:v>99</c:v>
                </c:pt>
                <c:pt idx="3378">
                  <c:v>115</c:v>
                </c:pt>
                <c:pt idx="3379">
                  <c:v>91</c:v>
                </c:pt>
                <c:pt idx="3380">
                  <c:v>92</c:v>
                </c:pt>
                <c:pt idx="3381">
                  <c:v>101</c:v>
                </c:pt>
                <c:pt idx="3382">
                  <c:v>105</c:v>
                </c:pt>
                <c:pt idx="3383">
                  <c:v>109</c:v>
                </c:pt>
                <c:pt idx="3384">
                  <c:v>110</c:v>
                </c:pt>
                <c:pt idx="3385">
                  <c:v>94</c:v>
                </c:pt>
                <c:pt idx="3386">
                  <c:v>115</c:v>
                </c:pt>
                <c:pt idx="3387">
                  <c:v>98</c:v>
                </c:pt>
                <c:pt idx="3388">
                  <c:v>91</c:v>
                </c:pt>
                <c:pt idx="3389">
                  <c:v>120</c:v>
                </c:pt>
                <c:pt idx="3390">
                  <c:v>87</c:v>
                </c:pt>
                <c:pt idx="3391">
                  <c:v>117</c:v>
                </c:pt>
                <c:pt idx="3392">
                  <c:v>85</c:v>
                </c:pt>
                <c:pt idx="3393">
                  <c:v>110</c:v>
                </c:pt>
                <c:pt idx="3394">
                  <c:v>113</c:v>
                </c:pt>
                <c:pt idx="3395">
                  <c:v>98</c:v>
                </c:pt>
                <c:pt idx="3396">
                  <c:v>86</c:v>
                </c:pt>
                <c:pt idx="3397">
                  <c:v>161</c:v>
                </c:pt>
                <c:pt idx="3398">
                  <c:v>100</c:v>
                </c:pt>
                <c:pt idx="3399">
                  <c:v>91</c:v>
                </c:pt>
                <c:pt idx="3400">
                  <c:v>100</c:v>
                </c:pt>
                <c:pt idx="3401">
                  <c:v>84</c:v>
                </c:pt>
                <c:pt idx="3402">
                  <c:v>99</c:v>
                </c:pt>
                <c:pt idx="3403">
                  <c:v>109</c:v>
                </c:pt>
                <c:pt idx="3404">
                  <c:v>95</c:v>
                </c:pt>
                <c:pt idx="3405">
                  <c:v>97</c:v>
                </c:pt>
                <c:pt idx="3406">
                  <c:v>90</c:v>
                </c:pt>
                <c:pt idx="3407">
                  <c:v>96</c:v>
                </c:pt>
                <c:pt idx="3408">
                  <c:v>82</c:v>
                </c:pt>
                <c:pt idx="3409">
                  <c:v>109</c:v>
                </c:pt>
                <c:pt idx="3410">
                  <c:v>98</c:v>
                </c:pt>
                <c:pt idx="3411">
                  <c:v>95</c:v>
                </c:pt>
                <c:pt idx="3412">
                  <c:v>104</c:v>
                </c:pt>
                <c:pt idx="3413">
                  <c:v>87</c:v>
                </c:pt>
                <c:pt idx="3414">
                  <c:v>108</c:v>
                </c:pt>
                <c:pt idx="3415">
                  <c:v>94</c:v>
                </c:pt>
                <c:pt idx="3416">
                  <c:v>134</c:v>
                </c:pt>
                <c:pt idx="3417">
                  <c:v>89</c:v>
                </c:pt>
                <c:pt idx="3418">
                  <c:v>102</c:v>
                </c:pt>
                <c:pt idx="3419">
                  <c:v>120</c:v>
                </c:pt>
                <c:pt idx="3420">
                  <c:v>110</c:v>
                </c:pt>
                <c:pt idx="3421">
                  <c:v>86</c:v>
                </c:pt>
                <c:pt idx="3422">
                  <c:v>101</c:v>
                </c:pt>
                <c:pt idx="3423">
                  <c:v>87</c:v>
                </c:pt>
                <c:pt idx="3424">
                  <c:v>87</c:v>
                </c:pt>
                <c:pt idx="3425">
                  <c:v>93</c:v>
                </c:pt>
                <c:pt idx="3426">
                  <c:v>111</c:v>
                </c:pt>
                <c:pt idx="3427">
                  <c:v>98</c:v>
                </c:pt>
                <c:pt idx="3428">
                  <c:v>100</c:v>
                </c:pt>
                <c:pt idx="3429">
                  <c:v>88</c:v>
                </c:pt>
                <c:pt idx="3430">
                  <c:v>97</c:v>
                </c:pt>
                <c:pt idx="3431">
                  <c:v>122</c:v>
                </c:pt>
                <c:pt idx="3432">
                  <c:v>108</c:v>
                </c:pt>
                <c:pt idx="3433">
                  <c:v>96</c:v>
                </c:pt>
                <c:pt idx="3434">
                  <c:v>105</c:v>
                </c:pt>
                <c:pt idx="3435">
                  <c:v>113</c:v>
                </c:pt>
                <c:pt idx="3436">
                  <c:v>105</c:v>
                </c:pt>
                <c:pt idx="3437">
                  <c:v>93</c:v>
                </c:pt>
                <c:pt idx="3438">
                  <c:v>89</c:v>
                </c:pt>
                <c:pt idx="3439">
                  <c:v>116</c:v>
                </c:pt>
                <c:pt idx="3440">
                  <c:v>120</c:v>
                </c:pt>
                <c:pt idx="3441">
                  <c:v>88</c:v>
                </c:pt>
                <c:pt idx="3442">
                  <c:v>102</c:v>
                </c:pt>
                <c:pt idx="3443">
                  <c:v>106</c:v>
                </c:pt>
                <c:pt idx="3444">
                  <c:v>95</c:v>
                </c:pt>
                <c:pt idx="3445">
                  <c:v>113</c:v>
                </c:pt>
                <c:pt idx="3446">
                  <c:v>93</c:v>
                </c:pt>
                <c:pt idx="3447">
                  <c:v>97</c:v>
                </c:pt>
                <c:pt idx="3448">
                  <c:v>140</c:v>
                </c:pt>
                <c:pt idx="3449">
                  <c:v>86</c:v>
                </c:pt>
                <c:pt idx="3450">
                  <c:v>109</c:v>
                </c:pt>
                <c:pt idx="3451">
                  <c:v>66</c:v>
                </c:pt>
                <c:pt idx="3452">
                  <c:v>86</c:v>
                </c:pt>
                <c:pt idx="3453">
                  <c:v>87</c:v>
                </c:pt>
                <c:pt idx="3454">
                  <c:v>149</c:v>
                </c:pt>
                <c:pt idx="3455">
                  <c:v>98</c:v>
                </c:pt>
                <c:pt idx="3456">
                  <c:v>75</c:v>
                </c:pt>
                <c:pt idx="3457">
                  <c:v>104</c:v>
                </c:pt>
                <c:pt idx="3458">
                  <c:v>102</c:v>
                </c:pt>
                <c:pt idx="3459">
                  <c:v>105</c:v>
                </c:pt>
                <c:pt idx="3460">
                  <c:v>107</c:v>
                </c:pt>
                <c:pt idx="3461">
                  <c:v>89</c:v>
                </c:pt>
                <c:pt idx="3462">
                  <c:v>106</c:v>
                </c:pt>
                <c:pt idx="3463">
                  <c:v>95</c:v>
                </c:pt>
                <c:pt idx="3464">
                  <c:v>34</c:v>
                </c:pt>
                <c:pt idx="3465">
                  <c:v>101</c:v>
                </c:pt>
                <c:pt idx="3466">
                  <c:v>112</c:v>
                </c:pt>
                <c:pt idx="3467">
                  <c:v>100</c:v>
                </c:pt>
                <c:pt idx="3468">
                  <c:v>92</c:v>
                </c:pt>
                <c:pt idx="3469">
                  <c:v>100</c:v>
                </c:pt>
                <c:pt idx="3470">
                  <c:v>80</c:v>
                </c:pt>
                <c:pt idx="3471">
                  <c:v>106</c:v>
                </c:pt>
                <c:pt idx="3472">
                  <c:v>103</c:v>
                </c:pt>
                <c:pt idx="3473">
                  <c:v>90</c:v>
                </c:pt>
                <c:pt idx="3474">
                  <c:v>96</c:v>
                </c:pt>
                <c:pt idx="3475">
                  <c:v>120</c:v>
                </c:pt>
                <c:pt idx="3476">
                  <c:v>101</c:v>
                </c:pt>
                <c:pt idx="3477">
                  <c:v>101</c:v>
                </c:pt>
                <c:pt idx="3478">
                  <c:v>105</c:v>
                </c:pt>
                <c:pt idx="3479">
                  <c:v>120</c:v>
                </c:pt>
                <c:pt idx="3480">
                  <c:v>91</c:v>
                </c:pt>
                <c:pt idx="3481">
                  <c:v>92</c:v>
                </c:pt>
                <c:pt idx="3482">
                  <c:v>117</c:v>
                </c:pt>
                <c:pt idx="3483">
                  <c:v>120</c:v>
                </c:pt>
                <c:pt idx="3484">
                  <c:v>172</c:v>
                </c:pt>
                <c:pt idx="3485">
                  <c:v>89</c:v>
                </c:pt>
                <c:pt idx="3486">
                  <c:v>125</c:v>
                </c:pt>
                <c:pt idx="3487">
                  <c:v>115</c:v>
                </c:pt>
                <c:pt idx="3488">
                  <c:v>96</c:v>
                </c:pt>
                <c:pt idx="3489">
                  <c:v>100</c:v>
                </c:pt>
                <c:pt idx="3490">
                  <c:v>87</c:v>
                </c:pt>
                <c:pt idx="3491">
                  <c:v>102</c:v>
                </c:pt>
                <c:pt idx="3492">
                  <c:v>118</c:v>
                </c:pt>
                <c:pt idx="3493">
                  <c:v>86</c:v>
                </c:pt>
                <c:pt idx="3494">
                  <c:v>137</c:v>
                </c:pt>
                <c:pt idx="3495">
                  <c:v>129</c:v>
                </c:pt>
                <c:pt idx="3496">
                  <c:v>80</c:v>
                </c:pt>
                <c:pt idx="3497">
                  <c:v>89</c:v>
                </c:pt>
                <c:pt idx="3498">
                  <c:v>80</c:v>
                </c:pt>
                <c:pt idx="3499">
                  <c:v>115</c:v>
                </c:pt>
                <c:pt idx="3500">
                  <c:v>100</c:v>
                </c:pt>
                <c:pt idx="3501">
                  <c:v>100</c:v>
                </c:pt>
                <c:pt idx="3502">
                  <c:v>91</c:v>
                </c:pt>
                <c:pt idx="3503">
                  <c:v>96</c:v>
                </c:pt>
                <c:pt idx="3504">
                  <c:v>116</c:v>
                </c:pt>
                <c:pt idx="3505">
                  <c:v>97</c:v>
                </c:pt>
                <c:pt idx="3506">
                  <c:v>101</c:v>
                </c:pt>
                <c:pt idx="3507">
                  <c:v>98</c:v>
                </c:pt>
                <c:pt idx="3508">
                  <c:v>101</c:v>
                </c:pt>
                <c:pt idx="3509">
                  <c:v>90</c:v>
                </c:pt>
                <c:pt idx="3510">
                  <c:v>120</c:v>
                </c:pt>
                <c:pt idx="3511">
                  <c:v>102</c:v>
                </c:pt>
                <c:pt idx="3512">
                  <c:v>102</c:v>
                </c:pt>
                <c:pt idx="3513">
                  <c:v>100</c:v>
                </c:pt>
                <c:pt idx="3514">
                  <c:v>89</c:v>
                </c:pt>
                <c:pt idx="3515">
                  <c:v>86</c:v>
                </c:pt>
                <c:pt idx="3516">
                  <c:v>96</c:v>
                </c:pt>
                <c:pt idx="3517">
                  <c:v>91</c:v>
                </c:pt>
                <c:pt idx="3518">
                  <c:v>85</c:v>
                </c:pt>
                <c:pt idx="3519">
                  <c:v>129</c:v>
                </c:pt>
                <c:pt idx="3520">
                  <c:v>95</c:v>
                </c:pt>
                <c:pt idx="3521">
                  <c:v>92</c:v>
                </c:pt>
                <c:pt idx="3522">
                  <c:v>96</c:v>
                </c:pt>
                <c:pt idx="3523">
                  <c:v>119</c:v>
                </c:pt>
                <c:pt idx="3524">
                  <c:v>92</c:v>
                </c:pt>
                <c:pt idx="3525">
                  <c:v>106</c:v>
                </c:pt>
                <c:pt idx="3526">
                  <c:v>99</c:v>
                </c:pt>
                <c:pt idx="3527">
                  <c:v>103</c:v>
                </c:pt>
                <c:pt idx="3528">
                  <c:v>95</c:v>
                </c:pt>
                <c:pt idx="3529">
                  <c:v>95</c:v>
                </c:pt>
                <c:pt idx="3530">
                  <c:v>100</c:v>
                </c:pt>
                <c:pt idx="3531">
                  <c:v>101</c:v>
                </c:pt>
                <c:pt idx="3532">
                  <c:v>90</c:v>
                </c:pt>
                <c:pt idx="3533">
                  <c:v>89</c:v>
                </c:pt>
                <c:pt idx="3534">
                  <c:v>87</c:v>
                </c:pt>
                <c:pt idx="3535">
                  <c:v>118</c:v>
                </c:pt>
                <c:pt idx="3536">
                  <c:v>93</c:v>
                </c:pt>
                <c:pt idx="3537">
                  <c:v>109</c:v>
                </c:pt>
                <c:pt idx="3538">
                  <c:v>90</c:v>
                </c:pt>
                <c:pt idx="3539">
                  <c:v>108</c:v>
                </c:pt>
                <c:pt idx="3540">
                  <c:v>81</c:v>
                </c:pt>
                <c:pt idx="3541">
                  <c:v>93</c:v>
                </c:pt>
                <c:pt idx="3542">
                  <c:v>138</c:v>
                </c:pt>
                <c:pt idx="3543">
                  <c:v>105</c:v>
                </c:pt>
                <c:pt idx="3544">
                  <c:v>98</c:v>
                </c:pt>
                <c:pt idx="3545">
                  <c:v>86</c:v>
                </c:pt>
                <c:pt idx="3546">
                  <c:v>104</c:v>
                </c:pt>
                <c:pt idx="3547">
                  <c:v>100</c:v>
                </c:pt>
                <c:pt idx="3548">
                  <c:v>84</c:v>
                </c:pt>
                <c:pt idx="3549">
                  <c:v>95</c:v>
                </c:pt>
                <c:pt idx="3550">
                  <c:v>90</c:v>
                </c:pt>
                <c:pt idx="3551">
                  <c:v>123</c:v>
                </c:pt>
                <c:pt idx="3552">
                  <c:v>111</c:v>
                </c:pt>
                <c:pt idx="3553">
                  <c:v>110</c:v>
                </c:pt>
                <c:pt idx="3554">
                  <c:v>108</c:v>
                </c:pt>
                <c:pt idx="3555">
                  <c:v>92</c:v>
                </c:pt>
                <c:pt idx="3556">
                  <c:v>91</c:v>
                </c:pt>
                <c:pt idx="3557">
                  <c:v>88</c:v>
                </c:pt>
                <c:pt idx="3558">
                  <c:v>97</c:v>
                </c:pt>
                <c:pt idx="3559">
                  <c:v>103</c:v>
                </c:pt>
                <c:pt idx="3560">
                  <c:v>110</c:v>
                </c:pt>
                <c:pt idx="3561">
                  <c:v>103</c:v>
                </c:pt>
                <c:pt idx="3562">
                  <c:v>114</c:v>
                </c:pt>
                <c:pt idx="3563">
                  <c:v>112</c:v>
                </c:pt>
                <c:pt idx="3564">
                  <c:v>104</c:v>
                </c:pt>
                <c:pt idx="3565">
                  <c:v>99</c:v>
                </c:pt>
                <c:pt idx="3566">
                  <c:v>98</c:v>
                </c:pt>
                <c:pt idx="3567">
                  <c:v>100</c:v>
                </c:pt>
                <c:pt idx="3568">
                  <c:v>80</c:v>
                </c:pt>
                <c:pt idx="3569">
                  <c:v>87</c:v>
                </c:pt>
                <c:pt idx="3570">
                  <c:v>91</c:v>
                </c:pt>
                <c:pt idx="3571">
                  <c:v>84</c:v>
                </c:pt>
                <c:pt idx="3572">
                  <c:v>90</c:v>
                </c:pt>
                <c:pt idx="3573">
                  <c:v>98</c:v>
                </c:pt>
                <c:pt idx="3574">
                  <c:v>124</c:v>
                </c:pt>
                <c:pt idx="3575">
                  <c:v>95</c:v>
                </c:pt>
                <c:pt idx="3576">
                  <c:v>90</c:v>
                </c:pt>
                <c:pt idx="3577">
                  <c:v>101</c:v>
                </c:pt>
                <c:pt idx="3578">
                  <c:v>130</c:v>
                </c:pt>
                <c:pt idx="3579">
                  <c:v>83</c:v>
                </c:pt>
                <c:pt idx="3580">
                  <c:v>106</c:v>
                </c:pt>
                <c:pt idx="3581">
                  <c:v>94</c:v>
                </c:pt>
                <c:pt idx="3582">
                  <c:v>120</c:v>
                </c:pt>
                <c:pt idx="3583">
                  <c:v>105</c:v>
                </c:pt>
                <c:pt idx="3584">
                  <c:v>95</c:v>
                </c:pt>
                <c:pt idx="3585">
                  <c:v>135</c:v>
                </c:pt>
                <c:pt idx="3586">
                  <c:v>105</c:v>
                </c:pt>
                <c:pt idx="3587">
                  <c:v>83</c:v>
                </c:pt>
                <c:pt idx="3588">
                  <c:v>111</c:v>
                </c:pt>
                <c:pt idx="3589">
                  <c:v>87</c:v>
                </c:pt>
                <c:pt idx="3590">
                  <c:v>97</c:v>
                </c:pt>
                <c:pt idx="3591">
                  <c:v>87</c:v>
                </c:pt>
                <c:pt idx="3592">
                  <c:v>80</c:v>
                </c:pt>
                <c:pt idx="3593">
                  <c:v>100</c:v>
                </c:pt>
                <c:pt idx="3594">
                  <c:v>103</c:v>
                </c:pt>
                <c:pt idx="3595">
                  <c:v>100</c:v>
                </c:pt>
                <c:pt idx="3596">
                  <c:v>89</c:v>
                </c:pt>
                <c:pt idx="3597">
                  <c:v>104</c:v>
                </c:pt>
                <c:pt idx="3598">
                  <c:v>114</c:v>
                </c:pt>
                <c:pt idx="3599">
                  <c:v>111</c:v>
                </c:pt>
                <c:pt idx="3600">
                  <c:v>110</c:v>
                </c:pt>
                <c:pt idx="3601">
                  <c:v>85</c:v>
                </c:pt>
                <c:pt idx="3602">
                  <c:v>113</c:v>
                </c:pt>
                <c:pt idx="3603">
                  <c:v>99</c:v>
                </c:pt>
                <c:pt idx="3604">
                  <c:v>142</c:v>
                </c:pt>
                <c:pt idx="3605">
                  <c:v>112</c:v>
                </c:pt>
                <c:pt idx="3606">
                  <c:v>108</c:v>
                </c:pt>
                <c:pt idx="3607">
                  <c:v>88</c:v>
                </c:pt>
                <c:pt idx="3608">
                  <c:v>97</c:v>
                </c:pt>
                <c:pt idx="3609">
                  <c:v>85</c:v>
                </c:pt>
                <c:pt idx="3610">
                  <c:v>110</c:v>
                </c:pt>
                <c:pt idx="3611">
                  <c:v>91</c:v>
                </c:pt>
                <c:pt idx="3612">
                  <c:v>94</c:v>
                </c:pt>
                <c:pt idx="3613">
                  <c:v>90</c:v>
                </c:pt>
                <c:pt idx="3614">
                  <c:v>92</c:v>
                </c:pt>
                <c:pt idx="3615">
                  <c:v>73</c:v>
                </c:pt>
                <c:pt idx="3616">
                  <c:v>110</c:v>
                </c:pt>
                <c:pt idx="3617">
                  <c:v>102</c:v>
                </c:pt>
                <c:pt idx="3618">
                  <c:v>145</c:v>
                </c:pt>
                <c:pt idx="3619">
                  <c:v>89</c:v>
                </c:pt>
                <c:pt idx="3620">
                  <c:v>83</c:v>
                </c:pt>
                <c:pt idx="3621">
                  <c:v>91</c:v>
                </c:pt>
                <c:pt idx="3622">
                  <c:v>110</c:v>
                </c:pt>
                <c:pt idx="3623">
                  <c:v>86</c:v>
                </c:pt>
                <c:pt idx="3624">
                  <c:v>86</c:v>
                </c:pt>
                <c:pt idx="3625">
                  <c:v>120</c:v>
                </c:pt>
                <c:pt idx="3626">
                  <c:v>90</c:v>
                </c:pt>
                <c:pt idx="3627">
                  <c:v>99</c:v>
                </c:pt>
                <c:pt idx="3628">
                  <c:v>112</c:v>
                </c:pt>
                <c:pt idx="3629">
                  <c:v>103</c:v>
                </c:pt>
                <c:pt idx="3630">
                  <c:v>83</c:v>
                </c:pt>
                <c:pt idx="3631">
                  <c:v>109</c:v>
                </c:pt>
                <c:pt idx="3632">
                  <c:v>100</c:v>
                </c:pt>
                <c:pt idx="3633">
                  <c:v>95</c:v>
                </c:pt>
                <c:pt idx="3634">
                  <c:v>104</c:v>
                </c:pt>
                <c:pt idx="3635">
                  <c:v>96</c:v>
                </c:pt>
                <c:pt idx="3636">
                  <c:v>97</c:v>
                </c:pt>
                <c:pt idx="3637">
                  <c:v>91</c:v>
                </c:pt>
                <c:pt idx="3638">
                  <c:v>84</c:v>
                </c:pt>
                <c:pt idx="3639">
                  <c:v>86</c:v>
                </c:pt>
                <c:pt idx="3640">
                  <c:v>92</c:v>
                </c:pt>
                <c:pt idx="3641">
                  <c:v>94</c:v>
                </c:pt>
                <c:pt idx="3642">
                  <c:v>103</c:v>
                </c:pt>
                <c:pt idx="3643">
                  <c:v>100</c:v>
                </c:pt>
                <c:pt idx="3644">
                  <c:v>119</c:v>
                </c:pt>
                <c:pt idx="3645">
                  <c:v>167</c:v>
                </c:pt>
                <c:pt idx="3646">
                  <c:v>92</c:v>
                </c:pt>
                <c:pt idx="3647">
                  <c:v>108</c:v>
                </c:pt>
                <c:pt idx="3648">
                  <c:v>97</c:v>
                </c:pt>
                <c:pt idx="3649">
                  <c:v>88</c:v>
                </c:pt>
                <c:pt idx="3650">
                  <c:v>100</c:v>
                </c:pt>
                <c:pt idx="3651">
                  <c:v>88</c:v>
                </c:pt>
                <c:pt idx="3652">
                  <c:v>79</c:v>
                </c:pt>
                <c:pt idx="3653">
                  <c:v>135</c:v>
                </c:pt>
                <c:pt idx="3654">
                  <c:v>96</c:v>
                </c:pt>
                <c:pt idx="3655">
                  <c:v>53</c:v>
                </c:pt>
                <c:pt idx="3656">
                  <c:v>97</c:v>
                </c:pt>
                <c:pt idx="3657">
                  <c:v>91</c:v>
                </c:pt>
                <c:pt idx="3658">
                  <c:v>93</c:v>
                </c:pt>
                <c:pt idx="3659">
                  <c:v>112</c:v>
                </c:pt>
                <c:pt idx="3660">
                  <c:v>160</c:v>
                </c:pt>
                <c:pt idx="3661">
                  <c:v>95</c:v>
                </c:pt>
                <c:pt idx="3662">
                  <c:v>93</c:v>
                </c:pt>
                <c:pt idx="3663">
                  <c:v>88</c:v>
                </c:pt>
                <c:pt idx="3664">
                  <c:v>82</c:v>
                </c:pt>
                <c:pt idx="3665">
                  <c:v>78</c:v>
                </c:pt>
                <c:pt idx="3666">
                  <c:v>97</c:v>
                </c:pt>
                <c:pt idx="3667">
                  <c:v>81</c:v>
                </c:pt>
                <c:pt idx="3668">
                  <c:v>88</c:v>
                </c:pt>
                <c:pt idx="3669">
                  <c:v>96</c:v>
                </c:pt>
                <c:pt idx="3670">
                  <c:v>108</c:v>
                </c:pt>
                <c:pt idx="3671">
                  <c:v>100</c:v>
                </c:pt>
                <c:pt idx="3672">
                  <c:v>113</c:v>
                </c:pt>
                <c:pt idx="3673">
                  <c:v>104</c:v>
                </c:pt>
                <c:pt idx="3674">
                  <c:v>91</c:v>
                </c:pt>
                <c:pt idx="3675">
                  <c:v>85</c:v>
                </c:pt>
                <c:pt idx="3676">
                  <c:v>101</c:v>
                </c:pt>
                <c:pt idx="3677">
                  <c:v>88</c:v>
                </c:pt>
                <c:pt idx="3678">
                  <c:v>112</c:v>
                </c:pt>
                <c:pt idx="3679">
                  <c:v>107</c:v>
                </c:pt>
                <c:pt idx="3680">
                  <c:v>88</c:v>
                </c:pt>
                <c:pt idx="3681">
                  <c:v>95</c:v>
                </c:pt>
                <c:pt idx="3682">
                  <c:v>123</c:v>
                </c:pt>
                <c:pt idx="3683">
                  <c:v>88</c:v>
                </c:pt>
                <c:pt idx="3684">
                  <c:v>114</c:v>
                </c:pt>
                <c:pt idx="3685">
                  <c:v>88</c:v>
                </c:pt>
                <c:pt idx="3686">
                  <c:v>104</c:v>
                </c:pt>
                <c:pt idx="3687">
                  <c:v>93</c:v>
                </c:pt>
                <c:pt idx="3688">
                  <c:v>91</c:v>
                </c:pt>
                <c:pt idx="3689">
                  <c:v>90</c:v>
                </c:pt>
                <c:pt idx="3690">
                  <c:v>112</c:v>
                </c:pt>
                <c:pt idx="3691">
                  <c:v>86</c:v>
                </c:pt>
                <c:pt idx="3692">
                  <c:v>86</c:v>
                </c:pt>
                <c:pt idx="3693">
                  <c:v>95</c:v>
                </c:pt>
                <c:pt idx="3694">
                  <c:v>101</c:v>
                </c:pt>
                <c:pt idx="3695">
                  <c:v>89</c:v>
                </c:pt>
                <c:pt idx="3696">
                  <c:v>88</c:v>
                </c:pt>
                <c:pt idx="3697">
                  <c:v>99</c:v>
                </c:pt>
                <c:pt idx="3698">
                  <c:v>170</c:v>
                </c:pt>
                <c:pt idx="3699">
                  <c:v>97</c:v>
                </c:pt>
                <c:pt idx="3700">
                  <c:v>201</c:v>
                </c:pt>
                <c:pt idx="3701">
                  <c:v>108</c:v>
                </c:pt>
                <c:pt idx="3702">
                  <c:v>106</c:v>
                </c:pt>
                <c:pt idx="3703">
                  <c:v>107</c:v>
                </c:pt>
                <c:pt idx="3704">
                  <c:v>84</c:v>
                </c:pt>
                <c:pt idx="3705">
                  <c:v>81</c:v>
                </c:pt>
                <c:pt idx="3706">
                  <c:v>81</c:v>
                </c:pt>
                <c:pt idx="3707">
                  <c:v>215</c:v>
                </c:pt>
                <c:pt idx="3708">
                  <c:v>106</c:v>
                </c:pt>
                <c:pt idx="3709">
                  <c:v>103</c:v>
                </c:pt>
                <c:pt idx="3710">
                  <c:v>90</c:v>
                </c:pt>
                <c:pt idx="3711">
                  <c:v>87</c:v>
                </c:pt>
                <c:pt idx="3712">
                  <c:v>80</c:v>
                </c:pt>
                <c:pt idx="3713">
                  <c:v>122</c:v>
                </c:pt>
                <c:pt idx="3714">
                  <c:v>86</c:v>
                </c:pt>
                <c:pt idx="3715">
                  <c:v>79</c:v>
                </c:pt>
                <c:pt idx="3716">
                  <c:v>97</c:v>
                </c:pt>
                <c:pt idx="3717">
                  <c:v>89</c:v>
                </c:pt>
                <c:pt idx="3718">
                  <c:v>120</c:v>
                </c:pt>
                <c:pt idx="3719">
                  <c:v>108</c:v>
                </c:pt>
                <c:pt idx="3720">
                  <c:v>102</c:v>
                </c:pt>
                <c:pt idx="3721">
                  <c:v>83</c:v>
                </c:pt>
                <c:pt idx="3722">
                  <c:v>93</c:v>
                </c:pt>
                <c:pt idx="3723">
                  <c:v>86</c:v>
                </c:pt>
                <c:pt idx="3724">
                  <c:v>101</c:v>
                </c:pt>
                <c:pt idx="3725">
                  <c:v>111</c:v>
                </c:pt>
                <c:pt idx="3726">
                  <c:v>90</c:v>
                </c:pt>
                <c:pt idx="3727">
                  <c:v>86</c:v>
                </c:pt>
                <c:pt idx="3728">
                  <c:v>98</c:v>
                </c:pt>
                <c:pt idx="3729">
                  <c:v>91</c:v>
                </c:pt>
                <c:pt idx="3730">
                  <c:v>91</c:v>
                </c:pt>
                <c:pt idx="3731">
                  <c:v>88</c:v>
                </c:pt>
                <c:pt idx="3732">
                  <c:v>202</c:v>
                </c:pt>
                <c:pt idx="3733">
                  <c:v>89</c:v>
                </c:pt>
                <c:pt idx="3734">
                  <c:v>84</c:v>
                </c:pt>
                <c:pt idx="3735">
                  <c:v>82</c:v>
                </c:pt>
                <c:pt idx="3736">
                  <c:v>94</c:v>
                </c:pt>
                <c:pt idx="3737">
                  <c:v>100</c:v>
                </c:pt>
                <c:pt idx="3738">
                  <c:v>112</c:v>
                </c:pt>
                <c:pt idx="3739">
                  <c:v>94</c:v>
                </c:pt>
                <c:pt idx="3740">
                  <c:v>91</c:v>
                </c:pt>
                <c:pt idx="3741">
                  <c:v>87</c:v>
                </c:pt>
                <c:pt idx="3742">
                  <c:v>82</c:v>
                </c:pt>
                <c:pt idx="3743">
                  <c:v>130</c:v>
                </c:pt>
                <c:pt idx="3744">
                  <c:v>91</c:v>
                </c:pt>
                <c:pt idx="3745">
                  <c:v>107</c:v>
                </c:pt>
                <c:pt idx="3746">
                  <c:v>84</c:v>
                </c:pt>
                <c:pt idx="3747">
                  <c:v>103</c:v>
                </c:pt>
                <c:pt idx="3748">
                  <c:v>89</c:v>
                </c:pt>
                <c:pt idx="3749">
                  <c:v>98</c:v>
                </c:pt>
                <c:pt idx="3750">
                  <c:v>133</c:v>
                </c:pt>
                <c:pt idx="3751">
                  <c:v>92</c:v>
                </c:pt>
                <c:pt idx="3752">
                  <c:v>90</c:v>
                </c:pt>
                <c:pt idx="3753">
                  <c:v>84</c:v>
                </c:pt>
                <c:pt idx="3754">
                  <c:v>91</c:v>
                </c:pt>
                <c:pt idx="3755">
                  <c:v>90</c:v>
                </c:pt>
                <c:pt idx="3756">
                  <c:v>96</c:v>
                </c:pt>
                <c:pt idx="3757">
                  <c:v>88</c:v>
                </c:pt>
                <c:pt idx="3758">
                  <c:v>92</c:v>
                </c:pt>
                <c:pt idx="3759">
                  <c:v>82</c:v>
                </c:pt>
                <c:pt idx="3760">
                  <c:v>101</c:v>
                </c:pt>
                <c:pt idx="3761">
                  <c:v>86</c:v>
                </c:pt>
                <c:pt idx="3762">
                  <c:v>100</c:v>
                </c:pt>
                <c:pt idx="3763">
                  <c:v>89</c:v>
                </c:pt>
                <c:pt idx="3764">
                  <c:v>84</c:v>
                </c:pt>
                <c:pt idx="3765">
                  <c:v>88</c:v>
                </c:pt>
                <c:pt idx="3766">
                  <c:v>90</c:v>
                </c:pt>
                <c:pt idx="3767">
                  <c:v>101</c:v>
                </c:pt>
                <c:pt idx="3768">
                  <c:v>102</c:v>
                </c:pt>
                <c:pt idx="3769">
                  <c:v>98</c:v>
                </c:pt>
                <c:pt idx="3770">
                  <c:v>91</c:v>
                </c:pt>
                <c:pt idx="3771">
                  <c:v>80</c:v>
                </c:pt>
                <c:pt idx="3772">
                  <c:v>76</c:v>
                </c:pt>
                <c:pt idx="3773">
                  <c:v>80</c:v>
                </c:pt>
                <c:pt idx="3774">
                  <c:v>102</c:v>
                </c:pt>
                <c:pt idx="3775">
                  <c:v>95</c:v>
                </c:pt>
                <c:pt idx="3776">
                  <c:v>94</c:v>
                </c:pt>
                <c:pt idx="3777">
                  <c:v>109</c:v>
                </c:pt>
                <c:pt idx="3778">
                  <c:v>133</c:v>
                </c:pt>
                <c:pt idx="3779">
                  <c:v>95</c:v>
                </c:pt>
                <c:pt idx="3780">
                  <c:v>90</c:v>
                </c:pt>
                <c:pt idx="3781">
                  <c:v>113</c:v>
                </c:pt>
                <c:pt idx="3782">
                  <c:v>91</c:v>
                </c:pt>
                <c:pt idx="3783">
                  <c:v>98</c:v>
                </c:pt>
                <c:pt idx="3784">
                  <c:v>94</c:v>
                </c:pt>
                <c:pt idx="3785">
                  <c:v>96</c:v>
                </c:pt>
                <c:pt idx="3786">
                  <c:v>100</c:v>
                </c:pt>
                <c:pt idx="3787">
                  <c:v>90</c:v>
                </c:pt>
                <c:pt idx="3788">
                  <c:v>76</c:v>
                </c:pt>
                <c:pt idx="3789">
                  <c:v>75</c:v>
                </c:pt>
                <c:pt idx="3790">
                  <c:v>78</c:v>
                </c:pt>
                <c:pt idx="3791">
                  <c:v>90</c:v>
                </c:pt>
                <c:pt idx="3792">
                  <c:v>92</c:v>
                </c:pt>
                <c:pt idx="3793">
                  <c:v>99</c:v>
                </c:pt>
                <c:pt idx="3794">
                  <c:v>81</c:v>
                </c:pt>
                <c:pt idx="3795">
                  <c:v>86</c:v>
                </c:pt>
                <c:pt idx="3796">
                  <c:v>106</c:v>
                </c:pt>
                <c:pt idx="3797">
                  <c:v>80</c:v>
                </c:pt>
                <c:pt idx="3798">
                  <c:v>96</c:v>
                </c:pt>
                <c:pt idx="3799">
                  <c:v>99</c:v>
                </c:pt>
                <c:pt idx="3800">
                  <c:v>85</c:v>
                </c:pt>
                <c:pt idx="3801">
                  <c:v>101</c:v>
                </c:pt>
                <c:pt idx="3802">
                  <c:v>97</c:v>
                </c:pt>
                <c:pt idx="3803">
                  <c:v>103</c:v>
                </c:pt>
                <c:pt idx="3804">
                  <c:v>86</c:v>
                </c:pt>
                <c:pt idx="3805">
                  <c:v>106</c:v>
                </c:pt>
                <c:pt idx="3806">
                  <c:v>106</c:v>
                </c:pt>
                <c:pt idx="3807">
                  <c:v>89</c:v>
                </c:pt>
                <c:pt idx="3808">
                  <c:v>97</c:v>
                </c:pt>
                <c:pt idx="3809">
                  <c:v>88</c:v>
                </c:pt>
                <c:pt idx="3810">
                  <c:v>92</c:v>
                </c:pt>
                <c:pt idx="3811">
                  <c:v>97</c:v>
                </c:pt>
                <c:pt idx="3812">
                  <c:v>78</c:v>
                </c:pt>
                <c:pt idx="3813">
                  <c:v>85</c:v>
                </c:pt>
                <c:pt idx="3814">
                  <c:v>88</c:v>
                </c:pt>
                <c:pt idx="3815">
                  <c:v>93</c:v>
                </c:pt>
                <c:pt idx="3816">
                  <c:v>88</c:v>
                </c:pt>
                <c:pt idx="3817">
                  <c:v>72</c:v>
                </c:pt>
                <c:pt idx="3818">
                  <c:v>80</c:v>
                </c:pt>
                <c:pt idx="3819">
                  <c:v>91</c:v>
                </c:pt>
                <c:pt idx="3820">
                  <c:v>90</c:v>
                </c:pt>
                <c:pt idx="3821">
                  <c:v>111</c:v>
                </c:pt>
                <c:pt idx="3822">
                  <c:v>81</c:v>
                </c:pt>
                <c:pt idx="3823">
                  <c:v>110</c:v>
                </c:pt>
                <c:pt idx="3824">
                  <c:v>81</c:v>
                </c:pt>
                <c:pt idx="3825">
                  <c:v>90</c:v>
                </c:pt>
                <c:pt idx="3826">
                  <c:v>88</c:v>
                </c:pt>
                <c:pt idx="3827">
                  <c:v>114</c:v>
                </c:pt>
                <c:pt idx="3828">
                  <c:v>84</c:v>
                </c:pt>
                <c:pt idx="3829">
                  <c:v>87</c:v>
                </c:pt>
                <c:pt idx="3830">
                  <c:v>100</c:v>
                </c:pt>
                <c:pt idx="3831">
                  <c:v>82</c:v>
                </c:pt>
                <c:pt idx="3832">
                  <c:v>82</c:v>
                </c:pt>
                <c:pt idx="3833">
                  <c:v>98</c:v>
                </c:pt>
                <c:pt idx="3834">
                  <c:v>98</c:v>
                </c:pt>
                <c:pt idx="3835">
                  <c:v>90</c:v>
                </c:pt>
                <c:pt idx="3836">
                  <c:v>90</c:v>
                </c:pt>
                <c:pt idx="3837">
                  <c:v>78</c:v>
                </c:pt>
                <c:pt idx="3838">
                  <c:v>102</c:v>
                </c:pt>
                <c:pt idx="3839">
                  <c:v>65</c:v>
                </c:pt>
                <c:pt idx="3840">
                  <c:v>97</c:v>
                </c:pt>
                <c:pt idx="3841">
                  <c:v>109</c:v>
                </c:pt>
                <c:pt idx="3842">
                  <c:v>100</c:v>
                </c:pt>
                <c:pt idx="3843">
                  <c:v>85</c:v>
                </c:pt>
                <c:pt idx="3844">
                  <c:v>88</c:v>
                </c:pt>
                <c:pt idx="3845">
                  <c:v>108</c:v>
                </c:pt>
                <c:pt idx="3846">
                  <c:v>110</c:v>
                </c:pt>
                <c:pt idx="3847">
                  <c:v>90</c:v>
                </c:pt>
                <c:pt idx="3848">
                  <c:v>111</c:v>
                </c:pt>
                <c:pt idx="3849">
                  <c:v>77</c:v>
                </c:pt>
                <c:pt idx="3850">
                  <c:v>80</c:v>
                </c:pt>
                <c:pt idx="3851">
                  <c:v>81</c:v>
                </c:pt>
                <c:pt idx="3852">
                  <c:v>95</c:v>
                </c:pt>
                <c:pt idx="3853">
                  <c:v>90</c:v>
                </c:pt>
              </c:numCache>
            </c:numRef>
          </c:xVal>
          <c:yVal>
            <c:numRef>
              <c:f>'B) Movie Duration Analysis'!$B$2:$B$3855</c:f>
              <c:numCache>
                <c:formatCode>General</c:formatCode>
                <c:ptCount val="3854"/>
                <c:pt idx="0">
                  <c:v>7.9</c:v>
                </c:pt>
                <c:pt idx="1">
                  <c:v>7.1</c:v>
                </c:pt>
                <c:pt idx="2">
                  <c:v>6.8</c:v>
                </c:pt>
                <c:pt idx="3">
                  <c:v>8.5</c:v>
                </c:pt>
                <c:pt idx="4">
                  <c:v>6.6</c:v>
                </c:pt>
                <c:pt idx="5">
                  <c:v>6.2</c:v>
                </c:pt>
                <c:pt idx="6">
                  <c:v>7.8</c:v>
                </c:pt>
                <c:pt idx="7">
                  <c:v>7.5</c:v>
                </c:pt>
                <c:pt idx="8">
                  <c:v>7.5</c:v>
                </c:pt>
                <c:pt idx="9">
                  <c:v>6.9</c:v>
                </c:pt>
                <c:pt idx="10">
                  <c:v>6.1</c:v>
                </c:pt>
                <c:pt idx="11">
                  <c:v>6.7</c:v>
                </c:pt>
                <c:pt idx="12">
                  <c:v>7.3</c:v>
                </c:pt>
                <c:pt idx="13">
                  <c:v>6.5</c:v>
                </c:pt>
                <c:pt idx="14">
                  <c:v>7.2</c:v>
                </c:pt>
                <c:pt idx="15">
                  <c:v>6.6</c:v>
                </c:pt>
                <c:pt idx="16">
                  <c:v>8.1</c:v>
                </c:pt>
                <c:pt idx="17">
                  <c:v>6.7</c:v>
                </c:pt>
                <c:pt idx="18">
                  <c:v>6.8</c:v>
                </c:pt>
                <c:pt idx="19">
                  <c:v>7.5</c:v>
                </c:pt>
                <c:pt idx="20">
                  <c:v>7</c:v>
                </c:pt>
                <c:pt idx="21">
                  <c:v>6.7</c:v>
                </c:pt>
                <c:pt idx="22">
                  <c:v>7.9</c:v>
                </c:pt>
                <c:pt idx="23">
                  <c:v>6.1</c:v>
                </c:pt>
                <c:pt idx="24">
                  <c:v>7.2</c:v>
                </c:pt>
                <c:pt idx="25">
                  <c:v>7.7</c:v>
                </c:pt>
                <c:pt idx="26">
                  <c:v>8.1999999999999993</c:v>
                </c:pt>
                <c:pt idx="27">
                  <c:v>5.9</c:v>
                </c:pt>
                <c:pt idx="28">
                  <c:v>7</c:v>
                </c:pt>
                <c:pt idx="29">
                  <c:v>7.8</c:v>
                </c:pt>
                <c:pt idx="30">
                  <c:v>7.3</c:v>
                </c:pt>
                <c:pt idx="31">
                  <c:v>7.2</c:v>
                </c:pt>
                <c:pt idx="32">
                  <c:v>6.5</c:v>
                </c:pt>
                <c:pt idx="33">
                  <c:v>6.8</c:v>
                </c:pt>
                <c:pt idx="34">
                  <c:v>7.3</c:v>
                </c:pt>
                <c:pt idx="35">
                  <c:v>6</c:v>
                </c:pt>
                <c:pt idx="36">
                  <c:v>5.7</c:v>
                </c:pt>
                <c:pt idx="37">
                  <c:v>6.4</c:v>
                </c:pt>
                <c:pt idx="38">
                  <c:v>6.7</c:v>
                </c:pt>
                <c:pt idx="39">
                  <c:v>6.8</c:v>
                </c:pt>
                <c:pt idx="40">
                  <c:v>6.3</c:v>
                </c:pt>
                <c:pt idx="41">
                  <c:v>5.6</c:v>
                </c:pt>
                <c:pt idx="42">
                  <c:v>8.3000000000000007</c:v>
                </c:pt>
                <c:pt idx="43">
                  <c:v>6.6</c:v>
                </c:pt>
                <c:pt idx="44">
                  <c:v>7.2</c:v>
                </c:pt>
                <c:pt idx="45">
                  <c:v>7</c:v>
                </c:pt>
                <c:pt idx="46">
                  <c:v>8</c:v>
                </c:pt>
                <c:pt idx="47">
                  <c:v>7.8</c:v>
                </c:pt>
                <c:pt idx="48">
                  <c:v>6.3</c:v>
                </c:pt>
                <c:pt idx="49">
                  <c:v>7.3</c:v>
                </c:pt>
                <c:pt idx="50">
                  <c:v>6.6</c:v>
                </c:pt>
                <c:pt idx="51">
                  <c:v>7</c:v>
                </c:pt>
                <c:pt idx="52">
                  <c:v>6.3</c:v>
                </c:pt>
                <c:pt idx="53">
                  <c:v>6.2</c:v>
                </c:pt>
                <c:pt idx="54">
                  <c:v>7.2</c:v>
                </c:pt>
                <c:pt idx="55">
                  <c:v>7.5</c:v>
                </c:pt>
                <c:pt idx="56">
                  <c:v>8.4</c:v>
                </c:pt>
                <c:pt idx="57">
                  <c:v>6.2</c:v>
                </c:pt>
                <c:pt idx="58">
                  <c:v>5.8</c:v>
                </c:pt>
                <c:pt idx="59">
                  <c:v>6.8</c:v>
                </c:pt>
                <c:pt idx="60">
                  <c:v>5.4</c:v>
                </c:pt>
                <c:pt idx="61">
                  <c:v>6.6</c:v>
                </c:pt>
                <c:pt idx="62">
                  <c:v>6.9</c:v>
                </c:pt>
                <c:pt idx="63">
                  <c:v>7.3</c:v>
                </c:pt>
                <c:pt idx="64">
                  <c:v>9</c:v>
                </c:pt>
                <c:pt idx="65">
                  <c:v>8.3000000000000007</c:v>
                </c:pt>
                <c:pt idx="66">
                  <c:v>6.5</c:v>
                </c:pt>
                <c:pt idx="67">
                  <c:v>7.9</c:v>
                </c:pt>
                <c:pt idx="68">
                  <c:v>7.5</c:v>
                </c:pt>
                <c:pt idx="69">
                  <c:v>4.8</c:v>
                </c:pt>
                <c:pt idx="70">
                  <c:v>5.2</c:v>
                </c:pt>
                <c:pt idx="71">
                  <c:v>6.9</c:v>
                </c:pt>
                <c:pt idx="72">
                  <c:v>5.4</c:v>
                </c:pt>
                <c:pt idx="73">
                  <c:v>7.9</c:v>
                </c:pt>
                <c:pt idx="74">
                  <c:v>6.1</c:v>
                </c:pt>
                <c:pt idx="75">
                  <c:v>5.8</c:v>
                </c:pt>
                <c:pt idx="76">
                  <c:v>8.3000000000000007</c:v>
                </c:pt>
                <c:pt idx="77">
                  <c:v>7.8</c:v>
                </c:pt>
                <c:pt idx="78">
                  <c:v>7</c:v>
                </c:pt>
                <c:pt idx="79">
                  <c:v>6.1</c:v>
                </c:pt>
                <c:pt idx="80">
                  <c:v>7</c:v>
                </c:pt>
                <c:pt idx="81">
                  <c:v>7.6</c:v>
                </c:pt>
                <c:pt idx="82">
                  <c:v>6.3</c:v>
                </c:pt>
                <c:pt idx="83">
                  <c:v>7.8</c:v>
                </c:pt>
                <c:pt idx="84">
                  <c:v>6.4</c:v>
                </c:pt>
                <c:pt idx="85">
                  <c:v>6.5</c:v>
                </c:pt>
                <c:pt idx="86">
                  <c:v>7.9</c:v>
                </c:pt>
                <c:pt idx="87">
                  <c:v>7.8</c:v>
                </c:pt>
                <c:pt idx="88">
                  <c:v>6.6</c:v>
                </c:pt>
                <c:pt idx="89">
                  <c:v>5.5</c:v>
                </c:pt>
                <c:pt idx="90">
                  <c:v>8.1999999999999993</c:v>
                </c:pt>
                <c:pt idx="91">
                  <c:v>6.4</c:v>
                </c:pt>
                <c:pt idx="92">
                  <c:v>8.1</c:v>
                </c:pt>
                <c:pt idx="93">
                  <c:v>8.6</c:v>
                </c:pt>
                <c:pt idx="94">
                  <c:v>8.8000000000000007</c:v>
                </c:pt>
                <c:pt idx="95">
                  <c:v>7.9</c:v>
                </c:pt>
                <c:pt idx="96">
                  <c:v>6.7</c:v>
                </c:pt>
                <c:pt idx="97">
                  <c:v>7.8</c:v>
                </c:pt>
                <c:pt idx="98">
                  <c:v>7.8</c:v>
                </c:pt>
                <c:pt idx="99">
                  <c:v>6.6</c:v>
                </c:pt>
                <c:pt idx="100">
                  <c:v>6.1</c:v>
                </c:pt>
                <c:pt idx="101">
                  <c:v>5.6</c:v>
                </c:pt>
                <c:pt idx="102">
                  <c:v>6.4</c:v>
                </c:pt>
                <c:pt idx="103">
                  <c:v>6.1</c:v>
                </c:pt>
                <c:pt idx="104">
                  <c:v>7.3</c:v>
                </c:pt>
                <c:pt idx="105">
                  <c:v>6.6</c:v>
                </c:pt>
                <c:pt idx="106">
                  <c:v>6.3</c:v>
                </c:pt>
                <c:pt idx="107">
                  <c:v>6.1</c:v>
                </c:pt>
                <c:pt idx="108">
                  <c:v>7.1</c:v>
                </c:pt>
                <c:pt idx="109">
                  <c:v>5.5</c:v>
                </c:pt>
                <c:pt idx="110">
                  <c:v>7.5</c:v>
                </c:pt>
                <c:pt idx="111">
                  <c:v>7.6</c:v>
                </c:pt>
                <c:pt idx="112">
                  <c:v>6.4</c:v>
                </c:pt>
                <c:pt idx="113">
                  <c:v>7.2</c:v>
                </c:pt>
                <c:pt idx="114">
                  <c:v>6.7</c:v>
                </c:pt>
                <c:pt idx="115">
                  <c:v>8</c:v>
                </c:pt>
                <c:pt idx="116">
                  <c:v>8.3000000000000007</c:v>
                </c:pt>
                <c:pt idx="117">
                  <c:v>6.7</c:v>
                </c:pt>
                <c:pt idx="118">
                  <c:v>5.9</c:v>
                </c:pt>
                <c:pt idx="119">
                  <c:v>6.7</c:v>
                </c:pt>
                <c:pt idx="120">
                  <c:v>6.7</c:v>
                </c:pt>
                <c:pt idx="121">
                  <c:v>7.6</c:v>
                </c:pt>
                <c:pt idx="122">
                  <c:v>7.2</c:v>
                </c:pt>
                <c:pt idx="123">
                  <c:v>7.1</c:v>
                </c:pt>
                <c:pt idx="124">
                  <c:v>8.1</c:v>
                </c:pt>
                <c:pt idx="125">
                  <c:v>6.7</c:v>
                </c:pt>
                <c:pt idx="126">
                  <c:v>7</c:v>
                </c:pt>
                <c:pt idx="127">
                  <c:v>6.9</c:v>
                </c:pt>
                <c:pt idx="128">
                  <c:v>5.0999999999999996</c:v>
                </c:pt>
                <c:pt idx="129">
                  <c:v>5.8</c:v>
                </c:pt>
                <c:pt idx="130">
                  <c:v>6.2</c:v>
                </c:pt>
                <c:pt idx="131">
                  <c:v>7.4</c:v>
                </c:pt>
                <c:pt idx="132">
                  <c:v>5.8</c:v>
                </c:pt>
                <c:pt idx="133">
                  <c:v>6.2</c:v>
                </c:pt>
                <c:pt idx="134">
                  <c:v>7.3</c:v>
                </c:pt>
                <c:pt idx="135">
                  <c:v>4.2</c:v>
                </c:pt>
                <c:pt idx="136">
                  <c:v>6.9</c:v>
                </c:pt>
                <c:pt idx="137">
                  <c:v>6.4</c:v>
                </c:pt>
                <c:pt idx="138">
                  <c:v>5.4</c:v>
                </c:pt>
                <c:pt idx="139">
                  <c:v>6.7</c:v>
                </c:pt>
                <c:pt idx="140">
                  <c:v>5.8</c:v>
                </c:pt>
                <c:pt idx="141">
                  <c:v>6.9</c:v>
                </c:pt>
                <c:pt idx="142">
                  <c:v>7.2</c:v>
                </c:pt>
                <c:pt idx="143">
                  <c:v>6.9</c:v>
                </c:pt>
                <c:pt idx="144">
                  <c:v>6.1</c:v>
                </c:pt>
                <c:pt idx="145">
                  <c:v>5.5</c:v>
                </c:pt>
                <c:pt idx="146">
                  <c:v>6.6</c:v>
                </c:pt>
                <c:pt idx="147">
                  <c:v>6.1</c:v>
                </c:pt>
                <c:pt idx="148">
                  <c:v>6.3</c:v>
                </c:pt>
                <c:pt idx="149">
                  <c:v>7.2</c:v>
                </c:pt>
                <c:pt idx="150">
                  <c:v>7.4</c:v>
                </c:pt>
                <c:pt idx="151">
                  <c:v>7.3</c:v>
                </c:pt>
                <c:pt idx="152">
                  <c:v>6.1</c:v>
                </c:pt>
                <c:pt idx="153">
                  <c:v>7.7</c:v>
                </c:pt>
                <c:pt idx="154">
                  <c:v>6.1</c:v>
                </c:pt>
                <c:pt idx="155">
                  <c:v>8</c:v>
                </c:pt>
                <c:pt idx="156">
                  <c:v>7.3</c:v>
                </c:pt>
                <c:pt idx="157">
                  <c:v>7.9</c:v>
                </c:pt>
                <c:pt idx="158">
                  <c:v>5.5</c:v>
                </c:pt>
                <c:pt idx="159">
                  <c:v>5</c:v>
                </c:pt>
                <c:pt idx="160">
                  <c:v>7.7</c:v>
                </c:pt>
                <c:pt idx="161">
                  <c:v>6.6</c:v>
                </c:pt>
                <c:pt idx="162">
                  <c:v>5.7</c:v>
                </c:pt>
                <c:pt idx="163">
                  <c:v>5.8</c:v>
                </c:pt>
                <c:pt idx="164">
                  <c:v>6</c:v>
                </c:pt>
                <c:pt idx="165">
                  <c:v>6.4</c:v>
                </c:pt>
                <c:pt idx="166">
                  <c:v>6.9</c:v>
                </c:pt>
                <c:pt idx="167">
                  <c:v>6.4</c:v>
                </c:pt>
                <c:pt idx="168">
                  <c:v>7.4</c:v>
                </c:pt>
                <c:pt idx="169">
                  <c:v>5.5</c:v>
                </c:pt>
                <c:pt idx="170">
                  <c:v>5.9</c:v>
                </c:pt>
                <c:pt idx="171">
                  <c:v>6.8</c:v>
                </c:pt>
                <c:pt idx="172">
                  <c:v>6.8</c:v>
                </c:pt>
                <c:pt idx="173">
                  <c:v>8.1</c:v>
                </c:pt>
                <c:pt idx="174">
                  <c:v>6.5</c:v>
                </c:pt>
                <c:pt idx="175">
                  <c:v>7.2</c:v>
                </c:pt>
                <c:pt idx="176">
                  <c:v>6.7</c:v>
                </c:pt>
                <c:pt idx="177">
                  <c:v>8.1</c:v>
                </c:pt>
                <c:pt idx="178">
                  <c:v>7.6</c:v>
                </c:pt>
                <c:pt idx="179">
                  <c:v>7.4</c:v>
                </c:pt>
                <c:pt idx="180">
                  <c:v>7.6</c:v>
                </c:pt>
                <c:pt idx="181">
                  <c:v>6.7</c:v>
                </c:pt>
                <c:pt idx="182">
                  <c:v>6.5</c:v>
                </c:pt>
                <c:pt idx="183">
                  <c:v>6.6</c:v>
                </c:pt>
                <c:pt idx="184">
                  <c:v>6.7</c:v>
                </c:pt>
                <c:pt idx="185">
                  <c:v>6.4</c:v>
                </c:pt>
                <c:pt idx="186">
                  <c:v>5.8</c:v>
                </c:pt>
                <c:pt idx="187">
                  <c:v>7.4</c:v>
                </c:pt>
                <c:pt idx="188">
                  <c:v>7.8</c:v>
                </c:pt>
                <c:pt idx="189">
                  <c:v>6.6</c:v>
                </c:pt>
                <c:pt idx="190">
                  <c:v>4.9000000000000004</c:v>
                </c:pt>
                <c:pt idx="191">
                  <c:v>6.5</c:v>
                </c:pt>
                <c:pt idx="192">
                  <c:v>6.2</c:v>
                </c:pt>
                <c:pt idx="193">
                  <c:v>7.3</c:v>
                </c:pt>
                <c:pt idx="194">
                  <c:v>7.5</c:v>
                </c:pt>
                <c:pt idx="195">
                  <c:v>5.6</c:v>
                </c:pt>
                <c:pt idx="196">
                  <c:v>8.1</c:v>
                </c:pt>
                <c:pt idx="197">
                  <c:v>6.7</c:v>
                </c:pt>
                <c:pt idx="198">
                  <c:v>6.6</c:v>
                </c:pt>
                <c:pt idx="199">
                  <c:v>6.4</c:v>
                </c:pt>
                <c:pt idx="200">
                  <c:v>7.5</c:v>
                </c:pt>
                <c:pt idx="201">
                  <c:v>7.3</c:v>
                </c:pt>
                <c:pt idx="202">
                  <c:v>7.5</c:v>
                </c:pt>
                <c:pt idx="203">
                  <c:v>5.8</c:v>
                </c:pt>
                <c:pt idx="204">
                  <c:v>7.5</c:v>
                </c:pt>
                <c:pt idx="205">
                  <c:v>6.6</c:v>
                </c:pt>
                <c:pt idx="206">
                  <c:v>6.7</c:v>
                </c:pt>
                <c:pt idx="207">
                  <c:v>3.7</c:v>
                </c:pt>
                <c:pt idx="208">
                  <c:v>6</c:v>
                </c:pt>
                <c:pt idx="209">
                  <c:v>6.4</c:v>
                </c:pt>
                <c:pt idx="210">
                  <c:v>6.1</c:v>
                </c:pt>
                <c:pt idx="211">
                  <c:v>6.4</c:v>
                </c:pt>
                <c:pt idx="212">
                  <c:v>5.6</c:v>
                </c:pt>
                <c:pt idx="213">
                  <c:v>8</c:v>
                </c:pt>
                <c:pt idx="214">
                  <c:v>5.2</c:v>
                </c:pt>
                <c:pt idx="215">
                  <c:v>7.1</c:v>
                </c:pt>
                <c:pt idx="216">
                  <c:v>4.8</c:v>
                </c:pt>
                <c:pt idx="217">
                  <c:v>7</c:v>
                </c:pt>
                <c:pt idx="218">
                  <c:v>5.4</c:v>
                </c:pt>
                <c:pt idx="219">
                  <c:v>6.6</c:v>
                </c:pt>
                <c:pt idx="220">
                  <c:v>6.7</c:v>
                </c:pt>
                <c:pt idx="221">
                  <c:v>6.2</c:v>
                </c:pt>
                <c:pt idx="222">
                  <c:v>6.1</c:v>
                </c:pt>
                <c:pt idx="223">
                  <c:v>5.3</c:v>
                </c:pt>
                <c:pt idx="224">
                  <c:v>6.3</c:v>
                </c:pt>
                <c:pt idx="225">
                  <c:v>7</c:v>
                </c:pt>
                <c:pt idx="226">
                  <c:v>7.6</c:v>
                </c:pt>
                <c:pt idx="227">
                  <c:v>6.7</c:v>
                </c:pt>
                <c:pt idx="228">
                  <c:v>8.1</c:v>
                </c:pt>
                <c:pt idx="229">
                  <c:v>6.7</c:v>
                </c:pt>
                <c:pt idx="230">
                  <c:v>6.5</c:v>
                </c:pt>
                <c:pt idx="231">
                  <c:v>7.3</c:v>
                </c:pt>
                <c:pt idx="232">
                  <c:v>6</c:v>
                </c:pt>
                <c:pt idx="233">
                  <c:v>6.1</c:v>
                </c:pt>
                <c:pt idx="234">
                  <c:v>5.9</c:v>
                </c:pt>
                <c:pt idx="235">
                  <c:v>7.8</c:v>
                </c:pt>
                <c:pt idx="236">
                  <c:v>5.8</c:v>
                </c:pt>
                <c:pt idx="237">
                  <c:v>6.3</c:v>
                </c:pt>
                <c:pt idx="238">
                  <c:v>4.3</c:v>
                </c:pt>
                <c:pt idx="239">
                  <c:v>6.4</c:v>
                </c:pt>
                <c:pt idx="240">
                  <c:v>6.1</c:v>
                </c:pt>
                <c:pt idx="241">
                  <c:v>6.5</c:v>
                </c:pt>
                <c:pt idx="242">
                  <c:v>7.1</c:v>
                </c:pt>
                <c:pt idx="243">
                  <c:v>6.4</c:v>
                </c:pt>
                <c:pt idx="244">
                  <c:v>6.5</c:v>
                </c:pt>
                <c:pt idx="245">
                  <c:v>6.3</c:v>
                </c:pt>
                <c:pt idx="246">
                  <c:v>7.5</c:v>
                </c:pt>
                <c:pt idx="247">
                  <c:v>4.9000000000000004</c:v>
                </c:pt>
                <c:pt idx="248">
                  <c:v>5.8</c:v>
                </c:pt>
                <c:pt idx="249">
                  <c:v>6.2</c:v>
                </c:pt>
                <c:pt idx="250">
                  <c:v>5.5</c:v>
                </c:pt>
                <c:pt idx="251">
                  <c:v>5.4</c:v>
                </c:pt>
                <c:pt idx="252">
                  <c:v>5.8</c:v>
                </c:pt>
                <c:pt idx="253">
                  <c:v>7.1</c:v>
                </c:pt>
                <c:pt idx="254">
                  <c:v>5.4</c:v>
                </c:pt>
                <c:pt idx="255">
                  <c:v>3.7</c:v>
                </c:pt>
                <c:pt idx="256">
                  <c:v>6.7</c:v>
                </c:pt>
                <c:pt idx="257">
                  <c:v>7.2</c:v>
                </c:pt>
                <c:pt idx="258">
                  <c:v>8.8000000000000007</c:v>
                </c:pt>
                <c:pt idx="259">
                  <c:v>5.8</c:v>
                </c:pt>
                <c:pt idx="260">
                  <c:v>6.8</c:v>
                </c:pt>
                <c:pt idx="261">
                  <c:v>3.8</c:v>
                </c:pt>
                <c:pt idx="262">
                  <c:v>7.1</c:v>
                </c:pt>
                <c:pt idx="263">
                  <c:v>7.2</c:v>
                </c:pt>
                <c:pt idx="264">
                  <c:v>5.9</c:v>
                </c:pt>
                <c:pt idx="265">
                  <c:v>7.1</c:v>
                </c:pt>
                <c:pt idx="266">
                  <c:v>8.1</c:v>
                </c:pt>
                <c:pt idx="267">
                  <c:v>6.9</c:v>
                </c:pt>
                <c:pt idx="268">
                  <c:v>4.4000000000000004</c:v>
                </c:pt>
                <c:pt idx="269">
                  <c:v>6.5</c:v>
                </c:pt>
                <c:pt idx="270">
                  <c:v>8.5</c:v>
                </c:pt>
                <c:pt idx="271">
                  <c:v>7.7</c:v>
                </c:pt>
                <c:pt idx="272">
                  <c:v>7.4</c:v>
                </c:pt>
                <c:pt idx="273">
                  <c:v>8</c:v>
                </c:pt>
                <c:pt idx="274">
                  <c:v>5.7</c:v>
                </c:pt>
                <c:pt idx="275">
                  <c:v>8.5</c:v>
                </c:pt>
                <c:pt idx="276">
                  <c:v>7</c:v>
                </c:pt>
                <c:pt idx="277">
                  <c:v>7.8</c:v>
                </c:pt>
                <c:pt idx="278">
                  <c:v>7.2</c:v>
                </c:pt>
                <c:pt idx="279">
                  <c:v>6.4</c:v>
                </c:pt>
                <c:pt idx="280">
                  <c:v>5.5</c:v>
                </c:pt>
                <c:pt idx="281">
                  <c:v>6.7</c:v>
                </c:pt>
                <c:pt idx="282">
                  <c:v>6.1</c:v>
                </c:pt>
                <c:pt idx="283">
                  <c:v>8.5</c:v>
                </c:pt>
                <c:pt idx="284">
                  <c:v>6.9</c:v>
                </c:pt>
                <c:pt idx="285">
                  <c:v>7.3</c:v>
                </c:pt>
                <c:pt idx="286">
                  <c:v>6.7</c:v>
                </c:pt>
                <c:pt idx="287">
                  <c:v>6.9</c:v>
                </c:pt>
                <c:pt idx="288">
                  <c:v>5.0999999999999996</c:v>
                </c:pt>
                <c:pt idx="289">
                  <c:v>6.8</c:v>
                </c:pt>
                <c:pt idx="290">
                  <c:v>6.7</c:v>
                </c:pt>
                <c:pt idx="291">
                  <c:v>6</c:v>
                </c:pt>
                <c:pt idx="292">
                  <c:v>5.7</c:v>
                </c:pt>
                <c:pt idx="293">
                  <c:v>8</c:v>
                </c:pt>
                <c:pt idx="294">
                  <c:v>8.1999999999999993</c:v>
                </c:pt>
                <c:pt idx="295">
                  <c:v>5.4</c:v>
                </c:pt>
                <c:pt idx="296">
                  <c:v>7.2</c:v>
                </c:pt>
                <c:pt idx="297">
                  <c:v>7.5</c:v>
                </c:pt>
                <c:pt idx="298">
                  <c:v>7</c:v>
                </c:pt>
                <c:pt idx="299">
                  <c:v>3.3</c:v>
                </c:pt>
                <c:pt idx="300">
                  <c:v>6</c:v>
                </c:pt>
                <c:pt idx="301">
                  <c:v>7.1</c:v>
                </c:pt>
                <c:pt idx="302">
                  <c:v>5.4</c:v>
                </c:pt>
                <c:pt idx="303">
                  <c:v>6.1</c:v>
                </c:pt>
                <c:pt idx="304">
                  <c:v>5.3</c:v>
                </c:pt>
                <c:pt idx="305">
                  <c:v>2.2000000000000002</c:v>
                </c:pt>
                <c:pt idx="306">
                  <c:v>7</c:v>
                </c:pt>
                <c:pt idx="307">
                  <c:v>3.8</c:v>
                </c:pt>
                <c:pt idx="308">
                  <c:v>6.9</c:v>
                </c:pt>
                <c:pt idx="309">
                  <c:v>7.2</c:v>
                </c:pt>
                <c:pt idx="310">
                  <c:v>7.3</c:v>
                </c:pt>
                <c:pt idx="311">
                  <c:v>6.3</c:v>
                </c:pt>
                <c:pt idx="312">
                  <c:v>7.5</c:v>
                </c:pt>
                <c:pt idx="313">
                  <c:v>7.6</c:v>
                </c:pt>
                <c:pt idx="314">
                  <c:v>6.8</c:v>
                </c:pt>
                <c:pt idx="315">
                  <c:v>5.2</c:v>
                </c:pt>
                <c:pt idx="316">
                  <c:v>7.7</c:v>
                </c:pt>
                <c:pt idx="317">
                  <c:v>6.2</c:v>
                </c:pt>
                <c:pt idx="318">
                  <c:v>7.7</c:v>
                </c:pt>
                <c:pt idx="319">
                  <c:v>4.3</c:v>
                </c:pt>
                <c:pt idx="320">
                  <c:v>6.9</c:v>
                </c:pt>
                <c:pt idx="321">
                  <c:v>6.6</c:v>
                </c:pt>
                <c:pt idx="322">
                  <c:v>7</c:v>
                </c:pt>
                <c:pt idx="323">
                  <c:v>6.7</c:v>
                </c:pt>
                <c:pt idx="324">
                  <c:v>8.1999999999999993</c:v>
                </c:pt>
                <c:pt idx="325">
                  <c:v>8.9</c:v>
                </c:pt>
                <c:pt idx="326">
                  <c:v>8.6999999999999993</c:v>
                </c:pt>
                <c:pt idx="327">
                  <c:v>5.5</c:v>
                </c:pt>
                <c:pt idx="328">
                  <c:v>5.7</c:v>
                </c:pt>
                <c:pt idx="329">
                  <c:v>6.3</c:v>
                </c:pt>
                <c:pt idx="330">
                  <c:v>5.9</c:v>
                </c:pt>
                <c:pt idx="331">
                  <c:v>7.6</c:v>
                </c:pt>
                <c:pt idx="332">
                  <c:v>6.6</c:v>
                </c:pt>
                <c:pt idx="333">
                  <c:v>5.3</c:v>
                </c:pt>
                <c:pt idx="334">
                  <c:v>6</c:v>
                </c:pt>
                <c:pt idx="335">
                  <c:v>8</c:v>
                </c:pt>
                <c:pt idx="336">
                  <c:v>5.6</c:v>
                </c:pt>
                <c:pt idx="337">
                  <c:v>5.9</c:v>
                </c:pt>
                <c:pt idx="338">
                  <c:v>7.3</c:v>
                </c:pt>
                <c:pt idx="339">
                  <c:v>7.9</c:v>
                </c:pt>
                <c:pt idx="340">
                  <c:v>6.8</c:v>
                </c:pt>
                <c:pt idx="341">
                  <c:v>6.6</c:v>
                </c:pt>
                <c:pt idx="342">
                  <c:v>6.6</c:v>
                </c:pt>
                <c:pt idx="343">
                  <c:v>7</c:v>
                </c:pt>
                <c:pt idx="344">
                  <c:v>7</c:v>
                </c:pt>
                <c:pt idx="345">
                  <c:v>7.3</c:v>
                </c:pt>
                <c:pt idx="346">
                  <c:v>5.5</c:v>
                </c:pt>
                <c:pt idx="347">
                  <c:v>8.5</c:v>
                </c:pt>
                <c:pt idx="348">
                  <c:v>7.5</c:v>
                </c:pt>
                <c:pt idx="349">
                  <c:v>7</c:v>
                </c:pt>
                <c:pt idx="350">
                  <c:v>7.8</c:v>
                </c:pt>
                <c:pt idx="351">
                  <c:v>7.6</c:v>
                </c:pt>
                <c:pt idx="352">
                  <c:v>7.6</c:v>
                </c:pt>
                <c:pt idx="353">
                  <c:v>6.8</c:v>
                </c:pt>
                <c:pt idx="354">
                  <c:v>5</c:v>
                </c:pt>
                <c:pt idx="355">
                  <c:v>7.1</c:v>
                </c:pt>
                <c:pt idx="356">
                  <c:v>5.5</c:v>
                </c:pt>
                <c:pt idx="357">
                  <c:v>5.6</c:v>
                </c:pt>
                <c:pt idx="358">
                  <c:v>7.1</c:v>
                </c:pt>
                <c:pt idx="359">
                  <c:v>4.9000000000000004</c:v>
                </c:pt>
                <c:pt idx="360">
                  <c:v>7.4</c:v>
                </c:pt>
                <c:pt idx="361">
                  <c:v>5.7</c:v>
                </c:pt>
                <c:pt idx="362">
                  <c:v>6.4</c:v>
                </c:pt>
                <c:pt idx="363">
                  <c:v>5.9</c:v>
                </c:pt>
                <c:pt idx="364">
                  <c:v>5.5</c:v>
                </c:pt>
                <c:pt idx="365">
                  <c:v>6.9</c:v>
                </c:pt>
                <c:pt idx="366">
                  <c:v>6.2</c:v>
                </c:pt>
                <c:pt idx="367">
                  <c:v>7</c:v>
                </c:pt>
                <c:pt idx="368">
                  <c:v>5.6</c:v>
                </c:pt>
                <c:pt idx="369">
                  <c:v>7</c:v>
                </c:pt>
                <c:pt idx="370">
                  <c:v>6.8</c:v>
                </c:pt>
                <c:pt idx="371">
                  <c:v>5.4</c:v>
                </c:pt>
                <c:pt idx="372">
                  <c:v>6.1</c:v>
                </c:pt>
                <c:pt idx="373">
                  <c:v>6.7</c:v>
                </c:pt>
                <c:pt idx="374">
                  <c:v>6.9</c:v>
                </c:pt>
                <c:pt idx="375">
                  <c:v>8</c:v>
                </c:pt>
                <c:pt idx="376">
                  <c:v>4.4000000000000004</c:v>
                </c:pt>
                <c:pt idx="377">
                  <c:v>7.3</c:v>
                </c:pt>
                <c:pt idx="378">
                  <c:v>6.3</c:v>
                </c:pt>
                <c:pt idx="379">
                  <c:v>7.7</c:v>
                </c:pt>
                <c:pt idx="380">
                  <c:v>6.5</c:v>
                </c:pt>
                <c:pt idx="381">
                  <c:v>7.8</c:v>
                </c:pt>
                <c:pt idx="382">
                  <c:v>6.4</c:v>
                </c:pt>
                <c:pt idx="383">
                  <c:v>7.8</c:v>
                </c:pt>
                <c:pt idx="384">
                  <c:v>5.8</c:v>
                </c:pt>
                <c:pt idx="385">
                  <c:v>7.1</c:v>
                </c:pt>
                <c:pt idx="386">
                  <c:v>7.1</c:v>
                </c:pt>
                <c:pt idx="387">
                  <c:v>6.8</c:v>
                </c:pt>
                <c:pt idx="388">
                  <c:v>4.8</c:v>
                </c:pt>
                <c:pt idx="389">
                  <c:v>6.2</c:v>
                </c:pt>
                <c:pt idx="390">
                  <c:v>6.9</c:v>
                </c:pt>
                <c:pt idx="391">
                  <c:v>7.3</c:v>
                </c:pt>
                <c:pt idx="392">
                  <c:v>6.6</c:v>
                </c:pt>
                <c:pt idx="393">
                  <c:v>6.9</c:v>
                </c:pt>
                <c:pt idx="394">
                  <c:v>6.2</c:v>
                </c:pt>
                <c:pt idx="395">
                  <c:v>6.7</c:v>
                </c:pt>
                <c:pt idx="396">
                  <c:v>7.6</c:v>
                </c:pt>
                <c:pt idx="397">
                  <c:v>6.7</c:v>
                </c:pt>
                <c:pt idx="398">
                  <c:v>6.2</c:v>
                </c:pt>
                <c:pt idx="399">
                  <c:v>7.3</c:v>
                </c:pt>
                <c:pt idx="400">
                  <c:v>6</c:v>
                </c:pt>
                <c:pt idx="401">
                  <c:v>7.1</c:v>
                </c:pt>
                <c:pt idx="402">
                  <c:v>7.1</c:v>
                </c:pt>
                <c:pt idx="403">
                  <c:v>5.5</c:v>
                </c:pt>
                <c:pt idx="404">
                  <c:v>5.6</c:v>
                </c:pt>
                <c:pt idx="405">
                  <c:v>7.5</c:v>
                </c:pt>
                <c:pt idx="406">
                  <c:v>5.4</c:v>
                </c:pt>
                <c:pt idx="407">
                  <c:v>4.3</c:v>
                </c:pt>
                <c:pt idx="408">
                  <c:v>4.9000000000000004</c:v>
                </c:pt>
                <c:pt idx="409">
                  <c:v>7.1</c:v>
                </c:pt>
                <c:pt idx="410">
                  <c:v>6.4</c:v>
                </c:pt>
                <c:pt idx="411">
                  <c:v>4.3</c:v>
                </c:pt>
                <c:pt idx="412">
                  <c:v>6.1</c:v>
                </c:pt>
                <c:pt idx="413">
                  <c:v>7</c:v>
                </c:pt>
                <c:pt idx="414">
                  <c:v>7.7</c:v>
                </c:pt>
                <c:pt idx="415">
                  <c:v>5.9</c:v>
                </c:pt>
                <c:pt idx="416">
                  <c:v>6.7</c:v>
                </c:pt>
                <c:pt idx="417">
                  <c:v>6.5</c:v>
                </c:pt>
                <c:pt idx="418">
                  <c:v>7.1</c:v>
                </c:pt>
                <c:pt idx="419">
                  <c:v>7.3</c:v>
                </c:pt>
                <c:pt idx="420">
                  <c:v>6.5</c:v>
                </c:pt>
                <c:pt idx="421">
                  <c:v>7</c:v>
                </c:pt>
                <c:pt idx="422">
                  <c:v>6.8</c:v>
                </c:pt>
                <c:pt idx="423">
                  <c:v>7.2</c:v>
                </c:pt>
                <c:pt idx="424">
                  <c:v>6.1</c:v>
                </c:pt>
                <c:pt idx="425">
                  <c:v>6.7</c:v>
                </c:pt>
                <c:pt idx="426">
                  <c:v>6.4</c:v>
                </c:pt>
                <c:pt idx="427">
                  <c:v>4.4000000000000004</c:v>
                </c:pt>
                <c:pt idx="428">
                  <c:v>5.4</c:v>
                </c:pt>
                <c:pt idx="429">
                  <c:v>6.5</c:v>
                </c:pt>
                <c:pt idx="430">
                  <c:v>6.7</c:v>
                </c:pt>
                <c:pt idx="431">
                  <c:v>8.1</c:v>
                </c:pt>
                <c:pt idx="432">
                  <c:v>5.6</c:v>
                </c:pt>
                <c:pt idx="433">
                  <c:v>6.3</c:v>
                </c:pt>
                <c:pt idx="434">
                  <c:v>7.3</c:v>
                </c:pt>
                <c:pt idx="435">
                  <c:v>6.1</c:v>
                </c:pt>
                <c:pt idx="436">
                  <c:v>7.7</c:v>
                </c:pt>
                <c:pt idx="437">
                  <c:v>6.4</c:v>
                </c:pt>
                <c:pt idx="438">
                  <c:v>6.8</c:v>
                </c:pt>
                <c:pt idx="439">
                  <c:v>6.6</c:v>
                </c:pt>
                <c:pt idx="440">
                  <c:v>7.2</c:v>
                </c:pt>
                <c:pt idx="441">
                  <c:v>6.9</c:v>
                </c:pt>
                <c:pt idx="442">
                  <c:v>5.2</c:v>
                </c:pt>
                <c:pt idx="443">
                  <c:v>4.9000000000000004</c:v>
                </c:pt>
                <c:pt idx="444">
                  <c:v>6.3</c:v>
                </c:pt>
                <c:pt idx="445">
                  <c:v>5.6</c:v>
                </c:pt>
                <c:pt idx="446">
                  <c:v>5.5</c:v>
                </c:pt>
                <c:pt idx="447">
                  <c:v>6.7</c:v>
                </c:pt>
                <c:pt idx="448">
                  <c:v>7.6</c:v>
                </c:pt>
                <c:pt idx="449">
                  <c:v>5.7</c:v>
                </c:pt>
                <c:pt idx="450">
                  <c:v>4.5999999999999996</c:v>
                </c:pt>
                <c:pt idx="451">
                  <c:v>7</c:v>
                </c:pt>
                <c:pt idx="452">
                  <c:v>5.2</c:v>
                </c:pt>
                <c:pt idx="453">
                  <c:v>5.0999999999999996</c:v>
                </c:pt>
                <c:pt idx="454">
                  <c:v>6.6</c:v>
                </c:pt>
                <c:pt idx="455">
                  <c:v>6.7</c:v>
                </c:pt>
                <c:pt idx="456">
                  <c:v>7.3</c:v>
                </c:pt>
                <c:pt idx="457">
                  <c:v>5.9</c:v>
                </c:pt>
                <c:pt idx="458">
                  <c:v>5.6</c:v>
                </c:pt>
                <c:pt idx="459">
                  <c:v>6.5</c:v>
                </c:pt>
                <c:pt idx="460">
                  <c:v>5.9</c:v>
                </c:pt>
                <c:pt idx="461">
                  <c:v>7</c:v>
                </c:pt>
                <c:pt idx="462">
                  <c:v>5.3</c:v>
                </c:pt>
                <c:pt idx="463">
                  <c:v>5.9</c:v>
                </c:pt>
                <c:pt idx="464">
                  <c:v>6.3</c:v>
                </c:pt>
                <c:pt idx="465">
                  <c:v>6.3</c:v>
                </c:pt>
                <c:pt idx="466">
                  <c:v>7.3</c:v>
                </c:pt>
                <c:pt idx="467">
                  <c:v>5.8</c:v>
                </c:pt>
                <c:pt idx="468">
                  <c:v>5.2</c:v>
                </c:pt>
                <c:pt idx="469">
                  <c:v>2.4</c:v>
                </c:pt>
                <c:pt idx="470">
                  <c:v>5.7</c:v>
                </c:pt>
                <c:pt idx="471">
                  <c:v>5.8</c:v>
                </c:pt>
                <c:pt idx="472">
                  <c:v>5.6</c:v>
                </c:pt>
                <c:pt idx="473">
                  <c:v>6</c:v>
                </c:pt>
                <c:pt idx="474">
                  <c:v>5.8</c:v>
                </c:pt>
                <c:pt idx="475">
                  <c:v>6</c:v>
                </c:pt>
                <c:pt idx="476">
                  <c:v>5.7</c:v>
                </c:pt>
                <c:pt idx="477">
                  <c:v>6</c:v>
                </c:pt>
                <c:pt idx="478">
                  <c:v>7.8</c:v>
                </c:pt>
                <c:pt idx="479">
                  <c:v>4.2</c:v>
                </c:pt>
                <c:pt idx="480">
                  <c:v>5.6</c:v>
                </c:pt>
                <c:pt idx="481">
                  <c:v>8.1999999999999993</c:v>
                </c:pt>
                <c:pt idx="482">
                  <c:v>8.5</c:v>
                </c:pt>
                <c:pt idx="483">
                  <c:v>5.8</c:v>
                </c:pt>
                <c:pt idx="484">
                  <c:v>6.5</c:v>
                </c:pt>
                <c:pt idx="485">
                  <c:v>7.2</c:v>
                </c:pt>
                <c:pt idx="486">
                  <c:v>6.7</c:v>
                </c:pt>
                <c:pt idx="487">
                  <c:v>3.4</c:v>
                </c:pt>
                <c:pt idx="488">
                  <c:v>5.9</c:v>
                </c:pt>
                <c:pt idx="489">
                  <c:v>7.8</c:v>
                </c:pt>
                <c:pt idx="490">
                  <c:v>5.9</c:v>
                </c:pt>
                <c:pt idx="491">
                  <c:v>4.0999999999999996</c:v>
                </c:pt>
                <c:pt idx="492">
                  <c:v>6.8</c:v>
                </c:pt>
                <c:pt idx="493">
                  <c:v>5.8</c:v>
                </c:pt>
                <c:pt idx="494">
                  <c:v>7.5</c:v>
                </c:pt>
                <c:pt idx="495">
                  <c:v>6.9</c:v>
                </c:pt>
                <c:pt idx="496">
                  <c:v>6.5</c:v>
                </c:pt>
                <c:pt idx="497">
                  <c:v>6.9</c:v>
                </c:pt>
                <c:pt idx="498">
                  <c:v>7.9</c:v>
                </c:pt>
                <c:pt idx="499">
                  <c:v>7.4</c:v>
                </c:pt>
                <c:pt idx="500">
                  <c:v>6.7</c:v>
                </c:pt>
                <c:pt idx="501">
                  <c:v>7.4</c:v>
                </c:pt>
                <c:pt idx="502">
                  <c:v>6.9</c:v>
                </c:pt>
                <c:pt idx="503">
                  <c:v>6.8</c:v>
                </c:pt>
                <c:pt idx="504">
                  <c:v>6.7</c:v>
                </c:pt>
                <c:pt idx="505">
                  <c:v>5.0999999999999996</c:v>
                </c:pt>
                <c:pt idx="506">
                  <c:v>4.0999999999999996</c:v>
                </c:pt>
                <c:pt idx="507">
                  <c:v>7.3</c:v>
                </c:pt>
                <c:pt idx="508">
                  <c:v>6</c:v>
                </c:pt>
                <c:pt idx="509">
                  <c:v>7.3</c:v>
                </c:pt>
                <c:pt idx="510">
                  <c:v>5.4</c:v>
                </c:pt>
                <c:pt idx="511">
                  <c:v>5.9</c:v>
                </c:pt>
                <c:pt idx="512">
                  <c:v>7.1</c:v>
                </c:pt>
                <c:pt idx="513">
                  <c:v>6</c:v>
                </c:pt>
                <c:pt idx="514">
                  <c:v>6.5</c:v>
                </c:pt>
                <c:pt idx="515">
                  <c:v>5.7</c:v>
                </c:pt>
                <c:pt idx="516">
                  <c:v>7.6</c:v>
                </c:pt>
                <c:pt idx="517">
                  <c:v>6.6</c:v>
                </c:pt>
                <c:pt idx="518">
                  <c:v>5.4</c:v>
                </c:pt>
                <c:pt idx="519">
                  <c:v>7.3</c:v>
                </c:pt>
                <c:pt idx="520">
                  <c:v>6.5</c:v>
                </c:pt>
                <c:pt idx="521">
                  <c:v>6.6</c:v>
                </c:pt>
                <c:pt idx="522">
                  <c:v>6.6</c:v>
                </c:pt>
                <c:pt idx="523">
                  <c:v>5.9</c:v>
                </c:pt>
                <c:pt idx="524">
                  <c:v>6.7</c:v>
                </c:pt>
                <c:pt idx="525">
                  <c:v>6.1</c:v>
                </c:pt>
                <c:pt idx="526">
                  <c:v>6.6</c:v>
                </c:pt>
                <c:pt idx="527">
                  <c:v>6.6</c:v>
                </c:pt>
                <c:pt idx="528">
                  <c:v>5.3</c:v>
                </c:pt>
                <c:pt idx="529">
                  <c:v>6</c:v>
                </c:pt>
                <c:pt idx="530">
                  <c:v>4.7</c:v>
                </c:pt>
                <c:pt idx="531">
                  <c:v>6.1</c:v>
                </c:pt>
                <c:pt idx="532">
                  <c:v>7.2</c:v>
                </c:pt>
                <c:pt idx="533">
                  <c:v>6.4</c:v>
                </c:pt>
                <c:pt idx="534">
                  <c:v>6.1</c:v>
                </c:pt>
                <c:pt idx="535">
                  <c:v>5.9</c:v>
                </c:pt>
                <c:pt idx="536">
                  <c:v>6</c:v>
                </c:pt>
                <c:pt idx="537">
                  <c:v>6.3</c:v>
                </c:pt>
                <c:pt idx="538">
                  <c:v>5.6</c:v>
                </c:pt>
                <c:pt idx="539">
                  <c:v>6.4</c:v>
                </c:pt>
                <c:pt idx="540">
                  <c:v>7.1</c:v>
                </c:pt>
                <c:pt idx="541">
                  <c:v>6.6</c:v>
                </c:pt>
                <c:pt idx="542">
                  <c:v>4.5999999999999996</c:v>
                </c:pt>
                <c:pt idx="543">
                  <c:v>8.4</c:v>
                </c:pt>
                <c:pt idx="544">
                  <c:v>7.1</c:v>
                </c:pt>
                <c:pt idx="545">
                  <c:v>7.4</c:v>
                </c:pt>
                <c:pt idx="546">
                  <c:v>6.9</c:v>
                </c:pt>
                <c:pt idx="547">
                  <c:v>4.5</c:v>
                </c:pt>
                <c:pt idx="548">
                  <c:v>7.1</c:v>
                </c:pt>
                <c:pt idx="549">
                  <c:v>6.5</c:v>
                </c:pt>
                <c:pt idx="550">
                  <c:v>5.3</c:v>
                </c:pt>
                <c:pt idx="551">
                  <c:v>6.7</c:v>
                </c:pt>
                <c:pt idx="552">
                  <c:v>7.2</c:v>
                </c:pt>
                <c:pt idx="553">
                  <c:v>7.2</c:v>
                </c:pt>
                <c:pt idx="554">
                  <c:v>5.5</c:v>
                </c:pt>
                <c:pt idx="555">
                  <c:v>5.8</c:v>
                </c:pt>
                <c:pt idx="556">
                  <c:v>6</c:v>
                </c:pt>
                <c:pt idx="557">
                  <c:v>6.6</c:v>
                </c:pt>
                <c:pt idx="558">
                  <c:v>8.3000000000000007</c:v>
                </c:pt>
                <c:pt idx="559">
                  <c:v>6.7</c:v>
                </c:pt>
                <c:pt idx="560">
                  <c:v>7.1</c:v>
                </c:pt>
                <c:pt idx="561">
                  <c:v>6</c:v>
                </c:pt>
                <c:pt idx="562">
                  <c:v>6.9</c:v>
                </c:pt>
                <c:pt idx="563">
                  <c:v>5.6</c:v>
                </c:pt>
                <c:pt idx="564">
                  <c:v>5.6</c:v>
                </c:pt>
                <c:pt idx="565">
                  <c:v>4.5</c:v>
                </c:pt>
                <c:pt idx="566">
                  <c:v>7.1</c:v>
                </c:pt>
                <c:pt idx="567">
                  <c:v>6.5</c:v>
                </c:pt>
                <c:pt idx="568">
                  <c:v>6.4</c:v>
                </c:pt>
                <c:pt idx="569">
                  <c:v>5.8</c:v>
                </c:pt>
                <c:pt idx="570">
                  <c:v>8</c:v>
                </c:pt>
                <c:pt idx="571">
                  <c:v>6.2</c:v>
                </c:pt>
                <c:pt idx="572">
                  <c:v>7.2</c:v>
                </c:pt>
                <c:pt idx="573">
                  <c:v>6.1</c:v>
                </c:pt>
                <c:pt idx="574">
                  <c:v>7.6</c:v>
                </c:pt>
                <c:pt idx="575">
                  <c:v>6.3</c:v>
                </c:pt>
                <c:pt idx="576">
                  <c:v>6.3</c:v>
                </c:pt>
                <c:pt idx="577">
                  <c:v>6.3</c:v>
                </c:pt>
                <c:pt idx="578">
                  <c:v>7.7</c:v>
                </c:pt>
                <c:pt idx="579">
                  <c:v>7</c:v>
                </c:pt>
                <c:pt idx="580">
                  <c:v>5.3</c:v>
                </c:pt>
                <c:pt idx="581">
                  <c:v>5.6</c:v>
                </c:pt>
                <c:pt idx="582">
                  <c:v>5.2</c:v>
                </c:pt>
                <c:pt idx="583">
                  <c:v>5.4</c:v>
                </c:pt>
                <c:pt idx="584">
                  <c:v>6.4</c:v>
                </c:pt>
                <c:pt idx="585">
                  <c:v>5.9</c:v>
                </c:pt>
                <c:pt idx="586">
                  <c:v>6.3</c:v>
                </c:pt>
                <c:pt idx="587">
                  <c:v>6.5</c:v>
                </c:pt>
                <c:pt idx="588">
                  <c:v>3</c:v>
                </c:pt>
                <c:pt idx="589">
                  <c:v>3.6</c:v>
                </c:pt>
                <c:pt idx="590">
                  <c:v>5.8</c:v>
                </c:pt>
                <c:pt idx="591">
                  <c:v>6.2</c:v>
                </c:pt>
                <c:pt idx="592">
                  <c:v>5.6</c:v>
                </c:pt>
                <c:pt idx="593">
                  <c:v>5.4</c:v>
                </c:pt>
                <c:pt idx="594">
                  <c:v>6.1</c:v>
                </c:pt>
                <c:pt idx="595">
                  <c:v>4.2</c:v>
                </c:pt>
                <c:pt idx="596">
                  <c:v>6.7</c:v>
                </c:pt>
                <c:pt idx="597">
                  <c:v>4.2</c:v>
                </c:pt>
                <c:pt idx="598">
                  <c:v>6.4</c:v>
                </c:pt>
                <c:pt idx="599">
                  <c:v>4.9000000000000004</c:v>
                </c:pt>
                <c:pt idx="600">
                  <c:v>6.8</c:v>
                </c:pt>
                <c:pt idx="601">
                  <c:v>7.7</c:v>
                </c:pt>
                <c:pt idx="602">
                  <c:v>5.6</c:v>
                </c:pt>
                <c:pt idx="603">
                  <c:v>6.4</c:v>
                </c:pt>
                <c:pt idx="604">
                  <c:v>7.2</c:v>
                </c:pt>
                <c:pt idx="605">
                  <c:v>6</c:v>
                </c:pt>
                <c:pt idx="606">
                  <c:v>5.9</c:v>
                </c:pt>
                <c:pt idx="607">
                  <c:v>7.9</c:v>
                </c:pt>
                <c:pt idx="608">
                  <c:v>7.1</c:v>
                </c:pt>
                <c:pt idx="609">
                  <c:v>5.9</c:v>
                </c:pt>
                <c:pt idx="610">
                  <c:v>6.2</c:v>
                </c:pt>
                <c:pt idx="611">
                  <c:v>7</c:v>
                </c:pt>
                <c:pt idx="612">
                  <c:v>5.4</c:v>
                </c:pt>
                <c:pt idx="613">
                  <c:v>8.6</c:v>
                </c:pt>
                <c:pt idx="614">
                  <c:v>6.5</c:v>
                </c:pt>
                <c:pt idx="615">
                  <c:v>6.4</c:v>
                </c:pt>
                <c:pt idx="616">
                  <c:v>7.6</c:v>
                </c:pt>
                <c:pt idx="617">
                  <c:v>5.5</c:v>
                </c:pt>
                <c:pt idx="618">
                  <c:v>7.4</c:v>
                </c:pt>
                <c:pt idx="619">
                  <c:v>8.6999999999999993</c:v>
                </c:pt>
                <c:pt idx="620">
                  <c:v>7.6</c:v>
                </c:pt>
                <c:pt idx="621">
                  <c:v>5.5</c:v>
                </c:pt>
                <c:pt idx="622">
                  <c:v>7.6</c:v>
                </c:pt>
                <c:pt idx="623">
                  <c:v>6.5</c:v>
                </c:pt>
                <c:pt idx="624">
                  <c:v>6.9</c:v>
                </c:pt>
                <c:pt idx="625">
                  <c:v>6.7</c:v>
                </c:pt>
                <c:pt idx="626">
                  <c:v>6.6</c:v>
                </c:pt>
                <c:pt idx="627">
                  <c:v>7.2</c:v>
                </c:pt>
                <c:pt idx="628">
                  <c:v>6.4</c:v>
                </c:pt>
                <c:pt idx="629">
                  <c:v>6.4</c:v>
                </c:pt>
                <c:pt idx="630">
                  <c:v>6</c:v>
                </c:pt>
                <c:pt idx="631">
                  <c:v>6.1</c:v>
                </c:pt>
                <c:pt idx="632">
                  <c:v>6</c:v>
                </c:pt>
                <c:pt idx="633">
                  <c:v>6.4</c:v>
                </c:pt>
                <c:pt idx="634">
                  <c:v>6.4</c:v>
                </c:pt>
                <c:pt idx="635">
                  <c:v>7.3</c:v>
                </c:pt>
                <c:pt idx="636">
                  <c:v>5.2</c:v>
                </c:pt>
                <c:pt idx="637">
                  <c:v>6.6</c:v>
                </c:pt>
                <c:pt idx="638">
                  <c:v>6.3</c:v>
                </c:pt>
                <c:pt idx="639">
                  <c:v>5.9</c:v>
                </c:pt>
                <c:pt idx="640">
                  <c:v>6.7</c:v>
                </c:pt>
                <c:pt idx="641">
                  <c:v>5.4</c:v>
                </c:pt>
                <c:pt idx="642">
                  <c:v>6.4</c:v>
                </c:pt>
                <c:pt idx="643">
                  <c:v>6.7</c:v>
                </c:pt>
                <c:pt idx="644">
                  <c:v>6.2</c:v>
                </c:pt>
                <c:pt idx="645">
                  <c:v>6.1</c:v>
                </c:pt>
                <c:pt idx="646">
                  <c:v>8.8000000000000007</c:v>
                </c:pt>
                <c:pt idx="647">
                  <c:v>7.1</c:v>
                </c:pt>
                <c:pt idx="648">
                  <c:v>5.7</c:v>
                </c:pt>
                <c:pt idx="649">
                  <c:v>5</c:v>
                </c:pt>
                <c:pt idx="650">
                  <c:v>5.0999999999999996</c:v>
                </c:pt>
                <c:pt idx="651">
                  <c:v>6.9</c:v>
                </c:pt>
                <c:pt idx="652">
                  <c:v>4.8</c:v>
                </c:pt>
                <c:pt idx="653">
                  <c:v>6.5</c:v>
                </c:pt>
                <c:pt idx="654">
                  <c:v>5.0999999999999996</c:v>
                </c:pt>
                <c:pt idx="655">
                  <c:v>7.1</c:v>
                </c:pt>
                <c:pt idx="656">
                  <c:v>7.5</c:v>
                </c:pt>
                <c:pt idx="657">
                  <c:v>6.2</c:v>
                </c:pt>
                <c:pt idx="658">
                  <c:v>6.3</c:v>
                </c:pt>
                <c:pt idx="659">
                  <c:v>8.1</c:v>
                </c:pt>
                <c:pt idx="660">
                  <c:v>6.6</c:v>
                </c:pt>
                <c:pt idx="661">
                  <c:v>6.9</c:v>
                </c:pt>
                <c:pt idx="662">
                  <c:v>6.1</c:v>
                </c:pt>
                <c:pt idx="663">
                  <c:v>4.3</c:v>
                </c:pt>
                <c:pt idx="664">
                  <c:v>6.6</c:v>
                </c:pt>
                <c:pt idx="665">
                  <c:v>6.8</c:v>
                </c:pt>
                <c:pt idx="666">
                  <c:v>3.8</c:v>
                </c:pt>
                <c:pt idx="667">
                  <c:v>5.9</c:v>
                </c:pt>
                <c:pt idx="668">
                  <c:v>7.9</c:v>
                </c:pt>
                <c:pt idx="669">
                  <c:v>6.3</c:v>
                </c:pt>
                <c:pt idx="670">
                  <c:v>5.5</c:v>
                </c:pt>
                <c:pt idx="671">
                  <c:v>7.7</c:v>
                </c:pt>
                <c:pt idx="672">
                  <c:v>6.3</c:v>
                </c:pt>
                <c:pt idx="673">
                  <c:v>7.1</c:v>
                </c:pt>
                <c:pt idx="674">
                  <c:v>8.5</c:v>
                </c:pt>
                <c:pt idx="675">
                  <c:v>5.8</c:v>
                </c:pt>
                <c:pt idx="676">
                  <c:v>8.1</c:v>
                </c:pt>
                <c:pt idx="677">
                  <c:v>7.9</c:v>
                </c:pt>
                <c:pt idx="678">
                  <c:v>7.2</c:v>
                </c:pt>
                <c:pt idx="679">
                  <c:v>6.3</c:v>
                </c:pt>
                <c:pt idx="680">
                  <c:v>8.1</c:v>
                </c:pt>
                <c:pt idx="681">
                  <c:v>7</c:v>
                </c:pt>
                <c:pt idx="682">
                  <c:v>5.5</c:v>
                </c:pt>
                <c:pt idx="683">
                  <c:v>6.7</c:v>
                </c:pt>
                <c:pt idx="684">
                  <c:v>5.2</c:v>
                </c:pt>
                <c:pt idx="685">
                  <c:v>7</c:v>
                </c:pt>
                <c:pt idx="686">
                  <c:v>6.1</c:v>
                </c:pt>
                <c:pt idx="687">
                  <c:v>6.6</c:v>
                </c:pt>
                <c:pt idx="688">
                  <c:v>5.5</c:v>
                </c:pt>
                <c:pt idx="689">
                  <c:v>5.9</c:v>
                </c:pt>
                <c:pt idx="690">
                  <c:v>5.4</c:v>
                </c:pt>
                <c:pt idx="691">
                  <c:v>6.4</c:v>
                </c:pt>
                <c:pt idx="692">
                  <c:v>5.7</c:v>
                </c:pt>
                <c:pt idx="693">
                  <c:v>6.7</c:v>
                </c:pt>
                <c:pt idx="694">
                  <c:v>7.1</c:v>
                </c:pt>
                <c:pt idx="695">
                  <c:v>6.8</c:v>
                </c:pt>
                <c:pt idx="696">
                  <c:v>6.5</c:v>
                </c:pt>
                <c:pt idx="697">
                  <c:v>7.6</c:v>
                </c:pt>
                <c:pt idx="698">
                  <c:v>5.5</c:v>
                </c:pt>
                <c:pt idx="699">
                  <c:v>6.5</c:v>
                </c:pt>
                <c:pt idx="700">
                  <c:v>7</c:v>
                </c:pt>
                <c:pt idx="701">
                  <c:v>5.8</c:v>
                </c:pt>
                <c:pt idx="702">
                  <c:v>7.3</c:v>
                </c:pt>
                <c:pt idx="703">
                  <c:v>6.6</c:v>
                </c:pt>
                <c:pt idx="704">
                  <c:v>4.4000000000000004</c:v>
                </c:pt>
                <c:pt idx="705">
                  <c:v>7.7</c:v>
                </c:pt>
                <c:pt idx="706">
                  <c:v>5</c:v>
                </c:pt>
                <c:pt idx="707">
                  <c:v>7.7</c:v>
                </c:pt>
                <c:pt idx="708">
                  <c:v>4.4000000000000004</c:v>
                </c:pt>
                <c:pt idx="709">
                  <c:v>6.1</c:v>
                </c:pt>
                <c:pt idx="710">
                  <c:v>5.4</c:v>
                </c:pt>
                <c:pt idx="711">
                  <c:v>6.8</c:v>
                </c:pt>
                <c:pt idx="712">
                  <c:v>6.5</c:v>
                </c:pt>
                <c:pt idx="713">
                  <c:v>7</c:v>
                </c:pt>
                <c:pt idx="714">
                  <c:v>6.3</c:v>
                </c:pt>
                <c:pt idx="715">
                  <c:v>6.3</c:v>
                </c:pt>
                <c:pt idx="716">
                  <c:v>6.1</c:v>
                </c:pt>
                <c:pt idx="717">
                  <c:v>6.1</c:v>
                </c:pt>
                <c:pt idx="718">
                  <c:v>5.3</c:v>
                </c:pt>
                <c:pt idx="719">
                  <c:v>5.4</c:v>
                </c:pt>
                <c:pt idx="720">
                  <c:v>6.2</c:v>
                </c:pt>
                <c:pt idx="721">
                  <c:v>6.6</c:v>
                </c:pt>
                <c:pt idx="722">
                  <c:v>5.9</c:v>
                </c:pt>
                <c:pt idx="723">
                  <c:v>6.3</c:v>
                </c:pt>
                <c:pt idx="724">
                  <c:v>7.2</c:v>
                </c:pt>
                <c:pt idx="725">
                  <c:v>6.8</c:v>
                </c:pt>
                <c:pt idx="726">
                  <c:v>6.1</c:v>
                </c:pt>
                <c:pt idx="727">
                  <c:v>7.8</c:v>
                </c:pt>
                <c:pt idx="728">
                  <c:v>5</c:v>
                </c:pt>
                <c:pt idx="729">
                  <c:v>6.2</c:v>
                </c:pt>
                <c:pt idx="730">
                  <c:v>6.7</c:v>
                </c:pt>
                <c:pt idx="731">
                  <c:v>4.9000000000000004</c:v>
                </c:pt>
                <c:pt idx="732">
                  <c:v>7.4</c:v>
                </c:pt>
                <c:pt idx="733">
                  <c:v>6.2</c:v>
                </c:pt>
                <c:pt idx="734">
                  <c:v>4.9000000000000004</c:v>
                </c:pt>
                <c:pt idx="735">
                  <c:v>6.1</c:v>
                </c:pt>
                <c:pt idx="736">
                  <c:v>6.1</c:v>
                </c:pt>
                <c:pt idx="737">
                  <c:v>6.4</c:v>
                </c:pt>
                <c:pt idx="738">
                  <c:v>6.3</c:v>
                </c:pt>
                <c:pt idx="739">
                  <c:v>6.6</c:v>
                </c:pt>
                <c:pt idx="740">
                  <c:v>5.7</c:v>
                </c:pt>
                <c:pt idx="741">
                  <c:v>5.9</c:v>
                </c:pt>
                <c:pt idx="742">
                  <c:v>6</c:v>
                </c:pt>
                <c:pt idx="743">
                  <c:v>6.1</c:v>
                </c:pt>
                <c:pt idx="744">
                  <c:v>6.7</c:v>
                </c:pt>
                <c:pt idx="745">
                  <c:v>6.7</c:v>
                </c:pt>
                <c:pt idx="746">
                  <c:v>7.9</c:v>
                </c:pt>
                <c:pt idx="747">
                  <c:v>4.3</c:v>
                </c:pt>
                <c:pt idx="748">
                  <c:v>5.7</c:v>
                </c:pt>
                <c:pt idx="749">
                  <c:v>6.7</c:v>
                </c:pt>
                <c:pt idx="750">
                  <c:v>6.7</c:v>
                </c:pt>
                <c:pt idx="751">
                  <c:v>6.1</c:v>
                </c:pt>
                <c:pt idx="752">
                  <c:v>5.6</c:v>
                </c:pt>
                <c:pt idx="753">
                  <c:v>6.6</c:v>
                </c:pt>
                <c:pt idx="754">
                  <c:v>6.9</c:v>
                </c:pt>
                <c:pt idx="755">
                  <c:v>4.8</c:v>
                </c:pt>
                <c:pt idx="756">
                  <c:v>6.2</c:v>
                </c:pt>
                <c:pt idx="757">
                  <c:v>6</c:v>
                </c:pt>
                <c:pt idx="758">
                  <c:v>4.9000000000000004</c:v>
                </c:pt>
                <c:pt idx="759">
                  <c:v>5.6</c:v>
                </c:pt>
                <c:pt idx="760">
                  <c:v>6.1</c:v>
                </c:pt>
                <c:pt idx="761">
                  <c:v>6.1</c:v>
                </c:pt>
                <c:pt idx="762">
                  <c:v>4.8</c:v>
                </c:pt>
                <c:pt idx="763">
                  <c:v>5.5</c:v>
                </c:pt>
                <c:pt idx="764">
                  <c:v>3.8</c:v>
                </c:pt>
                <c:pt idx="765">
                  <c:v>6.5</c:v>
                </c:pt>
                <c:pt idx="766">
                  <c:v>6.7</c:v>
                </c:pt>
                <c:pt idx="767">
                  <c:v>8.1</c:v>
                </c:pt>
                <c:pt idx="768">
                  <c:v>4.9000000000000004</c:v>
                </c:pt>
                <c:pt idx="769">
                  <c:v>7.3</c:v>
                </c:pt>
                <c:pt idx="770">
                  <c:v>6.4</c:v>
                </c:pt>
                <c:pt idx="771">
                  <c:v>6.7</c:v>
                </c:pt>
                <c:pt idx="772">
                  <c:v>3.6</c:v>
                </c:pt>
                <c:pt idx="773">
                  <c:v>5.7</c:v>
                </c:pt>
                <c:pt idx="774">
                  <c:v>6</c:v>
                </c:pt>
                <c:pt idx="775">
                  <c:v>4.7</c:v>
                </c:pt>
                <c:pt idx="776">
                  <c:v>6.3</c:v>
                </c:pt>
                <c:pt idx="777">
                  <c:v>5.9</c:v>
                </c:pt>
                <c:pt idx="778">
                  <c:v>5.9</c:v>
                </c:pt>
                <c:pt idx="779">
                  <c:v>7.5</c:v>
                </c:pt>
                <c:pt idx="780">
                  <c:v>5.6</c:v>
                </c:pt>
                <c:pt idx="781">
                  <c:v>6.4</c:v>
                </c:pt>
                <c:pt idx="782">
                  <c:v>6.3</c:v>
                </c:pt>
                <c:pt idx="783">
                  <c:v>4.3</c:v>
                </c:pt>
                <c:pt idx="784">
                  <c:v>5.9</c:v>
                </c:pt>
                <c:pt idx="785">
                  <c:v>5.5</c:v>
                </c:pt>
                <c:pt idx="786">
                  <c:v>6.2</c:v>
                </c:pt>
                <c:pt idx="787">
                  <c:v>8.8000000000000007</c:v>
                </c:pt>
                <c:pt idx="788">
                  <c:v>5.2</c:v>
                </c:pt>
                <c:pt idx="789">
                  <c:v>7</c:v>
                </c:pt>
                <c:pt idx="790">
                  <c:v>6.6</c:v>
                </c:pt>
                <c:pt idx="791">
                  <c:v>7.3</c:v>
                </c:pt>
                <c:pt idx="792">
                  <c:v>5.6</c:v>
                </c:pt>
                <c:pt idx="793">
                  <c:v>6.6</c:v>
                </c:pt>
                <c:pt idx="794">
                  <c:v>5.4</c:v>
                </c:pt>
                <c:pt idx="795">
                  <c:v>6.3</c:v>
                </c:pt>
                <c:pt idx="796">
                  <c:v>7.9</c:v>
                </c:pt>
                <c:pt idx="797">
                  <c:v>6.3</c:v>
                </c:pt>
                <c:pt idx="798">
                  <c:v>6</c:v>
                </c:pt>
                <c:pt idx="799">
                  <c:v>7.2</c:v>
                </c:pt>
                <c:pt idx="800">
                  <c:v>5.0999999999999996</c:v>
                </c:pt>
                <c:pt idx="801">
                  <c:v>7.3</c:v>
                </c:pt>
                <c:pt idx="802">
                  <c:v>8</c:v>
                </c:pt>
                <c:pt idx="803">
                  <c:v>6.2</c:v>
                </c:pt>
                <c:pt idx="804">
                  <c:v>6</c:v>
                </c:pt>
                <c:pt idx="805">
                  <c:v>6.7</c:v>
                </c:pt>
                <c:pt idx="806">
                  <c:v>8.1</c:v>
                </c:pt>
                <c:pt idx="807">
                  <c:v>6.4</c:v>
                </c:pt>
                <c:pt idx="808">
                  <c:v>8</c:v>
                </c:pt>
                <c:pt idx="809">
                  <c:v>6.3</c:v>
                </c:pt>
                <c:pt idx="810">
                  <c:v>6.4</c:v>
                </c:pt>
                <c:pt idx="811">
                  <c:v>6.6</c:v>
                </c:pt>
                <c:pt idx="812">
                  <c:v>6.4</c:v>
                </c:pt>
                <c:pt idx="813">
                  <c:v>6</c:v>
                </c:pt>
                <c:pt idx="814">
                  <c:v>6.6</c:v>
                </c:pt>
                <c:pt idx="815">
                  <c:v>5.9</c:v>
                </c:pt>
                <c:pt idx="816">
                  <c:v>6.4</c:v>
                </c:pt>
                <c:pt idx="817">
                  <c:v>6.3</c:v>
                </c:pt>
                <c:pt idx="818">
                  <c:v>7.3</c:v>
                </c:pt>
                <c:pt idx="819">
                  <c:v>6.8</c:v>
                </c:pt>
                <c:pt idx="820">
                  <c:v>7.2</c:v>
                </c:pt>
                <c:pt idx="821">
                  <c:v>5.7</c:v>
                </c:pt>
                <c:pt idx="822">
                  <c:v>6</c:v>
                </c:pt>
                <c:pt idx="823">
                  <c:v>6.5</c:v>
                </c:pt>
                <c:pt idx="824">
                  <c:v>5.8</c:v>
                </c:pt>
                <c:pt idx="825">
                  <c:v>5.8</c:v>
                </c:pt>
                <c:pt idx="826">
                  <c:v>6.7</c:v>
                </c:pt>
                <c:pt idx="827">
                  <c:v>7.8</c:v>
                </c:pt>
                <c:pt idx="828">
                  <c:v>5.6</c:v>
                </c:pt>
                <c:pt idx="829">
                  <c:v>5.8</c:v>
                </c:pt>
                <c:pt idx="830">
                  <c:v>7.4</c:v>
                </c:pt>
                <c:pt idx="831">
                  <c:v>6.9</c:v>
                </c:pt>
                <c:pt idx="832">
                  <c:v>5.5</c:v>
                </c:pt>
                <c:pt idx="833">
                  <c:v>6.3</c:v>
                </c:pt>
                <c:pt idx="834">
                  <c:v>4.7</c:v>
                </c:pt>
                <c:pt idx="835">
                  <c:v>5.6</c:v>
                </c:pt>
                <c:pt idx="836">
                  <c:v>6.4</c:v>
                </c:pt>
                <c:pt idx="837">
                  <c:v>4.2</c:v>
                </c:pt>
                <c:pt idx="838">
                  <c:v>6.4</c:v>
                </c:pt>
                <c:pt idx="839">
                  <c:v>7.7</c:v>
                </c:pt>
                <c:pt idx="840">
                  <c:v>6.7</c:v>
                </c:pt>
                <c:pt idx="841">
                  <c:v>7.7</c:v>
                </c:pt>
                <c:pt idx="842">
                  <c:v>5.7</c:v>
                </c:pt>
                <c:pt idx="843">
                  <c:v>7.6</c:v>
                </c:pt>
                <c:pt idx="844">
                  <c:v>6.4</c:v>
                </c:pt>
                <c:pt idx="845">
                  <c:v>5.6</c:v>
                </c:pt>
                <c:pt idx="846">
                  <c:v>6.8</c:v>
                </c:pt>
                <c:pt idx="847">
                  <c:v>2.4</c:v>
                </c:pt>
                <c:pt idx="848">
                  <c:v>6.2</c:v>
                </c:pt>
                <c:pt idx="849">
                  <c:v>5.9</c:v>
                </c:pt>
                <c:pt idx="850">
                  <c:v>7.1</c:v>
                </c:pt>
                <c:pt idx="851">
                  <c:v>7.6</c:v>
                </c:pt>
                <c:pt idx="852">
                  <c:v>5.5</c:v>
                </c:pt>
                <c:pt idx="853">
                  <c:v>7</c:v>
                </c:pt>
                <c:pt idx="854">
                  <c:v>7.1</c:v>
                </c:pt>
                <c:pt idx="855">
                  <c:v>7.4</c:v>
                </c:pt>
                <c:pt idx="856">
                  <c:v>7.6</c:v>
                </c:pt>
                <c:pt idx="857">
                  <c:v>5.9</c:v>
                </c:pt>
                <c:pt idx="858">
                  <c:v>5.9</c:v>
                </c:pt>
                <c:pt idx="859">
                  <c:v>8</c:v>
                </c:pt>
                <c:pt idx="860">
                  <c:v>7.4</c:v>
                </c:pt>
                <c:pt idx="861">
                  <c:v>5.8</c:v>
                </c:pt>
                <c:pt idx="862">
                  <c:v>6.3</c:v>
                </c:pt>
                <c:pt idx="863">
                  <c:v>5.7</c:v>
                </c:pt>
                <c:pt idx="864">
                  <c:v>5.0999999999999996</c:v>
                </c:pt>
                <c:pt idx="865">
                  <c:v>7.6</c:v>
                </c:pt>
                <c:pt idx="866">
                  <c:v>6.4</c:v>
                </c:pt>
                <c:pt idx="867">
                  <c:v>7.4</c:v>
                </c:pt>
                <c:pt idx="868">
                  <c:v>8.1999999999999993</c:v>
                </c:pt>
                <c:pt idx="869">
                  <c:v>6.5</c:v>
                </c:pt>
                <c:pt idx="870">
                  <c:v>5.5</c:v>
                </c:pt>
                <c:pt idx="871">
                  <c:v>6.5</c:v>
                </c:pt>
                <c:pt idx="872">
                  <c:v>5.6</c:v>
                </c:pt>
                <c:pt idx="873">
                  <c:v>4.5999999999999996</c:v>
                </c:pt>
                <c:pt idx="874">
                  <c:v>7.9</c:v>
                </c:pt>
                <c:pt idx="875">
                  <c:v>7.1</c:v>
                </c:pt>
                <c:pt idx="876">
                  <c:v>6.9</c:v>
                </c:pt>
                <c:pt idx="877">
                  <c:v>7.3</c:v>
                </c:pt>
                <c:pt idx="878">
                  <c:v>7</c:v>
                </c:pt>
                <c:pt idx="879">
                  <c:v>7.7</c:v>
                </c:pt>
                <c:pt idx="880">
                  <c:v>6.7</c:v>
                </c:pt>
                <c:pt idx="881">
                  <c:v>6.3</c:v>
                </c:pt>
                <c:pt idx="882">
                  <c:v>5.8</c:v>
                </c:pt>
                <c:pt idx="883">
                  <c:v>7.1</c:v>
                </c:pt>
                <c:pt idx="884">
                  <c:v>7.3</c:v>
                </c:pt>
                <c:pt idx="885">
                  <c:v>6.4</c:v>
                </c:pt>
                <c:pt idx="886">
                  <c:v>7.1</c:v>
                </c:pt>
                <c:pt idx="887">
                  <c:v>7.6</c:v>
                </c:pt>
                <c:pt idx="888">
                  <c:v>6.8</c:v>
                </c:pt>
                <c:pt idx="889">
                  <c:v>6.6</c:v>
                </c:pt>
                <c:pt idx="890">
                  <c:v>6.7</c:v>
                </c:pt>
                <c:pt idx="891">
                  <c:v>6.1</c:v>
                </c:pt>
                <c:pt idx="892">
                  <c:v>6</c:v>
                </c:pt>
                <c:pt idx="893">
                  <c:v>7.6</c:v>
                </c:pt>
                <c:pt idx="894">
                  <c:v>7.1</c:v>
                </c:pt>
                <c:pt idx="895">
                  <c:v>5</c:v>
                </c:pt>
                <c:pt idx="896">
                  <c:v>6.2</c:v>
                </c:pt>
                <c:pt idx="897">
                  <c:v>5.6</c:v>
                </c:pt>
                <c:pt idx="898">
                  <c:v>7.4</c:v>
                </c:pt>
                <c:pt idx="899">
                  <c:v>5</c:v>
                </c:pt>
                <c:pt idx="900">
                  <c:v>5.2</c:v>
                </c:pt>
                <c:pt idx="901">
                  <c:v>7.6</c:v>
                </c:pt>
                <c:pt idx="902">
                  <c:v>6.6</c:v>
                </c:pt>
                <c:pt idx="903">
                  <c:v>7</c:v>
                </c:pt>
                <c:pt idx="904">
                  <c:v>5.7</c:v>
                </c:pt>
                <c:pt idx="905">
                  <c:v>8.1999999999999993</c:v>
                </c:pt>
                <c:pt idx="906">
                  <c:v>6.2</c:v>
                </c:pt>
                <c:pt idx="907">
                  <c:v>6.6</c:v>
                </c:pt>
                <c:pt idx="908">
                  <c:v>4.7</c:v>
                </c:pt>
                <c:pt idx="909">
                  <c:v>6.3</c:v>
                </c:pt>
                <c:pt idx="910">
                  <c:v>6.1</c:v>
                </c:pt>
                <c:pt idx="911">
                  <c:v>6.7</c:v>
                </c:pt>
                <c:pt idx="912">
                  <c:v>6.1</c:v>
                </c:pt>
                <c:pt idx="913">
                  <c:v>7</c:v>
                </c:pt>
                <c:pt idx="914">
                  <c:v>7.4</c:v>
                </c:pt>
                <c:pt idx="915">
                  <c:v>7.3</c:v>
                </c:pt>
                <c:pt idx="916">
                  <c:v>5.8</c:v>
                </c:pt>
                <c:pt idx="917">
                  <c:v>6.7</c:v>
                </c:pt>
                <c:pt idx="918">
                  <c:v>5.8</c:v>
                </c:pt>
                <c:pt idx="919">
                  <c:v>7.8</c:v>
                </c:pt>
                <c:pt idx="920">
                  <c:v>6.6</c:v>
                </c:pt>
                <c:pt idx="921">
                  <c:v>6.5</c:v>
                </c:pt>
                <c:pt idx="922">
                  <c:v>6.7</c:v>
                </c:pt>
                <c:pt idx="923">
                  <c:v>7.3</c:v>
                </c:pt>
                <c:pt idx="924">
                  <c:v>5.8</c:v>
                </c:pt>
                <c:pt idx="925">
                  <c:v>5.5</c:v>
                </c:pt>
                <c:pt idx="926">
                  <c:v>6.3</c:v>
                </c:pt>
                <c:pt idx="927">
                  <c:v>7.4</c:v>
                </c:pt>
                <c:pt idx="928">
                  <c:v>5.9</c:v>
                </c:pt>
                <c:pt idx="929">
                  <c:v>6.2</c:v>
                </c:pt>
                <c:pt idx="930">
                  <c:v>5.9</c:v>
                </c:pt>
                <c:pt idx="931">
                  <c:v>6.5</c:v>
                </c:pt>
                <c:pt idx="932">
                  <c:v>4.4000000000000004</c:v>
                </c:pt>
                <c:pt idx="933">
                  <c:v>3.5</c:v>
                </c:pt>
                <c:pt idx="934">
                  <c:v>6.6</c:v>
                </c:pt>
                <c:pt idx="935">
                  <c:v>6</c:v>
                </c:pt>
                <c:pt idx="936">
                  <c:v>6.4</c:v>
                </c:pt>
                <c:pt idx="937">
                  <c:v>6.5</c:v>
                </c:pt>
                <c:pt idx="938">
                  <c:v>4.3</c:v>
                </c:pt>
                <c:pt idx="939">
                  <c:v>4.2</c:v>
                </c:pt>
                <c:pt idx="940">
                  <c:v>6.5</c:v>
                </c:pt>
                <c:pt idx="941">
                  <c:v>6.1</c:v>
                </c:pt>
                <c:pt idx="942">
                  <c:v>6.3</c:v>
                </c:pt>
                <c:pt idx="943">
                  <c:v>6.2</c:v>
                </c:pt>
                <c:pt idx="944">
                  <c:v>5.9</c:v>
                </c:pt>
                <c:pt idx="945">
                  <c:v>5.9</c:v>
                </c:pt>
                <c:pt idx="946">
                  <c:v>6.5</c:v>
                </c:pt>
                <c:pt idx="947">
                  <c:v>6.4</c:v>
                </c:pt>
                <c:pt idx="948">
                  <c:v>6.5</c:v>
                </c:pt>
                <c:pt idx="949">
                  <c:v>5.7</c:v>
                </c:pt>
                <c:pt idx="950">
                  <c:v>8</c:v>
                </c:pt>
                <c:pt idx="951">
                  <c:v>7.3</c:v>
                </c:pt>
                <c:pt idx="952">
                  <c:v>6.7</c:v>
                </c:pt>
                <c:pt idx="953">
                  <c:v>7.5</c:v>
                </c:pt>
                <c:pt idx="954">
                  <c:v>5.4</c:v>
                </c:pt>
                <c:pt idx="955">
                  <c:v>6.6</c:v>
                </c:pt>
                <c:pt idx="956">
                  <c:v>7.7</c:v>
                </c:pt>
                <c:pt idx="957">
                  <c:v>5.8</c:v>
                </c:pt>
                <c:pt idx="958">
                  <c:v>6.4</c:v>
                </c:pt>
                <c:pt idx="959">
                  <c:v>5.6</c:v>
                </c:pt>
                <c:pt idx="960">
                  <c:v>6</c:v>
                </c:pt>
                <c:pt idx="961">
                  <c:v>6.2</c:v>
                </c:pt>
                <c:pt idx="962">
                  <c:v>5.9</c:v>
                </c:pt>
                <c:pt idx="963">
                  <c:v>5.0999999999999996</c:v>
                </c:pt>
                <c:pt idx="964">
                  <c:v>6.8</c:v>
                </c:pt>
                <c:pt idx="965">
                  <c:v>6</c:v>
                </c:pt>
                <c:pt idx="966">
                  <c:v>5.0999999999999996</c:v>
                </c:pt>
                <c:pt idx="967">
                  <c:v>5.8</c:v>
                </c:pt>
                <c:pt idx="968">
                  <c:v>6.2</c:v>
                </c:pt>
                <c:pt idx="969">
                  <c:v>6.4</c:v>
                </c:pt>
                <c:pt idx="970">
                  <c:v>4.8</c:v>
                </c:pt>
                <c:pt idx="971">
                  <c:v>4.9000000000000004</c:v>
                </c:pt>
                <c:pt idx="972">
                  <c:v>5.6</c:v>
                </c:pt>
                <c:pt idx="973">
                  <c:v>5.5</c:v>
                </c:pt>
                <c:pt idx="974">
                  <c:v>3.7</c:v>
                </c:pt>
                <c:pt idx="975">
                  <c:v>5.9</c:v>
                </c:pt>
                <c:pt idx="976">
                  <c:v>6.3</c:v>
                </c:pt>
                <c:pt idx="977">
                  <c:v>7.6</c:v>
                </c:pt>
                <c:pt idx="978">
                  <c:v>8.3000000000000007</c:v>
                </c:pt>
                <c:pt idx="979">
                  <c:v>6.9</c:v>
                </c:pt>
                <c:pt idx="980">
                  <c:v>6.7</c:v>
                </c:pt>
                <c:pt idx="981">
                  <c:v>6.8</c:v>
                </c:pt>
                <c:pt idx="982">
                  <c:v>7.1</c:v>
                </c:pt>
                <c:pt idx="983">
                  <c:v>6.4</c:v>
                </c:pt>
                <c:pt idx="984">
                  <c:v>6.4</c:v>
                </c:pt>
                <c:pt idx="985">
                  <c:v>7.4</c:v>
                </c:pt>
                <c:pt idx="986">
                  <c:v>6.4</c:v>
                </c:pt>
                <c:pt idx="987">
                  <c:v>6</c:v>
                </c:pt>
                <c:pt idx="988">
                  <c:v>6.5</c:v>
                </c:pt>
                <c:pt idx="989">
                  <c:v>7.8</c:v>
                </c:pt>
                <c:pt idx="990">
                  <c:v>6</c:v>
                </c:pt>
                <c:pt idx="991">
                  <c:v>7</c:v>
                </c:pt>
                <c:pt idx="992">
                  <c:v>6</c:v>
                </c:pt>
                <c:pt idx="993">
                  <c:v>6.1</c:v>
                </c:pt>
                <c:pt idx="994">
                  <c:v>6.8</c:v>
                </c:pt>
                <c:pt idx="995">
                  <c:v>6.4</c:v>
                </c:pt>
                <c:pt idx="996">
                  <c:v>4.5</c:v>
                </c:pt>
                <c:pt idx="997">
                  <c:v>5.8</c:v>
                </c:pt>
                <c:pt idx="998">
                  <c:v>6.3</c:v>
                </c:pt>
                <c:pt idx="999">
                  <c:v>5.7</c:v>
                </c:pt>
                <c:pt idx="1000">
                  <c:v>7.2</c:v>
                </c:pt>
                <c:pt idx="1001">
                  <c:v>7.6</c:v>
                </c:pt>
                <c:pt idx="1002">
                  <c:v>4.7</c:v>
                </c:pt>
                <c:pt idx="1003">
                  <c:v>6.6</c:v>
                </c:pt>
                <c:pt idx="1004">
                  <c:v>6.8</c:v>
                </c:pt>
                <c:pt idx="1005">
                  <c:v>7.3</c:v>
                </c:pt>
                <c:pt idx="1006">
                  <c:v>4.8</c:v>
                </c:pt>
                <c:pt idx="1007">
                  <c:v>6.3</c:v>
                </c:pt>
                <c:pt idx="1008">
                  <c:v>5.5</c:v>
                </c:pt>
                <c:pt idx="1009">
                  <c:v>6.2</c:v>
                </c:pt>
                <c:pt idx="1010">
                  <c:v>5.8</c:v>
                </c:pt>
                <c:pt idx="1011">
                  <c:v>5.7</c:v>
                </c:pt>
                <c:pt idx="1012">
                  <c:v>6.5</c:v>
                </c:pt>
                <c:pt idx="1013">
                  <c:v>6.7</c:v>
                </c:pt>
                <c:pt idx="1014">
                  <c:v>7.4</c:v>
                </c:pt>
                <c:pt idx="1015">
                  <c:v>6.9</c:v>
                </c:pt>
                <c:pt idx="1016">
                  <c:v>5.5</c:v>
                </c:pt>
                <c:pt idx="1017">
                  <c:v>8.1</c:v>
                </c:pt>
                <c:pt idx="1018">
                  <c:v>7.7</c:v>
                </c:pt>
                <c:pt idx="1019">
                  <c:v>7.3</c:v>
                </c:pt>
                <c:pt idx="1020">
                  <c:v>5.2</c:v>
                </c:pt>
                <c:pt idx="1021">
                  <c:v>7.1</c:v>
                </c:pt>
                <c:pt idx="1022">
                  <c:v>7.1</c:v>
                </c:pt>
                <c:pt idx="1023">
                  <c:v>7.2</c:v>
                </c:pt>
                <c:pt idx="1024">
                  <c:v>6.5</c:v>
                </c:pt>
                <c:pt idx="1025">
                  <c:v>4.5999999999999996</c:v>
                </c:pt>
                <c:pt idx="1026">
                  <c:v>5.6</c:v>
                </c:pt>
                <c:pt idx="1027">
                  <c:v>7.7</c:v>
                </c:pt>
                <c:pt idx="1028">
                  <c:v>7.2</c:v>
                </c:pt>
                <c:pt idx="1029">
                  <c:v>6.8</c:v>
                </c:pt>
                <c:pt idx="1030">
                  <c:v>5.4</c:v>
                </c:pt>
                <c:pt idx="1031">
                  <c:v>6.3</c:v>
                </c:pt>
                <c:pt idx="1032">
                  <c:v>5.6</c:v>
                </c:pt>
                <c:pt idx="1033">
                  <c:v>6.8</c:v>
                </c:pt>
                <c:pt idx="1034">
                  <c:v>4.3</c:v>
                </c:pt>
                <c:pt idx="1035">
                  <c:v>6.3</c:v>
                </c:pt>
                <c:pt idx="1036">
                  <c:v>6.5</c:v>
                </c:pt>
                <c:pt idx="1037">
                  <c:v>6.4</c:v>
                </c:pt>
                <c:pt idx="1038">
                  <c:v>6.3</c:v>
                </c:pt>
                <c:pt idx="1039">
                  <c:v>5.9</c:v>
                </c:pt>
                <c:pt idx="1040">
                  <c:v>6.5</c:v>
                </c:pt>
                <c:pt idx="1041">
                  <c:v>6.5</c:v>
                </c:pt>
                <c:pt idx="1042">
                  <c:v>6.1</c:v>
                </c:pt>
                <c:pt idx="1043">
                  <c:v>5.9</c:v>
                </c:pt>
                <c:pt idx="1044">
                  <c:v>6.6</c:v>
                </c:pt>
                <c:pt idx="1045">
                  <c:v>7.4</c:v>
                </c:pt>
                <c:pt idx="1046">
                  <c:v>7.3</c:v>
                </c:pt>
                <c:pt idx="1047">
                  <c:v>6.6</c:v>
                </c:pt>
                <c:pt idx="1048">
                  <c:v>5.6</c:v>
                </c:pt>
                <c:pt idx="1049">
                  <c:v>5.3</c:v>
                </c:pt>
                <c:pt idx="1050">
                  <c:v>6</c:v>
                </c:pt>
                <c:pt idx="1051">
                  <c:v>5.4</c:v>
                </c:pt>
                <c:pt idx="1052">
                  <c:v>6.8</c:v>
                </c:pt>
                <c:pt idx="1053">
                  <c:v>6.4</c:v>
                </c:pt>
                <c:pt idx="1054">
                  <c:v>7.1</c:v>
                </c:pt>
                <c:pt idx="1055">
                  <c:v>4.9000000000000004</c:v>
                </c:pt>
                <c:pt idx="1056">
                  <c:v>5.8</c:v>
                </c:pt>
                <c:pt idx="1057">
                  <c:v>7.1</c:v>
                </c:pt>
                <c:pt idx="1058">
                  <c:v>7.2</c:v>
                </c:pt>
                <c:pt idx="1059">
                  <c:v>6</c:v>
                </c:pt>
                <c:pt idx="1060">
                  <c:v>6</c:v>
                </c:pt>
                <c:pt idx="1061">
                  <c:v>7</c:v>
                </c:pt>
                <c:pt idx="1062">
                  <c:v>5.4</c:v>
                </c:pt>
                <c:pt idx="1063">
                  <c:v>6.5</c:v>
                </c:pt>
                <c:pt idx="1064">
                  <c:v>6.4</c:v>
                </c:pt>
                <c:pt idx="1065">
                  <c:v>4.9000000000000004</c:v>
                </c:pt>
                <c:pt idx="1066">
                  <c:v>6.3</c:v>
                </c:pt>
                <c:pt idx="1067">
                  <c:v>7.7</c:v>
                </c:pt>
                <c:pt idx="1068">
                  <c:v>7.8</c:v>
                </c:pt>
                <c:pt idx="1069">
                  <c:v>5.5</c:v>
                </c:pt>
                <c:pt idx="1070">
                  <c:v>7.5</c:v>
                </c:pt>
                <c:pt idx="1071">
                  <c:v>6.4</c:v>
                </c:pt>
                <c:pt idx="1072">
                  <c:v>5.6</c:v>
                </c:pt>
                <c:pt idx="1073">
                  <c:v>7.5</c:v>
                </c:pt>
                <c:pt idx="1074">
                  <c:v>6.8</c:v>
                </c:pt>
                <c:pt idx="1075">
                  <c:v>6.8</c:v>
                </c:pt>
                <c:pt idx="1076">
                  <c:v>6</c:v>
                </c:pt>
                <c:pt idx="1077">
                  <c:v>7.3</c:v>
                </c:pt>
                <c:pt idx="1078">
                  <c:v>6</c:v>
                </c:pt>
                <c:pt idx="1079">
                  <c:v>7</c:v>
                </c:pt>
                <c:pt idx="1080">
                  <c:v>5.0999999999999996</c:v>
                </c:pt>
                <c:pt idx="1081">
                  <c:v>6.8</c:v>
                </c:pt>
                <c:pt idx="1082">
                  <c:v>6.5</c:v>
                </c:pt>
                <c:pt idx="1083">
                  <c:v>6.6</c:v>
                </c:pt>
                <c:pt idx="1084">
                  <c:v>7.2</c:v>
                </c:pt>
                <c:pt idx="1085">
                  <c:v>7</c:v>
                </c:pt>
                <c:pt idx="1086">
                  <c:v>7</c:v>
                </c:pt>
                <c:pt idx="1087">
                  <c:v>5.9</c:v>
                </c:pt>
                <c:pt idx="1088">
                  <c:v>5.4</c:v>
                </c:pt>
                <c:pt idx="1089">
                  <c:v>6.6</c:v>
                </c:pt>
                <c:pt idx="1090">
                  <c:v>7</c:v>
                </c:pt>
                <c:pt idx="1091">
                  <c:v>6.5</c:v>
                </c:pt>
                <c:pt idx="1092">
                  <c:v>6.3</c:v>
                </c:pt>
                <c:pt idx="1093">
                  <c:v>6.5</c:v>
                </c:pt>
                <c:pt idx="1094">
                  <c:v>6.5</c:v>
                </c:pt>
                <c:pt idx="1095">
                  <c:v>5.8</c:v>
                </c:pt>
                <c:pt idx="1096">
                  <c:v>6.6</c:v>
                </c:pt>
                <c:pt idx="1097">
                  <c:v>5.4</c:v>
                </c:pt>
                <c:pt idx="1098">
                  <c:v>6.1</c:v>
                </c:pt>
                <c:pt idx="1099">
                  <c:v>4</c:v>
                </c:pt>
                <c:pt idx="1100">
                  <c:v>7.6</c:v>
                </c:pt>
                <c:pt idx="1101">
                  <c:v>7.9</c:v>
                </c:pt>
                <c:pt idx="1102">
                  <c:v>5.3</c:v>
                </c:pt>
                <c:pt idx="1103">
                  <c:v>6.6</c:v>
                </c:pt>
                <c:pt idx="1104">
                  <c:v>6.3</c:v>
                </c:pt>
                <c:pt idx="1105">
                  <c:v>7.2</c:v>
                </c:pt>
                <c:pt idx="1106">
                  <c:v>7</c:v>
                </c:pt>
                <c:pt idx="1107">
                  <c:v>6.9</c:v>
                </c:pt>
                <c:pt idx="1108">
                  <c:v>5.2</c:v>
                </c:pt>
                <c:pt idx="1109">
                  <c:v>8.1</c:v>
                </c:pt>
                <c:pt idx="1110">
                  <c:v>6.6</c:v>
                </c:pt>
                <c:pt idx="1111">
                  <c:v>6.2</c:v>
                </c:pt>
                <c:pt idx="1112">
                  <c:v>7.2</c:v>
                </c:pt>
                <c:pt idx="1113">
                  <c:v>7.3</c:v>
                </c:pt>
                <c:pt idx="1114">
                  <c:v>6.7</c:v>
                </c:pt>
                <c:pt idx="1115">
                  <c:v>6.4</c:v>
                </c:pt>
                <c:pt idx="1116">
                  <c:v>7.8</c:v>
                </c:pt>
                <c:pt idx="1117">
                  <c:v>6.4</c:v>
                </c:pt>
                <c:pt idx="1118">
                  <c:v>4.0999999999999996</c:v>
                </c:pt>
                <c:pt idx="1119">
                  <c:v>4.0999999999999996</c:v>
                </c:pt>
                <c:pt idx="1120">
                  <c:v>7.4</c:v>
                </c:pt>
                <c:pt idx="1121">
                  <c:v>5.8</c:v>
                </c:pt>
                <c:pt idx="1122">
                  <c:v>7.6</c:v>
                </c:pt>
                <c:pt idx="1123">
                  <c:v>7.2</c:v>
                </c:pt>
                <c:pt idx="1124">
                  <c:v>7.8</c:v>
                </c:pt>
                <c:pt idx="1125">
                  <c:v>7.7</c:v>
                </c:pt>
                <c:pt idx="1126">
                  <c:v>6.4</c:v>
                </c:pt>
                <c:pt idx="1127">
                  <c:v>5.0999999999999996</c:v>
                </c:pt>
                <c:pt idx="1128">
                  <c:v>5.5</c:v>
                </c:pt>
                <c:pt idx="1129">
                  <c:v>7.4</c:v>
                </c:pt>
                <c:pt idx="1130">
                  <c:v>6</c:v>
                </c:pt>
                <c:pt idx="1131">
                  <c:v>7.5</c:v>
                </c:pt>
                <c:pt idx="1132">
                  <c:v>7</c:v>
                </c:pt>
                <c:pt idx="1133">
                  <c:v>7.5</c:v>
                </c:pt>
                <c:pt idx="1134">
                  <c:v>7.3</c:v>
                </c:pt>
                <c:pt idx="1135">
                  <c:v>5.7</c:v>
                </c:pt>
                <c:pt idx="1136">
                  <c:v>7.3</c:v>
                </c:pt>
                <c:pt idx="1137">
                  <c:v>7.2</c:v>
                </c:pt>
                <c:pt idx="1138">
                  <c:v>5.9</c:v>
                </c:pt>
                <c:pt idx="1139">
                  <c:v>7.8</c:v>
                </c:pt>
                <c:pt idx="1140">
                  <c:v>7.7</c:v>
                </c:pt>
                <c:pt idx="1141">
                  <c:v>8.1</c:v>
                </c:pt>
                <c:pt idx="1142">
                  <c:v>6.6</c:v>
                </c:pt>
                <c:pt idx="1143">
                  <c:v>7.1</c:v>
                </c:pt>
                <c:pt idx="1144">
                  <c:v>5.9</c:v>
                </c:pt>
                <c:pt idx="1145">
                  <c:v>8</c:v>
                </c:pt>
                <c:pt idx="1146">
                  <c:v>4.5999999999999996</c:v>
                </c:pt>
                <c:pt idx="1147">
                  <c:v>6.1</c:v>
                </c:pt>
                <c:pt idx="1148">
                  <c:v>6.4</c:v>
                </c:pt>
                <c:pt idx="1149">
                  <c:v>6</c:v>
                </c:pt>
                <c:pt idx="1150">
                  <c:v>5.2</c:v>
                </c:pt>
                <c:pt idx="1151">
                  <c:v>7.6</c:v>
                </c:pt>
                <c:pt idx="1152">
                  <c:v>6.4</c:v>
                </c:pt>
                <c:pt idx="1153">
                  <c:v>6.1</c:v>
                </c:pt>
                <c:pt idx="1154">
                  <c:v>6.1</c:v>
                </c:pt>
                <c:pt idx="1155">
                  <c:v>5.2</c:v>
                </c:pt>
                <c:pt idx="1156">
                  <c:v>7.7</c:v>
                </c:pt>
                <c:pt idx="1157">
                  <c:v>7.3</c:v>
                </c:pt>
                <c:pt idx="1158">
                  <c:v>6.9</c:v>
                </c:pt>
                <c:pt idx="1159">
                  <c:v>8.5</c:v>
                </c:pt>
                <c:pt idx="1160">
                  <c:v>6.3</c:v>
                </c:pt>
                <c:pt idx="1161">
                  <c:v>5.9</c:v>
                </c:pt>
                <c:pt idx="1162">
                  <c:v>7.8</c:v>
                </c:pt>
                <c:pt idx="1163">
                  <c:v>6.7</c:v>
                </c:pt>
                <c:pt idx="1164">
                  <c:v>6.4</c:v>
                </c:pt>
                <c:pt idx="1165">
                  <c:v>5.9</c:v>
                </c:pt>
                <c:pt idx="1166">
                  <c:v>6.6</c:v>
                </c:pt>
                <c:pt idx="1167">
                  <c:v>6.8</c:v>
                </c:pt>
                <c:pt idx="1168">
                  <c:v>6.5</c:v>
                </c:pt>
                <c:pt idx="1169">
                  <c:v>6.6</c:v>
                </c:pt>
                <c:pt idx="1170">
                  <c:v>5.8</c:v>
                </c:pt>
                <c:pt idx="1171">
                  <c:v>6.9</c:v>
                </c:pt>
                <c:pt idx="1172">
                  <c:v>7.1</c:v>
                </c:pt>
                <c:pt idx="1173">
                  <c:v>5.8</c:v>
                </c:pt>
                <c:pt idx="1174">
                  <c:v>7.2</c:v>
                </c:pt>
                <c:pt idx="1175">
                  <c:v>6</c:v>
                </c:pt>
                <c:pt idx="1176">
                  <c:v>4.7</c:v>
                </c:pt>
                <c:pt idx="1177">
                  <c:v>5.2</c:v>
                </c:pt>
                <c:pt idx="1178">
                  <c:v>5.5</c:v>
                </c:pt>
                <c:pt idx="1179">
                  <c:v>7</c:v>
                </c:pt>
                <c:pt idx="1180">
                  <c:v>5.8</c:v>
                </c:pt>
                <c:pt idx="1181">
                  <c:v>6.2</c:v>
                </c:pt>
                <c:pt idx="1182">
                  <c:v>6.5</c:v>
                </c:pt>
                <c:pt idx="1183">
                  <c:v>7.2</c:v>
                </c:pt>
                <c:pt idx="1184">
                  <c:v>5.0999999999999996</c:v>
                </c:pt>
                <c:pt idx="1185">
                  <c:v>4.7</c:v>
                </c:pt>
                <c:pt idx="1186">
                  <c:v>5.9</c:v>
                </c:pt>
                <c:pt idx="1187">
                  <c:v>5.8</c:v>
                </c:pt>
                <c:pt idx="1188">
                  <c:v>7.2</c:v>
                </c:pt>
                <c:pt idx="1189">
                  <c:v>6.2</c:v>
                </c:pt>
                <c:pt idx="1190">
                  <c:v>5.7</c:v>
                </c:pt>
                <c:pt idx="1191">
                  <c:v>6.1</c:v>
                </c:pt>
                <c:pt idx="1192">
                  <c:v>6</c:v>
                </c:pt>
                <c:pt idx="1193">
                  <c:v>6.9</c:v>
                </c:pt>
                <c:pt idx="1194">
                  <c:v>6.5</c:v>
                </c:pt>
                <c:pt idx="1195">
                  <c:v>5</c:v>
                </c:pt>
                <c:pt idx="1196">
                  <c:v>5.7</c:v>
                </c:pt>
                <c:pt idx="1197">
                  <c:v>7</c:v>
                </c:pt>
                <c:pt idx="1198">
                  <c:v>5.0999999999999996</c:v>
                </c:pt>
                <c:pt idx="1199">
                  <c:v>5.3</c:v>
                </c:pt>
                <c:pt idx="1200">
                  <c:v>4.4000000000000004</c:v>
                </c:pt>
                <c:pt idx="1201">
                  <c:v>4.7</c:v>
                </c:pt>
                <c:pt idx="1202">
                  <c:v>6.7</c:v>
                </c:pt>
                <c:pt idx="1203">
                  <c:v>6.7</c:v>
                </c:pt>
                <c:pt idx="1204">
                  <c:v>5.7</c:v>
                </c:pt>
                <c:pt idx="1205">
                  <c:v>7.4</c:v>
                </c:pt>
                <c:pt idx="1206">
                  <c:v>6.1</c:v>
                </c:pt>
                <c:pt idx="1207">
                  <c:v>6.4</c:v>
                </c:pt>
                <c:pt idx="1208">
                  <c:v>6.2</c:v>
                </c:pt>
                <c:pt idx="1209">
                  <c:v>6.2</c:v>
                </c:pt>
                <c:pt idx="1210">
                  <c:v>5.9</c:v>
                </c:pt>
                <c:pt idx="1211">
                  <c:v>4</c:v>
                </c:pt>
                <c:pt idx="1212">
                  <c:v>6.2</c:v>
                </c:pt>
                <c:pt idx="1213">
                  <c:v>4.5999999999999996</c:v>
                </c:pt>
                <c:pt idx="1214">
                  <c:v>6.4</c:v>
                </c:pt>
                <c:pt idx="1215">
                  <c:v>5.9</c:v>
                </c:pt>
                <c:pt idx="1216">
                  <c:v>5.0999999999999996</c:v>
                </c:pt>
                <c:pt idx="1217">
                  <c:v>7.6</c:v>
                </c:pt>
                <c:pt idx="1218">
                  <c:v>4.2</c:v>
                </c:pt>
                <c:pt idx="1219">
                  <c:v>7.8</c:v>
                </c:pt>
                <c:pt idx="1220">
                  <c:v>5.8</c:v>
                </c:pt>
                <c:pt idx="1221">
                  <c:v>5.9</c:v>
                </c:pt>
                <c:pt idx="1222">
                  <c:v>8.4</c:v>
                </c:pt>
                <c:pt idx="1223">
                  <c:v>4.8</c:v>
                </c:pt>
                <c:pt idx="1224">
                  <c:v>6.2</c:v>
                </c:pt>
                <c:pt idx="1225">
                  <c:v>6.5</c:v>
                </c:pt>
                <c:pt idx="1226">
                  <c:v>6.3</c:v>
                </c:pt>
                <c:pt idx="1227">
                  <c:v>3.3</c:v>
                </c:pt>
                <c:pt idx="1228">
                  <c:v>5.9</c:v>
                </c:pt>
                <c:pt idx="1229">
                  <c:v>5.8</c:v>
                </c:pt>
                <c:pt idx="1230">
                  <c:v>4.7</c:v>
                </c:pt>
                <c:pt idx="1231">
                  <c:v>4.0999999999999996</c:v>
                </c:pt>
                <c:pt idx="1232">
                  <c:v>6.8</c:v>
                </c:pt>
                <c:pt idx="1233">
                  <c:v>6.2</c:v>
                </c:pt>
                <c:pt idx="1234">
                  <c:v>4.5</c:v>
                </c:pt>
                <c:pt idx="1235">
                  <c:v>5.8</c:v>
                </c:pt>
                <c:pt idx="1236">
                  <c:v>7.3</c:v>
                </c:pt>
                <c:pt idx="1237">
                  <c:v>5.9</c:v>
                </c:pt>
                <c:pt idx="1238">
                  <c:v>4.4000000000000004</c:v>
                </c:pt>
                <c:pt idx="1239">
                  <c:v>5.8</c:v>
                </c:pt>
                <c:pt idx="1240">
                  <c:v>5.0999999999999996</c:v>
                </c:pt>
                <c:pt idx="1241">
                  <c:v>6.9</c:v>
                </c:pt>
                <c:pt idx="1242">
                  <c:v>6.2</c:v>
                </c:pt>
                <c:pt idx="1243">
                  <c:v>6.9</c:v>
                </c:pt>
                <c:pt idx="1244">
                  <c:v>7.3</c:v>
                </c:pt>
                <c:pt idx="1245">
                  <c:v>7.1</c:v>
                </c:pt>
                <c:pt idx="1246">
                  <c:v>6</c:v>
                </c:pt>
                <c:pt idx="1247">
                  <c:v>7</c:v>
                </c:pt>
                <c:pt idx="1248">
                  <c:v>7.6</c:v>
                </c:pt>
                <c:pt idx="1249">
                  <c:v>8.4</c:v>
                </c:pt>
                <c:pt idx="1250">
                  <c:v>7.1</c:v>
                </c:pt>
                <c:pt idx="1251">
                  <c:v>6.7</c:v>
                </c:pt>
                <c:pt idx="1252">
                  <c:v>7</c:v>
                </c:pt>
                <c:pt idx="1253">
                  <c:v>8</c:v>
                </c:pt>
                <c:pt idx="1254">
                  <c:v>5.3</c:v>
                </c:pt>
                <c:pt idx="1255">
                  <c:v>4.9000000000000004</c:v>
                </c:pt>
                <c:pt idx="1256">
                  <c:v>6.4</c:v>
                </c:pt>
                <c:pt idx="1257">
                  <c:v>7.4</c:v>
                </c:pt>
                <c:pt idx="1258">
                  <c:v>6.1</c:v>
                </c:pt>
                <c:pt idx="1259">
                  <c:v>6.5</c:v>
                </c:pt>
                <c:pt idx="1260">
                  <c:v>5.7</c:v>
                </c:pt>
                <c:pt idx="1261">
                  <c:v>5.0999999999999996</c:v>
                </c:pt>
                <c:pt idx="1262">
                  <c:v>6.6</c:v>
                </c:pt>
                <c:pt idx="1263">
                  <c:v>6.5</c:v>
                </c:pt>
                <c:pt idx="1264">
                  <c:v>6.9</c:v>
                </c:pt>
                <c:pt idx="1265">
                  <c:v>7.6</c:v>
                </c:pt>
                <c:pt idx="1266">
                  <c:v>5.6</c:v>
                </c:pt>
                <c:pt idx="1267">
                  <c:v>6.2</c:v>
                </c:pt>
                <c:pt idx="1268">
                  <c:v>4.4000000000000004</c:v>
                </c:pt>
                <c:pt idx="1269">
                  <c:v>5.6</c:v>
                </c:pt>
                <c:pt idx="1270">
                  <c:v>5.5</c:v>
                </c:pt>
                <c:pt idx="1271">
                  <c:v>6.7</c:v>
                </c:pt>
                <c:pt idx="1272">
                  <c:v>6.1</c:v>
                </c:pt>
                <c:pt idx="1273">
                  <c:v>6.2</c:v>
                </c:pt>
                <c:pt idx="1274">
                  <c:v>7.3</c:v>
                </c:pt>
                <c:pt idx="1275">
                  <c:v>6.6</c:v>
                </c:pt>
                <c:pt idx="1276">
                  <c:v>8.1999999999999993</c:v>
                </c:pt>
                <c:pt idx="1277">
                  <c:v>6.4</c:v>
                </c:pt>
                <c:pt idx="1278">
                  <c:v>6.4</c:v>
                </c:pt>
                <c:pt idx="1279">
                  <c:v>5.2</c:v>
                </c:pt>
                <c:pt idx="1280">
                  <c:v>6.5</c:v>
                </c:pt>
                <c:pt idx="1281">
                  <c:v>7.1</c:v>
                </c:pt>
                <c:pt idx="1282">
                  <c:v>7.3</c:v>
                </c:pt>
                <c:pt idx="1283">
                  <c:v>5.2</c:v>
                </c:pt>
                <c:pt idx="1284">
                  <c:v>7.7</c:v>
                </c:pt>
                <c:pt idx="1285">
                  <c:v>7.6</c:v>
                </c:pt>
                <c:pt idx="1286">
                  <c:v>5.7</c:v>
                </c:pt>
                <c:pt idx="1287">
                  <c:v>7</c:v>
                </c:pt>
                <c:pt idx="1288">
                  <c:v>6</c:v>
                </c:pt>
                <c:pt idx="1289">
                  <c:v>8.1</c:v>
                </c:pt>
                <c:pt idx="1290">
                  <c:v>8</c:v>
                </c:pt>
                <c:pt idx="1291">
                  <c:v>5.6</c:v>
                </c:pt>
                <c:pt idx="1292">
                  <c:v>6.1</c:v>
                </c:pt>
                <c:pt idx="1293">
                  <c:v>6.9</c:v>
                </c:pt>
                <c:pt idx="1294">
                  <c:v>5.2</c:v>
                </c:pt>
                <c:pt idx="1295">
                  <c:v>7</c:v>
                </c:pt>
                <c:pt idx="1296">
                  <c:v>6.3</c:v>
                </c:pt>
                <c:pt idx="1297">
                  <c:v>7</c:v>
                </c:pt>
                <c:pt idx="1298">
                  <c:v>6.9</c:v>
                </c:pt>
                <c:pt idx="1299">
                  <c:v>6.2</c:v>
                </c:pt>
                <c:pt idx="1300">
                  <c:v>6.4</c:v>
                </c:pt>
                <c:pt idx="1301">
                  <c:v>6.4</c:v>
                </c:pt>
                <c:pt idx="1302">
                  <c:v>5.7</c:v>
                </c:pt>
                <c:pt idx="1303">
                  <c:v>6.1</c:v>
                </c:pt>
                <c:pt idx="1304">
                  <c:v>5.4</c:v>
                </c:pt>
                <c:pt idx="1305">
                  <c:v>6.7</c:v>
                </c:pt>
                <c:pt idx="1306">
                  <c:v>6.8</c:v>
                </c:pt>
                <c:pt idx="1307">
                  <c:v>6</c:v>
                </c:pt>
                <c:pt idx="1308">
                  <c:v>7.8</c:v>
                </c:pt>
                <c:pt idx="1309">
                  <c:v>5.3</c:v>
                </c:pt>
                <c:pt idx="1310">
                  <c:v>4.5</c:v>
                </c:pt>
                <c:pt idx="1311">
                  <c:v>5.4</c:v>
                </c:pt>
                <c:pt idx="1312">
                  <c:v>7.8</c:v>
                </c:pt>
                <c:pt idx="1313">
                  <c:v>7.2</c:v>
                </c:pt>
                <c:pt idx="1314">
                  <c:v>6.6</c:v>
                </c:pt>
                <c:pt idx="1315">
                  <c:v>7.6</c:v>
                </c:pt>
                <c:pt idx="1316">
                  <c:v>5.9</c:v>
                </c:pt>
                <c:pt idx="1317">
                  <c:v>6.7</c:v>
                </c:pt>
                <c:pt idx="1318">
                  <c:v>7.7</c:v>
                </c:pt>
                <c:pt idx="1319">
                  <c:v>5.4</c:v>
                </c:pt>
                <c:pt idx="1320">
                  <c:v>6.9</c:v>
                </c:pt>
                <c:pt idx="1321">
                  <c:v>7.7</c:v>
                </c:pt>
                <c:pt idx="1322">
                  <c:v>6.8</c:v>
                </c:pt>
                <c:pt idx="1323">
                  <c:v>6.4</c:v>
                </c:pt>
                <c:pt idx="1324">
                  <c:v>5.7</c:v>
                </c:pt>
                <c:pt idx="1325">
                  <c:v>7.3</c:v>
                </c:pt>
                <c:pt idx="1326">
                  <c:v>6.8</c:v>
                </c:pt>
                <c:pt idx="1327">
                  <c:v>6.3</c:v>
                </c:pt>
                <c:pt idx="1328">
                  <c:v>5.9</c:v>
                </c:pt>
                <c:pt idx="1329">
                  <c:v>7.4</c:v>
                </c:pt>
                <c:pt idx="1330">
                  <c:v>8.3000000000000007</c:v>
                </c:pt>
                <c:pt idx="1331">
                  <c:v>6.2</c:v>
                </c:pt>
                <c:pt idx="1332">
                  <c:v>6.3</c:v>
                </c:pt>
                <c:pt idx="1333">
                  <c:v>5.8</c:v>
                </c:pt>
                <c:pt idx="1334">
                  <c:v>7.5</c:v>
                </c:pt>
                <c:pt idx="1335">
                  <c:v>6.3</c:v>
                </c:pt>
                <c:pt idx="1336">
                  <c:v>6.4</c:v>
                </c:pt>
                <c:pt idx="1337">
                  <c:v>7.2</c:v>
                </c:pt>
                <c:pt idx="1338">
                  <c:v>6.3</c:v>
                </c:pt>
                <c:pt idx="1339">
                  <c:v>6.9</c:v>
                </c:pt>
                <c:pt idx="1340">
                  <c:v>6.6</c:v>
                </c:pt>
                <c:pt idx="1341">
                  <c:v>6</c:v>
                </c:pt>
                <c:pt idx="1342">
                  <c:v>7.5</c:v>
                </c:pt>
                <c:pt idx="1343">
                  <c:v>7.7</c:v>
                </c:pt>
                <c:pt idx="1344">
                  <c:v>6.2</c:v>
                </c:pt>
                <c:pt idx="1345">
                  <c:v>5.4</c:v>
                </c:pt>
                <c:pt idx="1346">
                  <c:v>6.6</c:v>
                </c:pt>
                <c:pt idx="1347">
                  <c:v>5.3</c:v>
                </c:pt>
                <c:pt idx="1348">
                  <c:v>5.6</c:v>
                </c:pt>
                <c:pt idx="1349">
                  <c:v>5.9</c:v>
                </c:pt>
                <c:pt idx="1350">
                  <c:v>7.8</c:v>
                </c:pt>
                <c:pt idx="1351">
                  <c:v>6.7</c:v>
                </c:pt>
                <c:pt idx="1352">
                  <c:v>7.4</c:v>
                </c:pt>
                <c:pt idx="1353">
                  <c:v>6.2</c:v>
                </c:pt>
                <c:pt idx="1354">
                  <c:v>5.4</c:v>
                </c:pt>
                <c:pt idx="1355">
                  <c:v>6.7</c:v>
                </c:pt>
                <c:pt idx="1356">
                  <c:v>5.3</c:v>
                </c:pt>
                <c:pt idx="1357">
                  <c:v>5.9</c:v>
                </c:pt>
                <c:pt idx="1358">
                  <c:v>4.8</c:v>
                </c:pt>
                <c:pt idx="1359">
                  <c:v>3.8</c:v>
                </c:pt>
                <c:pt idx="1360">
                  <c:v>8.5</c:v>
                </c:pt>
                <c:pt idx="1361">
                  <c:v>6.8</c:v>
                </c:pt>
                <c:pt idx="1362">
                  <c:v>5.3</c:v>
                </c:pt>
                <c:pt idx="1363">
                  <c:v>7.3</c:v>
                </c:pt>
                <c:pt idx="1364">
                  <c:v>6.6</c:v>
                </c:pt>
                <c:pt idx="1365">
                  <c:v>6.2</c:v>
                </c:pt>
                <c:pt idx="1366">
                  <c:v>5.2</c:v>
                </c:pt>
                <c:pt idx="1367">
                  <c:v>6.2</c:v>
                </c:pt>
                <c:pt idx="1368">
                  <c:v>6.2</c:v>
                </c:pt>
                <c:pt idx="1369">
                  <c:v>6.6</c:v>
                </c:pt>
                <c:pt idx="1370">
                  <c:v>6.2</c:v>
                </c:pt>
                <c:pt idx="1371">
                  <c:v>5.0999999999999996</c:v>
                </c:pt>
                <c:pt idx="1372">
                  <c:v>6.6</c:v>
                </c:pt>
                <c:pt idx="1373">
                  <c:v>6.1</c:v>
                </c:pt>
                <c:pt idx="1374">
                  <c:v>6.6</c:v>
                </c:pt>
                <c:pt idx="1375">
                  <c:v>5.9</c:v>
                </c:pt>
                <c:pt idx="1376">
                  <c:v>6.3</c:v>
                </c:pt>
                <c:pt idx="1377">
                  <c:v>7.1</c:v>
                </c:pt>
                <c:pt idx="1378">
                  <c:v>5</c:v>
                </c:pt>
                <c:pt idx="1379">
                  <c:v>5.6</c:v>
                </c:pt>
                <c:pt idx="1380">
                  <c:v>7.4</c:v>
                </c:pt>
                <c:pt idx="1381">
                  <c:v>4.5</c:v>
                </c:pt>
                <c:pt idx="1382">
                  <c:v>6.2</c:v>
                </c:pt>
                <c:pt idx="1383">
                  <c:v>5</c:v>
                </c:pt>
                <c:pt idx="1384">
                  <c:v>6.5</c:v>
                </c:pt>
                <c:pt idx="1385">
                  <c:v>5.0999999999999996</c:v>
                </c:pt>
                <c:pt idx="1386">
                  <c:v>6.5</c:v>
                </c:pt>
                <c:pt idx="1387">
                  <c:v>6.2</c:v>
                </c:pt>
                <c:pt idx="1388">
                  <c:v>6.3</c:v>
                </c:pt>
                <c:pt idx="1389">
                  <c:v>3.8</c:v>
                </c:pt>
                <c:pt idx="1390">
                  <c:v>6.2</c:v>
                </c:pt>
                <c:pt idx="1391">
                  <c:v>5.7</c:v>
                </c:pt>
                <c:pt idx="1392">
                  <c:v>6.7</c:v>
                </c:pt>
                <c:pt idx="1393">
                  <c:v>6.8</c:v>
                </c:pt>
                <c:pt idx="1394">
                  <c:v>6</c:v>
                </c:pt>
                <c:pt idx="1395">
                  <c:v>7.3</c:v>
                </c:pt>
                <c:pt idx="1396">
                  <c:v>5.5</c:v>
                </c:pt>
                <c:pt idx="1397">
                  <c:v>6.7</c:v>
                </c:pt>
                <c:pt idx="1398">
                  <c:v>4.8</c:v>
                </c:pt>
                <c:pt idx="1399">
                  <c:v>5.7</c:v>
                </c:pt>
                <c:pt idx="1400">
                  <c:v>5.0999999999999996</c:v>
                </c:pt>
                <c:pt idx="1401">
                  <c:v>6</c:v>
                </c:pt>
                <c:pt idx="1402">
                  <c:v>4.2</c:v>
                </c:pt>
                <c:pt idx="1403">
                  <c:v>7.4</c:v>
                </c:pt>
                <c:pt idx="1404">
                  <c:v>4.5999999999999996</c:v>
                </c:pt>
                <c:pt idx="1405">
                  <c:v>6.9</c:v>
                </c:pt>
                <c:pt idx="1406">
                  <c:v>6.9</c:v>
                </c:pt>
                <c:pt idx="1407">
                  <c:v>8</c:v>
                </c:pt>
                <c:pt idx="1408">
                  <c:v>6.4</c:v>
                </c:pt>
                <c:pt idx="1409">
                  <c:v>6.3</c:v>
                </c:pt>
                <c:pt idx="1410">
                  <c:v>6.8</c:v>
                </c:pt>
                <c:pt idx="1411">
                  <c:v>6.8</c:v>
                </c:pt>
                <c:pt idx="1412">
                  <c:v>5.4</c:v>
                </c:pt>
                <c:pt idx="1413">
                  <c:v>7.2</c:v>
                </c:pt>
                <c:pt idx="1414">
                  <c:v>7.3</c:v>
                </c:pt>
                <c:pt idx="1415">
                  <c:v>5.2</c:v>
                </c:pt>
                <c:pt idx="1416">
                  <c:v>5.5</c:v>
                </c:pt>
                <c:pt idx="1417">
                  <c:v>7.7</c:v>
                </c:pt>
                <c:pt idx="1418">
                  <c:v>7.1</c:v>
                </c:pt>
                <c:pt idx="1419">
                  <c:v>5.3</c:v>
                </c:pt>
                <c:pt idx="1420">
                  <c:v>5.6</c:v>
                </c:pt>
                <c:pt idx="1421">
                  <c:v>5.7</c:v>
                </c:pt>
                <c:pt idx="1422">
                  <c:v>7.1</c:v>
                </c:pt>
                <c:pt idx="1423">
                  <c:v>7.6</c:v>
                </c:pt>
                <c:pt idx="1424">
                  <c:v>5.5</c:v>
                </c:pt>
                <c:pt idx="1425">
                  <c:v>5.0999999999999996</c:v>
                </c:pt>
                <c:pt idx="1426">
                  <c:v>6.3</c:v>
                </c:pt>
                <c:pt idx="1427">
                  <c:v>4.9000000000000004</c:v>
                </c:pt>
                <c:pt idx="1428">
                  <c:v>6.5</c:v>
                </c:pt>
                <c:pt idx="1429">
                  <c:v>5.6</c:v>
                </c:pt>
                <c:pt idx="1430">
                  <c:v>5.3</c:v>
                </c:pt>
                <c:pt idx="1431">
                  <c:v>6.5</c:v>
                </c:pt>
                <c:pt idx="1432">
                  <c:v>6.8</c:v>
                </c:pt>
                <c:pt idx="1433">
                  <c:v>6.5</c:v>
                </c:pt>
                <c:pt idx="1434">
                  <c:v>6</c:v>
                </c:pt>
                <c:pt idx="1435">
                  <c:v>8.4</c:v>
                </c:pt>
                <c:pt idx="1436">
                  <c:v>6</c:v>
                </c:pt>
                <c:pt idx="1437">
                  <c:v>7.6</c:v>
                </c:pt>
                <c:pt idx="1438">
                  <c:v>6.9</c:v>
                </c:pt>
                <c:pt idx="1439">
                  <c:v>6.4</c:v>
                </c:pt>
                <c:pt idx="1440">
                  <c:v>5.0999999999999996</c:v>
                </c:pt>
                <c:pt idx="1441">
                  <c:v>7</c:v>
                </c:pt>
                <c:pt idx="1442">
                  <c:v>5.7</c:v>
                </c:pt>
                <c:pt idx="1443">
                  <c:v>6.8</c:v>
                </c:pt>
                <c:pt idx="1444">
                  <c:v>6.7</c:v>
                </c:pt>
                <c:pt idx="1445">
                  <c:v>6.2</c:v>
                </c:pt>
                <c:pt idx="1446">
                  <c:v>7.2</c:v>
                </c:pt>
                <c:pt idx="1447">
                  <c:v>6.2</c:v>
                </c:pt>
                <c:pt idx="1448">
                  <c:v>5.6</c:v>
                </c:pt>
                <c:pt idx="1449">
                  <c:v>4.4000000000000004</c:v>
                </c:pt>
                <c:pt idx="1450">
                  <c:v>7.5</c:v>
                </c:pt>
                <c:pt idx="1451">
                  <c:v>7.1</c:v>
                </c:pt>
                <c:pt idx="1452">
                  <c:v>6.4</c:v>
                </c:pt>
                <c:pt idx="1453">
                  <c:v>7.1</c:v>
                </c:pt>
                <c:pt idx="1454">
                  <c:v>6.9</c:v>
                </c:pt>
                <c:pt idx="1455">
                  <c:v>7.5</c:v>
                </c:pt>
                <c:pt idx="1456">
                  <c:v>6.3</c:v>
                </c:pt>
                <c:pt idx="1457">
                  <c:v>6.4</c:v>
                </c:pt>
                <c:pt idx="1458">
                  <c:v>5.9</c:v>
                </c:pt>
                <c:pt idx="1459">
                  <c:v>6.8</c:v>
                </c:pt>
                <c:pt idx="1460">
                  <c:v>6.3</c:v>
                </c:pt>
                <c:pt idx="1461">
                  <c:v>3.6</c:v>
                </c:pt>
                <c:pt idx="1462">
                  <c:v>5.3</c:v>
                </c:pt>
                <c:pt idx="1463">
                  <c:v>5.9</c:v>
                </c:pt>
                <c:pt idx="1464">
                  <c:v>6.9</c:v>
                </c:pt>
                <c:pt idx="1465">
                  <c:v>6.9</c:v>
                </c:pt>
                <c:pt idx="1466">
                  <c:v>6.1</c:v>
                </c:pt>
                <c:pt idx="1467">
                  <c:v>8.5</c:v>
                </c:pt>
                <c:pt idx="1468">
                  <c:v>6.3</c:v>
                </c:pt>
                <c:pt idx="1469">
                  <c:v>7.3</c:v>
                </c:pt>
                <c:pt idx="1470">
                  <c:v>6.3</c:v>
                </c:pt>
                <c:pt idx="1471">
                  <c:v>7.2</c:v>
                </c:pt>
                <c:pt idx="1472">
                  <c:v>7.3</c:v>
                </c:pt>
                <c:pt idx="1473">
                  <c:v>6.3</c:v>
                </c:pt>
                <c:pt idx="1474">
                  <c:v>8.1</c:v>
                </c:pt>
                <c:pt idx="1475">
                  <c:v>6.9</c:v>
                </c:pt>
                <c:pt idx="1476">
                  <c:v>6.3</c:v>
                </c:pt>
                <c:pt idx="1477">
                  <c:v>7.3</c:v>
                </c:pt>
                <c:pt idx="1478">
                  <c:v>5.5</c:v>
                </c:pt>
                <c:pt idx="1479">
                  <c:v>6.1</c:v>
                </c:pt>
                <c:pt idx="1480">
                  <c:v>6.9</c:v>
                </c:pt>
                <c:pt idx="1481">
                  <c:v>7.2</c:v>
                </c:pt>
                <c:pt idx="1482">
                  <c:v>6.4</c:v>
                </c:pt>
                <c:pt idx="1483">
                  <c:v>6.4</c:v>
                </c:pt>
                <c:pt idx="1484">
                  <c:v>8.3000000000000007</c:v>
                </c:pt>
                <c:pt idx="1485">
                  <c:v>7.2</c:v>
                </c:pt>
                <c:pt idx="1486">
                  <c:v>6.8</c:v>
                </c:pt>
                <c:pt idx="1487">
                  <c:v>6.5</c:v>
                </c:pt>
                <c:pt idx="1488">
                  <c:v>7.8</c:v>
                </c:pt>
                <c:pt idx="1489">
                  <c:v>7.6</c:v>
                </c:pt>
                <c:pt idx="1490">
                  <c:v>7.2</c:v>
                </c:pt>
                <c:pt idx="1491">
                  <c:v>6.7</c:v>
                </c:pt>
                <c:pt idx="1492">
                  <c:v>6.8</c:v>
                </c:pt>
                <c:pt idx="1493">
                  <c:v>6.3</c:v>
                </c:pt>
                <c:pt idx="1494">
                  <c:v>6.2</c:v>
                </c:pt>
                <c:pt idx="1495">
                  <c:v>6.2</c:v>
                </c:pt>
                <c:pt idx="1496">
                  <c:v>8.6</c:v>
                </c:pt>
                <c:pt idx="1497">
                  <c:v>8</c:v>
                </c:pt>
                <c:pt idx="1498">
                  <c:v>7</c:v>
                </c:pt>
                <c:pt idx="1499">
                  <c:v>8</c:v>
                </c:pt>
                <c:pt idx="1500">
                  <c:v>8.1</c:v>
                </c:pt>
                <c:pt idx="1501">
                  <c:v>6.7</c:v>
                </c:pt>
                <c:pt idx="1502">
                  <c:v>7.9</c:v>
                </c:pt>
                <c:pt idx="1503">
                  <c:v>6.1</c:v>
                </c:pt>
                <c:pt idx="1504">
                  <c:v>4.2</c:v>
                </c:pt>
                <c:pt idx="1505">
                  <c:v>6.1</c:v>
                </c:pt>
                <c:pt idx="1506">
                  <c:v>6.6</c:v>
                </c:pt>
                <c:pt idx="1507">
                  <c:v>7.5</c:v>
                </c:pt>
                <c:pt idx="1508">
                  <c:v>7.4</c:v>
                </c:pt>
                <c:pt idx="1509">
                  <c:v>7.2</c:v>
                </c:pt>
                <c:pt idx="1510">
                  <c:v>6.9</c:v>
                </c:pt>
                <c:pt idx="1511">
                  <c:v>7.4</c:v>
                </c:pt>
                <c:pt idx="1512">
                  <c:v>5.4</c:v>
                </c:pt>
                <c:pt idx="1513">
                  <c:v>6.8</c:v>
                </c:pt>
                <c:pt idx="1514">
                  <c:v>6.3</c:v>
                </c:pt>
                <c:pt idx="1515">
                  <c:v>7.2</c:v>
                </c:pt>
                <c:pt idx="1516">
                  <c:v>6.9</c:v>
                </c:pt>
                <c:pt idx="1517">
                  <c:v>6</c:v>
                </c:pt>
                <c:pt idx="1518">
                  <c:v>5.9</c:v>
                </c:pt>
                <c:pt idx="1519">
                  <c:v>5.4</c:v>
                </c:pt>
                <c:pt idx="1520">
                  <c:v>5.9</c:v>
                </c:pt>
                <c:pt idx="1521">
                  <c:v>6.1</c:v>
                </c:pt>
                <c:pt idx="1522">
                  <c:v>7.7</c:v>
                </c:pt>
                <c:pt idx="1523">
                  <c:v>5.8</c:v>
                </c:pt>
                <c:pt idx="1524">
                  <c:v>7.6</c:v>
                </c:pt>
                <c:pt idx="1525">
                  <c:v>6.1</c:v>
                </c:pt>
                <c:pt idx="1526">
                  <c:v>5.4</c:v>
                </c:pt>
                <c:pt idx="1527">
                  <c:v>5.0999999999999996</c:v>
                </c:pt>
                <c:pt idx="1528">
                  <c:v>6.4</c:v>
                </c:pt>
                <c:pt idx="1529">
                  <c:v>6.3</c:v>
                </c:pt>
                <c:pt idx="1530">
                  <c:v>7.5</c:v>
                </c:pt>
                <c:pt idx="1531">
                  <c:v>7.1</c:v>
                </c:pt>
                <c:pt idx="1532">
                  <c:v>7.8</c:v>
                </c:pt>
                <c:pt idx="1533">
                  <c:v>6.5</c:v>
                </c:pt>
                <c:pt idx="1534">
                  <c:v>6.6</c:v>
                </c:pt>
                <c:pt idx="1535">
                  <c:v>7.4</c:v>
                </c:pt>
                <c:pt idx="1536">
                  <c:v>7.6</c:v>
                </c:pt>
                <c:pt idx="1537">
                  <c:v>7.5</c:v>
                </c:pt>
                <c:pt idx="1538">
                  <c:v>6.6</c:v>
                </c:pt>
                <c:pt idx="1539">
                  <c:v>7.2</c:v>
                </c:pt>
                <c:pt idx="1540">
                  <c:v>7.6</c:v>
                </c:pt>
                <c:pt idx="1541">
                  <c:v>6.2</c:v>
                </c:pt>
                <c:pt idx="1542">
                  <c:v>5.6</c:v>
                </c:pt>
                <c:pt idx="1543">
                  <c:v>7.6</c:v>
                </c:pt>
                <c:pt idx="1544">
                  <c:v>6.6</c:v>
                </c:pt>
                <c:pt idx="1545">
                  <c:v>7</c:v>
                </c:pt>
                <c:pt idx="1546">
                  <c:v>2.7</c:v>
                </c:pt>
                <c:pt idx="1547">
                  <c:v>7.6</c:v>
                </c:pt>
                <c:pt idx="1548">
                  <c:v>6.6</c:v>
                </c:pt>
                <c:pt idx="1549">
                  <c:v>6.9</c:v>
                </c:pt>
                <c:pt idx="1550">
                  <c:v>6.8</c:v>
                </c:pt>
                <c:pt idx="1551">
                  <c:v>3.7</c:v>
                </c:pt>
                <c:pt idx="1552">
                  <c:v>6.1</c:v>
                </c:pt>
                <c:pt idx="1553">
                  <c:v>5.9</c:v>
                </c:pt>
                <c:pt idx="1554">
                  <c:v>6.7</c:v>
                </c:pt>
                <c:pt idx="1555">
                  <c:v>6.9</c:v>
                </c:pt>
                <c:pt idx="1556">
                  <c:v>5.5</c:v>
                </c:pt>
                <c:pt idx="1557">
                  <c:v>7.1</c:v>
                </c:pt>
                <c:pt idx="1558">
                  <c:v>7.1</c:v>
                </c:pt>
                <c:pt idx="1559">
                  <c:v>7.3</c:v>
                </c:pt>
                <c:pt idx="1560">
                  <c:v>3.4</c:v>
                </c:pt>
                <c:pt idx="1561">
                  <c:v>6.8</c:v>
                </c:pt>
                <c:pt idx="1562">
                  <c:v>6.9</c:v>
                </c:pt>
                <c:pt idx="1563">
                  <c:v>7</c:v>
                </c:pt>
                <c:pt idx="1564">
                  <c:v>5.5</c:v>
                </c:pt>
                <c:pt idx="1565">
                  <c:v>5.0999999999999996</c:v>
                </c:pt>
                <c:pt idx="1566">
                  <c:v>6.2</c:v>
                </c:pt>
                <c:pt idx="1567">
                  <c:v>5.9</c:v>
                </c:pt>
                <c:pt idx="1568">
                  <c:v>5.2</c:v>
                </c:pt>
                <c:pt idx="1569">
                  <c:v>6.2</c:v>
                </c:pt>
                <c:pt idx="1570">
                  <c:v>5.5</c:v>
                </c:pt>
                <c:pt idx="1571">
                  <c:v>7.4</c:v>
                </c:pt>
                <c:pt idx="1572">
                  <c:v>4.4000000000000004</c:v>
                </c:pt>
                <c:pt idx="1573">
                  <c:v>6.3</c:v>
                </c:pt>
                <c:pt idx="1574">
                  <c:v>6.1</c:v>
                </c:pt>
                <c:pt idx="1575">
                  <c:v>5.3</c:v>
                </c:pt>
                <c:pt idx="1576">
                  <c:v>5.4</c:v>
                </c:pt>
                <c:pt idx="1577">
                  <c:v>6.7</c:v>
                </c:pt>
                <c:pt idx="1578">
                  <c:v>5.9</c:v>
                </c:pt>
                <c:pt idx="1579">
                  <c:v>7.3</c:v>
                </c:pt>
                <c:pt idx="1580">
                  <c:v>5.5</c:v>
                </c:pt>
                <c:pt idx="1581">
                  <c:v>5.8</c:v>
                </c:pt>
                <c:pt idx="1582">
                  <c:v>4.5999999999999996</c:v>
                </c:pt>
                <c:pt idx="1583">
                  <c:v>6.7</c:v>
                </c:pt>
                <c:pt idx="1584">
                  <c:v>5.0999999999999996</c:v>
                </c:pt>
                <c:pt idx="1585">
                  <c:v>5.6</c:v>
                </c:pt>
                <c:pt idx="1586">
                  <c:v>7</c:v>
                </c:pt>
                <c:pt idx="1587">
                  <c:v>6.4</c:v>
                </c:pt>
                <c:pt idx="1588">
                  <c:v>6.7</c:v>
                </c:pt>
                <c:pt idx="1589">
                  <c:v>4.0999999999999996</c:v>
                </c:pt>
                <c:pt idx="1590">
                  <c:v>5.5</c:v>
                </c:pt>
                <c:pt idx="1591">
                  <c:v>2.7</c:v>
                </c:pt>
                <c:pt idx="1592">
                  <c:v>6.4</c:v>
                </c:pt>
                <c:pt idx="1593">
                  <c:v>4.8</c:v>
                </c:pt>
                <c:pt idx="1594">
                  <c:v>6.1</c:v>
                </c:pt>
                <c:pt idx="1595">
                  <c:v>4.8</c:v>
                </c:pt>
                <c:pt idx="1596">
                  <c:v>7</c:v>
                </c:pt>
                <c:pt idx="1597">
                  <c:v>6.8</c:v>
                </c:pt>
                <c:pt idx="1598">
                  <c:v>5.6</c:v>
                </c:pt>
                <c:pt idx="1599">
                  <c:v>6.1</c:v>
                </c:pt>
                <c:pt idx="1600">
                  <c:v>7.9</c:v>
                </c:pt>
                <c:pt idx="1601">
                  <c:v>8.4</c:v>
                </c:pt>
                <c:pt idx="1602">
                  <c:v>6.5</c:v>
                </c:pt>
                <c:pt idx="1603">
                  <c:v>7.1</c:v>
                </c:pt>
                <c:pt idx="1604">
                  <c:v>6.6</c:v>
                </c:pt>
                <c:pt idx="1605">
                  <c:v>7</c:v>
                </c:pt>
                <c:pt idx="1606">
                  <c:v>5.6</c:v>
                </c:pt>
                <c:pt idx="1607">
                  <c:v>4.8</c:v>
                </c:pt>
                <c:pt idx="1608">
                  <c:v>7.5</c:v>
                </c:pt>
                <c:pt idx="1609">
                  <c:v>6</c:v>
                </c:pt>
                <c:pt idx="1610">
                  <c:v>6.8</c:v>
                </c:pt>
                <c:pt idx="1611">
                  <c:v>6.5</c:v>
                </c:pt>
                <c:pt idx="1612">
                  <c:v>7.9</c:v>
                </c:pt>
                <c:pt idx="1613">
                  <c:v>6.4</c:v>
                </c:pt>
                <c:pt idx="1614">
                  <c:v>5.8</c:v>
                </c:pt>
                <c:pt idx="1615">
                  <c:v>7.7</c:v>
                </c:pt>
                <c:pt idx="1616">
                  <c:v>5.3</c:v>
                </c:pt>
                <c:pt idx="1617">
                  <c:v>5.3</c:v>
                </c:pt>
                <c:pt idx="1618">
                  <c:v>7.5</c:v>
                </c:pt>
                <c:pt idx="1619">
                  <c:v>6.9</c:v>
                </c:pt>
                <c:pt idx="1620">
                  <c:v>4.9000000000000004</c:v>
                </c:pt>
                <c:pt idx="1621">
                  <c:v>7.1</c:v>
                </c:pt>
                <c:pt idx="1622">
                  <c:v>8</c:v>
                </c:pt>
                <c:pt idx="1623">
                  <c:v>7.9</c:v>
                </c:pt>
                <c:pt idx="1624">
                  <c:v>7.6</c:v>
                </c:pt>
                <c:pt idx="1625">
                  <c:v>5.9</c:v>
                </c:pt>
                <c:pt idx="1626">
                  <c:v>6.3</c:v>
                </c:pt>
                <c:pt idx="1627">
                  <c:v>6.4</c:v>
                </c:pt>
                <c:pt idx="1628">
                  <c:v>8.1999999999999993</c:v>
                </c:pt>
                <c:pt idx="1629">
                  <c:v>6.9</c:v>
                </c:pt>
                <c:pt idx="1630">
                  <c:v>7.8</c:v>
                </c:pt>
                <c:pt idx="1631">
                  <c:v>6.7</c:v>
                </c:pt>
                <c:pt idx="1632">
                  <c:v>7.5</c:v>
                </c:pt>
                <c:pt idx="1633">
                  <c:v>7.4</c:v>
                </c:pt>
                <c:pt idx="1634">
                  <c:v>5.2</c:v>
                </c:pt>
                <c:pt idx="1635">
                  <c:v>7.6</c:v>
                </c:pt>
                <c:pt idx="1636">
                  <c:v>7.3</c:v>
                </c:pt>
                <c:pt idx="1637">
                  <c:v>6.6</c:v>
                </c:pt>
                <c:pt idx="1638">
                  <c:v>6.8</c:v>
                </c:pt>
                <c:pt idx="1639">
                  <c:v>6.9</c:v>
                </c:pt>
                <c:pt idx="1640">
                  <c:v>5.8</c:v>
                </c:pt>
                <c:pt idx="1641">
                  <c:v>6.6</c:v>
                </c:pt>
                <c:pt idx="1642">
                  <c:v>6.7</c:v>
                </c:pt>
                <c:pt idx="1643">
                  <c:v>6.7</c:v>
                </c:pt>
                <c:pt idx="1644">
                  <c:v>6.3</c:v>
                </c:pt>
                <c:pt idx="1645">
                  <c:v>7.7</c:v>
                </c:pt>
                <c:pt idx="1646">
                  <c:v>6.1</c:v>
                </c:pt>
                <c:pt idx="1647">
                  <c:v>4.9000000000000004</c:v>
                </c:pt>
                <c:pt idx="1648">
                  <c:v>6.2</c:v>
                </c:pt>
                <c:pt idx="1649">
                  <c:v>7.8</c:v>
                </c:pt>
                <c:pt idx="1650">
                  <c:v>8.1999999999999993</c:v>
                </c:pt>
                <c:pt idx="1651">
                  <c:v>6.9</c:v>
                </c:pt>
                <c:pt idx="1652">
                  <c:v>6.2</c:v>
                </c:pt>
                <c:pt idx="1653">
                  <c:v>6.9</c:v>
                </c:pt>
                <c:pt idx="1654">
                  <c:v>4.8</c:v>
                </c:pt>
                <c:pt idx="1655">
                  <c:v>8</c:v>
                </c:pt>
                <c:pt idx="1656">
                  <c:v>5.3</c:v>
                </c:pt>
                <c:pt idx="1657">
                  <c:v>6.7</c:v>
                </c:pt>
                <c:pt idx="1658">
                  <c:v>5.4</c:v>
                </c:pt>
                <c:pt idx="1659">
                  <c:v>5.4</c:v>
                </c:pt>
                <c:pt idx="1660">
                  <c:v>4.9000000000000004</c:v>
                </c:pt>
                <c:pt idx="1661">
                  <c:v>6.1</c:v>
                </c:pt>
                <c:pt idx="1662">
                  <c:v>5.8</c:v>
                </c:pt>
                <c:pt idx="1663">
                  <c:v>7</c:v>
                </c:pt>
                <c:pt idx="1664">
                  <c:v>6.5</c:v>
                </c:pt>
                <c:pt idx="1665">
                  <c:v>6.6</c:v>
                </c:pt>
                <c:pt idx="1666">
                  <c:v>5.7</c:v>
                </c:pt>
                <c:pt idx="1667">
                  <c:v>6.6</c:v>
                </c:pt>
                <c:pt idx="1668">
                  <c:v>7</c:v>
                </c:pt>
                <c:pt idx="1669">
                  <c:v>7.4</c:v>
                </c:pt>
                <c:pt idx="1670">
                  <c:v>5.3</c:v>
                </c:pt>
                <c:pt idx="1671">
                  <c:v>7.4</c:v>
                </c:pt>
                <c:pt idx="1672">
                  <c:v>7.4</c:v>
                </c:pt>
                <c:pt idx="1673">
                  <c:v>6.8</c:v>
                </c:pt>
                <c:pt idx="1674">
                  <c:v>7.2</c:v>
                </c:pt>
                <c:pt idx="1675">
                  <c:v>6</c:v>
                </c:pt>
                <c:pt idx="1676">
                  <c:v>7.8</c:v>
                </c:pt>
                <c:pt idx="1677">
                  <c:v>6.6</c:v>
                </c:pt>
                <c:pt idx="1678">
                  <c:v>7.9</c:v>
                </c:pt>
                <c:pt idx="1679">
                  <c:v>5.7</c:v>
                </c:pt>
                <c:pt idx="1680">
                  <c:v>7.1</c:v>
                </c:pt>
                <c:pt idx="1681">
                  <c:v>5.6</c:v>
                </c:pt>
                <c:pt idx="1682">
                  <c:v>7.8</c:v>
                </c:pt>
                <c:pt idx="1683">
                  <c:v>7.9</c:v>
                </c:pt>
                <c:pt idx="1684">
                  <c:v>6.9</c:v>
                </c:pt>
                <c:pt idx="1685">
                  <c:v>7.7</c:v>
                </c:pt>
                <c:pt idx="1686">
                  <c:v>6.9</c:v>
                </c:pt>
                <c:pt idx="1687">
                  <c:v>6</c:v>
                </c:pt>
                <c:pt idx="1688">
                  <c:v>6.2</c:v>
                </c:pt>
                <c:pt idx="1689">
                  <c:v>5.9</c:v>
                </c:pt>
                <c:pt idx="1690">
                  <c:v>6.8</c:v>
                </c:pt>
                <c:pt idx="1691">
                  <c:v>3.6</c:v>
                </c:pt>
                <c:pt idx="1692">
                  <c:v>6.7</c:v>
                </c:pt>
                <c:pt idx="1693">
                  <c:v>6.3</c:v>
                </c:pt>
                <c:pt idx="1694">
                  <c:v>6.4</c:v>
                </c:pt>
                <c:pt idx="1695">
                  <c:v>6.4</c:v>
                </c:pt>
                <c:pt idx="1696">
                  <c:v>5.7</c:v>
                </c:pt>
                <c:pt idx="1697">
                  <c:v>6.2</c:v>
                </c:pt>
                <c:pt idx="1698">
                  <c:v>5.2</c:v>
                </c:pt>
                <c:pt idx="1699">
                  <c:v>6.1</c:v>
                </c:pt>
                <c:pt idx="1700">
                  <c:v>7.1</c:v>
                </c:pt>
                <c:pt idx="1701">
                  <c:v>7.2</c:v>
                </c:pt>
                <c:pt idx="1702">
                  <c:v>6.5</c:v>
                </c:pt>
                <c:pt idx="1703">
                  <c:v>6</c:v>
                </c:pt>
                <c:pt idx="1704">
                  <c:v>7</c:v>
                </c:pt>
                <c:pt idx="1705">
                  <c:v>7</c:v>
                </c:pt>
                <c:pt idx="1706">
                  <c:v>7.5</c:v>
                </c:pt>
                <c:pt idx="1707">
                  <c:v>6.6</c:v>
                </c:pt>
                <c:pt idx="1708">
                  <c:v>7.4</c:v>
                </c:pt>
                <c:pt idx="1709">
                  <c:v>6.5</c:v>
                </c:pt>
                <c:pt idx="1710">
                  <c:v>6.2</c:v>
                </c:pt>
                <c:pt idx="1711">
                  <c:v>7.8</c:v>
                </c:pt>
                <c:pt idx="1712">
                  <c:v>5.2</c:v>
                </c:pt>
                <c:pt idx="1713">
                  <c:v>6.5</c:v>
                </c:pt>
                <c:pt idx="1714">
                  <c:v>6.5</c:v>
                </c:pt>
                <c:pt idx="1715">
                  <c:v>5.2</c:v>
                </c:pt>
                <c:pt idx="1716">
                  <c:v>7.2</c:v>
                </c:pt>
                <c:pt idx="1717">
                  <c:v>7.1</c:v>
                </c:pt>
                <c:pt idx="1718">
                  <c:v>4.5</c:v>
                </c:pt>
                <c:pt idx="1719">
                  <c:v>5.7</c:v>
                </c:pt>
                <c:pt idx="1720">
                  <c:v>6</c:v>
                </c:pt>
                <c:pt idx="1721">
                  <c:v>6.4</c:v>
                </c:pt>
                <c:pt idx="1722">
                  <c:v>5.2</c:v>
                </c:pt>
                <c:pt idx="1723">
                  <c:v>4.3</c:v>
                </c:pt>
                <c:pt idx="1724">
                  <c:v>6.1</c:v>
                </c:pt>
                <c:pt idx="1725">
                  <c:v>6.8</c:v>
                </c:pt>
                <c:pt idx="1726">
                  <c:v>5.2</c:v>
                </c:pt>
                <c:pt idx="1727">
                  <c:v>6.5</c:v>
                </c:pt>
                <c:pt idx="1728">
                  <c:v>7.5</c:v>
                </c:pt>
                <c:pt idx="1729">
                  <c:v>7.1</c:v>
                </c:pt>
                <c:pt idx="1730">
                  <c:v>6.9</c:v>
                </c:pt>
                <c:pt idx="1731">
                  <c:v>8</c:v>
                </c:pt>
                <c:pt idx="1732">
                  <c:v>8.1999999999999993</c:v>
                </c:pt>
                <c:pt idx="1733">
                  <c:v>6.4</c:v>
                </c:pt>
                <c:pt idx="1734">
                  <c:v>7.9</c:v>
                </c:pt>
                <c:pt idx="1735">
                  <c:v>6.7</c:v>
                </c:pt>
                <c:pt idx="1736">
                  <c:v>6.1</c:v>
                </c:pt>
                <c:pt idx="1737">
                  <c:v>8.9</c:v>
                </c:pt>
                <c:pt idx="1738">
                  <c:v>8.1</c:v>
                </c:pt>
                <c:pt idx="1739">
                  <c:v>6.2</c:v>
                </c:pt>
                <c:pt idx="1740">
                  <c:v>4.9000000000000004</c:v>
                </c:pt>
                <c:pt idx="1741">
                  <c:v>5.8</c:v>
                </c:pt>
                <c:pt idx="1742">
                  <c:v>6</c:v>
                </c:pt>
                <c:pt idx="1743">
                  <c:v>7</c:v>
                </c:pt>
                <c:pt idx="1744">
                  <c:v>6</c:v>
                </c:pt>
                <c:pt idx="1745">
                  <c:v>7.9</c:v>
                </c:pt>
                <c:pt idx="1746">
                  <c:v>8.1</c:v>
                </c:pt>
                <c:pt idx="1747">
                  <c:v>6.2</c:v>
                </c:pt>
                <c:pt idx="1748">
                  <c:v>6.7</c:v>
                </c:pt>
                <c:pt idx="1749">
                  <c:v>7.3</c:v>
                </c:pt>
                <c:pt idx="1750">
                  <c:v>4.5999999999999996</c:v>
                </c:pt>
                <c:pt idx="1751">
                  <c:v>6.1</c:v>
                </c:pt>
                <c:pt idx="1752">
                  <c:v>6.2</c:v>
                </c:pt>
                <c:pt idx="1753">
                  <c:v>7.8</c:v>
                </c:pt>
                <c:pt idx="1754">
                  <c:v>6.1</c:v>
                </c:pt>
                <c:pt idx="1755">
                  <c:v>5.8</c:v>
                </c:pt>
                <c:pt idx="1756">
                  <c:v>6.5</c:v>
                </c:pt>
                <c:pt idx="1757">
                  <c:v>7.2</c:v>
                </c:pt>
                <c:pt idx="1758">
                  <c:v>7.8</c:v>
                </c:pt>
                <c:pt idx="1759">
                  <c:v>4.7</c:v>
                </c:pt>
                <c:pt idx="1760">
                  <c:v>6.8</c:v>
                </c:pt>
                <c:pt idx="1761">
                  <c:v>5.9</c:v>
                </c:pt>
                <c:pt idx="1762">
                  <c:v>7.2</c:v>
                </c:pt>
                <c:pt idx="1763">
                  <c:v>8.6999999999999993</c:v>
                </c:pt>
                <c:pt idx="1764">
                  <c:v>5</c:v>
                </c:pt>
                <c:pt idx="1765">
                  <c:v>6.6</c:v>
                </c:pt>
                <c:pt idx="1766">
                  <c:v>8.3000000000000007</c:v>
                </c:pt>
                <c:pt idx="1767">
                  <c:v>6.7</c:v>
                </c:pt>
                <c:pt idx="1768">
                  <c:v>7.8</c:v>
                </c:pt>
                <c:pt idx="1769">
                  <c:v>6.5</c:v>
                </c:pt>
                <c:pt idx="1770">
                  <c:v>6.1</c:v>
                </c:pt>
                <c:pt idx="1771">
                  <c:v>8.1</c:v>
                </c:pt>
                <c:pt idx="1772">
                  <c:v>5.2</c:v>
                </c:pt>
                <c:pt idx="1773">
                  <c:v>5.6</c:v>
                </c:pt>
                <c:pt idx="1774">
                  <c:v>5.8</c:v>
                </c:pt>
                <c:pt idx="1775">
                  <c:v>6.6</c:v>
                </c:pt>
                <c:pt idx="1776">
                  <c:v>6.6</c:v>
                </c:pt>
                <c:pt idx="1777">
                  <c:v>5.5</c:v>
                </c:pt>
                <c:pt idx="1778">
                  <c:v>7</c:v>
                </c:pt>
                <c:pt idx="1779">
                  <c:v>6.5</c:v>
                </c:pt>
                <c:pt idx="1780">
                  <c:v>5.8</c:v>
                </c:pt>
                <c:pt idx="1781">
                  <c:v>5.6</c:v>
                </c:pt>
                <c:pt idx="1782">
                  <c:v>5.6</c:v>
                </c:pt>
                <c:pt idx="1783">
                  <c:v>5.8</c:v>
                </c:pt>
                <c:pt idx="1784">
                  <c:v>7.6</c:v>
                </c:pt>
                <c:pt idx="1785">
                  <c:v>6.4</c:v>
                </c:pt>
                <c:pt idx="1786">
                  <c:v>6.3</c:v>
                </c:pt>
                <c:pt idx="1787">
                  <c:v>4.5999999999999996</c:v>
                </c:pt>
                <c:pt idx="1788">
                  <c:v>6.5</c:v>
                </c:pt>
                <c:pt idx="1789">
                  <c:v>7.5</c:v>
                </c:pt>
                <c:pt idx="1790">
                  <c:v>7.5</c:v>
                </c:pt>
                <c:pt idx="1791">
                  <c:v>5.3</c:v>
                </c:pt>
                <c:pt idx="1792">
                  <c:v>7.5</c:v>
                </c:pt>
                <c:pt idx="1793">
                  <c:v>3.3</c:v>
                </c:pt>
                <c:pt idx="1794">
                  <c:v>3.5</c:v>
                </c:pt>
                <c:pt idx="1795">
                  <c:v>9.3000000000000007</c:v>
                </c:pt>
                <c:pt idx="1796">
                  <c:v>4.8</c:v>
                </c:pt>
                <c:pt idx="1797">
                  <c:v>6.9</c:v>
                </c:pt>
                <c:pt idx="1798">
                  <c:v>6</c:v>
                </c:pt>
                <c:pt idx="1799">
                  <c:v>7.3</c:v>
                </c:pt>
                <c:pt idx="1800">
                  <c:v>6.6</c:v>
                </c:pt>
                <c:pt idx="1801">
                  <c:v>7.5</c:v>
                </c:pt>
                <c:pt idx="1802">
                  <c:v>6.9</c:v>
                </c:pt>
                <c:pt idx="1803">
                  <c:v>6.8</c:v>
                </c:pt>
                <c:pt idx="1804">
                  <c:v>6.3</c:v>
                </c:pt>
                <c:pt idx="1805">
                  <c:v>6.4</c:v>
                </c:pt>
                <c:pt idx="1806">
                  <c:v>5.6</c:v>
                </c:pt>
                <c:pt idx="1807">
                  <c:v>6.3</c:v>
                </c:pt>
                <c:pt idx="1808">
                  <c:v>7.3</c:v>
                </c:pt>
                <c:pt idx="1809">
                  <c:v>6.6</c:v>
                </c:pt>
                <c:pt idx="1810">
                  <c:v>4.5999999999999996</c:v>
                </c:pt>
                <c:pt idx="1811">
                  <c:v>5.0999999999999996</c:v>
                </c:pt>
                <c:pt idx="1812">
                  <c:v>5.6</c:v>
                </c:pt>
                <c:pt idx="1813">
                  <c:v>5.3</c:v>
                </c:pt>
                <c:pt idx="1814">
                  <c:v>5.6</c:v>
                </c:pt>
                <c:pt idx="1815">
                  <c:v>5.9</c:v>
                </c:pt>
                <c:pt idx="1816">
                  <c:v>4.7</c:v>
                </c:pt>
                <c:pt idx="1817">
                  <c:v>4.8</c:v>
                </c:pt>
                <c:pt idx="1818">
                  <c:v>6.8</c:v>
                </c:pt>
                <c:pt idx="1819">
                  <c:v>5.4</c:v>
                </c:pt>
                <c:pt idx="1820">
                  <c:v>5.0999999999999996</c:v>
                </c:pt>
                <c:pt idx="1821">
                  <c:v>7</c:v>
                </c:pt>
                <c:pt idx="1822">
                  <c:v>4</c:v>
                </c:pt>
                <c:pt idx="1823">
                  <c:v>7.3</c:v>
                </c:pt>
                <c:pt idx="1824">
                  <c:v>6.8</c:v>
                </c:pt>
                <c:pt idx="1825">
                  <c:v>7</c:v>
                </c:pt>
                <c:pt idx="1826">
                  <c:v>7.1</c:v>
                </c:pt>
                <c:pt idx="1827">
                  <c:v>6.9</c:v>
                </c:pt>
                <c:pt idx="1828">
                  <c:v>7.3</c:v>
                </c:pt>
                <c:pt idx="1829">
                  <c:v>8.1999999999999993</c:v>
                </c:pt>
                <c:pt idx="1830">
                  <c:v>7.1</c:v>
                </c:pt>
                <c:pt idx="1831">
                  <c:v>7.7</c:v>
                </c:pt>
                <c:pt idx="1832">
                  <c:v>6.5</c:v>
                </c:pt>
                <c:pt idx="1833">
                  <c:v>4.9000000000000004</c:v>
                </c:pt>
                <c:pt idx="1834">
                  <c:v>6.4</c:v>
                </c:pt>
                <c:pt idx="1835">
                  <c:v>5.9</c:v>
                </c:pt>
                <c:pt idx="1836">
                  <c:v>6.2</c:v>
                </c:pt>
                <c:pt idx="1837">
                  <c:v>5.8</c:v>
                </c:pt>
                <c:pt idx="1838">
                  <c:v>6.7</c:v>
                </c:pt>
                <c:pt idx="1839">
                  <c:v>5.9</c:v>
                </c:pt>
                <c:pt idx="1840">
                  <c:v>7.3</c:v>
                </c:pt>
                <c:pt idx="1841">
                  <c:v>4.0999999999999996</c:v>
                </c:pt>
                <c:pt idx="1842">
                  <c:v>4.9000000000000004</c:v>
                </c:pt>
                <c:pt idx="1843">
                  <c:v>7.9</c:v>
                </c:pt>
                <c:pt idx="1844">
                  <c:v>5.6</c:v>
                </c:pt>
                <c:pt idx="1845">
                  <c:v>5.2</c:v>
                </c:pt>
                <c:pt idx="1846">
                  <c:v>4.0999999999999996</c:v>
                </c:pt>
                <c:pt idx="1847">
                  <c:v>6.6</c:v>
                </c:pt>
                <c:pt idx="1848">
                  <c:v>2.9</c:v>
                </c:pt>
                <c:pt idx="1849">
                  <c:v>6.5</c:v>
                </c:pt>
                <c:pt idx="1850">
                  <c:v>7.2</c:v>
                </c:pt>
                <c:pt idx="1851">
                  <c:v>6.8</c:v>
                </c:pt>
                <c:pt idx="1852">
                  <c:v>7.8</c:v>
                </c:pt>
                <c:pt idx="1853">
                  <c:v>6.7</c:v>
                </c:pt>
                <c:pt idx="1854">
                  <c:v>7.1</c:v>
                </c:pt>
                <c:pt idx="1855">
                  <c:v>5.7</c:v>
                </c:pt>
                <c:pt idx="1856">
                  <c:v>5.3</c:v>
                </c:pt>
                <c:pt idx="1857">
                  <c:v>6.5</c:v>
                </c:pt>
                <c:pt idx="1858">
                  <c:v>7.7</c:v>
                </c:pt>
                <c:pt idx="1859">
                  <c:v>6.1</c:v>
                </c:pt>
                <c:pt idx="1860">
                  <c:v>7.3</c:v>
                </c:pt>
                <c:pt idx="1861">
                  <c:v>7.2</c:v>
                </c:pt>
                <c:pt idx="1862">
                  <c:v>5.3</c:v>
                </c:pt>
                <c:pt idx="1863">
                  <c:v>6.1</c:v>
                </c:pt>
                <c:pt idx="1864">
                  <c:v>5.8</c:v>
                </c:pt>
                <c:pt idx="1865">
                  <c:v>5.7</c:v>
                </c:pt>
                <c:pt idx="1866">
                  <c:v>6.7</c:v>
                </c:pt>
                <c:pt idx="1867">
                  <c:v>6.5</c:v>
                </c:pt>
                <c:pt idx="1868">
                  <c:v>7.2</c:v>
                </c:pt>
                <c:pt idx="1869">
                  <c:v>7.6</c:v>
                </c:pt>
                <c:pt idx="1870">
                  <c:v>4.5999999999999996</c:v>
                </c:pt>
                <c:pt idx="1871">
                  <c:v>6.9</c:v>
                </c:pt>
                <c:pt idx="1872">
                  <c:v>6.6</c:v>
                </c:pt>
                <c:pt idx="1873">
                  <c:v>6.3</c:v>
                </c:pt>
                <c:pt idx="1874">
                  <c:v>6.2</c:v>
                </c:pt>
                <c:pt idx="1875">
                  <c:v>5.3</c:v>
                </c:pt>
                <c:pt idx="1876">
                  <c:v>7.3</c:v>
                </c:pt>
                <c:pt idx="1877">
                  <c:v>5.6</c:v>
                </c:pt>
                <c:pt idx="1878">
                  <c:v>6.2</c:v>
                </c:pt>
                <c:pt idx="1879">
                  <c:v>5.2</c:v>
                </c:pt>
                <c:pt idx="1880">
                  <c:v>5.3</c:v>
                </c:pt>
                <c:pt idx="1881">
                  <c:v>5.4</c:v>
                </c:pt>
                <c:pt idx="1882">
                  <c:v>4.9000000000000004</c:v>
                </c:pt>
                <c:pt idx="1883">
                  <c:v>5.5</c:v>
                </c:pt>
                <c:pt idx="1884">
                  <c:v>6.7</c:v>
                </c:pt>
                <c:pt idx="1885">
                  <c:v>3.9</c:v>
                </c:pt>
                <c:pt idx="1886">
                  <c:v>7.2</c:v>
                </c:pt>
                <c:pt idx="1887">
                  <c:v>5.0999999999999996</c:v>
                </c:pt>
                <c:pt idx="1888">
                  <c:v>6.5</c:v>
                </c:pt>
                <c:pt idx="1889">
                  <c:v>8.1999999999999993</c:v>
                </c:pt>
                <c:pt idx="1890">
                  <c:v>7.7</c:v>
                </c:pt>
                <c:pt idx="1891">
                  <c:v>7.2</c:v>
                </c:pt>
                <c:pt idx="1892">
                  <c:v>6.1</c:v>
                </c:pt>
                <c:pt idx="1893">
                  <c:v>8.8000000000000007</c:v>
                </c:pt>
                <c:pt idx="1894">
                  <c:v>6.8</c:v>
                </c:pt>
                <c:pt idx="1895">
                  <c:v>6.8</c:v>
                </c:pt>
                <c:pt idx="1896">
                  <c:v>6.7</c:v>
                </c:pt>
                <c:pt idx="1897">
                  <c:v>7.1</c:v>
                </c:pt>
                <c:pt idx="1898">
                  <c:v>7.1</c:v>
                </c:pt>
                <c:pt idx="1899">
                  <c:v>6.1</c:v>
                </c:pt>
                <c:pt idx="1900">
                  <c:v>8</c:v>
                </c:pt>
                <c:pt idx="1901">
                  <c:v>7.5</c:v>
                </c:pt>
                <c:pt idx="1902">
                  <c:v>6.6</c:v>
                </c:pt>
                <c:pt idx="1903">
                  <c:v>5.4</c:v>
                </c:pt>
                <c:pt idx="1904">
                  <c:v>6.1</c:v>
                </c:pt>
                <c:pt idx="1905">
                  <c:v>5.6</c:v>
                </c:pt>
                <c:pt idx="1906">
                  <c:v>5.8</c:v>
                </c:pt>
                <c:pt idx="1907">
                  <c:v>2.8</c:v>
                </c:pt>
                <c:pt idx="1908">
                  <c:v>6.7</c:v>
                </c:pt>
                <c:pt idx="1909">
                  <c:v>5.0999999999999996</c:v>
                </c:pt>
                <c:pt idx="1910">
                  <c:v>7.2</c:v>
                </c:pt>
                <c:pt idx="1911">
                  <c:v>6</c:v>
                </c:pt>
                <c:pt idx="1912">
                  <c:v>6.2</c:v>
                </c:pt>
                <c:pt idx="1913">
                  <c:v>6.2</c:v>
                </c:pt>
                <c:pt idx="1914">
                  <c:v>6.8</c:v>
                </c:pt>
                <c:pt idx="1915">
                  <c:v>7.1</c:v>
                </c:pt>
                <c:pt idx="1916">
                  <c:v>7.1</c:v>
                </c:pt>
                <c:pt idx="1917">
                  <c:v>7</c:v>
                </c:pt>
                <c:pt idx="1918">
                  <c:v>7.1</c:v>
                </c:pt>
                <c:pt idx="1919">
                  <c:v>6.4</c:v>
                </c:pt>
                <c:pt idx="1920">
                  <c:v>7</c:v>
                </c:pt>
                <c:pt idx="1921">
                  <c:v>6.2</c:v>
                </c:pt>
                <c:pt idx="1922">
                  <c:v>7.5</c:v>
                </c:pt>
                <c:pt idx="1923">
                  <c:v>4.8</c:v>
                </c:pt>
                <c:pt idx="1924">
                  <c:v>7.3</c:v>
                </c:pt>
                <c:pt idx="1925">
                  <c:v>5.8</c:v>
                </c:pt>
                <c:pt idx="1926">
                  <c:v>7.6</c:v>
                </c:pt>
                <c:pt idx="1927">
                  <c:v>5.6</c:v>
                </c:pt>
                <c:pt idx="1928">
                  <c:v>7</c:v>
                </c:pt>
                <c:pt idx="1929">
                  <c:v>6.6</c:v>
                </c:pt>
                <c:pt idx="1930">
                  <c:v>6.5</c:v>
                </c:pt>
                <c:pt idx="1931">
                  <c:v>7.4</c:v>
                </c:pt>
                <c:pt idx="1932">
                  <c:v>4.5999999999999996</c:v>
                </c:pt>
                <c:pt idx="1933">
                  <c:v>6.4</c:v>
                </c:pt>
                <c:pt idx="1934">
                  <c:v>6</c:v>
                </c:pt>
                <c:pt idx="1935">
                  <c:v>5.9</c:v>
                </c:pt>
                <c:pt idx="1936">
                  <c:v>6.4</c:v>
                </c:pt>
                <c:pt idx="1937">
                  <c:v>6.6</c:v>
                </c:pt>
                <c:pt idx="1938">
                  <c:v>6.9</c:v>
                </c:pt>
                <c:pt idx="1939">
                  <c:v>6.9</c:v>
                </c:pt>
                <c:pt idx="1940">
                  <c:v>5.8</c:v>
                </c:pt>
                <c:pt idx="1941">
                  <c:v>6.4</c:v>
                </c:pt>
                <c:pt idx="1942">
                  <c:v>5.3</c:v>
                </c:pt>
                <c:pt idx="1943">
                  <c:v>6.5</c:v>
                </c:pt>
                <c:pt idx="1944">
                  <c:v>5.7</c:v>
                </c:pt>
                <c:pt idx="1945">
                  <c:v>6.7</c:v>
                </c:pt>
                <c:pt idx="1946">
                  <c:v>3.9</c:v>
                </c:pt>
                <c:pt idx="1947">
                  <c:v>4.0999999999999996</c:v>
                </c:pt>
                <c:pt idx="1948">
                  <c:v>6.2</c:v>
                </c:pt>
                <c:pt idx="1949">
                  <c:v>3.8</c:v>
                </c:pt>
                <c:pt idx="1950">
                  <c:v>5.0999999999999996</c:v>
                </c:pt>
                <c:pt idx="1951">
                  <c:v>7.8</c:v>
                </c:pt>
                <c:pt idx="1952">
                  <c:v>7.8</c:v>
                </c:pt>
                <c:pt idx="1953">
                  <c:v>6.1</c:v>
                </c:pt>
                <c:pt idx="1954">
                  <c:v>5.8</c:v>
                </c:pt>
                <c:pt idx="1955">
                  <c:v>6.3</c:v>
                </c:pt>
                <c:pt idx="1956">
                  <c:v>5.4</c:v>
                </c:pt>
                <c:pt idx="1957">
                  <c:v>7.3</c:v>
                </c:pt>
                <c:pt idx="1958">
                  <c:v>6.8</c:v>
                </c:pt>
                <c:pt idx="1959">
                  <c:v>7.3</c:v>
                </c:pt>
                <c:pt idx="1960">
                  <c:v>6.5</c:v>
                </c:pt>
                <c:pt idx="1961">
                  <c:v>7.2</c:v>
                </c:pt>
                <c:pt idx="1962">
                  <c:v>6.3</c:v>
                </c:pt>
                <c:pt idx="1963">
                  <c:v>5.9</c:v>
                </c:pt>
                <c:pt idx="1964">
                  <c:v>7.8</c:v>
                </c:pt>
                <c:pt idx="1965">
                  <c:v>7.4</c:v>
                </c:pt>
                <c:pt idx="1966">
                  <c:v>4.8</c:v>
                </c:pt>
                <c:pt idx="1967">
                  <c:v>6.3</c:v>
                </c:pt>
                <c:pt idx="1968">
                  <c:v>7.8</c:v>
                </c:pt>
                <c:pt idx="1969">
                  <c:v>7.5</c:v>
                </c:pt>
                <c:pt idx="1970">
                  <c:v>6.8</c:v>
                </c:pt>
                <c:pt idx="1971">
                  <c:v>6.6</c:v>
                </c:pt>
                <c:pt idx="1972">
                  <c:v>4.5999999999999996</c:v>
                </c:pt>
                <c:pt idx="1973">
                  <c:v>7.1</c:v>
                </c:pt>
                <c:pt idx="1974">
                  <c:v>6.1</c:v>
                </c:pt>
                <c:pt idx="1975">
                  <c:v>6.7</c:v>
                </c:pt>
                <c:pt idx="1976">
                  <c:v>7.1</c:v>
                </c:pt>
                <c:pt idx="1977">
                  <c:v>5.8</c:v>
                </c:pt>
                <c:pt idx="1978">
                  <c:v>6.7</c:v>
                </c:pt>
                <c:pt idx="1979">
                  <c:v>5.8</c:v>
                </c:pt>
                <c:pt idx="1980">
                  <c:v>6.8</c:v>
                </c:pt>
                <c:pt idx="1981">
                  <c:v>8.5</c:v>
                </c:pt>
                <c:pt idx="1982">
                  <c:v>6.6</c:v>
                </c:pt>
                <c:pt idx="1983">
                  <c:v>7.7</c:v>
                </c:pt>
                <c:pt idx="1984">
                  <c:v>4.7</c:v>
                </c:pt>
                <c:pt idx="1985">
                  <c:v>6.4</c:v>
                </c:pt>
                <c:pt idx="1986">
                  <c:v>5.5</c:v>
                </c:pt>
                <c:pt idx="1987">
                  <c:v>8.6</c:v>
                </c:pt>
                <c:pt idx="1988">
                  <c:v>7</c:v>
                </c:pt>
                <c:pt idx="1989">
                  <c:v>7.1</c:v>
                </c:pt>
                <c:pt idx="1990">
                  <c:v>5.7</c:v>
                </c:pt>
                <c:pt idx="1991">
                  <c:v>3.7</c:v>
                </c:pt>
                <c:pt idx="1992">
                  <c:v>7.5</c:v>
                </c:pt>
                <c:pt idx="1993">
                  <c:v>4.5999999999999996</c:v>
                </c:pt>
                <c:pt idx="1994">
                  <c:v>4.9000000000000004</c:v>
                </c:pt>
                <c:pt idx="1995">
                  <c:v>6.9</c:v>
                </c:pt>
                <c:pt idx="1996">
                  <c:v>7.1</c:v>
                </c:pt>
                <c:pt idx="1997">
                  <c:v>5.8</c:v>
                </c:pt>
                <c:pt idx="1998">
                  <c:v>5.4</c:v>
                </c:pt>
                <c:pt idx="1999">
                  <c:v>7.3</c:v>
                </c:pt>
                <c:pt idx="2000">
                  <c:v>7.1</c:v>
                </c:pt>
                <c:pt idx="2001">
                  <c:v>5.8</c:v>
                </c:pt>
                <c:pt idx="2002">
                  <c:v>8.1</c:v>
                </c:pt>
                <c:pt idx="2003">
                  <c:v>5.7</c:v>
                </c:pt>
                <c:pt idx="2004">
                  <c:v>4.4000000000000004</c:v>
                </c:pt>
                <c:pt idx="2005">
                  <c:v>7.9</c:v>
                </c:pt>
                <c:pt idx="2006">
                  <c:v>7.6</c:v>
                </c:pt>
                <c:pt idx="2007">
                  <c:v>4.8</c:v>
                </c:pt>
                <c:pt idx="2008">
                  <c:v>6.7</c:v>
                </c:pt>
                <c:pt idx="2009">
                  <c:v>2.7</c:v>
                </c:pt>
                <c:pt idx="2010">
                  <c:v>5.8</c:v>
                </c:pt>
                <c:pt idx="2011">
                  <c:v>7.5</c:v>
                </c:pt>
                <c:pt idx="2012">
                  <c:v>5.4</c:v>
                </c:pt>
                <c:pt idx="2013">
                  <c:v>4.0999999999999996</c:v>
                </c:pt>
                <c:pt idx="2014">
                  <c:v>5.9</c:v>
                </c:pt>
                <c:pt idx="2015">
                  <c:v>6.3</c:v>
                </c:pt>
                <c:pt idx="2016">
                  <c:v>6.8</c:v>
                </c:pt>
                <c:pt idx="2017">
                  <c:v>2.2999999999999998</c:v>
                </c:pt>
                <c:pt idx="2018">
                  <c:v>6.9</c:v>
                </c:pt>
                <c:pt idx="2019">
                  <c:v>8.1</c:v>
                </c:pt>
                <c:pt idx="2020">
                  <c:v>6.1</c:v>
                </c:pt>
                <c:pt idx="2021">
                  <c:v>5</c:v>
                </c:pt>
                <c:pt idx="2022">
                  <c:v>5.5</c:v>
                </c:pt>
                <c:pt idx="2023">
                  <c:v>6.2</c:v>
                </c:pt>
                <c:pt idx="2024">
                  <c:v>6.2</c:v>
                </c:pt>
                <c:pt idx="2025">
                  <c:v>6.3</c:v>
                </c:pt>
                <c:pt idx="2026">
                  <c:v>6.7</c:v>
                </c:pt>
                <c:pt idx="2027">
                  <c:v>3.5</c:v>
                </c:pt>
                <c:pt idx="2028">
                  <c:v>7.5</c:v>
                </c:pt>
                <c:pt idx="2029">
                  <c:v>6.6</c:v>
                </c:pt>
                <c:pt idx="2030">
                  <c:v>7.5</c:v>
                </c:pt>
                <c:pt idx="2031">
                  <c:v>7.2</c:v>
                </c:pt>
                <c:pt idx="2032">
                  <c:v>4.8</c:v>
                </c:pt>
                <c:pt idx="2033">
                  <c:v>6.6</c:v>
                </c:pt>
                <c:pt idx="2034">
                  <c:v>3.5</c:v>
                </c:pt>
                <c:pt idx="2035">
                  <c:v>7.6</c:v>
                </c:pt>
                <c:pt idx="2036">
                  <c:v>6.3</c:v>
                </c:pt>
                <c:pt idx="2037">
                  <c:v>5.5</c:v>
                </c:pt>
                <c:pt idx="2038">
                  <c:v>6.3</c:v>
                </c:pt>
                <c:pt idx="2039">
                  <c:v>6.5</c:v>
                </c:pt>
                <c:pt idx="2040">
                  <c:v>6.9</c:v>
                </c:pt>
                <c:pt idx="2041">
                  <c:v>7.6</c:v>
                </c:pt>
                <c:pt idx="2042">
                  <c:v>3.9</c:v>
                </c:pt>
                <c:pt idx="2043">
                  <c:v>6.1</c:v>
                </c:pt>
                <c:pt idx="2044">
                  <c:v>7.3</c:v>
                </c:pt>
                <c:pt idx="2045">
                  <c:v>8.3000000000000007</c:v>
                </c:pt>
                <c:pt idx="2046">
                  <c:v>5.8</c:v>
                </c:pt>
                <c:pt idx="2047">
                  <c:v>6.8</c:v>
                </c:pt>
                <c:pt idx="2048">
                  <c:v>7</c:v>
                </c:pt>
                <c:pt idx="2049">
                  <c:v>5.9</c:v>
                </c:pt>
                <c:pt idx="2050">
                  <c:v>6.5</c:v>
                </c:pt>
                <c:pt idx="2051">
                  <c:v>6.4</c:v>
                </c:pt>
                <c:pt idx="2052">
                  <c:v>5.8</c:v>
                </c:pt>
                <c:pt idx="2053">
                  <c:v>5.0999999999999996</c:v>
                </c:pt>
                <c:pt idx="2054">
                  <c:v>6.8</c:v>
                </c:pt>
                <c:pt idx="2055">
                  <c:v>5.3</c:v>
                </c:pt>
                <c:pt idx="2056">
                  <c:v>5.3</c:v>
                </c:pt>
                <c:pt idx="2057">
                  <c:v>4.9000000000000004</c:v>
                </c:pt>
                <c:pt idx="2058">
                  <c:v>6.8</c:v>
                </c:pt>
                <c:pt idx="2059">
                  <c:v>7.1</c:v>
                </c:pt>
                <c:pt idx="2060">
                  <c:v>6.1</c:v>
                </c:pt>
                <c:pt idx="2061">
                  <c:v>8.5</c:v>
                </c:pt>
                <c:pt idx="2062">
                  <c:v>5.9</c:v>
                </c:pt>
                <c:pt idx="2063">
                  <c:v>6.3</c:v>
                </c:pt>
                <c:pt idx="2064">
                  <c:v>5.9</c:v>
                </c:pt>
                <c:pt idx="2065">
                  <c:v>5.4</c:v>
                </c:pt>
                <c:pt idx="2066">
                  <c:v>6.9</c:v>
                </c:pt>
                <c:pt idx="2067">
                  <c:v>7.5</c:v>
                </c:pt>
                <c:pt idx="2068">
                  <c:v>8.1999999999999993</c:v>
                </c:pt>
                <c:pt idx="2069">
                  <c:v>5.9</c:v>
                </c:pt>
                <c:pt idx="2070">
                  <c:v>5</c:v>
                </c:pt>
                <c:pt idx="2071">
                  <c:v>7.3</c:v>
                </c:pt>
                <c:pt idx="2072">
                  <c:v>6.4</c:v>
                </c:pt>
                <c:pt idx="2073">
                  <c:v>6.6</c:v>
                </c:pt>
                <c:pt idx="2074">
                  <c:v>7.8</c:v>
                </c:pt>
                <c:pt idx="2075">
                  <c:v>4</c:v>
                </c:pt>
                <c:pt idx="2076">
                  <c:v>7.6</c:v>
                </c:pt>
                <c:pt idx="2077">
                  <c:v>7.7</c:v>
                </c:pt>
                <c:pt idx="2078">
                  <c:v>5.8</c:v>
                </c:pt>
                <c:pt idx="2079">
                  <c:v>5.2</c:v>
                </c:pt>
                <c:pt idx="2080">
                  <c:v>5.6</c:v>
                </c:pt>
                <c:pt idx="2081">
                  <c:v>5.3</c:v>
                </c:pt>
                <c:pt idx="2082">
                  <c:v>6.6</c:v>
                </c:pt>
                <c:pt idx="2083">
                  <c:v>1.9</c:v>
                </c:pt>
                <c:pt idx="2084">
                  <c:v>5.7</c:v>
                </c:pt>
                <c:pt idx="2085">
                  <c:v>6.6</c:v>
                </c:pt>
                <c:pt idx="2086">
                  <c:v>6</c:v>
                </c:pt>
                <c:pt idx="2087">
                  <c:v>6.1</c:v>
                </c:pt>
                <c:pt idx="2088">
                  <c:v>4.8</c:v>
                </c:pt>
                <c:pt idx="2089">
                  <c:v>6.2</c:v>
                </c:pt>
                <c:pt idx="2090">
                  <c:v>7.5</c:v>
                </c:pt>
                <c:pt idx="2091">
                  <c:v>6.3</c:v>
                </c:pt>
                <c:pt idx="2092">
                  <c:v>7.1</c:v>
                </c:pt>
                <c:pt idx="2093">
                  <c:v>6.6</c:v>
                </c:pt>
                <c:pt idx="2094">
                  <c:v>6.1</c:v>
                </c:pt>
                <c:pt idx="2095">
                  <c:v>6.7</c:v>
                </c:pt>
                <c:pt idx="2096">
                  <c:v>5.6</c:v>
                </c:pt>
                <c:pt idx="2097">
                  <c:v>7.2</c:v>
                </c:pt>
                <c:pt idx="2098">
                  <c:v>4.3</c:v>
                </c:pt>
                <c:pt idx="2099">
                  <c:v>6.4</c:v>
                </c:pt>
                <c:pt idx="2100">
                  <c:v>7.1</c:v>
                </c:pt>
                <c:pt idx="2101">
                  <c:v>6.3</c:v>
                </c:pt>
                <c:pt idx="2102">
                  <c:v>7.4</c:v>
                </c:pt>
                <c:pt idx="2103">
                  <c:v>6.1</c:v>
                </c:pt>
                <c:pt idx="2104">
                  <c:v>6.6</c:v>
                </c:pt>
                <c:pt idx="2105">
                  <c:v>6</c:v>
                </c:pt>
                <c:pt idx="2106">
                  <c:v>6.8</c:v>
                </c:pt>
                <c:pt idx="2107">
                  <c:v>6.8</c:v>
                </c:pt>
                <c:pt idx="2108">
                  <c:v>7.2</c:v>
                </c:pt>
                <c:pt idx="2109">
                  <c:v>1.9</c:v>
                </c:pt>
                <c:pt idx="2110">
                  <c:v>5.5</c:v>
                </c:pt>
                <c:pt idx="2111">
                  <c:v>4.5</c:v>
                </c:pt>
                <c:pt idx="2112">
                  <c:v>6.3</c:v>
                </c:pt>
                <c:pt idx="2113">
                  <c:v>6.7</c:v>
                </c:pt>
                <c:pt idx="2114">
                  <c:v>2.8</c:v>
                </c:pt>
                <c:pt idx="2115">
                  <c:v>5</c:v>
                </c:pt>
                <c:pt idx="2116">
                  <c:v>4.3</c:v>
                </c:pt>
                <c:pt idx="2117">
                  <c:v>5.6</c:v>
                </c:pt>
                <c:pt idx="2118">
                  <c:v>6.2</c:v>
                </c:pt>
                <c:pt idx="2119">
                  <c:v>5.3</c:v>
                </c:pt>
                <c:pt idx="2120">
                  <c:v>7.4</c:v>
                </c:pt>
                <c:pt idx="2121">
                  <c:v>7.4</c:v>
                </c:pt>
                <c:pt idx="2122">
                  <c:v>6.5</c:v>
                </c:pt>
                <c:pt idx="2123">
                  <c:v>7.1</c:v>
                </c:pt>
                <c:pt idx="2124">
                  <c:v>7.2</c:v>
                </c:pt>
                <c:pt idx="2125">
                  <c:v>2.2999999999999998</c:v>
                </c:pt>
                <c:pt idx="2126">
                  <c:v>6.4</c:v>
                </c:pt>
                <c:pt idx="2127">
                  <c:v>6.1</c:v>
                </c:pt>
                <c:pt idx="2128">
                  <c:v>7</c:v>
                </c:pt>
                <c:pt idx="2129">
                  <c:v>7</c:v>
                </c:pt>
                <c:pt idx="2130">
                  <c:v>7</c:v>
                </c:pt>
                <c:pt idx="2131">
                  <c:v>4.9000000000000004</c:v>
                </c:pt>
                <c:pt idx="2132">
                  <c:v>6.9</c:v>
                </c:pt>
                <c:pt idx="2133">
                  <c:v>7.5</c:v>
                </c:pt>
                <c:pt idx="2134">
                  <c:v>8.4</c:v>
                </c:pt>
                <c:pt idx="2135">
                  <c:v>6.9</c:v>
                </c:pt>
                <c:pt idx="2136">
                  <c:v>4.5</c:v>
                </c:pt>
                <c:pt idx="2137">
                  <c:v>7.4</c:v>
                </c:pt>
                <c:pt idx="2138">
                  <c:v>7</c:v>
                </c:pt>
                <c:pt idx="2139">
                  <c:v>2.8</c:v>
                </c:pt>
                <c:pt idx="2140">
                  <c:v>7.5</c:v>
                </c:pt>
                <c:pt idx="2141">
                  <c:v>7.1</c:v>
                </c:pt>
                <c:pt idx="2142">
                  <c:v>6.4</c:v>
                </c:pt>
                <c:pt idx="2143">
                  <c:v>6.7</c:v>
                </c:pt>
                <c:pt idx="2144">
                  <c:v>5.3</c:v>
                </c:pt>
                <c:pt idx="2145">
                  <c:v>6.9</c:v>
                </c:pt>
                <c:pt idx="2146">
                  <c:v>6.2</c:v>
                </c:pt>
                <c:pt idx="2147">
                  <c:v>6.4</c:v>
                </c:pt>
                <c:pt idx="2148">
                  <c:v>6</c:v>
                </c:pt>
                <c:pt idx="2149">
                  <c:v>5.0999999999999996</c:v>
                </c:pt>
                <c:pt idx="2150">
                  <c:v>5.5</c:v>
                </c:pt>
                <c:pt idx="2151">
                  <c:v>5.4</c:v>
                </c:pt>
                <c:pt idx="2152">
                  <c:v>7.5</c:v>
                </c:pt>
                <c:pt idx="2153">
                  <c:v>7.4</c:v>
                </c:pt>
                <c:pt idx="2154">
                  <c:v>8</c:v>
                </c:pt>
                <c:pt idx="2155">
                  <c:v>5.7</c:v>
                </c:pt>
                <c:pt idx="2156">
                  <c:v>6.8</c:v>
                </c:pt>
                <c:pt idx="2157">
                  <c:v>5.9</c:v>
                </c:pt>
                <c:pt idx="2158">
                  <c:v>7.2</c:v>
                </c:pt>
                <c:pt idx="2159">
                  <c:v>5.5</c:v>
                </c:pt>
                <c:pt idx="2160">
                  <c:v>8.5</c:v>
                </c:pt>
                <c:pt idx="2161">
                  <c:v>5.6</c:v>
                </c:pt>
                <c:pt idx="2162">
                  <c:v>4.0999999999999996</c:v>
                </c:pt>
                <c:pt idx="2163">
                  <c:v>6.1</c:v>
                </c:pt>
                <c:pt idx="2164">
                  <c:v>5.4</c:v>
                </c:pt>
                <c:pt idx="2165">
                  <c:v>7.1</c:v>
                </c:pt>
                <c:pt idx="2166">
                  <c:v>3.6</c:v>
                </c:pt>
                <c:pt idx="2167">
                  <c:v>6.5</c:v>
                </c:pt>
                <c:pt idx="2168">
                  <c:v>8.6</c:v>
                </c:pt>
                <c:pt idx="2169">
                  <c:v>7</c:v>
                </c:pt>
                <c:pt idx="2170">
                  <c:v>7.6</c:v>
                </c:pt>
                <c:pt idx="2171">
                  <c:v>6.5</c:v>
                </c:pt>
                <c:pt idx="2172">
                  <c:v>6.4</c:v>
                </c:pt>
                <c:pt idx="2173">
                  <c:v>6.3</c:v>
                </c:pt>
                <c:pt idx="2174">
                  <c:v>5.7</c:v>
                </c:pt>
                <c:pt idx="2175">
                  <c:v>6.3</c:v>
                </c:pt>
                <c:pt idx="2176">
                  <c:v>6</c:v>
                </c:pt>
                <c:pt idx="2177">
                  <c:v>7.7</c:v>
                </c:pt>
                <c:pt idx="2178">
                  <c:v>6.2</c:v>
                </c:pt>
                <c:pt idx="2179">
                  <c:v>7.7</c:v>
                </c:pt>
                <c:pt idx="2180">
                  <c:v>6.4</c:v>
                </c:pt>
                <c:pt idx="2181">
                  <c:v>6.4</c:v>
                </c:pt>
                <c:pt idx="2182">
                  <c:v>6.9</c:v>
                </c:pt>
                <c:pt idx="2183">
                  <c:v>7.3</c:v>
                </c:pt>
                <c:pt idx="2184">
                  <c:v>7.3</c:v>
                </c:pt>
                <c:pt idx="2185">
                  <c:v>6.2</c:v>
                </c:pt>
                <c:pt idx="2186">
                  <c:v>6.6</c:v>
                </c:pt>
                <c:pt idx="2187">
                  <c:v>6.7</c:v>
                </c:pt>
                <c:pt idx="2188">
                  <c:v>5.7</c:v>
                </c:pt>
                <c:pt idx="2189">
                  <c:v>3.1</c:v>
                </c:pt>
                <c:pt idx="2190">
                  <c:v>6.3</c:v>
                </c:pt>
                <c:pt idx="2191">
                  <c:v>5.7</c:v>
                </c:pt>
                <c:pt idx="2192">
                  <c:v>7.1</c:v>
                </c:pt>
                <c:pt idx="2193">
                  <c:v>7</c:v>
                </c:pt>
                <c:pt idx="2194">
                  <c:v>6.1</c:v>
                </c:pt>
                <c:pt idx="2195">
                  <c:v>6.6</c:v>
                </c:pt>
                <c:pt idx="2196">
                  <c:v>7.8</c:v>
                </c:pt>
                <c:pt idx="2197">
                  <c:v>8.3000000000000007</c:v>
                </c:pt>
                <c:pt idx="2198">
                  <c:v>3.9</c:v>
                </c:pt>
                <c:pt idx="2199">
                  <c:v>7</c:v>
                </c:pt>
                <c:pt idx="2200">
                  <c:v>6.7</c:v>
                </c:pt>
                <c:pt idx="2201">
                  <c:v>7.3</c:v>
                </c:pt>
                <c:pt idx="2202">
                  <c:v>6.3</c:v>
                </c:pt>
                <c:pt idx="2203">
                  <c:v>7.8</c:v>
                </c:pt>
                <c:pt idx="2204">
                  <c:v>7.3</c:v>
                </c:pt>
                <c:pt idx="2205">
                  <c:v>7.6</c:v>
                </c:pt>
                <c:pt idx="2206">
                  <c:v>5.3</c:v>
                </c:pt>
                <c:pt idx="2207">
                  <c:v>7.9</c:v>
                </c:pt>
                <c:pt idx="2208">
                  <c:v>5.3</c:v>
                </c:pt>
                <c:pt idx="2209">
                  <c:v>6.8</c:v>
                </c:pt>
                <c:pt idx="2210">
                  <c:v>7.1</c:v>
                </c:pt>
                <c:pt idx="2211">
                  <c:v>5.8</c:v>
                </c:pt>
                <c:pt idx="2212">
                  <c:v>5.8</c:v>
                </c:pt>
                <c:pt idx="2213">
                  <c:v>8.3000000000000007</c:v>
                </c:pt>
                <c:pt idx="2214">
                  <c:v>5.6</c:v>
                </c:pt>
                <c:pt idx="2215">
                  <c:v>6.8</c:v>
                </c:pt>
                <c:pt idx="2216">
                  <c:v>5</c:v>
                </c:pt>
                <c:pt idx="2217">
                  <c:v>7.6</c:v>
                </c:pt>
                <c:pt idx="2218">
                  <c:v>6.7</c:v>
                </c:pt>
                <c:pt idx="2219">
                  <c:v>6.7</c:v>
                </c:pt>
                <c:pt idx="2220">
                  <c:v>5.7</c:v>
                </c:pt>
                <c:pt idx="2221">
                  <c:v>5.2</c:v>
                </c:pt>
                <c:pt idx="2222">
                  <c:v>7.5</c:v>
                </c:pt>
                <c:pt idx="2223">
                  <c:v>7.2</c:v>
                </c:pt>
                <c:pt idx="2224">
                  <c:v>5.3</c:v>
                </c:pt>
                <c:pt idx="2225">
                  <c:v>6.5</c:v>
                </c:pt>
                <c:pt idx="2226">
                  <c:v>5</c:v>
                </c:pt>
                <c:pt idx="2227">
                  <c:v>6.1</c:v>
                </c:pt>
                <c:pt idx="2228">
                  <c:v>4.4000000000000004</c:v>
                </c:pt>
                <c:pt idx="2229">
                  <c:v>7.5</c:v>
                </c:pt>
                <c:pt idx="2230">
                  <c:v>5.7</c:v>
                </c:pt>
                <c:pt idx="2231">
                  <c:v>5.5</c:v>
                </c:pt>
                <c:pt idx="2232">
                  <c:v>7.1</c:v>
                </c:pt>
                <c:pt idx="2233">
                  <c:v>5.9</c:v>
                </c:pt>
                <c:pt idx="2234">
                  <c:v>6.7</c:v>
                </c:pt>
                <c:pt idx="2235">
                  <c:v>7</c:v>
                </c:pt>
                <c:pt idx="2236">
                  <c:v>7.9</c:v>
                </c:pt>
                <c:pt idx="2237">
                  <c:v>6.9</c:v>
                </c:pt>
                <c:pt idx="2238">
                  <c:v>7.3</c:v>
                </c:pt>
                <c:pt idx="2239">
                  <c:v>7.3</c:v>
                </c:pt>
                <c:pt idx="2240">
                  <c:v>3.5</c:v>
                </c:pt>
                <c:pt idx="2241">
                  <c:v>7.8</c:v>
                </c:pt>
                <c:pt idx="2242">
                  <c:v>6.7</c:v>
                </c:pt>
                <c:pt idx="2243">
                  <c:v>6.4</c:v>
                </c:pt>
                <c:pt idx="2244">
                  <c:v>7.1</c:v>
                </c:pt>
                <c:pt idx="2245">
                  <c:v>7.8</c:v>
                </c:pt>
                <c:pt idx="2246">
                  <c:v>5.9</c:v>
                </c:pt>
                <c:pt idx="2247">
                  <c:v>7.2</c:v>
                </c:pt>
                <c:pt idx="2248">
                  <c:v>6.2</c:v>
                </c:pt>
                <c:pt idx="2249">
                  <c:v>6.7</c:v>
                </c:pt>
                <c:pt idx="2250">
                  <c:v>7.6</c:v>
                </c:pt>
                <c:pt idx="2251">
                  <c:v>6.2</c:v>
                </c:pt>
                <c:pt idx="2252">
                  <c:v>6.5</c:v>
                </c:pt>
                <c:pt idx="2253">
                  <c:v>8.1</c:v>
                </c:pt>
                <c:pt idx="2254">
                  <c:v>6.3</c:v>
                </c:pt>
                <c:pt idx="2255">
                  <c:v>4.4000000000000004</c:v>
                </c:pt>
                <c:pt idx="2256">
                  <c:v>6</c:v>
                </c:pt>
                <c:pt idx="2257">
                  <c:v>7.6</c:v>
                </c:pt>
                <c:pt idx="2258">
                  <c:v>8.4</c:v>
                </c:pt>
                <c:pt idx="2259">
                  <c:v>7.9</c:v>
                </c:pt>
                <c:pt idx="2260">
                  <c:v>5.6</c:v>
                </c:pt>
                <c:pt idx="2261">
                  <c:v>6.5</c:v>
                </c:pt>
                <c:pt idx="2262">
                  <c:v>7.5</c:v>
                </c:pt>
                <c:pt idx="2263">
                  <c:v>6.3</c:v>
                </c:pt>
                <c:pt idx="2264">
                  <c:v>7.9</c:v>
                </c:pt>
                <c:pt idx="2265">
                  <c:v>5.0999999999999996</c:v>
                </c:pt>
                <c:pt idx="2266">
                  <c:v>6.7</c:v>
                </c:pt>
                <c:pt idx="2267">
                  <c:v>6.7</c:v>
                </c:pt>
                <c:pt idx="2268">
                  <c:v>5.6</c:v>
                </c:pt>
                <c:pt idx="2269">
                  <c:v>5.6</c:v>
                </c:pt>
                <c:pt idx="2270">
                  <c:v>6.8</c:v>
                </c:pt>
                <c:pt idx="2271">
                  <c:v>6.2</c:v>
                </c:pt>
                <c:pt idx="2272">
                  <c:v>5.6</c:v>
                </c:pt>
                <c:pt idx="2273">
                  <c:v>6.4</c:v>
                </c:pt>
                <c:pt idx="2274">
                  <c:v>5.6</c:v>
                </c:pt>
                <c:pt idx="2275">
                  <c:v>7.4</c:v>
                </c:pt>
                <c:pt idx="2276">
                  <c:v>7.2</c:v>
                </c:pt>
                <c:pt idx="2277">
                  <c:v>4.9000000000000004</c:v>
                </c:pt>
                <c:pt idx="2278">
                  <c:v>7.5</c:v>
                </c:pt>
                <c:pt idx="2279">
                  <c:v>4.8</c:v>
                </c:pt>
                <c:pt idx="2280">
                  <c:v>3.1</c:v>
                </c:pt>
                <c:pt idx="2281">
                  <c:v>5.8</c:v>
                </c:pt>
                <c:pt idx="2282">
                  <c:v>6.7</c:v>
                </c:pt>
                <c:pt idx="2283">
                  <c:v>6.5</c:v>
                </c:pt>
                <c:pt idx="2284">
                  <c:v>5.9</c:v>
                </c:pt>
                <c:pt idx="2285">
                  <c:v>5.5</c:v>
                </c:pt>
                <c:pt idx="2286">
                  <c:v>3.6</c:v>
                </c:pt>
                <c:pt idx="2287">
                  <c:v>7.4</c:v>
                </c:pt>
                <c:pt idx="2288">
                  <c:v>3</c:v>
                </c:pt>
                <c:pt idx="2289">
                  <c:v>7.6</c:v>
                </c:pt>
                <c:pt idx="2290">
                  <c:v>6.4</c:v>
                </c:pt>
                <c:pt idx="2291">
                  <c:v>6.9</c:v>
                </c:pt>
                <c:pt idx="2292">
                  <c:v>6.6</c:v>
                </c:pt>
                <c:pt idx="2293">
                  <c:v>5.5</c:v>
                </c:pt>
                <c:pt idx="2294">
                  <c:v>4.0999999999999996</c:v>
                </c:pt>
                <c:pt idx="2295">
                  <c:v>6.8</c:v>
                </c:pt>
                <c:pt idx="2296">
                  <c:v>6.5</c:v>
                </c:pt>
                <c:pt idx="2297">
                  <c:v>7.4</c:v>
                </c:pt>
                <c:pt idx="2298">
                  <c:v>7.7</c:v>
                </c:pt>
                <c:pt idx="2299">
                  <c:v>7.1</c:v>
                </c:pt>
                <c:pt idx="2300">
                  <c:v>6.3</c:v>
                </c:pt>
                <c:pt idx="2301">
                  <c:v>7.6</c:v>
                </c:pt>
                <c:pt idx="2302">
                  <c:v>8</c:v>
                </c:pt>
                <c:pt idx="2303">
                  <c:v>7.3</c:v>
                </c:pt>
                <c:pt idx="2304">
                  <c:v>7.6</c:v>
                </c:pt>
                <c:pt idx="2305">
                  <c:v>7.8</c:v>
                </c:pt>
                <c:pt idx="2306">
                  <c:v>6.5</c:v>
                </c:pt>
                <c:pt idx="2307">
                  <c:v>6.4</c:v>
                </c:pt>
                <c:pt idx="2308">
                  <c:v>8</c:v>
                </c:pt>
                <c:pt idx="2309">
                  <c:v>4.8</c:v>
                </c:pt>
                <c:pt idx="2310">
                  <c:v>7.8</c:v>
                </c:pt>
                <c:pt idx="2311">
                  <c:v>5.9</c:v>
                </c:pt>
                <c:pt idx="2312">
                  <c:v>5.4</c:v>
                </c:pt>
                <c:pt idx="2313">
                  <c:v>3.3</c:v>
                </c:pt>
                <c:pt idx="2314">
                  <c:v>8.1999999999999993</c:v>
                </c:pt>
                <c:pt idx="2315">
                  <c:v>5.4</c:v>
                </c:pt>
                <c:pt idx="2316">
                  <c:v>6.4</c:v>
                </c:pt>
                <c:pt idx="2317">
                  <c:v>4.8</c:v>
                </c:pt>
                <c:pt idx="2318">
                  <c:v>5.9</c:v>
                </c:pt>
                <c:pt idx="2319">
                  <c:v>5.5</c:v>
                </c:pt>
                <c:pt idx="2320">
                  <c:v>7.9</c:v>
                </c:pt>
                <c:pt idx="2321">
                  <c:v>4.9000000000000004</c:v>
                </c:pt>
                <c:pt idx="2322">
                  <c:v>7.2</c:v>
                </c:pt>
                <c:pt idx="2323">
                  <c:v>5.3</c:v>
                </c:pt>
                <c:pt idx="2324">
                  <c:v>7.2</c:v>
                </c:pt>
                <c:pt idx="2325">
                  <c:v>5.0999999999999996</c:v>
                </c:pt>
                <c:pt idx="2326">
                  <c:v>5.6</c:v>
                </c:pt>
                <c:pt idx="2327">
                  <c:v>7.6</c:v>
                </c:pt>
                <c:pt idx="2328">
                  <c:v>7.2</c:v>
                </c:pt>
                <c:pt idx="2329">
                  <c:v>5.7</c:v>
                </c:pt>
                <c:pt idx="2330">
                  <c:v>5.2</c:v>
                </c:pt>
                <c:pt idx="2331">
                  <c:v>7.7</c:v>
                </c:pt>
                <c:pt idx="2332">
                  <c:v>7</c:v>
                </c:pt>
                <c:pt idx="2333">
                  <c:v>6</c:v>
                </c:pt>
                <c:pt idx="2334">
                  <c:v>6.6</c:v>
                </c:pt>
                <c:pt idx="2335">
                  <c:v>6.8</c:v>
                </c:pt>
                <c:pt idx="2336">
                  <c:v>7.2</c:v>
                </c:pt>
                <c:pt idx="2337">
                  <c:v>7.2</c:v>
                </c:pt>
                <c:pt idx="2338">
                  <c:v>2.8</c:v>
                </c:pt>
                <c:pt idx="2339">
                  <c:v>6.6</c:v>
                </c:pt>
                <c:pt idx="2340">
                  <c:v>6.7</c:v>
                </c:pt>
                <c:pt idx="2341">
                  <c:v>7</c:v>
                </c:pt>
                <c:pt idx="2342">
                  <c:v>4.4000000000000004</c:v>
                </c:pt>
                <c:pt idx="2343">
                  <c:v>6.2</c:v>
                </c:pt>
                <c:pt idx="2344">
                  <c:v>7.3</c:v>
                </c:pt>
                <c:pt idx="2345">
                  <c:v>5.0999999999999996</c:v>
                </c:pt>
                <c:pt idx="2346">
                  <c:v>6.6</c:v>
                </c:pt>
                <c:pt idx="2347">
                  <c:v>4.5</c:v>
                </c:pt>
                <c:pt idx="2348">
                  <c:v>5.9</c:v>
                </c:pt>
                <c:pt idx="2349">
                  <c:v>6.6</c:v>
                </c:pt>
                <c:pt idx="2350">
                  <c:v>6.5</c:v>
                </c:pt>
                <c:pt idx="2351">
                  <c:v>7.3</c:v>
                </c:pt>
                <c:pt idx="2352">
                  <c:v>7.5</c:v>
                </c:pt>
                <c:pt idx="2353">
                  <c:v>5.9</c:v>
                </c:pt>
                <c:pt idx="2354">
                  <c:v>7.4</c:v>
                </c:pt>
                <c:pt idx="2355">
                  <c:v>6.9</c:v>
                </c:pt>
                <c:pt idx="2356">
                  <c:v>7.9</c:v>
                </c:pt>
                <c:pt idx="2357">
                  <c:v>8.4</c:v>
                </c:pt>
                <c:pt idx="2358">
                  <c:v>8</c:v>
                </c:pt>
                <c:pt idx="2359">
                  <c:v>6</c:v>
                </c:pt>
                <c:pt idx="2360">
                  <c:v>6.8</c:v>
                </c:pt>
                <c:pt idx="2361">
                  <c:v>7.8</c:v>
                </c:pt>
                <c:pt idx="2362">
                  <c:v>8.1</c:v>
                </c:pt>
                <c:pt idx="2363">
                  <c:v>6.1</c:v>
                </c:pt>
                <c:pt idx="2364">
                  <c:v>6.2</c:v>
                </c:pt>
                <c:pt idx="2365">
                  <c:v>6.2</c:v>
                </c:pt>
                <c:pt idx="2366">
                  <c:v>7.4</c:v>
                </c:pt>
                <c:pt idx="2367">
                  <c:v>6.6</c:v>
                </c:pt>
                <c:pt idx="2368">
                  <c:v>7.3</c:v>
                </c:pt>
                <c:pt idx="2369">
                  <c:v>7.5</c:v>
                </c:pt>
                <c:pt idx="2370">
                  <c:v>5.6</c:v>
                </c:pt>
                <c:pt idx="2371">
                  <c:v>7.3</c:v>
                </c:pt>
                <c:pt idx="2372">
                  <c:v>6.4</c:v>
                </c:pt>
                <c:pt idx="2373">
                  <c:v>5</c:v>
                </c:pt>
                <c:pt idx="2374">
                  <c:v>5.4</c:v>
                </c:pt>
                <c:pt idx="2375">
                  <c:v>7.1</c:v>
                </c:pt>
                <c:pt idx="2376">
                  <c:v>5.3</c:v>
                </c:pt>
                <c:pt idx="2377">
                  <c:v>6.5</c:v>
                </c:pt>
                <c:pt idx="2378">
                  <c:v>6.2</c:v>
                </c:pt>
                <c:pt idx="2379">
                  <c:v>6.4</c:v>
                </c:pt>
                <c:pt idx="2380">
                  <c:v>6.9</c:v>
                </c:pt>
                <c:pt idx="2381">
                  <c:v>5.7</c:v>
                </c:pt>
                <c:pt idx="2382">
                  <c:v>7.7</c:v>
                </c:pt>
                <c:pt idx="2383">
                  <c:v>5.4</c:v>
                </c:pt>
                <c:pt idx="2384">
                  <c:v>5.6</c:v>
                </c:pt>
                <c:pt idx="2385">
                  <c:v>7.7</c:v>
                </c:pt>
                <c:pt idx="2386">
                  <c:v>5.0999999999999996</c:v>
                </c:pt>
                <c:pt idx="2387">
                  <c:v>6.8</c:v>
                </c:pt>
                <c:pt idx="2388">
                  <c:v>8.4</c:v>
                </c:pt>
                <c:pt idx="2389">
                  <c:v>4.9000000000000004</c:v>
                </c:pt>
                <c:pt idx="2390">
                  <c:v>7.1</c:v>
                </c:pt>
                <c:pt idx="2391">
                  <c:v>6.6</c:v>
                </c:pt>
                <c:pt idx="2392">
                  <c:v>6.1</c:v>
                </c:pt>
                <c:pt idx="2393">
                  <c:v>4.0999999999999996</c:v>
                </c:pt>
                <c:pt idx="2394">
                  <c:v>5.8</c:v>
                </c:pt>
                <c:pt idx="2395">
                  <c:v>8.1</c:v>
                </c:pt>
                <c:pt idx="2396">
                  <c:v>7.6</c:v>
                </c:pt>
                <c:pt idx="2397">
                  <c:v>7.8</c:v>
                </c:pt>
                <c:pt idx="2398">
                  <c:v>4.5999999999999996</c:v>
                </c:pt>
                <c:pt idx="2399">
                  <c:v>6</c:v>
                </c:pt>
                <c:pt idx="2400">
                  <c:v>7</c:v>
                </c:pt>
                <c:pt idx="2401">
                  <c:v>6.7</c:v>
                </c:pt>
                <c:pt idx="2402">
                  <c:v>6.4</c:v>
                </c:pt>
                <c:pt idx="2403">
                  <c:v>7.2</c:v>
                </c:pt>
                <c:pt idx="2404">
                  <c:v>7.4</c:v>
                </c:pt>
                <c:pt idx="2405">
                  <c:v>4.8</c:v>
                </c:pt>
                <c:pt idx="2406">
                  <c:v>4</c:v>
                </c:pt>
                <c:pt idx="2407">
                  <c:v>6.2</c:v>
                </c:pt>
                <c:pt idx="2408">
                  <c:v>7.7</c:v>
                </c:pt>
                <c:pt idx="2409">
                  <c:v>6.7</c:v>
                </c:pt>
                <c:pt idx="2410">
                  <c:v>7.9</c:v>
                </c:pt>
                <c:pt idx="2411">
                  <c:v>7.9</c:v>
                </c:pt>
                <c:pt idx="2412">
                  <c:v>5.5</c:v>
                </c:pt>
                <c:pt idx="2413">
                  <c:v>6.2</c:v>
                </c:pt>
                <c:pt idx="2414">
                  <c:v>5.0999999999999996</c:v>
                </c:pt>
                <c:pt idx="2415">
                  <c:v>4.0999999999999996</c:v>
                </c:pt>
                <c:pt idx="2416">
                  <c:v>6.7</c:v>
                </c:pt>
                <c:pt idx="2417">
                  <c:v>4.7</c:v>
                </c:pt>
                <c:pt idx="2418">
                  <c:v>6.4</c:v>
                </c:pt>
                <c:pt idx="2419">
                  <c:v>6.3</c:v>
                </c:pt>
                <c:pt idx="2420">
                  <c:v>5.5</c:v>
                </c:pt>
                <c:pt idx="2421">
                  <c:v>7.3</c:v>
                </c:pt>
                <c:pt idx="2422">
                  <c:v>6.3</c:v>
                </c:pt>
                <c:pt idx="2423">
                  <c:v>4.9000000000000004</c:v>
                </c:pt>
                <c:pt idx="2424">
                  <c:v>7.6</c:v>
                </c:pt>
                <c:pt idx="2425">
                  <c:v>6</c:v>
                </c:pt>
                <c:pt idx="2426">
                  <c:v>6.2</c:v>
                </c:pt>
                <c:pt idx="2427">
                  <c:v>6.8</c:v>
                </c:pt>
                <c:pt idx="2428">
                  <c:v>4.5</c:v>
                </c:pt>
                <c:pt idx="2429">
                  <c:v>5.7</c:v>
                </c:pt>
                <c:pt idx="2430">
                  <c:v>4.5999999999999996</c:v>
                </c:pt>
                <c:pt idx="2431">
                  <c:v>6.2</c:v>
                </c:pt>
                <c:pt idx="2432">
                  <c:v>7</c:v>
                </c:pt>
                <c:pt idx="2433">
                  <c:v>6.9</c:v>
                </c:pt>
                <c:pt idx="2434">
                  <c:v>6.7</c:v>
                </c:pt>
                <c:pt idx="2435">
                  <c:v>5.6</c:v>
                </c:pt>
                <c:pt idx="2436">
                  <c:v>6.6</c:v>
                </c:pt>
                <c:pt idx="2437">
                  <c:v>6.4</c:v>
                </c:pt>
                <c:pt idx="2438">
                  <c:v>2.8</c:v>
                </c:pt>
                <c:pt idx="2439">
                  <c:v>5.4</c:v>
                </c:pt>
                <c:pt idx="2440">
                  <c:v>5</c:v>
                </c:pt>
                <c:pt idx="2441">
                  <c:v>5.0999999999999996</c:v>
                </c:pt>
                <c:pt idx="2442">
                  <c:v>8</c:v>
                </c:pt>
                <c:pt idx="2443">
                  <c:v>5.9</c:v>
                </c:pt>
                <c:pt idx="2444">
                  <c:v>8.1999999999999993</c:v>
                </c:pt>
                <c:pt idx="2445">
                  <c:v>7</c:v>
                </c:pt>
                <c:pt idx="2446">
                  <c:v>6.6</c:v>
                </c:pt>
                <c:pt idx="2447">
                  <c:v>6.7</c:v>
                </c:pt>
                <c:pt idx="2448">
                  <c:v>5.5</c:v>
                </c:pt>
                <c:pt idx="2449">
                  <c:v>4.9000000000000004</c:v>
                </c:pt>
                <c:pt idx="2450">
                  <c:v>6.9</c:v>
                </c:pt>
                <c:pt idx="2451">
                  <c:v>5.6</c:v>
                </c:pt>
                <c:pt idx="2452">
                  <c:v>8</c:v>
                </c:pt>
                <c:pt idx="2453">
                  <c:v>5.3</c:v>
                </c:pt>
                <c:pt idx="2454">
                  <c:v>6.2</c:v>
                </c:pt>
                <c:pt idx="2455">
                  <c:v>5.3</c:v>
                </c:pt>
                <c:pt idx="2456">
                  <c:v>6.6</c:v>
                </c:pt>
                <c:pt idx="2457">
                  <c:v>7.2</c:v>
                </c:pt>
                <c:pt idx="2458">
                  <c:v>4.5999999999999996</c:v>
                </c:pt>
                <c:pt idx="2459">
                  <c:v>7.5</c:v>
                </c:pt>
                <c:pt idx="2460">
                  <c:v>6.5</c:v>
                </c:pt>
                <c:pt idx="2461">
                  <c:v>7.6</c:v>
                </c:pt>
                <c:pt idx="2462">
                  <c:v>6.2</c:v>
                </c:pt>
                <c:pt idx="2463">
                  <c:v>8</c:v>
                </c:pt>
                <c:pt idx="2464">
                  <c:v>6.3</c:v>
                </c:pt>
                <c:pt idx="2465">
                  <c:v>7.2</c:v>
                </c:pt>
                <c:pt idx="2466">
                  <c:v>6.7</c:v>
                </c:pt>
                <c:pt idx="2467">
                  <c:v>5.3</c:v>
                </c:pt>
                <c:pt idx="2468">
                  <c:v>6.3</c:v>
                </c:pt>
                <c:pt idx="2469">
                  <c:v>6.5</c:v>
                </c:pt>
                <c:pt idx="2470">
                  <c:v>8.3000000000000007</c:v>
                </c:pt>
                <c:pt idx="2471">
                  <c:v>7.2</c:v>
                </c:pt>
                <c:pt idx="2472">
                  <c:v>6.8</c:v>
                </c:pt>
                <c:pt idx="2473">
                  <c:v>6.4</c:v>
                </c:pt>
                <c:pt idx="2474">
                  <c:v>6.9</c:v>
                </c:pt>
                <c:pt idx="2475">
                  <c:v>6.2</c:v>
                </c:pt>
                <c:pt idx="2476">
                  <c:v>6.1</c:v>
                </c:pt>
                <c:pt idx="2477">
                  <c:v>5.0999999999999996</c:v>
                </c:pt>
                <c:pt idx="2478">
                  <c:v>4.5</c:v>
                </c:pt>
                <c:pt idx="2479">
                  <c:v>5.9</c:v>
                </c:pt>
                <c:pt idx="2480">
                  <c:v>8.1</c:v>
                </c:pt>
                <c:pt idx="2481">
                  <c:v>5.7</c:v>
                </c:pt>
                <c:pt idx="2482">
                  <c:v>6.8</c:v>
                </c:pt>
                <c:pt idx="2483">
                  <c:v>7.5</c:v>
                </c:pt>
                <c:pt idx="2484">
                  <c:v>8.3000000000000007</c:v>
                </c:pt>
                <c:pt idx="2485">
                  <c:v>7.4</c:v>
                </c:pt>
                <c:pt idx="2486">
                  <c:v>8</c:v>
                </c:pt>
                <c:pt idx="2487">
                  <c:v>6.9</c:v>
                </c:pt>
                <c:pt idx="2488">
                  <c:v>6.9</c:v>
                </c:pt>
                <c:pt idx="2489">
                  <c:v>5.5</c:v>
                </c:pt>
                <c:pt idx="2490">
                  <c:v>7.2</c:v>
                </c:pt>
                <c:pt idx="2491">
                  <c:v>6.9</c:v>
                </c:pt>
                <c:pt idx="2492">
                  <c:v>5.5</c:v>
                </c:pt>
                <c:pt idx="2493">
                  <c:v>5.2</c:v>
                </c:pt>
                <c:pt idx="2494">
                  <c:v>7.1</c:v>
                </c:pt>
                <c:pt idx="2495">
                  <c:v>5.5</c:v>
                </c:pt>
                <c:pt idx="2496">
                  <c:v>6.7</c:v>
                </c:pt>
                <c:pt idx="2497">
                  <c:v>5</c:v>
                </c:pt>
                <c:pt idx="2498">
                  <c:v>6.4</c:v>
                </c:pt>
                <c:pt idx="2499">
                  <c:v>6.6</c:v>
                </c:pt>
                <c:pt idx="2500">
                  <c:v>5.9</c:v>
                </c:pt>
                <c:pt idx="2501">
                  <c:v>5.7</c:v>
                </c:pt>
                <c:pt idx="2502">
                  <c:v>4.5</c:v>
                </c:pt>
                <c:pt idx="2503">
                  <c:v>5</c:v>
                </c:pt>
                <c:pt idx="2504">
                  <c:v>4.5999999999999996</c:v>
                </c:pt>
                <c:pt idx="2505">
                  <c:v>6.5</c:v>
                </c:pt>
                <c:pt idx="2506">
                  <c:v>4.9000000000000004</c:v>
                </c:pt>
                <c:pt idx="2507">
                  <c:v>6</c:v>
                </c:pt>
                <c:pt idx="2508">
                  <c:v>6.9</c:v>
                </c:pt>
                <c:pt idx="2509">
                  <c:v>5.7</c:v>
                </c:pt>
                <c:pt idx="2510">
                  <c:v>6.9</c:v>
                </c:pt>
                <c:pt idx="2511">
                  <c:v>4.4000000000000004</c:v>
                </c:pt>
                <c:pt idx="2512">
                  <c:v>7</c:v>
                </c:pt>
                <c:pt idx="2513">
                  <c:v>5.4</c:v>
                </c:pt>
                <c:pt idx="2514">
                  <c:v>5.4</c:v>
                </c:pt>
                <c:pt idx="2515">
                  <c:v>7.6</c:v>
                </c:pt>
                <c:pt idx="2516">
                  <c:v>5.9</c:v>
                </c:pt>
                <c:pt idx="2517">
                  <c:v>6.6</c:v>
                </c:pt>
                <c:pt idx="2518">
                  <c:v>6.7</c:v>
                </c:pt>
                <c:pt idx="2519">
                  <c:v>3.9</c:v>
                </c:pt>
                <c:pt idx="2520">
                  <c:v>5.7</c:v>
                </c:pt>
                <c:pt idx="2521">
                  <c:v>6.5</c:v>
                </c:pt>
                <c:pt idx="2522">
                  <c:v>6.8</c:v>
                </c:pt>
                <c:pt idx="2523">
                  <c:v>7.3</c:v>
                </c:pt>
                <c:pt idx="2524">
                  <c:v>7</c:v>
                </c:pt>
                <c:pt idx="2525">
                  <c:v>6.5</c:v>
                </c:pt>
                <c:pt idx="2526">
                  <c:v>7.7</c:v>
                </c:pt>
                <c:pt idx="2527">
                  <c:v>7.7</c:v>
                </c:pt>
                <c:pt idx="2528">
                  <c:v>5.9</c:v>
                </c:pt>
                <c:pt idx="2529">
                  <c:v>6.8</c:v>
                </c:pt>
                <c:pt idx="2530">
                  <c:v>7.4</c:v>
                </c:pt>
                <c:pt idx="2531">
                  <c:v>5.0999999999999996</c:v>
                </c:pt>
                <c:pt idx="2532">
                  <c:v>7.4</c:v>
                </c:pt>
                <c:pt idx="2533">
                  <c:v>7.2</c:v>
                </c:pt>
                <c:pt idx="2534">
                  <c:v>8.3000000000000007</c:v>
                </c:pt>
                <c:pt idx="2535">
                  <c:v>8.1</c:v>
                </c:pt>
                <c:pt idx="2536">
                  <c:v>7.3</c:v>
                </c:pt>
                <c:pt idx="2537">
                  <c:v>3.6</c:v>
                </c:pt>
                <c:pt idx="2538">
                  <c:v>1.6</c:v>
                </c:pt>
                <c:pt idx="2539">
                  <c:v>8</c:v>
                </c:pt>
                <c:pt idx="2540">
                  <c:v>6.2</c:v>
                </c:pt>
                <c:pt idx="2541">
                  <c:v>9</c:v>
                </c:pt>
                <c:pt idx="2542">
                  <c:v>6.1</c:v>
                </c:pt>
                <c:pt idx="2543">
                  <c:v>5.7</c:v>
                </c:pt>
                <c:pt idx="2544">
                  <c:v>6.8</c:v>
                </c:pt>
                <c:pt idx="2545">
                  <c:v>5.5</c:v>
                </c:pt>
                <c:pt idx="2546">
                  <c:v>6.8</c:v>
                </c:pt>
                <c:pt idx="2547">
                  <c:v>7.3</c:v>
                </c:pt>
                <c:pt idx="2548">
                  <c:v>6.1</c:v>
                </c:pt>
                <c:pt idx="2549">
                  <c:v>7.2</c:v>
                </c:pt>
                <c:pt idx="2550">
                  <c:v>5.9</c:v>
                </c:pt>
                <c:pt idx="2551">
                  <c:v>6.1</c:v>
                </c:pt>
                <c:pt idx="2552">
                  <c:v>6.8</c:v>
                </c:pt>
                <c:pt idx="2553">
                  <c:v>7.7</c:v>
                </c:pt>
                <c:pt idx="2554">
                  <c:v>4.9000000000000004</c:v>
                </c:pt>
                <c:pt idx="2555">
                  <c:v>6.1</c:v>
                </c:pt>
                <c:pt idx="2556">
                  <c:v>2.5</c:v>
                </c:pt>
                <c:pt idx="2557">
                  <c:v>6.1</c:v>
                </c:pt>
                <c:pt idx="2558">
                  <c:v>5.9</c:v>
                </c:pt>
                <c:pt idx="2559">
                  <c:v>5.7</c:v>
                </c:pt>
                <c:pt idx="2560">
                  <c:v>5.6</c:v>
                </c:pt>
                <c:pt idx="2561">
                  <c:v>7.2</c:v>
                </c:pt>
                <c:pt idx="2562">
                  <c:v>7.7</c:v>
                </c:pt>
                <c:pt idx="2563">
                  <c:v>7.8</c:v>
                </c:pt>
                <c:pt idx="2564">
                  <c:v>6.1</c:v>
                </c:pt>
                <c:pt idx="2565">
                  <c:v>5.8</c:v>
                </c:pt>
                <c:pt idx="2566">
                  <c:v>6.5</c:v>
                </c:pt>
                <c:pt idx="2567">
                  <c:v>7.9</c:v>
                </c:pt>
                <c:pt idx="2568">
                  <c:v>6.3</c:v>
                </c:pt>
                <c:pt idx="2569">
                  <c:v>3.8</c:v>
                </c:pt>
                <c:pt idx="2570">
                  <c:v>8.3000000000000007</c:v>
                </c:pt>
                <c:pt idx="2571">
                  <c:v>6.4</c:v>
                </c:pt>
                <c:pt idx="2572">
                  <c:v>6.7</c:v>
                </c:pt>
                <c:pt idx="2573">
                  <c:v>6.1</c:v>
                </c:pt>
                <c:pt idx="2574">
                  <c:v>6</c:v>
                </c:pt>
                <c:pt idx="2575">
                  <c:v>5.8</c:v>
                </c:pt>
                <c:pt idx="2576">
                  <c:v>5.6</c:v>
                </c:pt>
                <c:pt idx="2577">
                  <c:v>6.1</c:v>
                </c:pt>
                <c:pt idx="2578">
                  <c:v>5.9</c:v>
                </c:pt>
                <c:pt idx="2579">
                  <c:v>7.3</c:v>
                </c:pt>
                <c:pt idx="2580">
                  <c:v>6.8</c:v>
                </c:pt>
                <c:pt idx="2581">
                  <c:v>5.7</c:v>
                </c:pt>
                <c:pt idx="2582">
                  <c:v>7.3</c:v>
                </c:pt>
                <c:pt idx="2583">
                  <c:v>6.3</c:v>
                </c:pt>
                <c:pt idx="2584">
                  <c:v>5.9</c:v>
                </c:pt>
                <c:pt idx="2585">
                  <c:v>7.1</c:v>
                </c:pt>
                <c:pt idx="2586">
                  <c:v>7.1</c:v>
                </c:pt>
                <c:pt idx="2587">
                  <c:v>8</c:v>
                </c:pt>
                <c:pt idx="2588">
                  <c:v>5.0999999999999996</c:v>
                </c:pt>
                <c:pt idx="2589">
                  <c:v>7.1</c:v>
                </c:pt>
                <c:pt idx="2590">
                  <c:v>6.5</c:v>
                </c:pt>
                <c:pt idx="2591">
                  <c:v>4.5</c:v>
                </c:pt>
                <c:pt idx="2592">
                  <c:v>6.6</c:v>
                </c:pt>
                <c:pt idx="2593">
                  <c:v>4.3</c:v>
                </c:pt>
                <c:pt idx="2594">
                  <c:v>6.7</c:v>
                </c:pt>
                <c:pt idx="2595">
                  <c:v>6.8</c:v>
                </c:pt>
                <c:pt idx="2596">
                  <c:v>5.4</c:v>
                </c:pt>
                <c:pt idx="2597">
                  <c:v>6.6</c:v>
                </c:pt>
                <c:pt idx="2598">
                  <c:v>7.3</c:v>
                </c:pt>
                <c:pt idx="2599">
                  <c:v>6.9</c:v>
                </c:pt>
                <c:pt idx="2600">
                  <c:v>8</c:v>
                </c:pt>
                <c:pt idx="2601">
                  <c:v>7.8</c:v>
                </c:pt>
                <c:pt idx="2602">
                  <c:v>6.1</c:v>
                </c:pt>
                <c:pt idx="2603">
                  <c:v>5.0999999999999996</c:v>
                </c:pt>
                <c:pt idx="2604">
                  <c:v>7.4</c:v>
                </c:pt>
                <c:pt idx="2605">
                  <c:v>7.8</c:v>
                </c:pt>
                <c:pt idx="2606">
                  <c:v>8</c:v>
                </c:pt>
                <c:pt idx="2607">
                  <c:v>6.7</c:v>
                </c:pt>
                <c:pt idx="2608">
                  <c:v>6.6</c:v>
                </c:pt>
                <c:pt idx="2609">
                  <c:v>6.4</c:v>
                </c:pt>
                <c:pt idx="2610">
                  <c:v>6.7</c:v>
                </c:pt>
                <c:pt idx="2611">
                  <c:v>6.2</c:v>
                </c:pt>
                <c:pt idx="2612">
                  <c:v>7.3</c:v>
                </c:pt>
                <c:pt idx="2613">
                  <c:v>8.1</c:v>
                </c:pt>
                <c:pt idx="2614">
                  <c:v>7</c:v>
                </c:pt>
                <c:pt idx="2615">
                  <c:v>8</c:v>
                </c:pt>
                <c:pt idx="2616">
                  <c:v>8</c:v>
                </c:pt>
                <c:pt idx="2617">
                  <c:v>7</c:v>
                </c:pt>
                <c:pt idx="2618">
                  <c:v>7.9</c:v>
                </c:pt>
                <c:pt idx="2619">
                  <c:v>5.9</c:v>
                </c:pt>
                <c:pt idx="2620">
                  <c:v>6.6</c:v>
                </c:pt>
                <c:pt idx="2621">
                  <c:v>6.3</c:v>
                </c:pt>
                <c:pt idx="2622">
                  <c:v>7.7</c:v>
                </c:pt>
                <c:pt idx="2623">
                  <c:v>6.9</c:v>
                </c:pt>
                <c:pt idx="2624">
                  <c:v>7.1</c:v>
                </c:pt>
                <c:pt idx="2625">
                  <c:v>7.4</c:v>
                </c:pt>
                <c:pt idx="2626">
                  <c:v>6.5</c:v>
                </c:pt>
                <c:pt idx="2627">
                  <c:v>6.5</c:v>
                </c:pt>
                <c:pt idx="2628">
                  <c:v>6.8</c:v>
                </c:pt>
                <c:pt idx="2629">
                  <c:v>7.5</c:v>
                </c:pt>
                <c:pt idx="2630">
                  <c:v>6.6</c:v>
                </c:pt>
                <c:pt idx="2631">
                  <c:v>7.1</c:v>
                </c:pt>
                <c:pt idx="2632">
                  <c:v>6.6</c:v>
                </c:pt>
                <c:pt idx="2633">
                  <c:v>7</c:v>
                </c:pt>
                <c:pt idx="2634">
                  <c:v>3.3</c:v>
                </c:pt>
                <c:pt idx="2635">
                  <c:v>6.7</c:v>
                </c:pt>
                <c:pt idx="2636">
                  <c:v>6.8</c:v>
                </c:pt>
                <c:pt idx="2637">
                  <c:v>6</c:v>
                </c:pt>
                <c:pt idx="2638">
                  <c:v>5.4</c:v>
                </c:pt>
                <c:pt idx="2639">
                  <c:v>4.3</c:v>
                </c:pt>
                <c:pt idx="2640">
                  <c:v>6.2</c:v>
                </c:pt>
                <c:pt idx="2641">
                  <c:v>7.7</c:v>
                </c:pt>
                <c:pt idx="2642">
                  <c:v>8</c:v>
                </c:pt>
                <c:pt idx="2643">
                  <c:v>7.4</c:v>
                </c:pt>
                <c:pt idx="2644">
                  <c:v>5.9</c:v>
                </c:pt>
                <c:pt idx="2645">
                  <c:v>7.8</c:v>
                </c:pt>
                <c:pt idx="2646">
                  <c:v>7.4</c:v>
                </c:pt>
                <c:pt idx="2647">
                  <c:v>6.5</c:v>
                </c:pt>
                <c:pt idx="2648">
                  <c:v>7</c:v>
                </c:pt>
                <c:pt idx="2649">
                  <c:v>7.6</c:v>
                </c:pt>
                <c:pt idx="2650">
                  <c:v>6.9</c:v>
                </c:pt>
                <c:pt idx="2651">
                  <c:v>5.3</c:v>
                </c:pt>
                <c:pt idx="2652">
                  <c:v>6.4</c:v>
                </c:pt>
                <c:pt idx="2653">
                  <c:v>7.8</c:v>
                </c:pt>
                <c:pt idx="2654">
                  <c:v>6.7</c:v>
                </c:pt>
                <c:pt idx="2655">
                  <c:v>5.3</c:v>
                </c:pt>
                <c:pt idx="2656">
                  <c:v>6.3</c:v>
                </c:pt>
                <c:pt idx="2657">
                  <c:v>7</c:v>
                </c:pt>
                <c:pt idx="2658">
                  <c:v>6.6</c:v>
                </c:pt>
                <c:pt idx="2659">
                  <c:v>8.4</c:v>
                </c:pt>
                <c:pt idx="2660">
                  <c:v>5.4</c:v>
                </c:pt>
                <c:pt idx="2661">
                  <c:v>7.8</c:v>
                </c:pt>
                <c:pt idx="2662">
                  <c:v>7.6</c:v>
                </c:pt>
                <c:pt idx="2663">
                  <c:v>6.6</c:v>
                </c:pt>
                <c:pt idx="2664">
                  <c:v>6.4</c:v>
                </c:pt>
                <c:pt idx="2665">
                  <c:v>7</c:v>
                </c:pt>
                <c:pt idx="2666">
                  <c:v>5.7</c:v>
                </c:pt>
                <c:pt idx="2667">
                  <c:v>5.9</c:v>
                </c:pt>
                <c:pt idx="2668">
                  <c:v>6.3</c:v>
                </c:pt>
                <c:pt idx="2669">
                  <c:v>6.3</c:v>
                </c:pt>
                <c:pt idx="2670">
                  <c:v>6.2</c:v>
                </c:pt>
                <c:pt idx="2671">
                  <c:v>2.1</c:v>
                </c:pt>
                <c:pt idx="2672">
                  <c:v>5</c:v>
                </c:pt>
                <c:pt idx="2673">
                  <c:v>5.3</c:v>
                </c:pt>
                <c:pt idx="2674">
                  <c:v>7.1</c:v>
                </c:pt>
                <c:pt idx="2675">
                  <c:v>7</c:v>
                </c:pt>
                <c:pt idx="2676">
                  <c:v>7</c:v>
                </c:pt>
                <c:pt idx="2677">
                  <c:v>7.1</c:v>
                </c:pt>
                <c:pt idx="2678">
                  <c:v>7</c:v>
                </c:pt>
                <c:pt idx="2679">
                  <c:v>7.7</c:v>
                </c:pt>
                <c:pt idx="2680">
                  <c:v>7.1</c:v>
                </c:pt>
                <c:pt idx="2681">
                  <c:v>6.8</c:v>
                </c:pt>
                <c:pt idx="2682">
                  <c:v>7.5</c:v>
                </c:pt>
                <c:pt idx="2683">
                  <c:v>6.3</c:v>
                </c:pt>
                <c:pt idx="2684">
                  <c:v>7.3</c:v>
                </c:pt>
                <c:pt idx="2685">
                  <c:v>6.8</c:v>
                </c:pt>
                <c:pt idx="2686">
                  <c:v>7.2</c:v>
                </c:pt>
                <c:pt idx="2687">
                  <c:v>6.4</c:v>
                </c:pt>
                <c:pt idx="2688">
                  <c:v>6</c:v>
                </c:pt>
                <c:pt idx="2689">
                  <c:v>6.4</c:v>
                </c:pt>
                <c:pt idx="2690">
                  <c:v>7.5</c:v>
                </c:pt>
                <c:pt idx="2691">
                  <c:v>7.1</c:v>
                </c:pt>
                <c:pt idx="2692">
                  <c:v>4.5999999999999996</c:v>
                </c:pt>
                <c:pt idx="2693">
                  <c:v>7.7</c:v>
                </c:pt>
                <c:pt idx="2694">
                  <c:v>6.7</c:v>
                </c:pt>
                <c:pt idx="2695">
                  <c:v>5.6</c:v>
                </c:pt>
                <c:pt idx="2696">
                  <c:v>7.5</c:v>
                </c:pt>
                <c:pt idx="2697">
                  <c:v>5.8</c:v>
                </c:pt>
                <c:pt idx="2698">
                  <c:v>8.3000000000000007</c:v>
                </c:pt>
                <c:pt idx="2699">
                  <c:v>6.6</c:v>
                </c:pt>
                <c:pt idx="2700">
                  <c:v>7.5</c:v>
                </c:pt>
                <c:pt idx="2701">
                  <c:v>7.2</c:v>
                </c:pt>
                <c:pt idx="2702">
                  <c:v>8.6999999999999993</c:v>
                </c:pt>
                <c:pt idx="2703">
                  <c:v>6</c:v>
                </c:pt>
                <c:pt idx="2704">
                  <c:v>8</c:v>
                </c:pt>
                <c:pt idx="2705">
                  <c:v>4.5</c:v>
                </c:pt>
                <c:pt idx="2706">
                  <c:v>7.9</c:v>
                </c:pt>
                <c:pt idx="2707">
                  <c:v>7.5</c:v>
                </c:pt>
                <c:pt idx="2708">
                  <c:v>6.8</c:v>
                </c:pt>
                <c:pt idx="2709">
                  <c:v>7.2</c:v>
                </c:pt>
                <c:pt idx="2710">
                  <c:v>7.1</c:v>
                </c:pt>
                <c:pt idx="2711">
                  <c:v>7.4</c:v>
                </c:pt>
                <c:pt idx="2712">
                  <c:v>7.6</c:v>
                </c:pt>
                <c:pt idx="2713">
                  <c:v>6.9</c:v>
                </c:pt>
                <c:pt idx="2714">
                  <c:v>6</c:v>
                </c:pt>
                <c:pt idx="2715">
                  <c:v>7.3</c:v>
                </c:pt>
                <c:pt idx="2716">
                  <c:v>4.5999999999999996</c:v>
                </c:pt>
                <c:pt idx="2717">
                  <c:v>6</c:v>
                </c:pt>
                <c:pt idx="2718">
                  <c:v>5.5</c:v>
                </c:pt>
                <c:pt idx="2719">
                  <c:v>7.5</c:v>
                </c:pt>
                <c:pt idx="2720">
                  <c:v>6.3</c:v>
                </c:pt>
                <c:pt idx="2721">
                  <c:v>5.0999999999999996</c:v>
                </c:pt>
                <c:pt idx="2722">
                  <c:v>6.8</c:v>
                </c:pt>
                <c:pt idx="2723">
                  <c:v>5.3</c:v>
                </c:pt>
                <c:pt idx="2724">
                  <c:v>7.3</c:v>
                </c:pt>
                <c:pt idx="2725">
                  <c:v>7.3</c:v>
                </c:pt>
                <c:pt idx="2726">
                  <c:v>7.1</c:v>
                </c:pt>
                <c:pt idx="2727">
                  <c:v>7.6</c:v>
                </c:pt>
                <c:pt idx="2728">
                  <c:v>5.3</c:v>
                </c:pt>
                <c:pt idx="2729">
                  <c:v>7.8</c:v>
                </c:pt>
                <c:pt idx="2730">
                  <c:v>7.7</c:v>
                </c:pt>
                <c:pt idx="2731">
                  <c:v>7.7</c:v>
                </c:pt>
                <c:pt idx="2732">
                  <c:v>5.4</c:v>
                </c:pt>
                <c:pt idx="2733">
                  <c:v>6.2</c:v>
                </c:pt>
                <c:pt idx="2734">
                  <c:v>7.4</c:v>
                </c:pt>
                <c:pt idx="2735">
                  <c:v>6.2</c:v>
                </c:pt>
                <c:pt idx="2736">
                  <c:v>5.0999999999999996</c:v>
                </c:pt>
                <c:pt idx="2737">
                  <c:v>6.8</c:v>
                </c:pt>
                <c:pt idx="2738">
                  <c:v>7.4</c:v>
                </c:pt>
                <c:pt idx="2739">
                  <c:v>5.8</c:v>
                </c:pt>
                <c:pt idx="2740">
                  <c:v>6.4</c:v>
                </c:pt>
                <c:pt idx="2741">
                  <c:v>6</c:v>
                </c:pt>
                <c:pt idx="2742">
                  <c:v>6.9</c:v>
                </c:pt>
                <c:pt idx="2743">
                  <c:v>5.5</c:v>
                </c:pt>
                <c:pt idx="2744">
                  <c:v>5.4</c:v>
                </c:pt>
                <c:pt idx="2745">
                  <c:v>8.3000000000000007</c:v>
                </c:pt>
                <c:pt idx="2746">
                  <c:v>7.9</c:v>
                </c:pt>
                <c:pt idx="2747">
                  <c:v>6.5</c:v>
                </c:pt>
                <c:pt idx="2748">
                  <c:v>6.4</c:v>
                </c:pt>
                <c:pt idx="2749">
                  <c:v>5.8</c:v>
                </c:pt>
                <c:pt idx="2750">
                  <c:v>6.6</c:v>
                </c:pt>
                <c:pt idx="2751">
                  <c:v>8.3000000000000007</c:v>
                </c:pt>
                <c:pt idx="2752">
                  <c:v>6.2</c:v>
                </c:pt>
                <c:pt idx="2753">
                  <c:v>6.9</c:v>
                </c:pt>
                <c:pt idx="2754">
                  <c:v>5.9</c:v>
                </c:pt>
                <c:pt idx="2755">
                  <c:v>6.1</c:v>
                </c:pt>
                <c:pt idx="2756">
                  <c:v>5.8</c:v>
                </c:pt>
                <c:pt idx="2757">
                  <c:v>7.3</c:v>
                </c:pt>
                <c:pt idx="2758">
                  <c:v>5.9</c:v>
                </c:pt>
                <c:pt idx="2759">
                  <c:v>5.5</c:v>
                </c:pt>
                <c:pt idx="2760">
                  <c:v>5</c:v>
                </c:pt>
                <c:pt idx="2761">
                  <c:v>7</c:v>
                </c:pt>
                <c:pt idx="2762">
                  <c:v>6.4</c:v>
                </c:pt>
                <c:pt idx="2763">
                  <c:v>5.9</c:v>
                </c:pt>
                <c:pt idx="2764">
                  <c:v>7</c:v>
                </c:pt>
                <c:pt idx="2765">
                  <c:v>6.1</c:v>
                </c:pt>
                <c:pt idx="2766">
                  <c:v>6.9</c:v>
                </c:pt>
                <c:pt idx="2767">
                  <c:v>7.5</c:v>
                </c:pt>
                <c:pt idx="2768">
                  <c:v>7.3</c:v>
                </c:pt>
                <c:pt idx="2769">
                  <c:v>6.5</c:v>
                </c:pt>
                <c:pt idx="2770">
                  <c:v>6.2</c:v>
                </c:pt>
                <c:pt idx="2771">
                  <c:v>6</c:v>
                </c:pt>
                <c:pt idx="2772">
                  <c:v>6.3</c:v>
                </c:pt>
                <c:pt idx="2773">
                  <c:v>5.8</c:v>
                </c:pt>
                <c:pt idx="2774">
                  <c:v>6.1</c:v>
                </c:pt>
                <c:pt idx="2775">
                  <c:v>6.9</c:v>
                </c:pt>
                <c:pt idx="2776">
                  <c:v>5.4</c:v>
                </c:pt>
                <c:pt idx="2777">
                  <c:v>6.7</c:v>
                </c:pt>
                <c:pt idx="2778">
                  <c:v>7.4</c:v>
                </c:pt>
                <c:pt idx="2779">
                  <c:v>5.6</c:v>
                </c:pt>
                <c:pt idx="2780">
                  <c:v>6.5</c:v>
                </c:pt>
                <c:pt idx="2781">
                  <c:v>6.5</c:v>
                </c:pt>
                <c:pt idx="2782">
                  <c:v>5.8</c:v>
                </c:pt>
                <c:pt idx="2783">
                  <c:v>5</c:v>
                </c:pt>
                <c:pt idx="2784">
                  <c:v>5.5</c:v>
                </c:pt>
                <c:pt idx="2785">
                  <c:v>6.5</c:v>
                </c:pt>
                <c:pt idx="2786">
                  <c:v>7.2</c:v>
                </c:pt>
                <c:pt idx="2787">
                  <c:v>5.2</c:v>
                </c:pt>
                <c:pt idx="2788">
                  <c:v>5.7</c:v>
                </c:pt>
                <c:pt idx="2789">
                  <c:v>4.7</c:v>
                </c:pt>
                <c:pt idx="2790">
                  <c:v>5.9</c:v>
                </c:pt>
                <c:pt idx="2791">
                  <c:v>6.8</c:v>
                </c:pt>
                <c:pt idx="2792">
                  <c:v>5.9</c:v>
                </c:pt>
                <c:pt idx="2793">
                  <c:v>7.7</c:v>
                </c:pt>
                <c:pt idx="2794">
                  <c:v>4.4000000000000004</c:v>
                </c:pt>
                <c:pt idx="2795">
                  <c:v>6.6</c:v>
                </c:pt>
                <c:pt idx="2796">
                  <c:v>6.7</c:v>
                </c:pt>
                <c:pt idx="2797">
                  <c:v>5.5</c:v>
                </c:pt>
                <c:pt idx="2798">
                  <c:v>6.5</c:v>
                </c:pt>
                <c:pt idx="2799">
                  <c:v>6.2</c:v>
                </c:pt>
                <c:pt idx="2800">
                  <c:v>7.1</c:v>
                </c:pt>
                <c:pt idx="2801">
                  <c:v>6.1</c:v>
                </c:pt>
                <c:pt idx="2802">
                  <c:v>6</c:v>
                </c:pt>
                <c:pt idx="2803">
                  <c:v>7.4</c:v>
                </c:pt>
                <c:pt idx="2804">
                  <c:v>5.9</c:v>
                </c:pt>
                <c:pt idx="2805">
                  <c:v>4.0999999999999996</c:v>
                </c:pt>
                <c:pt idx="2806">
                  <c:v>5.9</c:v>
                </c:pt>
                <c:pt idx="2807">
                  <c:v>7</c:v>
                </c:pt>
                <c:pt idx="2808">
                  <c:v>6.8</c:v>
                </c:pt>
                <c:pt idx="2809">
                  <c:v>7.4</c:v>
                </c:pt>
                <c:pt idx="2810">
                  <c:v>7.1</c:v>
                </c:pt>
                <c:pt idx="2811">
                  <c:v>7</c:v>
                </c:pt>
                <c:pt idx="2812">
                  <c:v>5.8</c:v>
                </c:pt>
                <c:pt idx="2813">
                  <c:v>7.8</c:v>
                </c:pt>
                <c:pt idx="2814">
                  <c:v>6.5</c:v>
                </c:pt>
                <c:pt idx="2815">
                  <c:v>7</c:v>
                </c:pt>
                <c:pt idx="2816">
                  <c:v>6.3</c:v>
                </c:pt>
                <c:pt idx="2817">
                  <c:v>5.3</c:v>
                </c:pt>
                <c:pt idx="2818">
                  <c:v>5.5</c:v>
                </c:pt>
                <c:pt idx="2819">
                  <c:v>7.4</c:v>
                </c:pt>
                <c:pt idx="2820">
                  <c:v>4.3</c:v>
                </c:pt>
                <c:pt idx="2821">
                  <c:v>6</c:v>
                </c:pt>
                <c:pt idx="2822">
                  <c:v>5.2</c:v>
                </c:pt>
                <c:pt idx="2823">
                  <c:v>6.7</c:v>
                </c:pt>
                <c:pt idx="2824">
                  <c:v>8.6</c:v>
                </c:pt>
                <c:pt idx="2825">
                  <c:v>6.1</c:v>
                </c:pt>
                <c:pt idx="2826">
                  <c:v>5.8</c:v>
                </c:pt>
                <c:pt idx="2827">
                  <c:v>7.7</c:v>
                </c:pt>
                <c:pt idx="2828">
                  <c:v>8</c:v>
                </c:pt>
                <c:pt idx="2829">
                  <c:v>5.6</c:v>
                </c:pt>
                <c:pt idx="2830">
                  <c:v>6.7</c:v>
                </c:pt>
                <c:pt idx="2831">
                  <c:v>6.6</c:v>
                </c:pt>
                <c:pt idx="2832">
                  <c:v>4.0999999999999996</c:v>
                </c:pt>
                <c:pt idx="2833">
                  <c:v>7.3</c:v>
                </c:pt>
                <c:pt idx="2834">
                  <c:v>7.1</c:v>
                </c:pt>
                <c:pt idx="2835">
                  <c:v>6.5</c:v>
                </c:pt>
                <c:pt idx="2836">
                  <c:v>7</c:v>
                </c:pt>
                <c:pt idx="2837">
                  <c:v>5.5</c:v>
                </c:pt>
                <c:pt idx="2838">
                  <c:v>6.6</c:v>
                </c:pt>
                <c:pt idx="2839">
                  <c:v>7.1</c:v>
                </c:pt>
                <c:pt idx="2840">
                  <c:v>7.9</c:v>
                </c:pt>
                <c:pt idx="2841">
                  <c:v>7.1</c:v>
                </c:pt>
                <c:pt idx="2842">
                  <c:v>5.6</c:v>
                </c:pt>
                <c:pt idx="2843">
                  <c:v>7.3</c:v>
                </c:pt>
                <c:pt idx="2844">
                  <c:v>3.3</c:v>
                </c:pt>
                <c:pt idx="2845">
                  <c:v>6.5</c:v>
                </c:pt>
                <c:pt idx="2846">
                  <c:v>4.8</c:v>
                </c:pt>
                <c:pt idx="2847">
                  <c:v>5.2</c:v>
                </c:pt>
                <c:pt idx="2848">
                  <c:v>6.3</c:v>
                </c:pt>
                <c:pt idx="2849">
                  <c:v>7.2</c:v>
                </c:pt>
                <c:pt idx="2850">
                  <c:v>6.8</c:v>
                </c:pt>
                <c:pt idx="2851">
                  <c:v>5.7</c:v>
                </c:pt>
                <c:pt idx="2852">
                  <c:v>7.2</c:v>
                </c:pt>
                <c:pt idx="2853">
                  <c:v>6.9</c:v>
                </c:pt>
                <c:pt idx="2854">
                  <c:v>6.2</c:v>
                </c:pt>
                <c:pt idx="2855">
                  <c:v>6.7</c:v>
                </c:pt>
                <c:pt idx="2856">
                  <c:v>6.5</c:v>
                </c:pt>
                <c:pt idx="2857">
                  <c:v>7.2</c:v>
                </c:pt>
                <c:pt idx="2858">
                  <c:v>5.3</c:v>
                </c:pt>
                <c:pt idx="2859">
                  <c:v>6.7</c:v>
                </c:pt>
                <c:pt idx="2860">
                  <c:v>3.6</c:v>
                </c:pt>
                <c:pt idx="2861">
                  <c:v>5.7</c:v>
                </c:pt>
                <c:pt idx="2862">
                  <c:v>7.3</c:v>
                </c:pt>
                <c:pt idx="2863">
                  <c:v>5</c:v>
                </c:pt>
                <c:pt idx="2864">
                  <c:v>6.6</c:v>
                </c:pt>
                <c:pt idx="2865">
                  <c:v>6.6</c:v>
                </c:pt>
                <c:pt idx="2866">
                  <c:v>7.3</c:v>
                </c:pt>
                <c:pt idx="2867">
                  <c:v>6.2</c:v>
                </c:pt>
                <c:pt idx="2868">
                  <c:v>6.6</c:v>
                </c:pt>
                <c:pt idx="2869">
                  <c:v>6.3</c:v>
                </c:pt>
                <c:pt idx="2870">
                  <c:v>3.3</c:v>
                </c:pt>
                <c:pt idx="2871">
                  <c:v>6.2</c:v>
                </c:pt>
                <c:pt idx="2872">
                  <c:v>3.5</c:v>
                </c:pt>
                <c:pt idx="2873">
                  <c:v>5.5</c:v>
                </c:pt>
                <c:pt idx="2874">
                  <c:v>5.9</c:v>
                </c:pt>
                <c:pt idx="2875">
                  <c:v>4.7</c:v>
                </c:pt>
                <c:pt idx="2876">
                  <c:v>3.9</c:v>
                </c:pt>
                <c:pt idx="2877">
                  <c:v>6.1</c:v>
                </c:pt>
                <c:pt idx="2878">
                  <c:v>6.7</c:v>
                </c:pt>
                <c:pt idx="2879">
                  <c:v>6.9</c:v>
                </c:pt>
                <c:pt idx="2880">
                  <c:v>7.3</c:v>
                </c:pt>
                <c:pt idx="2881">
                  <c:v>6.7</c:v>
                </c:pt>
                <c:pt idx="2882">
                  <c:v>6.1</c:v>
                </c:pt>
                <c:pt idx="2883">
                  <c:v>6.9</c:v>
                </c:pt>
                <c:pt idx="2884">
                  <c:v>7.9</c:v>
                </c:pt>
                <c:pt idx="2885">
                  <c:v>4.5</c:v>
                </c:pt>
                <c:pt idx="2886">
                  <c:v>7.6</c:v>
                </c:pt>
                <c:pt idx="2887">
                  <c:v>7.5</c:v>
                </c:pt>
                <c:pt idx="2888">
                  <c:v>6</c:v>
                </c:pt>
                <c:pt idx="2889">
                  <c:v>7.1</c:v>
                </c:pt>
                <c:pt idx="2890">
                  <c:v>6.9</c:v>
                </c:pt>
                <c:pt idx="2891">
                  <c:v>8.5</c:v>
                </c:pt>
                <c:pt idx="2892">
                  <c:v>7.5</c:v>
                </c:pt>
                <c:pt idx="2893">
                  <c:v>6.6</c:v>
                </c:pt>
                <c:pt idx="2894">
                  <c:v>8</c:v>
                </c:pt>
                <c:pt idx="2895">
                  <c:v>7</c:v>
                </c:pt>
                <c:pt idx="2896">
                  <c:v>6.8</c:v>
                </c:pt>
                <c:pt idx="2897">
                  <c:v>6.7</c:v>
                </c:pt>
                <c:pt idx="2898">
                  <c:v>6.5</c:v>
                </c:pt>
                <c:pt idx="2899">
                  <c:v>8</c:v>
                </c:pt>
                <c:pt idx="2900">
                  <c:v>6.5</c:v>
                </c:pt>
                <c:pt idx="2901">
                  <c:v>4.9000000000000004</c:v>
                </c:pt>
                <c:pt idx="2902">
                  <c:v>7.1</c:v>
                </c:pt>
                <c:pt idx="2903">
                  <c:v>7</c:v>
                </c:pt>
                <c:pt idx="2904">
                  <c:v>7</c:v>
                </c:pt>
                <c:pt idx="2905">
                  <c:v>4.5</c:v>
                </c:pt>
                <c:pt idx="2906">
                  <c:v>7.7</c:v>
                </c:pt>
                <c:pt idx="2907">
                  <c:v>6.7</c:v>
                </c:pt>
                <c:pt idx="2908">
                  <c:v>7</c:v>
                </c:pt>
                <c:pt idx="2909">
                  <c:v>6.5</c:v>
                </c:pt>
                <c:pt idx="2910">
                  <c:v>6.2</c:v>
                </c:pt>
                <c:pt idx="2911">
                  <c:v>5.7</c:v>
                </c:pt>
                <c:pt idx="2912">
                  <c:v>6.4</c:v>
                </c:pt>
                <c:pt idx="2913">
                  <c:v>5.4</c:v>
                </c:pt>
                <c:pt idx="2914">
                  <c:v>6.6</c:v>
                </c:pt>
                <c:pt idx="2915">
                  <c:v>6.1</c:v>
                </c:pt>
                <c:pt idx="2916">
                  <c:v>7.6</c:v>
                </c:pt>
                <c:pt idx="2917">
                  <c:v>6.2</c:v>
                </c:pt>
                <c:pt idx="2918">
                  <c:v>6.6</c:v>
                </c:pt>
                <c:pt idx="2919">
                  <c:v>7.3</c:v>
                </c:pt>
                <c:pt idx="2920">
                  <c:v>4.2</c:v>
                </c:pt>
                <c:pt idx="2921">
                  <c:v>6.5</c:v>
                </c:pt>
                <c:pt idx="2922">
                  <c:v>6.5</c:v>
                </c:pt>
                <c:pt idx="2923">
                  <c:v>5.7</c:v>
                </c:pt>
                <c:pt idx="2924">
                  <c:v>7.3</c:v>
                </c:pt>
                <c:pt idx="2925">
                  <c:v>6.9</c:v>
                </c:pt>
                <c:pt idx="2926">
                  <c:v>5</c:v>
                </c:pt>
                <c:pt idx="2927">
                  <c:v>7.3</c:v>
                </c:pt>
                <c:pt idx="2928">
                  <c:v>6.5</c:v>
                </c:pt>
                <c:pt idx="2929">
                  <c:v>2.1</c:v>
                </c:pt>
                <c:pt idx="2930">
                  <c:v>7</c:v>
                </c:pt>
                <c:pt idx="2931">
                  <c:v>8</c:v>
                </c:pt>
                <c:pt idx="2932">
                  <c:v>6.9</c:v>
                </c:pt>
                <c:pt idx="2933">
                  <c:v>7.1</c:v>
                </c:pt>
                <c:pt idx="2934">
                  <c:v>7.2</c:v>
                </c:pt>
                <c:pt idx="2935">
                  <c:v>6.7</c:v>
                </c:pt>
                <c:pt idx="2936">
                  <c:v>8.9</c:v>
                </c:pt>
                <c:pt idx="2937">
                  <c:v>7.9</c:v>
                </c:pt>
                <c:pt idx="2938">
                  <c:v>5.6</c:v>
                </c:pt>
                <c:pt idx="2939">
                  <c:v>8</c:v>
                </c:pt>
                <c:pt idx="2940">
                  <c:v>6.2</c:v>
                </c:pt>
                <c:pt idx="2941">
                  <c:v>7.9</c:v>
                </c:pt>
                <c:pt idx="2942">
                  <c:v>8.1</c:v>
                </c:pt>
                <c:pt idx="2943">
                  <c:v>7.6</c:v>
                </c:pt>
                <c:pt idx="2944">
                  <c:v>3.5</c:v>
                </c:pt>
                <c:pt idx="2945">
                  <c:v>7.6</c:v>
                </c:pt>
                <c:pt idx="2946">
                  <c:v>6.5</c:v>
                </c:pt>
                <c:pt idx="2947">
                  <c:v>5.6</c:v>
                </c:pt>
                <c:pt idx="2948">
                  <c:v>7.7</c:v>
                </c:pt>
                <c:pt idx="2949">
                  <c:v>5.2</c:v>
                </c:pt>
                <c:pt idx="2950">
                  <c:v>6.1</c:v>
                </c:pt>
                <c:pt idx="2951">
                  <c:v>7.4</c:v>
                </c:pt>
                <c:pt idx="2952">
                  <c:v>6.8</c:v>
                </c:pt>
                <c:pt idx="2953">
                  <c:v>6.4</c:v>
                </c:pt>
                <c:pt idx="2954">
                  <c:v>5.7</c:v>
                </c:pt>
                <c:pt idx="2955">
                  <c:v>6.7</c:v>
                </c:pt>
                <c:pt idx="2956">
                  <c:v>5.6</c:v>
                </c:pt>
                <c:pt idx="2957">
                  <c:v>7</c:v>
                </c:pt>
                <c:pt idx="2958">
                  <c:v>7.6</c:v>
                </c:pt>
                <c:pt idx="2959">
                  <c:v>6.5</c:v>
                </c:pt>
                <c:pt idx="2960">
                  <c:v>6.3</c:v>
                </c:pt>
                <c:pt idx="2961">
                  <c:v>7.1</c:v>
                </c:pt>
                <c:pt idx="2962">
                  <c:v>7.1</c:v>
                </c:pt>
                <c:pt idx="2963">
                  <c:v>6.9</c:v>
                </c:pt>
                <c:pt idx="2964">
                  <c:v>5.4</c:v>
                </c:pt>
                <c:pt idx="2965">
                  <c:v>5.0999999999999996</c:v>
                </c:pt>
                <c:pt idx="2966">
                  <c:v>5.3</c:v>
                </c:pt>
                <c:pt idx="2967">
                  <c:v>7.3</c:v>
                </c:pt>
                <c:pt idx="2968">
                  <c:v>7.3</c:v>
                </c:pt>
                <c:pt idx="2969">
                  <c:v>7.1</c:v>
                </c:pt>
                <c:pt idx="2970">
                  <c:v>6</c:v>
                </c:pt>
                <c:pt idx="2971">
                  <c:v>6.6</c:v>
                </c:pt>
                <c:pt idx="2972">
                  <c:v>7.2</c:v>
                </c:pt>
                <c:pt idx="2973">
                  <c:v>7.2</c:v>
                </c:pt>
                <c:pt idx="2974">
                  <c:v>6.9</c:v>
                </c:pt>
                <c:pt idx="2975">
                  <c:v>6.8</c:v>
                </c:pt>
                <c:pt idx="2976">
                  <c:v>7.7</c:v>
                </c:pt>
                <c:pt idx="2977">
                  <c:v>7.4</c:v>
                </c:pt>
                <c:pt idx="2978">
                  <c:v>6.5</c:v>
                </c:pt>
                <c:pt idx="2979">
                  <c:v>6.4</c:v>
                </c:pt>
                <c:pt idx="2980">
                  <c:v>5.6</c:v>
                </c:pt>
                <c:pt idx="2981">
                  <c:v>6.8</c:v>
                </c:pt>
                <c:pt idx="2982">
                  <c:v>5.5</c:v>
                </c:pt>
                <c:pt idx="2983">
                  <c:v>6.9</c:v>
                </c:pt>
                <c:pt idx="2984">
                  <c:v>6</c:v>
                </c:pt>
                <c:pt idx="2985">
                  <c:v>6.4</c:v>
                </c:pt>
                <c:pt idx="2986">
                  <c:v>6.6</c:v>
                </c:pt>
                <c:pt idx="2987">
                  <c:v>5.3</c:v>
                </c:pt>
                <c:pt idx="2988">
                  <c:v>8.1</c:v>
                </c:pt>
                <c:pt idx="2989">
                  <c:v>6.9</c:v>
                </c:pt>
                <c:pt idx="2990">
                  <c:v>6.5</c:v>
                </c:pt>
                <c:pt idx="2991">
                  <c:v>7.4</c:v>
                </c:pt>
                <c:pt idx="2992">
                  <c:v>6.9</c:v>
                </c:pt>
                <c:pt idx="2993">
                  <c:v>6.7</c:v>
                </c:pt>
                <c:pt idx="2994">
                  <c:v>7.6</c:v>
                </c:pt>
                <c:pt idx="2995">
                  <c:v>5.4</c:v>
                </c:pt>
                <c:pt idx="2996">
                  <c:v>7.3</c:v>
                </c:pt>
                <c:pt idx="2997">
                  <c:v>6</c:v>
                </c:pt>
                <c:pt idx="2998">
                  <c:v>7.2</c:v>
                </c:pt>
                <c:pt idx="2999">
                  <c:v>6</c:v>
                </c:pt>
                <c:pt idx="3000">
                  <c:v>3.1</c:v>
                </c:pt>
                <c:pt idx="3001">
                  <c:v>6.9</c:v>
                </c:pt>
                <c:pt idx="3002">
                  <c:v>6.2</c:v>
                </c:pt>
                <c:pt idx="3003">
                  <c:v>6.9</c:v>
                </c:pt>
                <c:pt idx="3004">
                  <c:v>6.3</c:v>
                </c:pt>
                <c:pt idx="3005">
                  <c:v>6.7</c:v>
                </c:pt>
                <c:pt idx="3006">
                  <c:v>5.4</c:v>
                </c:pt>
                <c:pt idx="3007">
                  <c:v>8</c:v>
                </c:pt>
                <c:pt idx="3008">
                  <c:v>7</c:v>
                </c:pt>
                <c:pt idx="3009">
                  <c:v>7.2</c:v>
                </c:pt>
                <c:pt idx="3010">
                  <c:v>6.2</c:v>
                </c:pt>
                <c:pt idx="3011">
                  <c:v>3.5</c:v>
                </c:pt>
                <c:pt idx="3012">
                  <c:v>7.5</c:v>
                </c:pt>
                <c:pt idx="3013">
                  <c:v>6.7</c:v>
                </c:pt>
                <c:pt idx="3014">
                  <c:v>9.1999999999999993</c:v>
                </c:pt>
                <c:pt idx="3015">
                  <c:v>6.1</c:v>
                </c:pt>
                <c:pt idx="3016">
                  <c:v>7.7</c:v>
                </c:pt>
                <c:pt idx="3017">
                  <c:v>7.6</c:v>
                </c:pt>
                <c:pt idx="3018">
                  <c:v>6.1</c:v>
                </c:pt>
                <c:pt idx="3019">
                  <c:v>4.9000000000000004</c:v>
                </c:pt>
                <c:pt idx="3020">
                  <c:v>6.8</c:v>
                </c:pt>
                <c:pt idx="3021">
                  <c:v>7</c:v>
                </c:pt>
                <c:pt idx="3022">
                  <c:v>5.7</c:v>
                </c:pt>
                <c:pt idx="3023">
                  <c:v>7.3</c:v>
                </c:pt>
                <c:pt idx="3024">
                  <c:v>7.5</c:v>
                </c:pt>
                <c:pt idx="3025">
                  <c:v>7.4</c:v>
                </c:pt>
                <c:pt idx="3026">
                  <c:v>7.2</c:v>
                </c:pt>
                <c:pt idx="3027">
                  <c:v>6.8</c:v>
                </c:pt>
                <c:pt idx="3028">
                  <c:v>6.8</c:v>
                </c:pt>
                <c:pt idx="3029">
                  <c:v>5.2</c:v>
                </c:pt>
                <c:pt idx="3030">
                  <c:v>7.2</c:v>
                </c:pt>
                <c:pt idx="3031">
                  <c:v>4</c:v>
                </c:pt>
                <c:pt idx="3032">
                  <c:v>6.8</c:v>
                </c:pt>
                <c:pt idx="3033">
                  <c:v>6.9</c:v>
                </c:pt>
                <c:pt idx="3034">
                  <c:v>7.3</c:v>
                </c:pt>
                <c:pt idx="3035">
                  <c:v>6.1</c:v>
                </c:pt>
                <c:pt idx="3036">
                  <c:v>7.8</c:v>
                </c:pt>
                <c:pt idx="3037">
                  <c:v>6</c:v>
                </c:pt>
                <c:pt idx="3038">
                  <c:v>7</c:v>
                </c:pt>
                <c:pt idx="3039">
                  <c:v>7.1</c:v>
                </c:pt>
                <c:pt idx="3040">
                  <c:v>6.2</c:v>
                </c:pt>
                <c:pt idx="3041">
                  <c:v>6.9</c:v>
                </c:pt>
                <c:pt idx="3042">
                  <c:v>7.6</c:v>
                </c:pt>
                <c:pt idx="3043">
                  <c:v>7.6</c:v>
                </c:pt>
                <c:pt idx="3044">
                  <c:v>6.4</c:v>
                </c:pt>
                <c:pt idx="3045">
                  <c:v>6.2</c:v>
                </c:pt>
                <c:pt idx="3046">
                  <c:v>7.5</c:v>
                </c:pt>
                <c:pt idx="3047">
                  <c:v>2</c:v>
                </c:pt>
                <c:pt idx="3048">
                  <c:v>6.2</c:v>
                </c:pt>
                <c:pt idx="3049">
                  <c:v>6.5</c:v>
                </c:pt>
                <c:pt idx="3050">
                  <c:v>7.9</c:v>
                </c:pt>
                <c:pt idx="3051">
                  <c:v>6.8</c:v>
                </c:pt>
                <c:pt idx="3052">
                  <c:v>6.3</c:v>
                </c:pt>
                <c:pt idx="3053">
                  <c:v>6.3</c:v>
                </c:pt>
                <c:pt idx="3054">
                  <c:v>6.6</c:v>
                </c:pt>
                <c:pt idx="3055">
                  <c:v>6.4</c:v>
                </c:pt>
                <c:pt idx="3056">
                  <c:v>7.5</c:v>
                </c:pt>
                <c:pt idx="3057">
                  <c:v>6.5</c:v>
                </c:pt>
                <c:pt idx="3058">
                  <c:v>7.2</c:v>
                </c:pt>
                <c:pt idx="3059">
                  <c:v>6.3</c:v>
                </c:pt>
                <c:pt idx="3060">
                  <c:v>7</c:v>
                </c:pt>
                <c:pt idx="3061">
                  <c:v>6.3</c:v>
                </c:pt>
                <c:pt idx="3062">
                  <c:v>2.2999999999999998</c:v>
                </c:pt>
                <c:pt idx="3063">
                  <c:v>7.1</c:v>
                </c:pt>
                <c:pt idx="3064">
                  <c:v>6.2</c:v>
                </c:pt>
                <c:pt idx="3065">
                  <c:v>6.7</c:v>
                </c:pt>
                <c:pt idx="3066">
                  <c:v>6.5</c:v>
                </c:pt>
                <c:pt idx="3067">
                  <c:v>5.9</c:v>
                </c:pt>
                <c:pt idx="3068">
                  <c:v>6</c:v>
                </c:pt>
                <c:pt idx="3069">
                  <c:v>6.9</c:v>
                </c:pt>
                <c:pt idx="3070">
                  <c:v>7.3</c:v>
                </c:pt>
                <c:pt idx="3071">
                  <c:v>7.7</c:v>
                </c:pt>
                <c:pt idx="3072">
                  <c:v>7.3</c:v>
                </c:pt>
                <c:pt idx="3073">
                  <c:v>7</c:v>
                </c:pt>
                <c:pt idx="3074">
                  <c:v>6.4</c:v>
                </c:pt>
                <c:pt idx="3075">
                  <c:v>5.6</c:v>
                </c:pt>
                <c:pt idx="3076">
                  <c:v>8.1999999999999993</c:v>
                </c:pt>
                <c:pt idx="3077">
                  <c:v>6.5</c:v>
                </c:pt>
                <c:pt idx="3078">
                  <c:v>8.1</c:v>
                </c:pt>
                <c:pt idx="3079">
                  <c:v>5.4</c:v>
                </c:pt>
                <c:pt idx="3080">
                  <c:v>6.3</c:v>
                </c:pt>
                <c:pt idx="3081">
                  <c:v>7.8</c:v>
                </c:pt>
                <c:pt idx="3082">
                  <c:v>6.8</c:v>
                </c:pt>
                <c:pt idx="3083">
                  <c:v>7.1</c:v>
                </c:pt>
                <c:pt idx="3084">
                  <c:v>6.2</c:v>
                </c:pt>
                <c:pt idx="3085">
                  <c:v>7.3</c:v>
                </c:pt>
                <c:pt idx="3086">
                  <c:v>5.9</c:v>
                </c:pt>
                <c:pt idx="3087">
                  <c:v>3.6</c:v>
                </c:pt>
                <c:pt idx="3088">
                  <c:v>7.7</c:v>
                </c:pt>
                <c:pt idx="3089">
                  <c:v>7.3</c:v>
                </c:pt>
                <c:pt idx="3090">
                  <c:v>7.4</c:v>
                </c:pt>
                <c:pt idx="3091">
                  <c:v>6.6</c:v>
                </c:pt>
                <c:pt idx="3092">
                  <c:v>6.9</c:v>
                </c:pt>
                <c:pt idx="3093">
                  <c:v>6.8</c:v>
                </c:pt>
                <c:pt idx="3094">
                  <c:v>7.3</c:v>
                </c:pt>
                <c:pt idx="3095">
                  <c:v>7.2</c:v>
                </c:pt>
                <c:pt idx="3096">
                  <c:v>7.7</c:v>
                </c:pt>
                <c:pt idx="3097">
                  <c:v>8.1</c:v>
                </c:pt>
                <c:pt idx="3098">
                  <c:v>7.7</c:v>
                </c:pt>
                <c:pt idx="3099">
                  <c:v>7.6</c:v>
                </c:pt>
                <c:pt idx="3100">
                  <c:v>7.2</c:v>
                </c:pt>
                <c:pt idx="3101">
                  <c:v>7.2</c:v>
                </c:pt>
                <c:pt idx="3102">
                  <c:v>8.1</c:v>
                </c:pt>
                <c:pt idx="3103">
                  <c:v>7.5</c:v>
                </c:pt>
                <c:pt idx="3104">
                  <c:v>8.1</c:v>
                </c:pt>
                <c:pt idx="3105">
                  <c:v>7.8</c:v>
                </c:pt>
                <c:pt idx="3106">
                  <c:v>7.8</c:v>
                </c:pt>
                <c:pt idx="3107">
                  <c:v>5.8</c:v>
                </c:pt>
                <c:pt idx="3108">
                  <c:v>7.6</c:v>
                </c:pt>
                <c:pt idx="3109">
                  <c:v>7.4</c:v>
                </c:pt>
                <c:pt idx="3110">
                  <c:v>6.3</c:v>
                </c:pt>
                <c:pt idx="3111">
                  <c:v>6.9</c:v>
                </c:pt>
                <c:pt idx="3112">
                  <c:v>8.6</c:v>
                </c:pt>
                <c:pt idx="3113">
                  <c:v>5.0999999999999996</c:v>
                </c:pt>
                <c:pt idx="3114">
                  <c:v>6.4</c:v>
                </c:pt>
                <c:pt idx="3115">
                  <c:v>7.9</c:v>
                </c:pt>
                <c:pt idx="3116">
                  <c:v>6.9</c:v>
                </c:pt>
                <c:pt idx="3117">
                  <c:v>7.5</c:v>
                </c:pt>
                <c:pt idx="3118">
                  <c:v>7.2</c:v>
                </c:pt>
                <c:pt idx="3119">
                  <c:v>5.8</c:v>
                </c:pt>
                <c:pt idx="3120">
                  <c:v>2.9</c:v>
                </c:pt>
                <c:pt idx="3121">
                  <c:v>6.2</c:v>
                </c:pt>
                <c:pt idx="3122">
                  <c:v>6.8</c:v>
                </c:pt>
                <c:pt idx="3123">
                  <c:v>6.1</c:v>
                </c:pt>
                <c:pt idx="3124">
                  <c:v>7.7</c:v>
                </c:pt>
                <c:pt idx="3125">
                  <c:v>5.2</c:v>
                </c:pt>
                <c:pt idx="3126">
                  <c:v>6.8</c:v>
                </c:pt>
                <c:pt idx="3127">
                  <c:v>6.5</c:v>
                </c:pt>
                <c:pt idx="3128">
                  <c:v>7</c:v>
                </c:pt>
                <c:pt idx="3129">
                  <c:v>5.9</c:v>
                </c:pt>
                <c:pt idx="3130">
                  <c:v>7.1</c:v>
                </c:pt>
                <c:pt idx="3131">
                  <c:v>5.5</c:v>
                </c:pt>
                <c:pt idx="3132">
                  <c:v>7.4</c:v>
                </c:pt>
                <c:pt idx="3133">
                  <c:v>7.3</c:v>
                </c:pt>
                <c:pt idx="3134">
                  <c:v>4.5999999999999996</c:v>
                </c:pt>
                <c:pt idx="3135">
                  <c:v>7.2</c:v>
                </c:pt>
                <c:pt idx="3136">
                  <c:v>5.0999999999999996</c:v>
                </c:pt>
                <c:pt idx="3137">
                  <c:v>6.7</c:v>
                </c:pt>
                <c:pt idx="3138">
                  <c:v>5.3</c:v>
                </c:pt>
                <c:pt idx="3139">
                  <c:v>7.8</c:v>
                </c:pt>
                <c:pt idx="3140">
                  <c:v>6.7</c:v>
                </c:pt>
                <c:pt idx="3141">
                  <c:v>7.2</c:v>
                </c:pt>
                <c:pt idx="3142">
                  <c:v>5.8</c:v>
                </c:pt>
                <c:pt idx="3143">
                  <c:v>7</c:v>
                </c:pt>
                <c:pt idx="3144">
                  <c:v>3.8</c:v>
                </c:pt>
                <c:pt idx="3145">
                  <c:v>5.7</c:v>
                </c:pt>
                <c:pt idx="3146">
                  <c:v>6.7</c:v>
                </c:pt>
                <c:pt idx="3147">
                  <c:v>6.1</c:v>
                </c:pt>
                <c:pt idx="3148">
                  <c:v>6.2</c:v>
                </c:pt>
                <c:pt idx="3149">
                  <c:v>6.2</c:v>
                </c:pt>
                <c:pt idx="3150">
                  <c:v>4.7</c:v>
                </c:pt>
                <c:pt idx="3151">
                  <c:v>6.3</c:v>
                </c:pt>
                <c:pt idx="3152">
                  <c:v>7.3</c:v>
                </c:pt>
                <c:pt idx="3153">
                  <c:v>5.8</c:v>
                </c:pt>
                <c:pt idx="3154">
                  <c:v>6.1</c:v>
                </c:pt>
                <c:pt idx="3155">
                  <c:v>7.1</c:v>
                </c:pt>
                <c:pt idx="3156">
                  <c:v>7.1</c:v>
                </c:pt>
                <c:pt idx="3157">
                  <c:v>6.7</c:v>
                </c:pt>
                <c:pt idx="3158">
                  <c:v>6.9</c:v>
                </c:pt>
                <c:pt idx="3159">
                  <c:v>2.1</c:v>
                </c:pt>
                <c:pt idx="3160">
                  <c:v>6.6</c:v>
                </c:pt>
                <c:pt idx="3161">
                  <c:v>8.3000000000000007</c:v>
                </c:pt>
                <c:pt idx="3162">
                  <c:v>7.2</c:v>
                </c:pt>
                <c:pt idx="3163">
                  <c:v>5.6</c:v>
                </c:pt>
                <c:pt idx="3164">
                  <c:v>7.7</c:v>
                </c:pt>
                <c:pt idx="3165">
                  <c:v>6.6</c:v>
                </c:pt>
                <c:pt idx="3166">
                  <c:v>7.4</c:v>
                </c:pt>
                <c:pt idx="3167">
                  <c:v>7.1</c:v>
                </c:pt>
                <c:pt idx="3168">
                  <c:v>7.9</c:v>
                </c:pt>
                <c:pt idx="3169">
                  <c:v>6.7</c:v>
                </c:pt>
                <c:pt idx="3170">
                  <c:v>6.6</c:v>
                </c:pt>
                <c:pt idx="3171">
                  <c:v>7.9</c:v>
                </c:pt>
                <c:pt idx="3172">
                  <c:v>4.9000000000000004</c:v>
                </c:pt>
                <c:pt idx="3173">
                  <c:v>7.2</c:v>
                </c:pt>
                <c:pt idx="3174">
                  <c:v>6.1</c:v>
                </c:pt>
                <c:pt idx="3175">
                  <c:v>5.3</c:v>
                </c:pt>
                <c:pt idx="3176">
                  <c:v>5</c:v>
                </c:pt>
                <c:pt idx="3177">
                  <c:v>7.6</c:v>
                </c:pt>
                <c:pt idx="3178">
                  <c:v>7.6</c:v>
                </c:pt>
                <c:pt idx="3179">
                  <c:v>6.6</c:v>
                </c:pt>
                <c:pt idx="3180">
                  <c:v>6.6</c:v>
                </c:pt>
                <c:pt idx="3181">
                  <c:v>7.3</c:v>
                </c:pt>
                <c:pt idx="3182">
                  <c:v>6.6</c:v>
                </c:pt>
                <c:pt idx="3183">
                  <c:v>6.9</c:v>
                </c:pt>
                <c:pt idx="3184">
                  <c:v>5.8</c:v>
                </c:pt>
                <c:pt idx="3185">
                  <c:v>4.4000000000000004</c:v>
                </c:pt>
                <c:pt idx="3186">
                  <c:v>6.6</c:v>
                </c:pt>
                <c:pt idx="3187">
                  <c:v>7.1</c:v>
                </c:pt>
                <c:pt idx="3188">
                  <c:v>7.6</c:v>
                </c:pt>
                <c:pt idx="3189">
                  <c:v>4.5999999999999996</c:v>
                </c:pt>
                <c:pt idx="3190">
                  <c:v>6.8</c:v>
                </c:pt>
                <c:pt idx="3191">
                  <c:v>4.9000000000000004</c:v>
                </c:pt>
                <c:pt idx="3192">
                  <c:v>7.3</c:v>
                </c:pt>
                <c:pt idx="3193">
                  <c:v>5</c:v>
                </c:pt>
                <c:pt idx="3194">
                  <c:v>8</c:v>
                </c:pt>
                <c:pt idx="3195">
                  <c:v>5.2</c:v>
                </c:pt>
                <c:pt idx="3196">
                  <c:v>8.5</c:v>
                </c:pt>
                <c:pt idx="3197">
                  <c:v>6.5</c:v>
                </c:pt>
                <c:pt idx="3198">
                  <c:v>7.4</c:v>
                </c:pt>
                <c:pt idx="3199">
                  <c:v>7.7</c:v>
                </c:pt>
                <c:pt idx="3200">
                  <c:v>7.4</c:v>
                </c:pt>
                <c:pt idx="3201">
                  <c:v>5.0999999999999996</c:v>
                </c:pt>
                <c:pt idx="3202">
                  <c:v>5</c:v>
                </c:pt>
                <c:pt idx="3203">
                  <c:v>7.2</c:v>
                </c:pt>
                <c:pt idx="3204">
                  <c:v>6.4</c:v>
                </c:pt>
                <c:pt idx="3205">
                  <c:v>5.6</c:v>
                </c:pt>
                <c:pt idx="3206">
                  <c:v>6.1</c:v>
                </c:pt>
                <c:pt idx="3207">
                  <c:v>5.2</c:v>
                </c:pt>
                <c:pt idx="3208">
                  <c:v>7.3</c:v>
                </c:pt>
                <c:pt idx="3209">
                  <c:v>7.5</c:v>
                </c:pt>
                <c:pt idx="3210">
                  <c:v>4.5</c:v>
                </c:pt>
                <c:pt idx="3211">
                  <c:v>6.6</c:v>
                </c:pt>
                <c:pt idx="3212">
                  <c:v>5.3</c:v>
                </c:pt>
                <c:pt idx="3213">
                  <c:v>4.9000000000000004</c:v>
                </c:pt>
                <c:pt idx="3214">
                  <c:v>7.7</c:v>
                </c:pt>
                <c:pt idx="3215">
                  <c:v>8</c:v>
                </c:pt>
                <c:pt idx="3216">
                  <c:v>3.8</c:v>
                </c:pt>
                <c:pt idx="3217">
                  <c:v>7.6</c:v>
                </c:pt>
                <c:pt idx="3218">
                  <c:v>5.9</c:v>
                </c:pt>
                <c:pt idx="3219">
                  <c:v>6.2</c:v>
                </c:pt>
                <c:pt idx="3220">
                  <c:v>7.2</c:v>
                </c:pt>
                <c:pt idx="3221">
                  <c:v>6.3</c:v>
                </c:pt>
                <c:pt idx="3222">
                  <c:v>5.2</c:v>
                </c:pt>
                <c:pt idx="3223">
                  <c:v>6.9</c:v>
                </c:pt>
                <c:pt idx="3224">
                  <c:v>6.8</c:v>
                </c:pt>
                <c:pt idx="3225">
                  <c:v>3.5</c:v>
                </c:pt>
                <c:pt idx="3226">
                  <c:v>6.1</c:v>
                </c:pt>
                <c:pt idx="3227">
                  <c:v>4.5</c:v>
                </c:pt>
                <c:pt idx="3228">
                  <c:v>5.9</c:v>
                </c:pt>
                <c:pt idx="3229">
                  <c:v>6.9</c:v>
                </c:pt>
                <c:pt idx="3230">
                  <c:v>7.7</c:v>
                </c:pt>
                <c:pt idx="3231">
                  <c:v>5.3</c:v>
                </c:pt>
                <c:pt idx="3232">
                  <c:v>7</c:v>
                </c:pt>
                <c:pt idx="3233">
                  <c:v>6.6</c:v>
                </c:pt>
                <c:pt idx="3234">
                  <c:v>6.4</c:v>
                </c:pt>
                <c:pt idx="3235">
                  <c:v>7.9</c:v>
                </c:pt>
                <c:pt idx="3236">
                  <c:v>6.9</c:v>
                </c:pt>
                <c:pt idx="3237">
                  <c:v>7.7</c:v>
                </c:pt>
                <c:pt idx="3238">
                  <c:v>7.2</c:v>
                </c:pt>
                <c:pt idx="3239">
                  <c:v>6.8</c:v>
                </c:pt>
                <c:pt idx="3240">
                  <c:v>7.4</c:v>
                </c:pt>
                <c:pt idx="3241">
                  <c:v>4.5999999999999996</c:v>
                </c:pt>
                <c:pt idx="3242">
                  <c:v>6.4</c:v>
                </c:pt>
                <c:pt idx="3243">
                  <c:v>7</c:v>
                </c:pt>
                <c:pt idx="3244">
                  <c:v>7.7</c:v>
                </c:pt>
                <c:pt idx="3245">
                  <c:v>6.8</c:v>
                </c:pt>
                <c:pt idx="3246">
                  <c:v>7</c:v>
                </c:pt>
                <c:pt idx="3247">
                  <c:v>7</c:v>
                </c:pt>
                <c:pt idx="3248">
                  <c:v>6.3</c:v>
                </c:pt>
                <c:pt idx="3249">
                  <c:v>7.1</c:v>
                </c:pt>
                <c:pt idx="3250">
                  <c:v>4.4000000000000004</c:v>
                </c:pt>
                <c:pt idx="3251">
                  <c:v>7.1</c:v>
                </c:pt>
                <c:pt idx="3252">
                  <c:v>6.1</c:v>
                </c:pt>
                <c:pt idx="3253">
                  <c:v>7.3</c:v>
                </c:pt>
                <c:pt idx="3254">
                  <c:v>6.2</c:v>
                </c:pt>
                <c:pt idx="3255">
                  <c:v>6.2</c:v>
                </c:pt>
                <c:pt idx="3256">
                  <c:v>6.2</c:v>
                </c:pt>
                <c:pt idx="3257">
                  <c:v>3.3</c:v>
                </c:pt>
                <c:pt idx="3258">
                  <c:v>7.5</c:v>
                </c:pt>
                <c:pt idx="3259">
                  <c:v>7.4</c:v>
                </c:pt>
                <c:pt idx="3260">
                  <c:v>7.3</c:v>
                </c:pt>
                <c:pt idx="3261">
                  <c:v>8</c:v>
                </c:pt>
                <c:pt idx="3262">
                  <c:v>5.9</c:v>
                </c:pt>
                <c:pt idx="3263">
                  <c:v>6.8</c:v>
                </c:pt>
                <c:pt idx="3264">
                  <c:v>7.4</c:v>
                </c:pt>
                <c:pt idx="3265">
                  <c:v>6.7</c:v>
                </c:pt>
                <c:pt idx="3266">
                  <c:v>5.5</c:v>
                </c:pt>
                <c:pt idx="3267">
                  <c:v>5.7</c:v>
                </c:pt>
                <c:pt idx="3268">
                  <c:v>7.2</c:v>
                </c:pt>
                <c:pt idx="3269">
                  <c:v>5.9</c:v>
                </c:pt>
                <c:pt idx="3270">
                  <c:v>6.7</c:v>
                </c:pt>
                <c:pt idx="3271">
                  <c:v>7.1</c:v>
                </c:pt>
                <c:pt idx="3272">
                  <c:v>7.7</c:v>
                </c:pt>
                <c:pt idx="3273">
                  <c:v>7.4</c:v>
                </c:pt>
                <c:pt idx="3274">
                  <c:v>8.4</c:v>
                </c:pt>
                <c:pt idx="3275">
                  <c:v>7.2</c:v>
                </c:pt>
                <c:pt idx="3276">
                  <c:v>5.4</c:v>
                </c:pt>
                <c:pt idx="3277">
                  <c:v>8.1</c:v>
                </c:pt>
                <c:pt idx="3278">
                  <c:v>7.8</c:v>
                </c:pt>
                <c:pt idx="3279">
                  <c:v>6.8</c:v>
                </c:pt>
                <c:pt idx="3280">
                  <c:v>7.7</c:v>
                </c:pt>
                <c:pt idx="3281">
                  <c:v>6.5</c:v>
                </c:pt>
                <c:pt idx="3282">
                  <c:v>7.3</c:v>
                </c:pt>
                <c:pt idx="3283">
                  <c:v>5.9</c:v>
                </c:pt>
                <c:pt idx="3284">
                  <c:v>8.6999999999999993</c:v>
                </c:pt>
                <c:pt idx="3285">
                  <c:v>5.8</c:v>
                </c:pt>
                <c:pt idx="3286">
                  <c:v>6.1</c:v>
                </c:pt>
                <c:pt idx="3287">
                  <c:v>7.6</c:v>
                </c:pt>
                <c:pt idx="3288">
                  <c:v>7.2</c:v>
                </c:pt>
                <c:pt idx="3289">
                  <c:v>5.8</c:v>
                </c:pt>
                <c:pt idx="3290">
                  <c:v>6.5</c:v>
                </c:pt>
                <c:pt idx="3291">
                  <c:v>7.3</c:v>
                </c:pt>
                <c:pt idx="3292">
                  <c:v>6.2</c:v>
                </c:pt>
                <c:pt idx="3293">
                  <c:v>5</c:v>
                </c:pt>
                <c:pt idx="3294">
                  <c:v>7.8</c:v>
                </c:pt>
                <c:pt idx="3295">
                  <c:v>8.1</c:v>
                </c:pt>
                <c:pt idx="3296">
                  <c:v>6.7</c:v>
                </c:pt>
                <c:pt idx="3297">
                  <c:v>6.1</c:v>
                </c:pt>
                <c:pt idx="3298">
                  <c:v>7.1</c:v>
                </c:pt>
                <c:pt idx="3299">
                  <c:v>5.6</c:v>
                </c:pt>
                <c:pt idx="3300">
                  <c:v>7.6</c:v>
                </c:pt>
                <c:pt idx="3301">
                  <c:v>4.5999999999999996</c:v>
                </c:pt>
                <c:pt idx="3302">
                  <c:v>7.1</c:v>
                </c:pt>
                <c:pt idx="3303">
                  <c:v>7.3</c:v>
                </c:pt>
                <c:pt idx="3304">
                  <c:v>4</c:v>
                </c:pt>
                <c:pt idx="3305">
                  <c:v>8</c:v>
                </c:pt>
                <c:pt idx="3306">
                  <c:v>6.7</c:v>
                </c:pt>
                <c:pt idx="3307">
                  <c:v>5.7</c:v>
                </c:pt>
                <c:pt idx="3308">
                  <c:v>4.5999999999999996</c:v>
                </c:pt>
                <c:pt idx="3309">
                  <c:v>4</c:v>
                </c:pt>
                <c:pt idx="3310">
                  <c:v>7</c:v>
                </c:pt>
                <c:pt idx="3311">
                  <c:v>5.9</c:v>
                </c:pt>
                <c:pt idx="3312">
                  <c:v>7.5</c:v>
                </c:pt>
                <c:pt idx="3313">
                  <c:v>4.7</c:v>
                </c:pt>
                <c:pt idx="3314">
                  <c:v>6.7</c:v>
                </c:pt>
                <c:pt idx="3315">
                  <c:v>6.7</c:v>
                </c:pt>
                <c:pt idx="3316">
                  <c:v>7.1</c:v>
                </c:pt>
                <c:pt idx="3317">
                  <c:v>2.7</c:v>
                </c:pt>
                <c:pt idx="3318">
                  <c:v>7.3</c:v>
                </c:pt>
                <c:pt idx="3319">
                  <c:v>7.6</c:v>
                </c:pt>
                <c:pt idx="3320">
                  <c:v>5.8</c:v>
                </c:pt>
                <c:pt idx="3321">
                  <c:v>6.5</c:v>
                </c:pt>
                <c:pt idx="3322">
                  <c:v>6.6</c:v>
                </c:pt>
                <c:pt idx="3323">
                  <c:v>6.9</c:v>
                </c:pt>
                <c:pt idx="3324">
                  <c:v>8.5</c:v>
                </c:pt>
                <c:pt idx="3325">
                  <c:v>4.8</c:v>
                </c:pt>
                <c:pt idx="3326">
                  <c:v>7</c:v>
                </c:pt>
                <c:pt idx="3327">
                  <c:v>5.4</c:v>
                </c:pt>
                <c:pt idx="3328">
                  <c:v>6.9</c:v>
                </c:pt>
                <c:pt idx="3329">
                  <c:v>6.6</c:v>
                </c:pt>
                <c:pt idx="3330">
                  <c:v>5.9</c:v>
                </c:pt>
                <c:pt idx="3331">
                  <c:v>6.3</c:v>
                </c:pt>
                <c:pt idx="3332">
                  <c:v>6.3</c:v>
                </c:pt>
                <c:pt idx="3333">
                  <c:v>7.7</c:v>
                </c:pt>
                <c:pt idx="3334">
                  <c:v>7</c:v>
                </c:pt>
                <c:pt idx="3335">
                  <c:v>6.3</c:v>
                </c:pt>
                <c:pt idx="3336">
                  <c:v>5.9</c:v>
                </c:pt>
                <c:pt idx="3337">
                  <c:v>6.2</c:v>
                </c:pt>
                <c:pt idx="3338">
                  <c:v>7.7</c:v>
                </c:pt>
                <c:pt idx="3339">
                  <c:v>6.5</c:v>
                </c:pt>
                <c:pt idx="3340">
                  <c:v>5.8</c:v>
                </c:pt>
                <c:pt idx="3341">
                  <c:v>6.1</c:v>
                </c:pt>
                <c:pt idx="3342">
                  <c:v>5.2</c:v>
                </c:pt>
                <c:pt idx="3343">
                  <c:v>8.1999999999999993</c:v>
                </c:pt>
                <c:pt idx="3344">
                  <c:v>6</c:v>
                </c:pt>
                <c:pt idx="3345">
                  <c:v>6.8</c:v>
                </c:pt>
                <c:pt idx="3346">
                  <c:v>7</c:v>
                </c:pt>
                <c:pt idx="3347">
                  <c:v>6.8</c:v>
                </c:pt>
                <c:pt idx="3348">
                  <c:v>7.1</c:v>
                </c:pt>
                <c:pt idx="3349">
                  <c:v>6.9</c:v>
                </c:pt>
                <c:pt idx="3350">
                  <c:v>6.9</c:v>
                </c:pt>
                <c:pt idx="3351">
                  <c:v>6.9</c:v>
                </c:pt>
                <c:pt idx="3352">
                  <c:v>7.2</c:v>
                </c:pt>
                <c:pt idx="3353">
                  <c:v>7.8</c:v>
                </c:pt>
                <c:pt idx="3354">
                  <c:v>7.3</c:v>
                </c:pt>
                <c:pt idx="3355">
                  <c:v>7.5</c:v>
                </c:pt>
                <c:pt idx="3356">
                  <c:v>6</c:v>
                </c:pt>
                <c:pt idx="3357">
                  <c:v>6.8</c:v>
                </c:pt>
                <c:pt idx="3358">
                  <c:v>3.9</c:v>
                </c:pt>
                <c:pt idx="3359">
                  <c:v>6.1</c:v>
                </c:pt>
                <c:pt idx="3360">
                  <c:v>7.5</c:v>
                </c:pt>
                <c:pt idx="3361">
                  <c:v>8.1999999999999993</c:v>
                </c:pt>
                <c:pt idx="3362">
                  <c:v>7.8</c:v>
                </c:pt>
                <c:pt idx="3363">
                  <c:v>5.2</c:v>
                </c:pt>
                <c:pt idx="3364">
                  <c:v>6.8</c:v>
                </c:pt>
                <c:pt idx="3365">
                  <c:v>7</c:v>
                </c:pt>
                <c:pt idx="3366">
                  <c:v>6.5</c:v>
                </c:pt>
                <c:pt idx="3367">
                  <c:v>5.7</c:v>
                </c:pt>
                <c:pt idx="3368">
                  <c:v>6.4</c:v>
                </c:pt>
                <c:pt idx="3369">
                  <c:v>5.3</c:v>
                </c:pt>
                <c:pt idx="3370">
                  <c:v>4.7</c:v>
                </c:pt>
                <c:pt idx="3371">
                  <c:v>7</c:v>
                </c:pt>
                <c:pt idx="3372">
                  <c:v>7.6</c:v>
                </c:pt>
                <c:pt idx="3373">
                  <c:v>7.1</c:v>
                </c:pt>
                <c:pt idx="3374">
                  <c:v>6.5</c:v>
                </c:pt>
                <c:pt idx="3375">
                  <c:v>8.5</c:v>
                </c:pt>
                <c:pt idx="3376">
                  <c:v>8.6999999999999993</c:v>
                </c:pt>
                <c:pt idx="3377">
                  <c:v>7.1</c:v>
                </c:pt>
                <c:pt idx="3378">
                  <c:v>8.3000000000000007</c:v>
                </c:pt>
                <c:pt idx="3379">
                  <c:v>7.4</c:v>
                </c:pt>
                <c:pt idx="3380">
                  <c:v>6.4</c:v>
                </c:pt>
                <c:pt idx="3381">
                  <c:v>7.5</c:v>
                </c:pt>
                <c:pt idx="3382">
                  <c:v>7.2</c:v>
                </c:pt>
                <c:pt idx="3383">
                  <c:v>7.6</c:v>
                </c:pt>
                <c:pt idx="3384">
                  <c:v>7.8</c:v>
                </c:pt>
                <c:pt idx="3385">
                  <c:v>8.1999999999999993</c:v>
                </c:pt>
                <c:pt idx="3386">
                  <c:v>6.6</c:v>
                </c:pt>
                <c:pt idx="3387">
                  <c:v>5.7</c:v>
                </c:pt>
                <c:pt idx="3388">
                  <c:v>7.4</c:v>
                </c:pt>
                <c:pt idx="3389">
                  <c:v>8</c:v>
                </c:pt>
                <c:pt idx="3390">
                  <c:v>5.4</c:v>
                </c:pt>
                <c:pt idx="3391">
                  <c:v>7.4</c:v>
                </c:pt>
                <c:pt idx="3392">
                  <c:v>5.7</c:v>
                </c:pt>
                <c:pt idx="3393">
                  <c:v>6.8</c:v>
                </c:pt>
                <c:pt idx="3394">
                  <c:v>5.4</c:v>
                </c:pt>
                <c:pt idx="3395">
                  <c:v>5.0999999999999996</c:v>
                </c:pt>
                <c:pt idx="3396">
                  <c:v>5.9</c:v>
                </c:pt>
                <c:pt idx="3397">
                  <c:v>8.1999999999999993</c:v>
                </c:pt>
                <c:pt idx="3398">
                  <c:v>5.3</c:v>
                </c:pt>
                <c:pt idx="3399">
                  <c:v>4.3</c:v>
                </c:pt>
                <c:pt idx="3400">
                  <c:v>7.2</c:v>
                </c:pt>
                <c:pt idx="3401">
                  <c:v>5.9</c:v>
                </c:pt>
                <c:pt idx="3402">
                  <c:v>3</c:v>
                </c:pt>
                <c:pt idx="3403">
                  <c:v>7.9</c:v>
                </c:pt>
                <c:pt idx="3404">
                  <c:v>3.2</c:v>
                </c:pt>
                <c:pt idx="3405">
                  <c:v>6.5</c:v>
                </c:pt>
                <c:pt idx="3406">
                  <c:v>7</c:v>
                </c:pt>
                <c:pt idx="3407">
                  <c:v>6.9</c:v>
                </c:pt>
                <c:pt idx="3408">
                  <c:v>4.4000000000000004</c:v>
                </c:pt>
                <c:pt idx="3409">
                  <c:v>6</c:v>
                </c:pt>
                <c:pt idx="3410">
                  <c:v>5.3</c:v>
                </c:pt>
                <c:pt idx="3411">
                  <c:v>5.3</c:v>
                </c:pt>
                <c:pt idx="3412">
                  <c:v>7.1</c:v>
                </c:pt>
                <c:pt idx="3413">
                  <c:v>5.4</c:v>
                </c:pt>
                <c:pt idx="3414">
                  <c:v>6.9</c:v>
                </c:pt>
                <c:pt idx="3415">
                  <c:v>7.3</c:v>
                </c:pt>
                <c:pt idx="3416">
                  <c:v>7.8</c:v>
                </c:pt>
                <c:pt idx="3417">
                  <c:v>6.6</c:v>
                </c:pt>
                <c:pt idx="3418">
                  <c:v>5.4</c:v>
                </c:pt>
                <c:pt idx="3419">
                  <c:v>8.4</c:v>
                </c:pt>
                <c:pt idx="3420">
                  <c:v>6.3</c:v>
                </c:pt>
                <c:pt idx="3421">
                  <c:v>6.1</c:v>
                </c:pt>
                <c:pt idx="3422">
                  <c:v>5</c:v>
                </c:pt>
                <c:pt idx="3423">
                  <c:v>7.2</c:v>
                </c:pt>
                <c:pt idx="3424">
                  <c:v>5.3</c:v>
                </c:pt>
                <c:pt idx="3425">
                  <c:v>5.3</c:v>
                </c:pt>
                <c:pt idx="3426">
                  <c:v>6</c:v>
                </c:pt>
                <c:pt idx="3427">
                  <c:v>7.4</c:v>
                </c:pt>
                <c:pt idx="3428">
                  <c:v>5.9</c:v>
                </c:pt>
                <c:pt idx="3429">
                  <c:v>4.0999999999999996</c:v>
                </c:pt>
                <c:pt idx="3430">
                  <c:v>6.7</c:v>
                </c:pt>
                <c:pt idx="3431">
                  <c:v>5.8</c:v>
                </c:pt>
                <c:pt idx="3432">
                  <c:v>6.5</c:v>
                </c:pt>
                <c:pt idx="3433">
                  <c:v>5.9</c:v>
                </c:pt>
                <c:pt idx="3434">
                  <c:v>7</c:v>
                </c:pt>
                <c:pt idx="3435">
                  <c:v>8</c:v>
                </c:pt>
                <c:pt idx="3436">
                  <c:v>6.5</c:v>
                </c:pt>
                <c:pt idx="3437">
                  <c:v>6.4</c:v>
                </c:pt>
                <c:pt idx="3438">
                  <c:v>6.8</c:v>
                </c:pt>
                <c:pt idx="3439">
                  <c:v>7.4</c:v>
                </c:pt>
                <c:pt idx="3440">
                  <c:v>8.3000000000000007</c:v>
                </c:pt>
                <c:pt idx="3441">
                  <c:v>5.3</c:v>
                </c:pt>
                <c:pt idx="3442">
                  <c:v>8.1</c:v>
                </c:pt>
                <c:pt idx="3443">
                  <c:v>8</c:v>
                </c:pt>
                <c:pt idx="3444">
                  <c:v>5.7</c:v>
                </c:pt>
                <c:pt idx="3445">
                  <c:v>7.1</c:v>
                </c:pt>
                <c:pt idx="3446">
                  <c:v>7.8</c:v>
                </c:pt>
                <c:pt idx="3447">
                  <c:v>5.9</c:v>
                </c:pt>
                <c:pt idx="3448">
                  <c:v>7.8</c:v>
                </c:pt>
                <c:pt idx="3449">
                  <c:v>6</c:v>
                </c:pt>
                <c:pt idx="3450">
                  <c:v>5.3</c:v>
                </c:pt>
                <c:pt idx="3451">
                  <c:v>7.2</c:v>
                </c:pt>
                <c:pt idx="3452">
                  <c:v>5.0999999999999996</c:v>
                </c:pt>
                <c:pt idx="3453">
                  <c:v>5.0999999999999996</c:v>
                </c:pt>
                <c:pt idx="3454">
                  <c:v>6.9</c:v>
                </c:pt>
                <c:pt idx="3455">
                  <c:v>4.5999999999999996</c:v>
                </c:pt>
                <c:pt idx="3456">
                  <c:v>6.7</c:v>
                </c:pt>
                <c:pt idx="3457">
                  <c:v>7.1</c:v>
                </c:pt>
                <c:pt idx="3458">
                  <c:v>7.6</c:v>
                </c:pt>
                <c:pt idx="3459">
                  <c:v>8.1</c:v>
                </c:pt>
                <c:pt idx="3460">
                  <c:v>7</c:v>
                </c:pt>
                <c:pt idx="3461">
                  <c:v>7.1</c:v>
                </c:pt>
                <c:pt idx="3462">
                  <c:v>7.6</c:v>
                </c:pt>
                <c:pt idx="3463">
                  <c:v>7.1</c:v>
                </c:pt>
                <c:pt idx="3464">
                  <c:v>7.1</c:v>
                </c:pt>
                <c:pt idx="3465">
                  <c:v>7.7</c:v>
                </c:pt>
                <c:pt idx="3466">
                  <c:v>7.6</c:v>
                </c:pt>
                <c:pt idx="3467">
                  <c:v>6.6</c:v>
                </c:pt>
                <c:pt idx="3468">
                  <c:v>6.7</c:v>
                </c:pt>
                <c:pt idx="3469">
                  <c:v>5.7</c:v>
                </c:pt>
                <c:pt idx="3470">
                  <c:v>7.1</c:v>
                </c:pt>
                <c:pt idx="3471">
                  <c:v>6.2</c:v>
                </c:pt>
                <c:pt idx="3472">
                  <c:v>6.1</c:v>
                </c:pt>
                <c:pt idx="3473">
                  <c:v>5.9</c:v>
                </c:pt>
                <c:pt idx="3474">
                  <c:v>6.8</c:v>
                </c:pt>
                <c:pt idx="3475">
                  <c:v>6.8</c:v>
                </c:pt>
                <c:pt idx="3476">
                  <c:v>5.0999999999999996</c:v>
                </c:pt>
                <c:pt idx="3477">
                  <c:v>7.7</c:v>
                </c:pt>
                <c:pt idx="3478">
                  <c:v>3.9</c:v>
                </c:pt>
                <c:pt idx="3479">
                  <c:v>7.8</c:v>
                </c:pt>
                <c:pt idx="3480">
                  <c:v>5.7</c:v>
                </c:pt>
                <c:pt idx="3481">
                  <c:v>4.7</c:v>
                </c:pt>
                <c:pt idx="3482">
                  <c:v>5.9</c:v>
                </c:pt>
                <c:pt idx="3483">
                  <c:v>5.9</c:v>
                </c:pt>
                <c:pt idx="3484">
                  <c:v>8.1</c:v>
                </c:pt>
                <c:pt idx="3485">
                  <c:v>7.6</c:v>
                </c:pt>
                <c:pt idx="3486">
                  <c:v>7.2</c:v>
                </c:pt>
                <c:pt idx="3487">
                  <c:v>7.5</c:v>
                </c:pt>
                <c:pt idx="3488">
                  <c:v>5.0999999999999996</c:v>
                </c:pt>
                <c:pt idx="3489">
                  <c:v>6.9</c:v>
                </c:pt>
                <c:pt idx="3490">
                  <c:v>7.6</c:v>
                </c:pt>
                <c:pt idx="3491">
                  <c:v>7.6</c:v>
                </c:pt>
                <c:pt idx="3492">
                  <c:v>7.6</c:v>
                </c:pt>
                <c:pt idx="3493">
                  <c:v>5.3</c:v>
                </c:pt>
                <c:pt idx="3494">
                  <c:v>8.5</c:v>
                </c:pt>
                <c:pt idx="3495">
                  <c:v>7</c:v>
                </c:pt>
                <c:pt idx="3496">
                  <c:v>7.8</c:v>
                </c:pt>
                <c:pt idx="3497">
                  <c:v>7.2</c:v>
                </c:pt>
                <c:pt idx="3498">
                  <c:v>8</c:v>
                </c:pt>
                <c:pt idx="3499">
                  <c:v>8.1</c:v>
                </c:pt>
                <c:pt idx="3500">
                  <c:v>6.8</c:v>
                </c:pt>
                <c:pt idx="3501">
                  <c:v>7.2</c:v>
                </c:pt>
                <c:pt idx="3502">
                  <c:v>7.4</c:v>
                </c:pt>
                <c:pt idx="3503">
                  <c:v>6.1</c:v>
                </c:pt>
                <c:pt idx="3504">
                  <c:v>7</c:v>
                </c:pt>
                <c:pt idx="3505">
                  <c:v>5.3</c:v>
                </c:pt>
                <c:pt idx="3506">
                  <c:v>4.7</c:v>
                </c:pt>
                <c:pt idx="3507">
                  <c:v>5.7</c:v>
                </c:pt>
                <c:pt idx="3508">
                  <c:v>6.5</c:v>
                </c:pt>
                <c:pt idx="3509">
                  <c:v>8</c:v>
                </c:pt>
                <c:pt idx="3510">
                  <c:v>3.3</c:v>
                </c:pt>
                <c:pt idx="3511">
                  <c:v>8.3000000000000007</c:v>
                </c:pt>
                <c:pt idx="3512">
                  <c:v>6.9</c:v>
                </c:pt>
                <c:pt idx="3513">
                  <c:v>8.1</c:v>
                </c:pt>
                <c:pt idx="3514">
                  <c:v>6.8</c:v>
                </c:pt>
                <c:pt idx="3515">
                  <c:v>4.5999999999999996</c:v>
                </c:pt>
                <c:pt idx="3516">
                  <c:v>7</c:v>
                </c:pt>
                <c:pt idx="3517">
                  <c:v>6.7</c:v>
                </c:pt>
                <c:pt idx="3518">
                  <c:v>5.8</c:v>
                </c:pt>
                <c:pt idx="3519">
                  <c:v>4.5</c:v>
                </c:pt>
                <c:pt idx="3520">
                  <c:v>6.2</c:v>
                </c:pt>
                <c:pt idx="3521">
                  <c:v>6.6</c:v>
                </c:pt>
                <c:pt idx="3522">
                  <c:v>6.6</c:v>
                </c:pt>
                <c:pt idx="3523">
                  <c:v>7.8</c:v>
                </c:pt>
                <c:pt idx="3524">
                  <c:v>7.7</c:v>
                </c:pt>
                <c:pt idx="3525">
                  <c:v>5.7</c:v>
                </c:pt>
                <c:pt idx="3526">
                  <c:v>7.1</c:v>
                </c:pt>
                <c:pt idx="3527">
                  <c:v>6.4</c:v>
                </c:pt>
                <c:pt idx="3528">
                  <c:v>7</c:v>
                </c:pt>
                <c:pt idx="3529">
                  <c:v>5.8</c:v>
                </c:pt>
                <c:pt idx="3530">
                  <c:v>5.9</c:v>
                </c:pt>
                <c:pt idx="3531">
                  <c:v>7.5</c:v>
                </c:pt>
                <c:pt idx="3532">
                  <c:v>7.8</c:v>
                </c:pt>
                <c:pt idx="3533">
                  <c:v>7.2</c:v>
                </c:pt>
                <c:pt idx="3534">
                  <c:v>5.6</c:v>
                </c:pt>
                <c:pt idx="3535">
                  <c:v>6.8</c:v>
                </c:pt>
                <c:pt idx="3536">
                  <c:v>7.3</c:v>
                </c:pt>
                <c:pt idx="3537">
                  <c:v>7.3</c:v>
                </c:pt>
                <c:pt idx="3538">
                  <c:v>6.6</c:v>
                </c:pt>
                <c:pt idx="3539">
                  <c:v>7.5</c:v>
                </c:pt>
                <c:pt idx="3540">
                  <c:v>7.8</c:v>
                </c:pt>
                <c:pt idx="3541">
                  <c:v>6.7</c:v>
                </c:pt>
                <c:pt idx="3542">
                  <c:v>7.5</c:v>
                </c:pt>
                <c:pt idx="3543">
                  <c:v>6.3</c:v>
                </c:pt>
                <c:pt idx="3544">
                  <c:v>6.3</c:v>
                </c:pt>
                <c:pt idx="3545">
                  <c:v>6.8</c:v>
                </c:pt>
                <c:pt idx="3546">
                  <c:v>7.8</c:v>
                </c:pt>
                <c:pt idx="3547">
                  <c:v>6.9</c:v>
                </c:pt>
                <c:pt idx="3548">
                  <c:v>4.3</c:v>
                </c:pt>
                <c:pt idx="3549">
                  <c:v>7.2</c:v>
                </c:pt>
                <c:pt idx="3550">
                  <c:v>7.3</c:v>
                </c:pt>
                <c:pt idx="3551">
                  <c:v>7.2</c:v>
                </c:pt>
                <c:pt idx="3552">
                  <c:v>5.4</c:v>
                </c:pt>
                <c:pt idx="3553">
                  <c:v>7.4</c:v>
                </c:pt>
                <c:pt idx="3554">
                  <c:v>7.1</c:v>
                </c:pt>
                <c:pt idx="3555">
                  <c:v>6.8</c:v>
                </c:pt>
                <c:pt idx="3556">
                  <c:v>7</c:v>
                </c:pt>
                <c:pt idx="3557">
                  <c:v>7.4</c:v>
                </c:pt>
                <c:pt idx="3558">
                  <c:v>6.7</c:v>
                </c:pt>
                <c:pt idx="3559">
                  <c:v>7.2</c:v>
                </c:pt>
                <c:pt idx="3560">
                  <c:v>7.5</c:v>
                </c:pt>
                <c:pt idx="3561">
                  <c:v>6.8</c:v>
                </c:pt>
                <c:pt idx="3562">
                  <c:v>7.9</c:v>
                </c:pt>
                <c:pt idx="3563">
                  <c:v>6.7</c:v>
                </c:pt>
                <c:pt idx="3564">
                  <c:v>5.8</c:v>
                </c:pt>
                <c:pt idx="3565">
                  <c:v>6.5</c:v>
                </c:pt>
                <c:pt idx="3566">
                  <c:v>7.2</c:v>
                </c:pt>
                <c:pt idx="3567">
                  <c:v>6.5</c:v>
                </c:pt>
                <c:pt idx="3568">
                  <c:v>6.2</c:v>
                </c:pt>
                <c:pt idx="3569">
                  <c:v>8.6</c:v>
                </c:pt>
                <c:pt idx="3570">
                  <c:v>6.5</c:v>
                </c:pt>
                <c:pt idx="3571">
                  <c:v>6.3</c:v>
                </c:pt>
                <c:pt idx="3572">
                  <c:v>4.3</c:v>
                </c:pt>
                <c:pt idx="3573">
                  <c:v>6.1</c:v>
                </c:pt>
                <c:pt idx="3574">
                  <c:v>5.8</c:v>
                </c:pt>
                <c:pt idx="3575">
                  <c:v>6.7</c:v>
                </c:pt>
                <c:pt idx="3576">
                  <c:v>6.7</c:v>
                </c:pt>
                <c:pt idx="3577">
                  <c:v>5.0999999999999996</c:v>
                </c:pt>
                <c:pt idx="3578">
                  <c:v>7</c:v>
                </c:pt>
                <c:pt idx="3579">
                  <c:v>7.7</c:v>
                </c:pt>
                <c:pt idx="3580">
                  <c:v>6.7</c:v>
                </c:pt>
                <c:pt idx="3581">
                  <c:v>6.6</c:v>
                </c:pt>
                <c:pt idx="3582">
                  <c:v>8.1999999999999993</c:v>
                </c:pt>
                <c:pt idx="3583">
                  <c:v>8.1</c:v>
                </c:pt>
                <c:pt idx="3584">
                  <c:v>7.2</c:v>
                </c:pt>
                <c:pt idx="3585">
                  <c:v>7.4</c:v>
                </c:pt>
                <c:pt idx="3586">
                  <c:v>6.5</c:v>
                </c:pt>
                <c:pt idx="3587">
                  <c:v>5.7</c:v>
                </c:pt>
                <c:pt idx="3588">
                  <c:v>6.1</c:v>
                </c:pt>
                <c:pt idx="3589">
                  <c:v>6.2</c:v>
                </c:pt>
                <c:pt idx="3590">
                  <c:v>3.3</c:v>
                </c:pt>
                <c:pt idx="3591">
                  <c:v>6.1</c:v>
                </c:pt>
                <c:pt idx="3592">
                  <c:v>5.7</c:v>
                </c:pt>
                <c:pt idx="3593">
                  <c:v>7.2</c:v>
                </c:pt>
                <c:pt idx="3594">
                  <c:v>7.7</c:v>
                </c:pt>
                <c:pt idx="3595">
                  <c:v>7.1</c:v>
                </c:pt>
                <c:pt idx="3596">
                  <c:v>7</c:v>
                </c:pt>
                <c:pt idx="3597">
                  <c:v>5.5</c:v>
                </c:pt>
                <c:pt idx="3598">
                  <c:v>7.4</c:v>
                </c:pt>
                <c:pt idx="3599">
                  <c:v>7.7</c:v>
                </c:pt>
                <c:pt idx="3600">
                  <c:v>7.8</c:v>
                </c:pt>
                <c:pt idx="3601">
                  <c:v>6.6</c:v>
                </c:pt>
                <c:pt idx="3602">
                  <c:v>6</c:v>
                </c:pt>
                <c:pt idx="3603">
                  <c:v>8.4</c:v>
                </c:pt>
                <c:pt idx="3604">
                  <c:v>8.9</c:v>
                </c:pt>
                <c:pt idx="3605">
                  <c:v>7.9</c:v>
                </c:pt>
                <c:pt idx="3606">
                  <c:v>6</c:v>
                </c:pt>
                <c:pt idx="3607">
                  <c:v>6.1</c:v>
                </c:pt>
                <c:pt idx="3608">
                  <c:v>7.4</c:v>
                </c:pt>
                <c:pt idx="3609">
                  <c:v>6.2</c:v>
                </c:pt>
                <c:pt idx="3610">
                  <c:v>7.2</c:v>
                </c:pt>
                <c:pt idx="3611">
                  <c:v>6.2</c:v>
                </c:pt>
                <c:pt idx="3612">
                  <c:v>6.8</c:v>
                </c:pt>
                <c:pt idx="3613">
                  <c:v>7.7</c:v>
                </c:pt>
                <c:pt idx="3614">
                  <c:v>5.9</c:v>
                </c:pt>
                <c:pt idx="3615">
                  <c:v>7</c:v>
                </c:pt>
                <c:pt idx="3616">
                  <c:v>6.1</c:v>
                </c:pt>
                <c:pt idx="3617">
                  <c:v>7.6</c:v>
                </c:pt>
                <c:pt idx="3618">
                  <c:v>8.1</c:v>
                </c:pt>
                <c:pt idx="3619">
                  <c:v>6.8</c:v>
                </c:pt>
                <c:pt idx="3620">
                  <c:v>5.7</c:v>
                </c:pt>
                <c:pt idx="3621">
                  <c:v>6.6</c:v>
                </c:pt>
                <c:pt idx="3622">
                  <c:v>7.3</c:v>
                </c:pt>
                <c:pt idx="3623">
                  <c:v>5</c:v>
                </c:pt>
                <c:pt idx="3624">
                  <c:v>7</c:v>
                </c:pt>
                <c:pt idx="3625">
                  <c:v>3.4</c:v>
                </c:pt>
                <c:pt idx="3626">
                  <c:v>5.9</c:v>
                </c:pt>
                <c:pt idx="3627">
                  <c:v>6</c:v>
                </c:pt>
                <c:pt idx="3628">
                  <c:v>7.4</c:v>
                </c:pt>
                <c:pt idx="3629">
                  <c:v>7.4</c:v>
                </c:pt>
                <c:pt idx="3630">
                  <c:v>4.2</c:v>
                </c:pt>
                <c:pt idx="3631">
                  <c:v>6.2</c:v>
                </c:pt>
                <c:pt idx="3632">
                  <c:v>5.4</c:v>
                </c:pt>
                <c:pt idx="3633">
                  <c:v>7.2</c:v>
                </c:pt>
                <c:pt idx="3634">
                  <c:v>6.7</c:v>
                </c:pt>
                <c:pt idx="3635">
                  <c:v>7.5</c:v>
                </c:pt>
                <c:pt idx="3636">
                  <c:v>7.2</c:v>
                </c:pt>
                <c:pt idx="3637">
                  <c:v>7.4</c:v>
                </c:pt>
                <c:pt idx="3638">
                  <c:v>5.6</c:v>
                </c:pt>
                <c:pt idx="3639">
                  <c:v>6.8</c:v>
                </c:pt>
                <c:pt idx="3640">
                  <c:v>7.7</c:v>
                </c:pt>
                <c:pt idx="3641">
                  <c:v>7</c:v>
                </c:pt>
                <c:pt idx="3642">
                  <c:v>6.4</c:v>
                </c:pt>
                <c:pt idx="3643">
                  <c:v>7.2</c:v>
                </c:pt>
                <c:pt idx="3644">
                  <c:v>7.2</c:v>
                </c:pt>
                <c:pt idx="3645">
                  <c:v>6.2</c:v>
                </c:pt>
                <c:pt idx="3646">
                  <c:v>6.2</c:v>
                </c:pt>
                <c:pt idx="3647">
                  <c:v>6.9</c:v>
                </c:pt>
                <c:pt idx="3648">
                  <c:v>7</c:v>
                </c:pt>
                <c:pt idx="3649">
                  <c:v>6.7</c:v>
                </c:pt>
                <c:pt idx="3650">
                  <c:v>3.6</c:v>
                </c:pt>
                <c:pt idx="3651">
                  <c:v>7.4</c:v>
                </c:pt>
                <c:pt idx="3652">
                  <c:v>6.1</c:v>
                </c:pt>
                <c:pt idx="3653">
                  <c:v>6.7</c:v>
                </c:pt>
                <c:pt idx="3654">
                  <c:v>8.1999999999999993</c:v>
                </c:pt>
                <c:pt idx="3655">
                  <c:v>7.7</c:v>
                </c:pt>
                <c:pt idx="3656">
                  <c:v>7.3</c:v>
                </c:pt>
                <c:pt idx="3657">
                  <c:v>7.6</c:v>
                </c:pt>
                <c:pt idx="3658">
                  <c:v>6.8</c:v>
                </c:pt>
                <c:pt idx="3659">
                  <c:v>5.6</c:v>
                </c:pt>
                <c:pt idx="3660">
                  <c:v>4.8</c:v>
                </c:pt>
                <c:pt idx="3661">
                  <c:v>6.4</c:v>
                </c:pt>
                <c:pt idx="3662">
                  <c:v>6.8</c:v>
                </c:pt>
                <c:pt idx="3663">
                  <c:v>6.1</c:v>
                </c:pt>
                <c:pt idx="3664">
                  <c:v>6</c:v>
                </c:pt>
                <c:pt idx="3665">
                  <c:v>6.1</c:v>
                </c:pt>
                <c:pt idx="3666">
                  <c:v>5.5</c:v>
                </c:pt>
                <c:pt idx="3667">
                  <c:v>6.9</c:v>
                </c:pt>
                <c:pt idx="3668">
                  <c:v>4.0999999999999996</c:v>
                </c:pt>
                <c:pt idx="3669">
                  <c:v>5.4</c:v>
                </c:pt>
                <c:pt idx="3670">
                  <c:v>8.1999999999999993</c:v>
                </c:pt>
                <c:pt idx="3671">
                  <c:v>5.7</c:v>
                </c:pt>
                <c:pt idx="3672">
                  <c:v>7.9</c:v>
                </c:pt>
                <c:pt idx="3673">
                  <c:v>7.1</c:v>
                </c:pt>
                <c:pt idx="3674">
                  <c:v>6.4</c:v>
                </c:pt>
                <c:pt idx="3675">
                  <c:v>7.5</c:v>
                </c:pt>
                <c:pt idx="3676">
                  <c:v>6.4</c:v>
                </c:pt>
                <c:pt idx="3677">
                  <c:v>7.3</c:v>
                </c:pt>
                <c:pt idx="3678">
                  <c:v>6.5</c:v>
                </c:pt>
                <c:pt idx="3679">
                  <c:v>7.2</c:v>
                </c:pt>
                <c:pt idx="3680">
                  <c:v>6</c:v>
                </c:pt>
                <c:pt idx="3681">
                  <c:v>5.6</c:v>
                </c:pt>
                <c:pt idx="3682">
                  <c:v>8.4</c:v>
                </c:pt>
                <c:pt idx="3683">
                  <c:v>7.5</c:v>
                </c:pt>
                <c:pt idx="3684">
                  <c:v>7.2</c:v>
                </c:pt>
                <c:pt idx="3685">
                  <c:v>7.2</c:v>
                </c:pt>
                <c:pt idx="3686">
                  <c:v>6.5</c:v>
                </c:pt>
                <c:pt idx="3687">
                  <c:v>5.0999999999999996</c:v>
                </c:pt>
                <c:pt idx="3688">
                  <c:v>6.4</c:v>
                </c:pt>
                <c:pt idx="3689">
                  <c:v>6.8</c:v>
                </c:pt>
                <c:pt idx="3690">
                  <c:v>7.5</c:v>
                </c:pt>
                <c:pt idx="3691">
                  <c:v>6.9</c:v>
                </c:pt>
                <c:pt idx="3692">
                  <c:v>7</c:v>
                </c:pt>
                <c:pt idx="3693">
                  <c:v>6.3</c:v>
                </c:pt>
                <c:pt idx="3694">
                  <c:v>5.5</c:v>
                </c:pt>
                <c:pt idx="3695">
                  <c:v>4.8</c:v>
                </c:pt>
                <c:pt idx="3696">
                  <c:v>6.6</c:v>
                </c:pt>
                <c:pt idx="3697">
                  <c:v>5.2</c:v>
                </c:pt>
                <c:pt idx="3698">
                  <c:v>8.3000000000000007</c:v>
                </c:pt>
                <c:pt idx="3699">
                  <c:v>7.2</c:v>
                </c:pt>
                <c:pt idx="3700">
                  <c:v>7.2</c:v>
                </c:pt>
                <c:pt idx="3701">
                  <c:v>5.3</c:v>
                </c:pt>
                <c:pt idx="3702">
                  <c:v>7.2</c:v>
                </c:pt>
                <c:pt idx="3703">
                  <c:v>6.5</c:v>
                </c:pt>
                <c:pt idx="3704">
                  <c:v>6.5</c:v>
                </c:pt>
                <c:pt idx="3705">
                  <c:v>7.8</c:v>
                </c:pt>
                <c:pt idx="3706">
                  <c:v>6.4</c:v>
                </c:pt>
                <c:pt idx="3707">
                  <c:v>8.1</c:v>
                </c:pt>
                <c:pt idx="3708">
                  <c:v>5.6</c:v>
                </c:pt>
                <c:pt idx="3709">
                  <c:v>5.6</c:v>
                </c:pt>
                <c:pt idx="3710">
                  <c:v>6.6</c:v>
                </c:pt>
                <c:pt idx="3711">
                  <c:v>7.7</c:v>
                </c:pt>
                <c:pt idx="3712">
                  <c:v>7.2</c:v>
                </c:pt>
                <c:pt idx="3713">
                  <c:v>6.5</c:v>
                </c:pt>
                <c:pt idx="3714">
                  <c:v>6.1</c:v>
                </c:pt>
                <c:pt idx="3715">
                  <c:v>5.7</c:v>
                </c:pt>
                <c:pt idx="3716">
                  <c:v>5.9</c:v>
                </c:pt>
                <c:pt idx="3717">
                  <c:v>7.7</c:v>
                </c:pt>
                <c:pt idx="3718">
                  <c:v>7.1</c:v>
                </c:pt>
                <c:pt idx="3719">
                  <c:v>7.6</c:v>
                </c:pt>
                <c:pt idx="3720">
                  <c:v>6.4</c:v>
                </c:pt>
                <c:pt idx="3721">
                  <c:v>7.4</c:v>
                </c:pt>
                <c:pt idx="3722">
                  <c:v>6.8</c:v>
                </c:pt>
                <c:pt idx="3723">
                  <c:v>6.5</c:v>
                </c:pt>
                <c:pt idx="3724">
                  <c:v>6</c:v>
                </c:pt>
                <c:pt idx="3725">
                  <c:v>7.3</c:v>
                </c:pt>
                <c:pt idx="3726">
                  <c:v>7.3</c:v>
                </c:pt>
                <c:pt idx="3727">
                  <c:v>6.5</c:v>
                </c:pt>
                <c:pt idx="3728">
                  <c:v>6</c:v>
                </c:pt>
                <c:pt idx="3729">
                  <c:v>5.3</c:v>
                </c:pt>
                <c:pt idx="3730">
                  <c:v>6.6</c:v>
                </c:pt>
                <c:pt idx="3731">
                  <c:v>7.1</c:v>
                </c:pt>
                <c:pt idx="3732">
                  <c:v>8.6999999999999993</c:v>
                </c:pt>
                <c:pt idx="3733">
                  <c:v>8.4</c:v>
                </c:pt>
                <c:pt idx="3734">
                  <c:v>6.2</c:v>
                </c:pt>
                <c:pt idx="3735">
                  <c:v>5.8</c:v>
                </c:pt>
                <c:pt idx="3736">
                  <c:v>6.7</c:v>
                </c:pt>
                <c:pt idx="3737">
                  <c:v>5.7</c:v>
                </c:pt>
                <c:pt idx="3738">
                  <c:v>6.1</c:v>
                </c:pt>
                <c:pt idx="3739">
                  <c:v>6.4</c:v>
                </c:pt>
                <c:pt idx="3740">
                  <c:v>6.5</c:v>
                </c:pt>
                <c:pt idx="3741">
                  <c:v>4.5999999999999996</c:v>
                </c:pt>
                <c:pt idx="3742">
                  <c:v>6.8</c:v>
                </c:pt>
                <c:pt idx="3743">
                  <c:v>6.4</c:v>
                </c:pt>
                <c:pt idx="3744">
                  <c:v>5.9</c:v>
                </c:pt>
                <c:pt idx="3745">
                  <c:v>7.7</c:v>
                </c:pt>
                <c:pt idx="3746">
                  <c:v>7.1</c:v>
                </c:pt>
                <c:pt idx="3747">
                  <c:v>6.2</c:v>
                </c:pt>
                <c:pt idx="3748">
                  <c:v>7.7</c:v>
                </c:pt>
                <c:pt idx="3749">
                  <c:v>7.5</c:v>
                </c:pt>
                <c:pt idx="3750">
                  <c:v>7.6</c:v>
                </c:pt>
                <c:pt idx="3751">
                  <c:v>6.9</c:v>
                </c:pt>
                <c:pt idx="3752">
                  <c:v>7.1</c:v>
                </c:pt>
                <c:pt idx="3753">
                  <c:v>6.3</c:v>
                </c:pt>
                <c:pt idx="3754">
                  <c:v>8.3000000000000007</c:v>
                </c:pt>
                <c:pt idx="3755">
                  <c:v>7.1</c:v>
                </c:pt>
                <c:pt idx="3756">
                  <c:v>4.7</c:v>
                </c:pt>
                <c:pt idx="3757">
                  <c:v>7.2</c:v>
                </c:pt>
                <c:pt idx="3758">
                  <c:v>5.0999999999999996</c:v>
                </c:pt>
                <c:pt idx="3759">
                  <c:v>6.9</c:v>
                </c:pt>
                <c:pt idx="3760">
                  <c:v>6.1</c:v>
                </c:pt>
                <c:pt idx="3761">
                  <c:v>7</c:v>
                </c:pt>
                <c:pt idx="3762">
                  <c:v>6.3</c:v>
                </c:pt>
                <c:pt idx="3763">
                  <c:v>6.1</c:v>
                </c:pt>
                <c:pt idx="3764">
                  <c:v>7.2</c:v>
                </c:pt>
                <c:pt idx="3765">
                  <c:v>7.8</c:v>
                </c:pt>
                <c:pt idx="3766">
                  <c:v>4.7</c:v>
                </c:pt>
                <c:pt idx="3767">
                  <c:v>7.9</c:v>
                </c:pt>
                <c:pt idx="3768">
                  <c:v>6.7</c:v>
                </c:pt>
                <c:pt idx="3769">
                  <c:v>6.6</c:v>
                </c:pt>
                <c:pt idx="3770">
                  <c:v>6.9</c:v>
                </c:pt>
                <c:pt idx="3771">
                  <c:v>7.1</c:v>
                </c:pt>
                <c:pt idx="3772">
                  <c:v>6.7</c:v>
                </c:pt>
                <c:pt idx="3773">
                  <c:v>7.1</c:v>
                </c:pt>
                <c:pt idx="3774">
                  <c:v>7.6</c:v>
                </c:pt>
                <c:pt idx="3775">
                  <c:v>8.1</c:v>
                </c:pt>
                <c:pt idx="3776">
                  <c:v>5.5</c:v>
                </c:pt>
                <c:pt idx="3777">
                  <c:v>6.6</c:v>
                </c:pt>
                <c:pt idx="3778">
                  <c:v>7.4</c:v>
                </c:pt>
                <c:pt idx="3779">
                  <c:v>4.8</c:v>
                </c:pt>
                <c:pt idx="3780">
                  <c:v>6.4</c:v>
                </c:pt>
                <c:pt idx="3781">
                  <c:v>7.3</c:v>
                </c:pt>
                <c:pt idx="3782">
                  <c:v>6.9</c:v>
                </c:pt>
                <c:pt idx="3783">
                  <c:v>7.2</c:v>
                </c:pt>
                <c:pt idx="3784">
                  <c:v>6.5</c:v>
                </c:pt>
                <c:pt idx="3785">
                  <c:v>6.6</c:v>
                </c:pt>
                <c:pt idx="3786">
                  <c:v>6.7</c:v>
                </c:pt>
                <c:pt idx="3787">
                  <c:v>7.3</c:v>
                </c:pt>
                <c:pt idx="3788">
                  <c:v>6.4</c:v>
                </c:pt>
                <c:pt idx="3789">
                  <c:v>7</c:v>
                </c:pt>
                <c:pt idx="3790">
                  <c:v>5.5</c:v>
                </c:pt>
                <c:pt idx="3791">
                  <c:v>6.7</c:v>
                </c:pt>
                <c:pt idx="3792">
                  <c:v>6.1</c:v>
                </c:pt>
                <c:pt idx="3793">
                  <c:v>3.9</c:v>
                </c:pt>
                <c:pt idx="3794">
                  <c:v>6.3</c:v>
                </c:pt>
                <c:pt idx="3795">
                  <c:v>7.5</c:v>
                </c:pt>
                <c:pt idx="3796">
                  <c:v>7</c:v>
                </c:pt>
                <c:pt idx="3797">
                  <c:v>6.7</c:v>
                </c:pt>
                <c:pt idx="3798">
                  <c:v>7.4</c:v>
                </c:pt>
                <c:pt idx="3799">
                  <c:v>8</c:v>
                </c:pt>
                <c:pt idx="3800">
                  <c:v>7.2</c:v>
                </c:pt>
                <c:pt idx="3801">
                  <c:v>6.4</c:v>
                </c:pt>
                <c:pt idx="3802">
                  <c:v>6.5</c:v>
                </c:pt>
                <c:pt idx="3803">
                  <c:v>6.9</c:v>
                </c:pt>
                <c:pt idx="3804">
                  <c:v>7.5</c:v>
                </c:pt>
                <c:pt idx="3805">
                  <c:v>7.1</c:v>
                </c:pt>
                <c:pt idx="3806">
                  <c:v>7.7</c:v>
                </c:pt>
                <c:pt idx="3807">
                  <c:v>8.5</c:v>
                </c:pt>
                <c:pt idx="3808">
                  <c:v>7.7</c:v>
                </c:pt>
                <c:pt idx="3809">
                  <c:v>6.5</c:v>
                </c:pt>
                <c:pt idx="3810">
                  <c:v>7</c:v>
                </c:pt>
                <c:pt idx="3811">
                  <c:v>5.5</c:v>
                </c:pt>
                <c:pt idx="3812">
                  <c:v>6.3</c:v>
                </c:pt>
                <c:pt idx="3813">
                  <c:v>7.9</c:v>
                </c:pt>
                <c:pt idx="3814">
                  <c:v>7.3</c:v>
                </c:pt>
                <c:pt idx="3815">
                  <c:v>7.4</c:v>
                </c:pt>
                <c:pt idx="3816">
                  <c:v>7.5</c:v>
                </c:pt>
                <c:pt idx="3817">
                  <c:v>7</c:v>
                </c:pt>
                <c:pt idx="3818">
                  <c:v>7.1</c:v>
                </c:pt>
                <c:pt idx="3819">
                  <c:v>7.5</c:v>
                </c:pt>
                <c:pt idx="3820">
                  <c:v>6.7</c:v>
                </c:pt>
                <c:pt idx="3821">
                  <c:v>6.7</c:v>
                </c:pt>
                <c:pt idx="3822">
                  <c:v>4.2</c:v>
                </c:pt>
                <c:pt idx="3823">
                  <c:v>4.8</c:v>
                </c:pt>
                <c:pt idx="3824">
                  <c:v>7</c:v>
                </c:pt>
                <c:pt idx="3825">
                  <c:v>7</c:v>
                </c:pt>
                <c:pt idx="3826">
                  <c:v>6.8</c:v>
                </c:pt>
                <c:pt idx="3827">
                  <c:v>6.6</c:v>
                </c:pt>
                <c:pt idx="3828">
                  <c:v>7.5</c:v>
                </c:pt>
                <c:pt idx="3829">
                  <c:v>5.3</c:v>
                </c:pt>
                <c:pt idx="3830">
                  <c:v>7.3</c:v>
                </c:pt>
                <c:pt idx="3831">
                  <c:v>5.6</c:v>
                </c:pt>
                <c:pt idx="3832">
                  <c:v>5.6</c:v>
                </c:pt>
                <c:pt idx="3833">
                  <c:v>6.6</c:v>
                </c:pt>
                <c:pt idx="3834">
                  <c:v>6.3</c:v>
                </c:pt>
                <c:pt idx="3835">
                  <c:v>7.5</c:v>
                </c:pt>
                <c:pt idx="3836">
                  <c:v>7.6</c:v>
                </c:pt>
                <c:pt idx="3837">
                  <c:v>4.0999999999999996</c:v>
                </c:pt>
                <c:pt idx="3838">
                  <c:v>7.8</c:v>
                </c:pt>
                <c:pt idx="3839">
                  <c:v>6.7</c:v>
                </c:pt>
                <c:pt idx="3840">
                  <c:v>7.3</c:v>
                </c:pt>
                <c:pt idx="3841">
                  <c:v>5.7</c:v>
                </c:pt>
                <c:pt idx="3842">
                  <c:v>7.1</c:v>
                </c:pt>
                <c:pt idx="3843">
                  <c:v>6.6</c:v>
                </c:pt>
                <c:pt idx="3844">
                  <c:v>6.2</c:v>
                </c:pt>
                <c:pt idx="3845">
                  <c:v>6.1</c:v>
                </c:pt>
                <c:pt idx="3846">
                  <c:v>6.9</c:v>
                </c:pt>
                <c:pt idx="3847">
                  <c:v>7.5</c:v>
                </c:pt>
                <c:pt idx="3848">
                  <c:v>7.4</c:v>
                </c:pt>
                <c:pt idx="3849">
                  <c:v>7</c:v>
                </c:pt>
                <c:pt idx="3850">
                  <c:v>6.3</c:v>
                </c:pt>
                <c:pt idx="3851">
                  <c:v>6.9</c:v>
                </c:pt>
                <c:pt idx="3852">
                  <c:v>6.4</c:v>
                </c:pt>
                <c:pt idx="3853">
                  <c:v>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E3-4EEA-B67C-6343E6530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370887"/>
        <c:axId val="1847019016"/>
      </c:scatterChart>
      <c:valAx>
        <c:axId val="2109370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19016"/>
        <c:crosses val="autoZero"/>
        <c:crossBetween val="midCat"/>
      </c:valAx>
      <c:valAx>
        <c:axId val="18470190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70AD47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IMDB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70AD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370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70AD47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1</xdr:row>
      <xdr:rowOff>85725</xdr:rowOff>
    </xdr:from>
    <xdr:to>
      <xdr:col>11</xdr:col>
      <xdr:colOff>419100</xdr:colOff>
      <xdr:row>3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E08A72-63A0-B08E-7087-8B0F2D0331B7}"/>
            </a:ext>
          </a:extLst>
        </xdr:cNvPr>
        <xdr:cNvSpPr txBox="1"/>
      </xdr:nvSpPr>
      <xdr:spPr>
        <a:xfrm>
          <a:off x="2886075" y="276225"/>
          <a:ext cx="49911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A. Movie Genre Analysis: Analyze the distribution of movie genres and their impact on the IMDB score.</a:t>
          </a:r>
        </a:p>
      </xdr:txBody>
    </xdr:sp>
    <xdr:clientData/>
  </xdr:twoCellAnchor>
  <xdr:twoCellAnchor>
    <xdr:from>
      <xdr:col>5</xdr:col>
      <xdr:colOff>209550</xdr:colOff>
      <xdr:row>4</xdr:row>
      <xdr:rowOff>180975</xdr:rowOff>
    </xdr:from>
    <xdr:to>
      <xdr:col>14</xdr:col>
      <xdr:colOff>590550</xdr:colOff>
      <xdr:row>27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40ECEA-D06F-5561-F181-57D8A5B88569}"/>
            </a:ext>
            <a:ext uri="{147F2762-F138-4A5C-976F-8EAC2B608ADB}">
              <a16:predDERef xmlns:a16="http://schemas.microsoft.com/office/drawing/2014/main" pred="{51E08A72-63A0-B08E-7087-8B0F2D033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3</xdr:row>
      <xdr:rowOff>28575</xdr:rowOff>
    </xdr:from>
    <xdr:to>
      <xdr:col>10</xdr:col>
      <xdr:colOff>523875</xdr:colOff>
      <xdr:row>24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D685D8-091D-37D1-CCFE-437A5DB29B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95250</xdr:colOff>
      <xdr:row>0</xdr:row>
      <xdr:rowOff>152400</xdr:rowOff>
    </xdr:from>
    <xdr:to>
      <xdr:col>11</xdr:col>
      <xdr:colOff>95250</xdr:colOff>
      <xdr:row>2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4C740BE-196A-F50E-4104-85509E55B480}"/>
            </a:ext>
            <a:ext uri="{147F2762-F138-4A5C-976F-8EAC2B608ADB}">
              <a16:predDERef xmlns:a16="http://schemas.microsoft.com/office/drawing/2014/main" pred="{61D685D8-091D-37D1-CCFE-437A5DB29B53}"/>
            </a:ext>
          </a:extLst>
        </xdr:cNvPr>
        <xdr:cNvSpPr txBox="1"/>
      </xdr:nvSpPr>
      <xdr:spPr>
        <a:xfrm>
          <a:off x="1314450" y="152400"/>
          <a:ext cx="548640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B. Movie Duration Analysis: Analyze the distribution of movie durations and its impact on the IMDB score.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2</xdr:row>
      <xdr:rowOff>19050</xdr:rowOff>
    </xdr:from>
    <xdr:to>
      <xdr:col>16</xdr:col>
      <xdr:colOff>19050</xdr:colOff>
      <xdr:row>3</xdr:row>
      <xdr:rowOff>180975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B702B63-80D6-2799-9FFB-DB76849A520A}"/>
            </a:ext>
            <a:ext uri="{147F2762-F138-4A5C-976F-8EAC2B608ADB}">
              <a16:predDERef xmlns:a16="http://schemas.microsoft.com/office/drawing/2014/main" pred="{22E5E90A-347C-D54D-DCD5-B97529C03CAD}"/>
            </a:ext>
          </a:extLst>
        </xdr:cNvPr>
        <xdr:cNvSpPr txBox="1"/>
      </xdr:nvSpPr>
      <xdr:spPr>
        <a:xfrm>
          <a:off x="4181475" y="400050"/>
          <a:ext cx="76962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C. Language Analysis: Situation: Examine the distribution of movies based on their language.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1</xdr:row>
      <xdr:rowOff>180975</xdr:rowOff>
    </xdr:from>
    <xdr:to>
      <xdr:col>12</xdr:col>
      <xdr:colOff>323850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4EBBF0B-BAEC-7283-FC12-92427A17C7FF}"/>
            </a:ext>
          </a:extLst>
        </xdr:cNvPr>
        <xdr:cNvSpPr txBox="1"/>
      </xdr:nvSpPr>
      <xdr:spPr>
        <a:xfrm>
          <a:off x="5114925" y="371475"/>
          <a:ext cx="511492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D. Director Analysis: Influence of directors on movie ratings.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0</xdr:row>
      <xdr:rowOff>38100</xdr:rowOff>
    </xdr:from>
    <xdr:to>
      <xdr:col>11</xdr:col>
      <xdr:colOff>533400</xdr:colOff>
      <xdr:row>2</xdr:row>
      <xdr:rowOff>104775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C59EE6E-F6E4-B4D1-8A40-8F923A1006E1}"/>
            </a:ext>
          </a:extLst>
        </xdr:cNvPr>
        <xdr:cNvSpPr txBox="1"/>
      </xdr:nvSpPr>
      <xdr:spPr>
        <a:xfrm>
          <a:off x="3819525" y="38100"/>
          <a:ext cx="57531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E. Budget Analysis: Explore the relationship between movie budgets and their financial success.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22.714939120371" createdVersion="8" refreshedVersion="8" minRefreshableVersion="3" recordCount="3854" xr:uid="{148D89B9-006A-4357-AE95-B93809F36C7D}">
  <cacheSource type="worksheet">
    <worksheetSource name="Table1"/>
  </cacheSource>
  <cacheFields count="15">
    <cacheField name="director_name" numFmtId="49">
      <sharedItems count="1752">
        <s v="James Cameron"/>
        <s v="Gore Verbinski"/>
        <s v="Sam Mendes"/>
        <s v="Christopher Nolan"/>
        <s v="Andrew Stanton"/>
        <s v="Sam Raimi"/>
        <s v="Nathan Greno"/>
        <s v="Joss Whedon"/>
        <s v="David Yates"/>
        <s v="Zack Snyder"/>
        <s v="Bryan Singer"/>
        <s v="Marc Forster"/>
        <s v="Andrew Adamson"/>
        <s v="Rob Marshall"/>
        <s v="Barry Sonnenfeld"/>
        <s v="Peter Jackson"/>
        <s v="Marc Webb"/>
        <s v="Ridley Scott"/>
        <s v="Chris Weitz"/>
        <s v="Anthony Russo"/>
        <s v="Peter Berg"/>
        <s v="Colin Trevorrow"/>
        <s v="Shane Black"/>
        <s v="Tim Burton"/>
        <s v="Brett Ratner"/>
        <s v="Dan Scanlon"/>
        <s v="Michael Bay"/>
        <s v="Joseph Kosinski"/>
        <s v="John Lasseter"/>
        <s v="Martin Campbell"/>
        <s v="Lee Unkrich"/>
        <s v="McG"/>
        <s v="James Wan"/>
        <s v="J.J. Abrams"/>
        <s v="Baz Luhrmann"/>
        <s v="Mike Newell"/>
        <s v="Guillermo del Toro"/>
        <s v="Steven Spielberg"/>
        <s v="Mark Andrews"/>
        <s v="Justin Lin"/>
        <s v="Roland Emmerich"/>
        <s v="Robert Zemeckis"/>
        <s v="Lana Wachowski"/>
        <s v="Pete Docter"/>
        <s v="Rob Letterman"/>
        <s v="Jon Favreau"/>
        <s v="Martin Scorsese"/>
        <s v="Rob Cohen"/>
        <s v="David Ayer"/>
        <s v="Tom Shadyac"/>
        <s v="Doug Liman"/>
        <s v="Kevin Reynolds"/>
        <s v="Stephen Sommers"/>
        <s v="Rupert Sanders"/>
        <s v="Robert Stromberg"/>
        <s v="Matt Reeves"/>
        <s v="Carl Rinsch"/>
        <s v="Mike Mitchell"/>
        <s v="Brad Bird"/>
        <s v="Don Hall"/>
        <s v="Rich Moore"/>
        <s v="Dean DeBlois"/>
        <s v="Jonathan Mostow"/>
        <s v="James Gunn"/>
        <s v="David Fincher"/>
        <s v="Matthew Vaughn"/>
        <s v="Francis Lawrence"/>
        <s v="Jon Turteltaub"/>
        <s v="Wolfgang Petersen"/>
        <s v="James Bobin"/>
        <s v="Chris Miller"/>
        <s v="Duncan Jones"/>
        <s v="Alan Taylor"/>
        <s v="Michael Apted"/>
        <s v="Oliver Stone"/>
        <s v="Eric Darnell"/>
        <s v="Shawn Levy"/>
        <s v="Gavin Hood"/>
        <s v="Chris Buck"/>
        <s v="George Miller"/>
        <s v="Ron Howard"/>
        <s v="Kenneth Branagh"/>
        <s v="Byron Howard"/>
        <s v="Hoyt Yeatman"/>
        <s v="Jonathan Liebesman"/>
        <s v="Christopher McQuarrie"/>
        <s v="Joe Johnston"/>
        <s v="Steve Hickner"/>
        <s v="Jennifer Yuh Nelson"/>
        <s v="M. Night Shyamalan"/>
        <s v="Simon Wells"/>
        <s v="David Bowers"/>
        <s v="Joe Wright"/>
        <s v="Rob Minkoff"/>
        <s v="Lee Tamahori"/>
        <s v="Paul Feig"/>
        <s v="Alessandro Carloni"/>
        <s v="Peter Ramsey"/>
        <s v="Dean Parisot"/>
        <s v="Edward Zwick"/>
        <s v="Alex Proyas"/>
        <s v="Richard Donner"/>
        <s v="Ang Lee"/>
        <s v="Jon M. Chu"/>
        <s v="Breck Eisner"/>
        <s v="Hironobu Sakaguchi"/>
        <s v="Peter Weir"/>
        <s v="Bill Condon"/>
        <s v="Louis Leterrier"/>
        <s v="Alejandro G. IÃ±Ã¡rritu"/>
        <s v="David Soren"/>
        <s v="Paul Greengrass"/>
        <s v="Mark Osborne"/>
        <s v="Peyton Reed"/>
        <s v="Tim Johnson"/>
        <s v="Phillip Noyce"/>
        <s v="Darren Aronofsky"/>
        <s v="Alfonso CuarÃ³n"/>
        <s v="Eric Leighton"/>
        <s v="Tom McGrath"/>
        <s v="Chris Columbus"/>
        <s v="Robert Schwentke"/>
        <s v="Carlos Saldanha"/>
        <s v="Guy Ritchie"/>
        <s v="Paul Verhoeven"/>
        <s v="John McTiernan"/>
        <s v="Tony Gilroy"/>
        <s v="Joel Schumacher"/>
        <s v="John Woo"/>
        <s v="Tim Story"/>
        <s v="Mark Steven Johnson"/>
        <s v="Neill Blomkamp"/>
        <s v="David Twohy"/>
        <s v="JosÃ© Padilha"/>
        <s v="James L. Brooks"/>
        <s v="James Mangold"/>
        <s v="George Lucas"/>
        <s v="Kirk De Micco"/>
        <s v="Cedric Nicolas-Troyan"/>
        <s v="Roger Donaldson"/>
        <s v="Dave Green"/>
        <s v="Josh Trank"/>
        <s v="Brad Peyton"/>
        <s v="Roger Spottiswoode"/>
        <s v="Steven Soderbergh"/>
        <s v="Michel Gondry"/>
        <s v="Noam Murro"/>
        <s v="Raja Gosnell"/>
        <s v="Will Finn"/>
        <s v="Jan de Bont"/>
        <s v="Len Wiseman"/>
        <s v="Frank Coraci"/>
        <s v="Michael Mann"/>
        <s v="Bo Welch"/>
        <s v="Ron Clements"/>
        <s v="Peter Chelsom"/>
        <s v="Dominic Sena"/>
        <s v="Tony Scott"/>
        <s v="Paul Weitz"/>
        <s v="Adam McKay"/>
        <s v="Chuck Russell"/>
        <s v="Quentin Tarantino"/>
        <s v="Gary Trousdale"/>
        <s v="Mark Dindal"/>
        <s v="Simon West"/>
        <s v="Stefen Fangmeier"/>
        <s v="Spike Jonze"/>
        <s v="Chris Wedge"/>
        <s v="Florian Henckel von Donnersmarck"/>
        <s v="Peter Hyams"/>
        <s v="Tom Tykwer"/>
        <s v="Pitof"/>
        <s v="Brad Silberling"/>
        <s v="Patrick Hughes"/>
        <s v="Ericson Core"/>
        <s v="Lawrence Guterman"/>
        <s v="Ron Underwood"/>
        <s v="Steve Martino"/>
        <s v="David Mamet"/>
        <s v="Yimou Zhang"/>
        <s v="Ash Brannon"/>
        <s v="Frank Oz"/>
        <s v="Jay Roach"/>
        <s v="Luc Besson"/>
        <s v="Michael Patrick King"/>
        <s v="Bibo Bergeron"/>
        <s v="Sergey Bodrov"/>
        <s v="Wally Pfister"/>
        <s v="Rupert Wyatt"/>
        <s v="Mark Waters"/>
        <s v="John Moore"/>
        <s v="John Lee Hancock"/>
        <s v="Renny Harlin"/>
        <s v="Phil Lord"/>
        <s v="Ben Stiller"/>
        <s v="Tony Bancroft"/>
        <s v="Walt Becker"/>
        <s v="Dennis Dugan"/>
        <s v="Sydney Pollack"/>
        <s v="Thor Freudenthal"/>
        <s v="Brian De Palma"/>
        <s v="Mick Jackson"/>
        <s v="Alan J. Pakula"/>
        <s v="Kathryn Bigelow"/>
        <s v="John Milius"/>
        <s v="Andrey Konchalovskiy"/>
        <s v="Gary Ross"/>
        <s v="Paul W.S. Anderson"/>
        <s v="Genndy Tartakovsky"/>
        <s v="Kevin Lima"/>
        <s v="Daniel Espinosa"/>
        <s v="Nancy Meyers"/>
        <s v="Roger Allers"/>
        <s v="Neil Burger"/>
        <s v="Jean-Jacques Annaud"/>
        <s v="Sarah Smith"/>
        <s v="Martin Brest"/>
        <s v="Andrew Davis"/>
        <s v="Tarsem Singh"/>
        <s v="Edgar Wright"/>
        <s v="Jon Amiel"/>
        <s v="Peter Segal"/>
        <s v="Pete Travis"/>
        <s v="Sylvester Stallone"/>
        <s v="Todd Phillips"/>
        <s v="Mimi Leder"/>
        <s v="Seth Gordon"/>
        <s v="Adam Shankman"/>
        <s v="D.J. Caruso"/>
        <s v="Anthony Minghella"/>
        <s v="Albert Hughes"/>
        <s v="Les Mayfield"/>
        <s v="Joe Pytka"/>
        <s v="Scott Derrickson"/>
        <s v="Ivan Reitman"/>
        <s v="Eric Brevig"/>
        <s v="Kelly Asbury"/>
        <s v="Stephen Hopkins"/>
        <s v="Jonathan Demme"/>
        <s v="James Algar"/>
        <s v="Vincent Ward"/>
        <s v="Steven Brill"/>
        <s v="Terry Gilliam"/>
        <s v="Barry Cook"/>
        <s v="Roger Christian"/>
        <s v="Joe Dante"/>
        <s v="Kevin Costner"/>
        <s v="Antony Hoffman"/>
        <s v="Jacques Perrin"/>
        <s v="Cody Cameron"/>
        <s v="John Singleton"/>
        <s v="Oliver Hirschbiegel"/>
        <s v="Des McAnuff"/>
        <s v="Yarrow Cheney"/>
        <s v="Stephen Norrington"/>
        <s v="Pierre Coffin"/>
        <s v="Timur Bekmambetov"/>
        <s v="David Kellogg"/>
        <s v="Mike Nichols"/>
        <s v="F. Gary Gray"/>
        <s v="Antoine Fuqua"/>
        <s v="Robert Luketic"/>
        <s v="Gil Kenan"/>
        <s v="Barry Levinson"/>
        <s v="Jerry Zucker"/>
        <s v="Andy Tennant"/>
        <s v="Florent-Emilio Siri"/>
        <s v="Don Bluth"/>
        <s v="Ron Shelton"/>
        <s v="Henry Selick"/>
        <s v="Kyle Balda"/>
        <s v="Clay Kaytis"/>
        <s v="Judd Apatow"/>
        <s v="Steve Carr"/>
        <s v="Mel Gibson"/>
        <s v="David Silverman"/>
        <s v="Frank Darabont"/>
        <s v="Betty Thomas"/>
        <s v="Garry Marshall"/>
        <s v="Paul Tibbitt"/>
        <s v="Clark Johnson"/>
        <s v="Cameron Crowe"/>
        <s v="Randall Wallace"/>
        <s v="Jonathan Frakes"/>
        <s v="George Clooney"/>
        <s v="Gary Shore"/>
        <s v="Andrzej Bartkowiak"/>
        <s v="MÃ¥ns MÃ¥rlind"/>
        <s v="Gregory Hoblit"/>
        <s v="Gary McKendry"/>
        <s v="Wych Kaosayananda"/>
        <s v="Mikael Salomon"/>
        <s v="Bobby Farrelly"/>
        <s v="Kerry Conran"/>
        <s v="Michael Caton-Jones"/>
        <s v="Mikael HÃ¥fstrÃ¶m"/>
        <s v="Phil Alden Robinson"/>
        <s v="David Slade"/>
        <s v="Joseph Ruben"/>
        <s v="Seth MacFarlane"/>
        <s v="Alejandro AmenÃ¡bar"/>
        <s v="Kinka Usher"/>
        <s v="Rob Bowman"/>
        <s v="Doug Lefler"/>
        <s v="Scott Waugh"/>
        <s v="Lawrence Kasdan"/>
        <s v="Michael Lembeck"/>
        <s v="Tom Hooper"/>
        <s v="Nora Ephron"/>
        <s v="Angelina Jolie Pitt"/>
        <s v="Clint Eastwood"/>
        <s v="Larry Charles"/>
        <s v="Stanley Kubrick"/>
        <s v="Will Gluck"/>
        <s v="Glenn Ficarra"/>
        <s v="David S. Goyer"/>
        <s v="Taylor Hackford"/>
        <s v="Michael Lehmann"/>
        <s v="Stuart Beattie"/>
        <s v="Roman Polanski"/>
        <s v="Frank Miller"/>
        <s v="Baltasar KormÃ¡kur"/>
        <s v="Daniel Lee"/>
        <s v="Keenen Ivory Wayans"/>
        <s v="Rob Reiner"/>
        <s v="Marco Schnabel"/>
        <s v="Demian Lichtenstein"/>
        <s v="Josh Gordon"/>
        <s v="Tim Hill"/>
        <s v="David Frankel"/>
        <s v="Brenda Chapman"/>
        <s v="Marc Lawrence"/>
        <s v="Peter Billingsley"/>
        <s v="Wes Ball"/>
        <s v="Ryan Murphy"/>
        <s v="Robert Redford"/>
        <s v="Jay Russell"/>
        <s v="Kenny Ortega"/>
        <s v="David McNally"/>
        <s v="Brian Robbins"/>
        <s v="Brian Levant"/>
        <s v="Steven Zaillian"/>
        <s v="Chris Butler"/>
        <s v="Jon Avnet"/>
        <s v="Sam Fell"/>
        <s v="Kevin Donovan"/>
        <s v="Geoff Murphy"/>
        <s v="David O. Russell"/>
        <s v="Babak Najafi"/>
        <s v="Jean-Pierre Jeunet"/>
        <s v="Graham Annable"/>
        <s v="Griffin Dunne"/>
        <s v="John Pasquin"/>
        <s v="Ruben Fleischer"/>
        <s v="Harold Ramis"/>
        <s v="Donald Petrie"/>
        <s v="Jorge Blanco"/>
        <s v="Stuart Baird"/>
        <s v="Joel Coen"/>
        <s v="Harold Becker"/>
        <s v="Scott Stewart"/>
        <s v="Patrick Gilmore"/>
        <s v="Tony Bill"/>
        <s v="Rod Lurie"/>
        <s v="Walter Hill"/>
        <s v="Akiva Goldsman"/>
        <s v="Harald Zwart"/>
        <s v="Walter Salles"/>
        <s v="Iain Softley"/>
        <s v="David Koepp"/>
        <s v="Uwe Boll"/>
        <s v="John Dahl"/>
        <s v="Tim Miller"/>
        <s v="Stephen Herek"/>
        <s v="Peter MacDonald"/>
        <s v="Anthony Hemingway"/>
        <s v="Sean Anders"/>
        <s v="Mark Neveldine"/>
        <s v="John Madden"/>
        <s v="Kevin Bray"/>
        <s v="Mike Gabriel"/>
        <s v="Sam Weisman"/>
        <s v="Jesse Dylan"/>
        <s v="Wayne Wang"/>
        <s v="Gabriele Muccino"/>
        <s v="Tom Dey"/>
        <s v="Jimmy Hayward"/>
        <s v="Alan Parker"/>
        <s v="John Frankenheimer"/>
        <s v="Paul King"/>
        <s v="Akiva Schaffer"/>
        <s v="William Friedkin"/>
        <s v="Kent Alterman"/>
        <s v="Peter Lord"/>
        <s v="Shekhar Kapur"/>
        <s v="Karyn Kusama"/>
        <s v="Ron Maxwell"/>
        <s v="Robert Butler"/>
        <s v="Karey Kirkpatrick"/>
        <s v="Steve Antin"/>
        <s v="Francis Ford Coppola"/>
        <s v="Richard Lester"/>
        <s v="Scott Cooper"/>
        <s v="Robert Rodriguez"/>
        <s v="Curtis Hanson"/>
        <s v="Phyllida Lloyd"/>
        <s v="Jay Chandrasekhar"/>
        <s v="Terrence Malick"/>
        <s v="David Dobkin"/>
        <s v="Milos Forman"/>
        <s v="Pierre Morel"/>
        <s v="Paul Hunter"/>
        <s v="Steve Oedekerk"/>
        <s v="George Nolfi"/>
        <s v="Neil Jordan"/>
        <s v="Rawson Marshall Thurber"/>
        <s v="Spike Lee"/>
        <s v="Brian Helgeland"/>
        <s v="Frank Marshall"/>
        <s v="Peter Hewitt"/>
        <s v="Joe Roth"/>
        <s v="Bennett Miller"/>
        <s v="Jaume Collet-Serra"/>
        <s v="Andy Fickman"/>
        <s v="James McTeigue"/>
        <s v="Matthew O'Callaghan"/>
        <s v="Angela Robinson"/>
        <s v="Gary Fleder"/>
        <s v="Tommy Wirkola"/>
        <s v="Adrian Lyne"/>
        <s v="Stephen Gaghan"/>
        <s v="Jorge R. GutiÃ©rrez"/>
        <s v="Richard Loncraine"/>
        <s v="Christophe Gans"/>
        <s v="Howard Deutch"/>
        <s v="Jon Hurwitz"/>
        <s v="Steven Quale"/>
        <s v="John Landis"/>
        <s v="Alexander Witt"/>
        <s v="Beeban Kidron"/>
        <s v="Carl Franklin"/>
        <s v="Steven Seagal"/>
        <s v="Danny Boyle"/>
        <s v="Andrew Bergman"/>
        <s v="Barbet Schroeder"/>
        <s v="Peter Webber"/>
        <s v="Andrew Niccol"/>
        <s v="John Carpenter"/>
        <s v="Wes Anderson"/>
        <s v="David Cronenberg"/>
        <s v="John Stockwell"/>
        <s v="David Gordon Green"/>
        <s v="Jim Sheridan"/>
        <s v="Costa-Gavras"/>
        <s v="Patrick Read Johnson"/>
        <s v="Roland JoffÃ©"/>
        <s v="Richard LaGravenese"/>
        <s v="Danny DeVito"/>
        <s v="George Armitage"/>
        <s v="Patrick Lussier"/>
        <s v="James Wong"/>
        <s v="Olivier Megaton"/>
        <s v="Warren Beatty"/>
        <s v="Penny Marshall"/>
        <s v="Paul Bolger"/>
        <s v="Stephen Frears"/>
        <s v="P.J. Hogan"/>
        <s v="Brad Furman"/>
        <s v="David Zucker"/>
        <s v="Denis Villeneuve"/>
        <s v="Thomas Carter"/>
        <s v="Roger Michell"/>
        <s v="Luis Llosa"/>
        <s v="Richard Curtis"/>
        <s v="Garth Jennings"/>
        <s v="Joel Zwick"/>
        <s v="Russell Mulcahy"/>
        <s v="David R. Ellis"/>
        <s v="Peter Howitt"/>
        <s v="John A. Davis"/>
        <s v="David Lynch"/>
        <s v="Julie Taymor"/>
        <s v="Mathieu Kassovitz"/>
        <s v="John Gray"/>
        <s v="John Schultz"/>
        <s v="Sean Penn"/>
        <s v="Susan Stroman"/>
        <s v="Simon Wincer"/>
        <s v="Billy Bob Thornton"/>
        <s v="Danny Pang"/>
        <s v="George P. Cosmatos"/>
        <s v="Oliver Parker"/>
        <s v="Ben Affleck"/>
        <s v="Brian Gibson"/>
        <s v="Norman Ferguson"/>
        <s v="Michael Cimino"/>
        <s v="Paul McGuigan"/>
        <s v="Gus Van Sant"/>
        <s v="Roger Kumble"/>
        <s v="Burr Steers"/>
        <s v="John Hamburg"/>
        <s v="Reginald Hudlin"/>
        <s v="Joseph L. Mankiewicz"/>
        <s v="Barbra Streisand"/>
        <s v="Mark Pellington"/>
        <s v="John Glen"/>
        <s v="Catherine Hardwicke"/>
        <s v="John Herzfeld"/>
        <s v="Annabel Jankel"/>
        <s v="Julie Anne Robinson"/>
        <s v="Evan Goldberg"/>
        <s v="Sngmoo Lee"/>
        <s v="Gordon Chan"/>
        <s v="Asger Leth"/>
        <s v="John G. Avildsen"/>
        <s v="Anne Fletcher"/>
        <s v="Bruce Beresford"/>
        <s v="Sam Taylor-Johnson"/>
        <s v="Ken Kwapis"/>
        <s v="Wes Craven"/>
        <s v="Etan Cohen"/>
        <s v="John Whitesell"/>
        <s v="Nick Cassavetes"/>
        <s v="Mark A.Z. DippÃ©"/>
        <s v="Cal Brunker"/>
        <s v="NimrÃ³d Antal"/>
        <s v="Alejandro Agresti"/>
        <s v="Peter Hedges"/>
        <s v="Paul Weiland"/>
        <s v="Colin Strause"/>
        <s v="Joan Chen"/>
        <s v="Greg Mottola"/>
        <s v="Jake Kasdan"/>
        <s v="Diane Keaton"/>
        <s v="Kelly Makin"/>
        <s v="Stephen Daldry"/>
        <s v="Christian Duguay"/>
        <s v="Justin Chadwick"/>
        <s v="Pat O'Connor"/>
        <s v="Frederik Du Chau"/>
        <s v="Irwin Winkler"/>
        <s v="Joseph Kahn"/>
        <s v="Sofia Coppola"/>
        <s v="Stephen Kay"/>
        <s v="J.A. Bayona"/>
        <s v="Elaine May"/>
        <s v="Dennie Gordon"/>
        <s v="Charles Shyer"/>
        <s v="Ulu Grosbard"/>
        <s v="William Malone"/>
        <s v="Jerry Jameson"/>
        <s v="Mic Rodgers"/>
        <s v="Christian Alvart"/>
        <s v="Jean-Marie PoirÃ©"/>
        <s v="Marc F. Adler"/>
        <s v="Geoffrey Sax"/>
        <s v="Richard Shepard"/>
        <s v="Peter Ho-Sun Chan"/>
        <s v="Joon-ho Bong"/>
        <s v="S.S. Rajamouli"/>
        <s v="Charles S. Dutton"/>
        <s v="Jonathan Lynn"/>
        <s v="David Carson"/>
        <s v="Kar-Wai Wong"/>
        <s v="Norman Jewison"/>
        <s v="David Mirkin"/>
        <s v="Luis Mandoki"/>
        <s v="Lee Daniels"/>
        <s v="Jeb Stuart"/>
        <s v="Steve Miner"/>
        <s v="Paul Thomas Anderson"/>
        <s v="J Blakeson"/>
        <s v="Ryan Coogler"/>
        <s v="Kirk Jones"/>
        <s v="Ethan Coen"/>
        <s v="Jennifer Flackett"/>
        <s v="Kevin Smith"/>
        <s v="Christian Ditter"/>
        <s v="Charles Martin Smith"/>
        <s v="Irvin Kershner"/>
        <s v="Steve Pink"/>
        <s v="Scott Hicks"/>
        <s v="Chris Rock"/>
        <s v="Wilson Yip"/>
        <s v="Robert Wise"/>
        <s v="Kevin Rodney Sullivan"/>
        <s v="Kevin Munroe"/>
        <s v="Michael Tollin"/>
        <s v="Nicholas Stoller"/>
        <s v="Patrick Tatopoulos"/>
        <s v="Gary David Goldberg"/>
        <s v="Tobe Hooper"/>
        <s v="Alan Poul"/>
        <s v="Luke Greenfield"/>
        <s v="Gil Junger"/>
        <s v="Steven E. de Souza"/>
        <s v="Alexandre Aja"/>
        <s v="Michael Rymer"/>
        <s v="Hugh Wilson"/>
        <s v="Susanna White"/>
        <s v="Chris Carter"/>
        <s v="Tommy O'Haver"/>
        <s v="Peter Landesman"/>
        <s v="Gary Chapman"/>
        <s v="Craig Mazin"/>
        <s v="Allen Hughes"/>
        <s v="Lasse HallstrÃ¶m"/>
        <s v="Jean-Marc VallÃ©e"/>
        <s v="Hark Tsui"/>
        <s v="Lexi Alexander"/>
        <s v="Ronny Yu"/>
        <s v="Bille August"/>
        <s v="Ken Scott"/>
        <s v="Hugh Johnson"/>
        <s v="Hayao Miyazaki"/>
        <s v="George Tillman Jr."/>
        <s v="Rand Ravich"/>
        <s v="Hugh Hudson"/>
        <s v="Jeremy Degruson"/>
        <s v="Chris Gorak"/>
        <s v="Scott Speer"/>
        <s v="Joe Charbanic"/>
        <s v="Jonathan Hensleigh"/>
        <s v="Danny Cannon"/>
        <s v="Boaz Yakin"/>
        <s v="Richard Marquand"/>
        <s v="Neil Marshall"/>
        <s v="Jared Hess"/>
        <s v="Rupert Wainwright"/>
        <s v="John Luessenhop"/>
        <s v="Justin Zackham"/>
        <s v="John Gatins"/>
        <s v="Miguel Sapochnik"/>
        <s v="Hyung-rae Shim"/>
        <s v="Don Scardino"/>
        <s v="Tim Robbins"/>
        <s v="Nanette Burstein"/>
        <s v="Ariel Vromen"/>
        <s v="Lewis Gilbert"/>
        <s v="John Francis Daley"/>
        <s v="J.B. Rogers"/>
        <s v="Michael Sucsy"/>
        <s v="Tom Vaughan"/>
        <s v="Stephen Hillenburg"/>
        <s v="Stig Bergqvist"/>
        <s v="Jason Reitman"/>
        <s v="Alexander Payne"/>
        <s v="Jonathan Levine"/>
        <s v="Rian Johnson"/>
        <s v="Chris Noonan"/>
        <s v="Michael McCullers"/>
        <s v="Forest Whitaker"/>
        <s v="Gary Winick"/>
        <s v="Woody Allen"/>
        <s v="Peter Lepeniotis"/>
        <s v="Ted Demme"/>
        <s v="William Shatner"/>
        <s v="Steve Box"/>
        <s v="Lee Toland Krieger"/>
        <s v="Tim McCanlies"/>
        <s v="Drew Goddard"/>
        <s v="Jason Friedberg"/>
        <s v="Paul Michael Glaser"/>
        <s v="John R. Leonetti"/>
        <s v="Tom Hanks"/>
        <s v="Kimberly Peirce"/>
        <s v="Liz Friedlander"/>
        <s v="Phil Joanou"/>
        <s v="Shane Acker"/>
        <s v="Stephen J. Anderson"/>
        <s v="Troy Miller"/>
        <s v="Tate Taylor"/>
        <s v="Brett Leonard"/>
        <s v="Alister Grierson"/>
        <s v="Nick Hurran"/>
        <s v="Charles Stone III"/>
        <s v="Paul Haggis"/>
        <s v="Kurt Wimmer"/>
        <s v="Jean-FranÃ§ois Richet"/>
        <s v="Kevin Hooks"/>
        <s v="Ellory Elkayem"/>
        <s v="Niki Caro"/>
        <s v="Vincenzo Natali"/>
        <s v="Willard Huyck"/>
        <s v="Gavin O'Connor"/>
        <s v="Bruce Hunt"/>
        <s v="Craig Gillespie"/>
        <s v="Chris Roberts"/>
        <s v="Jee-woon Kim"/>
        <s v="Nick Hamm"/>
        <s v="Andy Cadiff"/>
        <s v="Mike Disa"/>
        <s v="Sergio Leone"/>
        <s v="Niels Arden Oplev"/>
        <s v="Michael Radford"/>
        <s v="Kaige Chen"/>
        <s v="Corey Yuen"/>
        <s v="Andrew Dominik"/>
        <s v="Li Zhang"/>
        <s v="Elizabeth Banks"/>
        <s v="Edward Norton"/>
        <s v="Ben Falcone"/>
        <s v="Richard Attenborough"/>
        <s v="Don Mancini"/>
        <s v="John Maybury"/>
        <s v="Igor Kovalyov"/>
        <s v="David Wain"/>
        <s v="Miguel Arteta"/>
        <s v="James Gray"/>
        <s v="Janusz Kaminski"/>
        <s v="Michael Ritchie"/>
        <s v="Robert B. Weide"/>
        <s v="Jeff Wadlow"/>
        <s v="Camille Delamarre"/>
        <s v="Malcolm D. Lee"/>
        <s v="David Lean"/>
        <s v="Richard Eyre"/>
        <s v="Nicholas Meyer"/>
        <s v="Callie Khouri"/>
        <s v="Todd Graff"/>
        <s v="Philip Kaufman"/>
        <s v="Saul Dibb"/>
        <s v="Richard Linklater"/>
        <s v="E. Elias Merhige"/>
        <s v="Menno Meyjes"/>
        <s v="Jodie Foster"/>
        <s v="Scott Frank"/>
        <s v="Kevin Allen"/>
        <s v="Michael Cristofer"/>
        <s v="Andrew Morahan"/>
        <s v="Bob Rafelson"/>
        <s v="Alan Shapiro"/>
        <s v="Fernando Meirelles"/>
        <s v="Michael Hoffman"/>
        <s v="Michael Pressman"/>
        <s v="Sharon Maguire"/>
        <s v="Charles Herman-Wurmfeld"/>
        <s v="Gabor Csupo"/>
        <s v="Tyler Perry"/>
        <s v="Joe Carnahan"/>
        <s v="John Polson"/>
        <s v="Bernardo Bertolucci"/>
        <s v="Cathy Malkasian"/>
        <s v="John Eng"/>
        <s v="Chris Nahon"/>
        <s v="Fred Wolf"/>
        <s v="Victor Salva"/>
        <s v="Mark Helfrich"/>
        <s v="Steve Bendelack"/>
        <s v="Dwight H. Little"/>
        <s v="Guillaume Canet"/>
        <s v="Kirsten Sheridan"/>
        <s v="Richard Fleischer"/>
        <s v="Bob Spiers"/>
        <s v="Damien Dante Wayans"/>
        <s v="John Wells"/>
        <s v="Nigel Cole"/>
        <s v="Dexter Fletcher"/>
        <s v="Jeremy Leven"/>
        <s v="Sylvain White"/>
        <s v="Troy Nixey"/>
        <s v="Philip G. Atwell"/>
        <s v="Jeff Schaffer"/>
        <s v="Don Michael Paul"/>
        <s v="James Bridges"/>
        <s v="Steve Barron"/>
        <s v="Richard Kelly"/>
        <s v="Carter Smith"/>
        <s v="John Schlesinger"/>
        <s v="Ringo Lam"/>
        <s v="Bruce McCulloch"/>
        <s v="Patricia Riggen"/>
        <s v="Jonathan Kaplan"/>
        <s v="Ole Bornedal"/>
        <s v="Richard Benjamin"/>
        <s v="Craig R. Baxley"/>
        <s v="John Hillcoat"/>
        <s v="Marcos Siega"/>
        <s v="Rachel Talalay"/>
        <s v="Jeffrey W. Byrd"/>
        <s v="Atom Egoyan"/>
        <s v="Robert Towne"/>
        <s v="Giuseppe Tornatore"/>
        <s v="Werner Herzog"/>
        <s v="Teddy Chan"/>
        <s v="Leonard Nimoy"/>
        <s v="Herbert Ross"/>
        <s v="Bonnie Hunt"/>
        <s v="Neil LaBute"/>
        <s v="Grant Heslov"/>
        <s v="George Gallo"/>
        <s v="Sidney Lumet"/>
        <s v="Douglas McGrath"/>
        <s v="Kevin Spacey"/>
        <s v="Steve Boyum"/>
        <s v="Richard Williams"/>
        <s v="Mary McGuckian"/>
        <s v="Tony Goldwyn"/>
        <s v="Jonathan Newman"/>
        <s v="Michael Dinner"/>
        <s v="Joseph Sargent"/>
        <s v="Jerry Zaks"/>
        <s v="Fred Durst"/>
        <s v="Mira Nair"/>
        <s v="Mel Brooks"/>
        <s v="Russell Crowe"/>
        <s v="Jessie Nelson"/>
        <s v="Christopher Spencer"/>
        <s v="Mike Bigelow"/>
        <s v="Daniel Sackheim"/>
        <s v="Harry Elfont"/>
        <s v="Uli Edel"/>
        <s v="Fred Dekker"/>
        <s v="Brian Trenchard-Smith"/>
        <s v="Blake Edwards"/>
        <s v="Christian Carion"/>
        <s v="David Palmer"/>
        <s v="Rowan Joffe"/>
        <s v="John Curran"/>
        <s v="Laurent Tirard"/>
        <s v="Trey Parker"/>
        <s v="Stuart Gillard"/>
        <s v="Katt Shea"/>
        <s v="Joshua Michael Stern"/>
        <s v="Tomas Alfredson"/>
        <s v="John Duigan"/>
        <s v="Colin Higgins"/>
        <s v="Jim Sonzero"/>
        <s v="Penelope Spheeris"/>
        <s v="Jeff Tremaine"/>
        <s v="Jeannot Szwarc"/>
        <s v="Steve McQueen"/>
        <s v="Thea Sharrock"/>
        <s v="Jon Lucas"/>
        <s v="Aaron Seltzer"/>
        <s v="Robin Budd"/>
        <s v="Ava DuVernay"/>
        <s v="Steve Trenbirth"/>
        <s v="Mennan Yapo"/>
        <s v="Jun Falkenstein"/>
        <s v="Tom McCarthy"/>
        <s v="Takashi Shimizu"/>
        <s v="Anton Corbijn"/>
        <s v="Gregory Nava"/>
        <s v="John Patrick Shanley"/>
        <s v="Steve Beck"/>
        <s v="Todd Strauss-Schulson"/>
        <s v="John McNaughton"/>
        <s v="Eric Valette"/>
        <s v="Andrew Fleming"/>
        <s v="Michael Spierig"/>
        <s v="Jim Field Smith"/>
        <s v="Thomas Bezucha"/>
        <s v="William Brent Bell"/>
        <s v="Anthony Bell"/>
        <s v="Henry Joost"/>
        <s v="Alfred Hitchcock"/>
        <s v="Shana Feste"/>
        <s v="Steve Rash"/>
        <s v="Mike Binder"/>
        <s v="Michael J. Bassett"/>
        <s v="Frank Nissen"/>
        <s v="Stephen Chow"/>
        <s v="Peter Hastings"/>
        <s v="Paul Abascal"/>
        <s v="Chris Koch"/>
        <s v="Amy Heckerling"/>
        <s v="George Stevens"/>
        <s v="Mark Mylod"/>
        <s v="James Mather"/>
        <s v="Michael O. Sajbel"/>
        <s v="Charles T. Kanganis"/>
        <s v="Damon Santostefano"/>
        <s v="Bob Clark"/>
        <s v="Dave Borthwick"/>
        <s v="Benson Lee"/>
        <s v="Glen Morgan"/>
        <s v="Mike Leigh"/>
        <s v="Alejandro Monteverde"/>
        <s v="Jonathan Glazer"/>
        <s v="J.C. Chandor"/>
        <s v="Marc Abraham"/>
        <s v="Todd Haynes"/>
        <s v="Mabrouk El Mechri"/>
        <s v="Charlie Kaufman"/>
        <s v="Jean-Paul Rappeneau"/>
        <s v="Nancy Walker"/>
        <s v="Angelo Pizzo"/>
        <s v="Matthew Diamond"/>
        <s v="Katsuhiro Ã”tomo"/>
        <s v="David Anspaugh"/>
        <s v="Daniel Algrant"/>
        <s v="Mark Rosman"/>
        <s v="Britt Allcroft"/>
        <s v="Brian Percival"/>
        <s v="Anand Tucker"/>
        <s v="Michael Dowse"/>
        <s v="Emile Ardolino"/>
        <s v="Robert Altman"/>
        <s v="Andrew Douglas"/>
        <s v="George A. Romero"/>
        <s v="Ricky Gervais"/>
        <s v="Vic Armstrong"/>
        <s v="Terry Zwigoff"/>
        <s v="Nelson McCormick"/>
        <s v="Audrey Wells"/>
        <s v="Bille Woodruff"/>
        <s v="Rick Friedberg"/>
        <s v="Sean McNamara"/>
        <s v="Jody Hill"/>
        <s v="Brandon Camp"/>
        <s v="Kevin Tancharoen"/>
        <s v="Nicholas Hytner"/>
        <s v="Bart Freundlich"/>
        <s v="William A. Fraker"/>
        <s v="John Boorman"/>
        <s v="Courtney Solomon"/>
        <s v="Jeff Kanew"/>
        <s v="IstvÃ¡n SzabÃ³"/>
        <s v="Matthew Robbins"/>
        <s v="Hal Needham"/>
        <s v="Jeff Nichols"/>
        <s v="Jonathan Teplitzky"/>
        <s v="Michael Haneke"/>
        <s v="Mike Marvin"/>
        <s v="Lance Hool"/>
        <s v="Christian Volckman"/>
        <s v="Cory Edwards"/>
        <s v="Terry George"/>
        <s v="Xavier Gens"/>
        <s v="Kasi Lemmons"/>
        <s v="Matt Dillon"/>
        <s v="George Cukor"/>
        <s v="Jim Gillespie"/>
        <s v="John Hoffman"/>
        <s v="Kevin Greutert"/>
        <s v="John Fortenberry"/>
        <s v="Daniel Barnz"/>
        <s v="Jason Moore"/>
        <s v="Robert Harmon"/>
        <s v="Trent Cooper"/>
        <s v="Gary Halvorson"/>
        <s v="Fede Alvarez"/>
        <s v="Sidney J. Furie"/>
        <s v="Wayne Kramer"/>
        <s v="Jim Goddard"/>
        <s v="Noel Marshall"/>
        <s v="Andrea Di Stefano"/>
        <s v="Todd Lincoln"/>
        <s v="Howard Zieff"/>
        <s v="Steven Shainberg"/>
        <s v="Julian Jarrold"/>
        <s v="Joe Nussbaum"/>
        <s v="Vadim Perelman"/>
        <s v="Peter Farrelly"/>
        <s v="Michel Hazanavicius"/>
        <s v="Cyrus Nowrasteh"/>
        <s v="Perry Andelin Blake"/>
        <s v="Christian E. Christiansen"/>
        <s v="Sheldon Lettich"/>
        <s v="Diane English"/>
        <s v="Robert Iscove"/>
        <s v="Peter Kosminsky"/>
        <s v="Nick Gomez"/>
        <s v="Allen Coulter"/>
        <s v="Clare Kilner"/>
        <s v="Josef Rusnak"/>
        <s v="Bruce Paltrow"/>
        <s v="Adam Rifkin"/>
        <s v="Susanne Bier"/>
        <s v="Kenneth Johnson"/>
        <s v="James Ivory"/>
        <s v="Jessy Terrero"/>
        <s v="Vicente Amorim"/>
        <s v="Gaspar NoÃ©"/>
        <s v="Tommy Lee Jones"/>
        <s v="Jesse Vaughan"/>
        <s v="Wayne Beach"/>
        <s v="GÃ©rard Krawczyk"/>
        <s v="Udayan Prasad"/>
        <s v="Morten Tyldum"/>
        <s v="AndrÃ©s Muschietti"/>
        <s v="Gillian Armstrong"/>
        <s v="James Watkins"/>
        <s v="Jim Fall"/>
        <s v="Ric Roman Waugh"/>
        <s v="Michael Dougherty"/>
        <s v="Joel Gallen"/>
        <s v="James Marsh"/>
        <s v="Matt Williams"/>
        <s v="Rob Zombie"/>
        <s v="Dennis Iliadis"/>
        <s v="Rick Rosenthal"/>
        <s v="Denzel Washington"/>
        <s v="Nicolas Winding Refn"/>
        <s v="Sara Sugarman"/>
        <s v="Juan Carlos Fresnadillo"/>
        <s v="Gina Prince-Bythewood"/>
        <s v="Phil Traill"/>
        <s v="Joe Berlinger"/>
        <s v="Elizabeth Allen Rosenbaum"/>
        <s v="Michael Mayer"/>
        <s v="Martin Weisz"/>
        <s v="John Ottman"/>
        <s v="John Bonito"/>
        <s v="Peter Atencio"/>
        <s v="David Nutter"/>
        <s v="Derek Cianfrance"/>
        <s v="Stephan Elliott"/>
        <s v="Mark L. Lester"/>
        <s v="Tom Green"/>
        <s v="Mike Nawrocki"/>
        <s v="Douglas Aarniokoski"/>
        <s v="Bryan Barber"/>
        <s v="Lone Scherfig"/>
        <s v="Drew Barrymore"/>
        <s v="James Foley"/>
        <s v="Albert Brooks"/>
        <s v="Steve Gomer"/>
        <s v="RZA"/>
        <s v="Mark Piznarski"/>
        <s v="Craig Brewer"/>
        <s v="Michael Winterbottom"/>
        <s v="David Raynr"/>
        <s v="Mort Nathan"/>
        <s v="Wil Shriner"/>
        <s v="Martin McDonagh"/>
        <s v="Tina Gordon Chism"/>
        <s v="Peter Cattaneo"/>
        <s v="Vicky Jenson"/>
        <s v="Mary Lambert"/>
        <s v="Peter Kassovitz"/>
        <s v="Rodman Flender"/>
        <s v="Mark Romanek"/>
        <s v="Brad Anderson"/>
        <s v="Michael Chapman"/>
        <s v="Antonio Banderas"/>
        <s v="Fritz Lang"/>
        <s v="Hsiao-Hsien Hou"/>
        <s v="Gregor Jordan"/>
        <s v="Tony Jaa"/>
        <s v="RyÃ»hei Kitamura"/>
        <s v="Dito Montiel"/>
        <s v="Stefan Ruzowitzky"/>
        <s v="Jake Paltrow"/>
        <s v="Gregory Jacobs"/>
        <s v="Gilles Paquet-Brenner"/>
        <s v="Lars von Trier"/>
        <s v="John Cornell"/>
        <s v="Jamie "/>
        <s v="Randal Kleiser"/>
        <s v="Rick Famuyiwa"/>
        <s v="Alan Cohn"/>
        <s v="Franco Zeffirelli"/>
        <s v="Tom Holland"/>
        <s v="James Isaac"/>
        <s v="Emilio Estevez"/>
        <s v="Josh Schwartz"/>
        <s v="Todd Field"/>
        <s v="Davis Guggenheim"/>
        <s v="Stephen Carpenter"/>
        <s v="James Fargo"/>
        <s v="Kenneth Lonergan"/>
        <s v="Danny Leiner"/>
        <s v="Christopher Cain"/>
        <s v="Theodore Melfi"/>
        <s v="Ed Decter"/>
        <s v="Gene Quintano"/>
        <s v="Eric Bress"/>
        <s v="Preston A. Whitmore II"/>
        <s v="Kirk Wong"/>
        <s v="Bronwen Hughes"/>
        <s v="John Lafia"/>
        <s v="Sam Miller"/>
        <s v="Alex Garland"/>
        <s v="Mark Brown"/>
        <s v="Michael Polish"/>
        <s v="Daisy von Scherler Mayer"/>
        <s v="Lenny Abrahamson"/>
        <s v="Bob Saget"/>
        <s v="John Waters"/>
        <s v="Craig Bolotin"/>
        <s v="Mark Christopher"/>
        <s v="Blair Hayes"/>
        <s v="Jez Butterworth"/>
        <s v="Olivier Assayas"/>
        <s v="Patrice Leconte"/>
        <s v="Paul Mazursky"/>
        <s v="Stephen Chbosky"/>
        <s v="Jon Hess"/>
        <s v="Joe Cornish"/>
        <s v="John H. Lee"/>
        <s v="John Stainton"/>
        <s v="Stewart Hendler"/>
        <s v="Mark Herman"/>
        <s v="Abel Ferrara"/>
        <s v="Brian Koppelman"/>
        <s v="Ethan Maniquis"/>
        <s v="George Hickenlooper"/>
        <s v="Je-kyu Kang"/>
        <s v="William Dear"/>
        <s v="StÃ©phane Aubier"/>
        <s v="John Badham"/>
        <s v="Mike McCoy"/>
        <s v="Mike Judge"/>
        <s v="Tamra Davis"/>
        <s v="Nima Nourizadeh"/>
        <s v="John Erick Dowdle"/>
        <s v="David Moreau"/>
        <s v="Christopher Erskin"/>
        <s v="Brian Henson"/>
        <s v="Dan Cutforth"/>
        <s v="Josh Boone"/>
        <s v="Jake Schreier"/>
        <s v="Ernest R. Dickerson"/>
        <s v="Wallace Wolodarsky"/>
        <s v="Nicholas Jarecki"/>
        <s v="Dean Israelite"/>
        <s v="Darnell Martin"/>
        <s v="Scott Alexander"/>
        <s v="Stuart Gordon"/>
        <s v="Christopher Guest"/>
        <s v="Jane Campion"/>
        <s v="Fred Schepisi"/>
        <s v="Antonia Bird"/>
        <s v="Jon Poll"/>
        <s v="Paolo Sorrentino"/>
        <s v="Peter Care"/>
        <s v="Chan-wook Park"/>
        <s v="Ira Sachs"/>
        <s v="Carroll Ballard"/>
        <s v="Takeshi Kitano"/>
        <s v="Marco Kreuzpaintner"/>
        <s v="Lajos Koltai"/>
        <s v="Alan Rudolph"/>
        <s v="Chuan Lu"/>
        <s v="Timothy Hines"/>
        <s v="Akira Kurosawa"/>
        <s v="Dan Mazer"/>
        <s v="R.J. Cutler"/>
        <s v="David S. Ward"/>
        <s v="Rob Pritts"/>
        <s v="John Crowley"/>
        <s v="Brendan Malloy"/>
        <s v="Dustin Hoffman"/>
        <s v="Gregory Poirier"/>
        <s v="Bill Paxton"/>
        <s v="Simon Curtis"/>
        <s v="Dewey Nicks"/>
        <s v="Philip Saville"/>
        <s v="Tim Blake Nelson"/>
        <s v="William A. Graham"/>
        <s v="Agnieszka Holland"/>
        <s v="David Hackl"/>
        <s v="Ray Lawrence"/>
        <s v="Karan Johar"/>
        <s v="Ruairi Robinson"/>
        <s v="Jaume BalaguerÃ³"/>
        <s v="Jon Kasdan"/>
        <s v="Floyd Mutrux"/>
        <s v="Dean Wright"/>
        <s v="Darren Lynn Bousman"/>
        <s v="James DeMonaco"/>
        <s v="Carol Reed"/>
        <s v="Chuck Sheetz"/>
        <s v="Marcus Raboy"/>
        <s v="Leigh Whannell"/>
        <s v="Michael Schultz"/>
        <s v="Peter Sollett"/>
        <s v="Bob Dolman"/>
        <s v="Rowdy Herrington"/>
        <s v="Greg Coolidge"/>
        <s v="CiarÃ¡n Foy"/>
        <s v="Salim Akil"/>
        <s v="Olatunde Osunsanmi"/>
        <s v="Leon Ichaso"/>
        <s v="Patricia Rozema"/>
        <s v="Rob Schmidt"/>
        <s v="Robert Ben Garant"/>
        <s v="Morgan Spurlock"/>
        <s v="Tuck Tucker"/>
        <s v="Theodore Witcher"/>
        <s v="Joel Edgerton"/>
        <s v="Jim Hanon"/>
        <s v="Michael Patrick Jann"/>
        <s v="Jorma Taccone"/>
        <s v="Jeff Lowell"/>
        <s v="Lorene Scafaria"/>
        <s v="Tony Kaye"/>
        <s v="Marcus Dunstan"/>
        <s v="Timothy BjÃ¶rklund"/>
        <s v="FranÃ§ois Girard"/>
        <s v="Scott Kalvert"/>
        <s v="Jason Bateman"/>
        <s v="Eric Bross"/>
        <s v="Dan Fogelman"/>
        <s v="Jay Duplass"/>
        <s v="Luca Guadagnino"/>
        <s v="John Putch"/>
        <s v="Peter Medak"/>
        <s v="Terence Davies"/>
        <s v="Harley Cokeliss"/>
        <s v="Tom Brady"/>
        <s v="Jason Zada"/>
        <s v="Franklin J. Schaffner"/>
        <s v="Noah Baumbach"/>
        <s v="Eric Blakeney"/>
        <s v="Derrick Borte"/>
        <s v="Richard Kwietniowski"/>
        <s v="Bob Odenkirk"/>
        <s v="Joshua Seftel"/>
        <s v="Vincent Gallo"/>
        <s v="Claude Chabrol"/>
        <s v="Jon Stewart"/>
        <s v="Dan Harris"/>
        <s v="Mel Smith"/>
        <s v="Christopher Smith"/>
        <s v="Alan Metter"/>
        <s v="Rafa Lara"/>
        <s v="Arthur Hiller"/>
        <s v="Michael Meredith"/>
        <s v="Julio DePietro"/>
        <s v="Katherine Dieckmann"/>
        <s v="Scott Marshall"/>
        <s v="Ãlex de la Iglesia"/>
        <s v="Michael Clancy"/>
        <s v="Benedikt Erlingsson"/>
        <s v="Andy Garcia"/>
        <s v="Gary Sherman"/>
        <s v="Stanley Kramer"/>
        <s v="Anurag Basu"/>
        <s v="Yash Chopra"/>
        <s v="Floria Sigismondi"/>
        <s v="Terence Young"/>
        <s v="Michael Moore"/>
        <s v="Kris Isacsson"/>
        <s v="Ben Younger"/>
        <s v="Hart Bochner"/>
        <s v="Chatrichalerm Yukol"/>
        <s v="Dario Argento"/>
        <s v="Marc Forby"/>
        <s v="Ole Christian Madsen"/>
        <s v="Meiert Avis"/>
        <s v="Peter Faiman"/>
        <s v="Joby Harold"/>
        <s v="Ekachai Uekrongtham"/>
        <s v="Mark Rydell"/>
        <s v="David E. Talbert"/>
        <s v="Ari Sandel"/>
        <s v="Vondie Curtis-Hall"/>
        <s v="John Sayles"/>
        <s v="Dan Gilroy"/>
        <s v="Jonathan Dayton"/>
        <s v="Chris Stokes"/>
        <s v="Don Siegel"/>
        <s v="Martin Lawrence"/>
        <s v="Masayuki Ochiai"/>
        <s v="Tom Gormican"/>
        <s v="Peter R. Hunt"/>
        <s v="Jonas Elmer"/>
        <s v="Mary Harron"/>
        <s v="Troy Duffy"/>
        <s v="Nicole Holofcener"/>
        <s v="Fina Torres"/>
        <s v="Duke Johnson"/>
        <s v="FranÃ§ois Ozon"/>
        <s v="Anna Boden"/>
        <s v="Steve James"/>
        <s v="Tomm Moore"/>
        <s v="John Carney"/>
        <s v="David Jacobson"/>
        <s v="Michael Corrente"/>
        <s v="Keith Gordon"/>
        <s v="Andrew Currie"/>
        <s v="Andrew Wilson"/>
        <s v="Marc SchÃ¶lermann"/>
        <s v="Robert Moresco"/>
        <s v="Thomas Vinterberg"/>
        <s v="Claudia Llosa"/>
        <s v="Ol Parker"/>
        <s v="David Webb Peoples"/>
        <s v="Stanley Tong"/>
        <s v="Eli Roth"/>
        <s v="Tony Richardson"/>
        <s v="Paul Gross"/>
        <s v="Charles Robert Carner"/>
        <s v="Russell Holt"/>
        <s v="Claude Miller"/>
        <s v="Rodrigo GarcÃ­a"/>
        <s v="Siddharth Anand"/>
        <s v="Vincent Paronnaud"/>
        <s v="Daniel Barber"/>
        <s v="Robert Marcarelli"/>
        <s v="Guy Hamilton"/>
        <s v="Michael Anderson"/>
        <s v="Matt Bettinelli-Olpin"/>
        <s v="Aaron Schneider"/>
        <s v="Tom Ford"/>
        <s v="Gurinder Chadha"/>
        <s v="Tony Maylam"/>
        <s v="Mitch Davis"/>
        <s v="Kevin Brodie"/>
        <s v="Paul Schrader"/>
        <s v="Lynne Ramsay"/>
        <s v="Tim Chambers"/>
        <s v="Dick Richards"/>
        <s v="Alex Zamm"/>
        <s v="Spencer Susser"/>
        <s v="Thaddeus O'Sullivan"/>
        <s v="Shari Springer Berman"/>
        <s v="Stephen Milburn Anderson"/>
        <s v="Richard E. Grant"/>
        <s v="Max FÃ¤rberbÃ¶ck"/>
        <s v="Arie Posin"/>
        <s v="Damian Nieman"/>
        <s v="Mark Tonderai"/>
        <s v="Rachel Perkins"/>
        <s v="Luis Valdez"/>
        <s v="Louis Morneau"/>
        <s v="Caroline Link"/>
        <s v="Sterling Van Wagenen"/>
        <s v="Zal Batmanglij"/>
        <s v="Hans Petter Moland"/>
        <s v="Oren Moverman"/>
        <s v="Wolfgang Becker"/>
        <s v="George Roy Hill"/>
        <s v="Robert Stevenson"/>
        <s v="Jerome Robbins"/>
        <s v="Gary Hardwick"/>
        <s v="King Vidor"/>
        <s v="Fred Savage"/>
        <s v="Rusty Cundieff"/>
        <s v="Kevin Macdonald"/>
        <s v="Dominique Othenin-Girard"/>
        <s v="Jean-Jacques Mantello"/>
        <s v="Ed Harris"/>
        <s v="Risa Bramon Garcia"/>
        <s v="Brian Klugman"/>
        <s v="Matt Piedmont"/>
        <s v="Raymond De Felitta"/>
        <s v="John Michael McDonagh"/>
        <s v="Deb Hagan"/>
        <s v="Zach Cregger"/>
        <s v="Zach Braff"/>
        <s v="Mark Tarlov"/>
        <s v="John Cameron Mitchell"/>
        <s v="Billy Ray"/>
        <s v="David Atkins"/>
        <s v="Sylvio Tabet"/>
        <s v="Rick Bieber"/>
        <s v="Joey Lauren Adams"/>
        <s v="S.R. Bindler"/>
        <s v="CÃ©dric Klapisch"/>
        <s v="Kate Barker-Froyland"/>
        <s v="Martin Koolhoven"/>
        <s v="Prachya Pinkaew"/>
        <s v="Darren Grant"/>
        <s v="Joseph Gordon-Levitt"/>
        <s v="Christophe Barratier"/>
        <s v="Ã‰mile Gaudreault"/>
        <s v="James Cox"/>
        <s v="James Toback"/>
        <s v="Aki KaurismÃ¤ki"/>
        <s v="Hitoshi Matsumoto"/>
        <s v="George Ratliff"/>
        <s v="Michael McGowan"/>
        <s v="Dan Trachtenberg"/>
        <s v="David F. Sandberg"/>
        <s v="Stiles White"/>
        <s v="Eugenio Derbez"/>
        <s v="Henry Koster"/>
        <s v="Patty Jenkins"/>
        <s v="Christopher Landon"/>
        <s v="David Gelb"/>
        <s v="Mike Flanagan"/>
        <s v="Nat Faxon"/>
        <s v="George Jackson"/>
        <s v="Maurice Joyce"/>
        <s v="Robert Duvall"/>
        <s v="Jesse Peretz"/>
        <s v="Ice Cube"/>
        <s v="Richard Glatzer"/>
        <s v="Rob Hedden"/>
        <s v="Harmony Korine"/>
        <s v="Joe Chappelle"/>
        <s v="Mickey Liddell"/>
        <s v="Fred Walton"/>
        <s v="Steve Carver"/>
        <s v="Gonzalo LÃ³pez-Gallego"/>
        <s v="Christine Jeffs"/>
        <s v="Michael Tiddes"/>
        <s v="Bill Duke"/>
        <s v="Mamoru Hosoda"/>
        <s v="Brian Dannelly"/>
        <s v="Denys Arcand"/>
        <s v="J.S. Cardone"/>
        <s v="Jay Levey"/>
        <s v="Tamara Jenkins"/>
        <s v="Ronan Chapalain"/>
        <s v="Xavier Beauvois"/>
        <s v="Randall Miller"/>
        <s v="Dan Rush"/>
        <s v="Michael Cuesta"/>
        <s v="Fenton Bailey"/>
        <s v="Jeremy Saulnier"/>
        <s v="James Manera"/>
        <s v="Nicholas Fackler"/>
        <s v="Morgan J. Freeman"/>
        <s v="Klaus Menzel"/>
        <s v="William H. Macy"/>
        <s v="JirÃ­ Menzel"/>
        <s v="Fatih Akin"/>
        <s v="Frank LaLoggia"/>
        <s v="Michel Leclerc"/>
        <s v="Tom Kalin"/>
        <s v="Carlos Saura"/>
        <s v="Andrew Erwin"/>
        <s v="Mike van Diem"/>
        <s v="Jonas Ã…kerlund"/>
        <s v="Barry Skolnick"/>
        <s v="Johnnie To"/>
        <s v="Agnieszka Wojtowicz-Vosloo"/>
        <s v="Ernie Barbarash"/>
        <s v="Nick Love"/>
        <s v="R. Balki"/>
        <s v="Cecil B. DeMille"/>
        <s v="Henry Hobson"/>
        <s v="Mike Figgis"/>
        <s v="Lisa Cholodenko"/>
        <s v="Ed Gass-Donnelly"/>
        <s v="DJ Pooh"/>
        <s v="Patrick Stettner"/>
        <s v="Roger Avary"/>
        <s v="Allison Anders"/>
        <s v="Rick de Oliveira"/>
        <s v="Jeff Franklin"/>
        <s v="Mike Mills"/>
        <s v="Dave McKean"/>
        <s v="Ron Fricke"/>
        <s v="Ruggero Deodato"/>
        <s v="Mars Callahan"/>
        <s v="Stefan Schwartz"/>
        <s v="Robert Lee King"/>
        <s v="Jorge RamÃ­rez SuÃ¡rez"/>
        <s v="David Schwimmer"/>
        <s v="Anne Fontaine"/>
        <s v="Fernando LeÃ³n de Aranoa"/>
        <s v="Jim Mickle"/>
        <s v="Karim AÃ¯nouz"/>
        <s v="Ruba Nadda"/>
        <s v="Victor Fleming"/>
        <s v="Richard Raymond"/>
        <s v="Sam Peckinpah"/>
        <s v="George Sidney"/>
        <s v="Peter Stebbings"/>
        <s v="Vincente Minnelli"/>
        <s v="Dagur KÃ¡ri"/>
        <s v="Jim Abrahams"/>
        <s v="Michael Gornick"/>
        <s v="Robert Eggers"/>
        <s v="Michael Martin"/>
        <s v="Edward Burns"/>
        <s v="Juan JosÃ© Campanella"/>
        <s v="Louis C.K."/>
        <s v="Salvador Carrasco"/>
        <s v="AndrÃ© Ã˜vredal"/>
        <s v="Robert Cary"/>
        <s v="Adam Rapp"/>
        <s v="Warren P. Sonoda"/>
        <s v="Charles Ferguson"/>
        <s v="Luc Jacquet"/>
        <s v="Clark Gregg"/>
        <s v="Damien Chazelle"/>
        <s v="Justin Kerrigan"/>
        <s v="Eric Styles"/>
        <s v="Joshua Marston"/>
        <s v="Tod Williams"/>
        <s v="Jack Sholder"/>
        <s v="Tom McLoughlin"/>
        <s v="Adam Marcus"/>
        <s v="Benny Boom"/>
        <s v="Nnegest LikkÃ©"/>
        <s v="Christopher Leitch"/>
        <s v="Don Coscarelli"/>
        <s v="Patricia Cardoso"/>
        <s v="Damien O'Donnell"/>
        <s v="Peter M. Cohen"/>
        <s v="Anthony Hickox"/>
        <s v="Tom Schulman"/>
        <s v="Jill Sprecher"/>
        <s v="Darren Stein"/>
        <s v="Julian Schnabel"/>
        <s v="Todd Solondz"/>
        <s v="David Nixon"/>
        <s v="Jason Eisener"/>
        <s v="Enrique Begne"/>
        <s v="Michael Landon Jr."/>
        <s v="Leslye Headland"/>
        <s v="Tim Heidecker"/>
        <s v="Kate Connor"/>
        <s v="Deon Taylor"/>
        <s v="Jason Alexander"/>
        <s v="Francesca Gregorini"/>
        <s v="Susan Seidelman"/>
        <s v="Heidi Ewing"/>
        <s v="Billy Wilder"/>
        <s v="John Carl Buechler"/>
        <s v="Victor Nunez"/>
        <s v="Joseph Zito"/>
        <s v="Frank Sebastiano"/>
        <s v="Nacho Vigalondo"/>
        <s v="Dinesh D'Souza"/>
        <s v="Tommy Lee Wallace"/>
        <s v="Leslie Small"/>
        <s v="Alison Maclean"/>
        <s v="Isabel Coixet"/>
        <s v="James Ponsoldt"/>
        <s v="Joshua Tickell"/>
        <s v="Tim Boxell"/>
        <s v="Michael D. Sellers"/>
        <s v="Reed Cowan"/>
        <s v="James Dodson"/>
        <s v="Alex Rivera"/>
        <s v="Robby Henson"/>
        <s v="Shane Meadows"/>
        <s v="Carmen Marron"/>
        <s v="Danny Steinmann"/>
        <s v="Jon Gunn"/>
        <s v="William Wyler"/>
        <s v="Petter NÃ¦ss"/>
        <s v="Robert Fontaine"/>
        <s v="Michael Herz"/>
        <s v="David Robert Mitchell"/>
        <s v="Chia-Liang Liu"/>
        <s v="Chris Kentis"/>
        <s v="Alex Kendrick"/>
        <s v="Sylvain Chomet"/>
        <s v="Chris Eyre"/>
        <s v="Debra Granik"/>
        <s v="Miranda July"/>
        <s v="Max Joseph"/>
        <s v="Kevin Tenney"/>
        <s v="Ari Folman"/>
        <s v="Gary Rogers"/>
        <s v="Marielle Heller"/>
        <s v="David Sington"/>
        <s v="Huck Botko"/>
        <s v="David Duchovny"/>
        <s v="Lance Mungia"/>
        <s v="Hue Rhodes"/>
        <s v="Noah Buschel"/>
        <s v="Hunter Richards"/>
        <s v="Laurie Collyer"/>
        <s v="Ralph Ziman"/>
        <s v="Orson Welles"/>
        <s v="Paul Bunnell"/>
        <s v="Tim Hunter"/>
        <s v="Rodrigo CortÃ©s"/>
        <s v="Pascal Arnold"/>
        <s v="Jamal Hill"/>
        <s v="Daniel Stamm"/>
        <s v="Carlos Carrera"/>
        <s v="Benh Zeitlin"/>
        <s v="Maggie Greenwald"/>
        <s v="Khyentse Norbu"/>
        <s v="Lucky McKee"/>
        <s v="Steven R. Monroe"/>
        <s v="Mark Illsley"/>
        <s v="Pawel Pawlikowski"/>
        <s v="Ritesh Batra"/>
        <s v="Sally Potter"/>
        <s v="Dave Meyers"/>
        <s v="Nadine Labaki"/>
        <s v="Eytan Fox"/>
        <s v="FranÃ§ois Truffaut"/>
        <s v="Adam Goldberg"/>
        <s v="Adrienne Shelly"/>
        <s v="Newt Arnold"/>
        <s v="Larry Clark"/>
        <s v="FabiÃ¡n Bielinsky"/>
        <s v="Rebecca Miller"/>
        <s v="Maggie Carey"/>
        <s v="Henry Bean"/>
        <s v="Jeff Garlin"/>
        <s v="Charles Chaplin"/>
        <s v="Pete Jones"/>
        <s v="Bruce Campbell"/>
        <s v="Adam Carolla"/>
        <s v="Bruce McDonald"/>
        <s v="James Mottern"/>
        <s v="William Cottrell"/>
        <s v="Lucrecia Martel"/>
        <s v="Zak Penn"/>
        <s v="Steve Buscemi"/>
        <s v="Ham Tran"/>
        <s v="Rich Cowan"/>
        <s v="Boris Rodriguez"/>
        <s v="Jonathan Kesselman"/>
        <s v="Arjun Sablok"/>
        <s v="Youssef Delara"/>
        <s v="Claudia Sainte-Luce"/>
        <s v="Jamie Babbit"/>
        <s v="David Boyd"/>
        <s v="Anna Muylaert"/>
        <s v="Steve Taylor"/>
        <s v="Kurt Voss"/>
        <s v="LÃ©a Pool"/>
        <s v="James David Pasternak"/>
        <s v="Tom Sanchez"/>
        <s v="Rob McKittrick"/>
        <s v="Jeff Burr"/>
        <s v="Guy Maddin"/>
        <s v="Panos Cosmatos"/>
        <s v="Gareth Evans"/>
        <s v="Levan Gabriadze"/>
        <s v="Bradley Parker"/>
        <s v="Clive Barker"/>
        <s v="Harold Cronk"/>
        <s v="Takao Okawara"/>
        <s v="Duncan Tucker"/>
        <s v="Russ Meyer"/>
        <s v="Ben Lewin"/>
        <s v="Courtney Hunt"/>
        <s v="Morgan Neville"/>
        <s v="Chris Paine"/>
        <s v="Greg Berlanti"/>
        <s v="Marc Levin"/>
        <s v="Richard Dutcher"/>
        <s v="Khalid Mohamed"/>
        <s v="Finn Taylor"/>
        <s v="Karen Moncrieff"/>
        <s v="JosÃ© Luis Valenzuela"/>
        <s v="Goran Dukic"/>
        <s v="Efram Potelle"/>
        <s v="Joshua Oppenheimer"/>
        <s v="Alex Gibney"/>
        <s v="Paul Crowder"/>
        <s v="Anthony Powell"/>
        <s v="Kief Davidson"/>
        <s v="Johnny Remo"/>
        <s v="Vivek Agnihotri"/>
        <s v="Ti West"/>
        <s v="Nick Tomnay"/>
        <s v="Eric Nicholas"/>
        <s v="Benjamin Dickinson"/>
        <s v="Hal Haberman"/>
        <s v="Frank Whaley"/>
        <s v="Elia Kazan"/>
        <s v="Kat Coiro"/>
        <s v="Cristian Mungiu"/>
        <s v="Ramaa Mosley"/>
        <s v="C. Jay Cox"/>
        <s v="Jamie Travis"/>
        <s v="Rich Christiano"/>
        <s v="Asghar Farhadi"/>
        <s v="Shane Dawson"/>
        <s v="Ryan Little"/>
        <s v="Matt Maiellaro"/>
        <s v="Ben Wheatley"/>
        <s v="Oliver Blackburn"/>
        <s v="Ryan Fleck"/>
        <s v="Jennifer Wynne Farmer"/>
        <s v="Christopher Scott Cherot"/>
        <s v="Mark Sandrich"/>
        <s v="Daniel Myrick"/>
        <s v="Michael Wadleigh"/>
        <s v="Gene Teigland"/>
        <s v="Scott Ziehl"/>
        <s v="U. Roberto Romano"/>
        <s v="Joe Camp"/>
        <s v="John 'Bud' Cardos"/>
        <s v="Brian Baugh"/>
        <s v="Barry W. Blaustein"/>
        <s v="Kurt Hale"/>
        <s v="Siddiq Barmak"/>
        <s v="Joseph Dorman"/>
        <s v="Greg Harrison"/>
        <s v="Jacob Aaron Estes"/>
        <s v="Eric Schaeffer"/>
        <s v="Neema Barnette"/>
        <s v="Molly Bernstein"/>
        <s v="Marius A. Markevicius"/>
        <s v="Quentin Dupieux"/>
        <s v="Alex Smith"/>
        <s v="Gareth Edwards"/>
        <s v="Sol Tryon"/>
        <s v="Alex Craig Mann"/>
        <s v="Catherine Gund"/>
        <s v="Matty Rich"/>
        <s v="Hans Canosa"/>
        <s v="Lloyd Kaufman"/>
        <s v="Lloyd Bacon"/>
        <s v="Whit Stillman"/>
        <s v="Kay Pollak"/>
        <s v="Oren Peli"/>
        <s v="Sue Corcoran"/>
        <s v="Jonathan Caouette"/>
        <s v="Ray Griggs"/>
        <s v="Lucio Fulci"/>
        <s v="Roger Nygard"/>
        <s v="Harry Beaumont"/>
        <s v="Franck Khalfoun"/>
        <s v="Mor Loushy"/>
        <s v="Henry Alex Rubin"/>
        <s v="Sam Firstenberg"/>
        <s v="Gregory Widen"/>
        <s v="Kelly Reichardt"/>
        <s v="Pan Nalin"/>
        <s v="Michael Roemer"/>
        <s v="Eddie O'Flaherty"/>
        <s v="Bruce Dellis"/>
        <s v="Craig Zobel"/>
        <s v="Maria Maggenti"/>
        <s v="Piyush Dinker Pandya"/>
        <s v="Emma-Kate Croghan"/>
        <s v="Bill Plympton"/>
        <s v="Drake Doremus"/>
        <s v="Hilary Brougher"/>
        <s v="Tom Putnam"/>
        <s v="Jon Shear"/>
        <s v="EugÃ¨ne LouriÃ©"/>
        <s v="Maurizio Benazzo"/>
        <s v="David G. Evans"/>
        <s v="Sherman Alexie"/>
        <s v="Justin Dillon"/>
        <s v="Ricki Stern"/>
        <s v="Majid Majidi"/>
        <s v="Andrew Haigh"/>
        <s v="Mike Cahill"/>
        <s v="Melvin Van Peebles"/>
        <s v="Robinson Devor"/>
        <s v="Michel Orion Scott"/>
        <s v="Dena Seidel"/>
        <s v="Sara Newens"/>
        <s v="Lynn Shelton"/>
        <s v="Travis Cluff"/>
        <s v="Harry F. Millarde"/>
        <s v="Robert Townsend"/>
        <s v="Larry Blamire"/>
        <s v="E.L. Katz"/>
        <s v="Myles Berkowitz"/>
        <s v="Brandon Trost"/>
        <s v="Joe Swanberg"/>
        <s v="Lena Dunham"/>
        <s v="Kevin Jordan"/>
        <s v="Mike Bruce"/>
        <s v="James Bidgood"/>
        <s v="Daryl Wein"/>
        <s v="Jafar Panahi"/>
        <s v="Kiyoshi Kurosawa"/>
        <s v="Shane Carruth"/>
        <s v="Neill Dela Llana"/>
      </sharedItems>
    </cacheField>
    <cacheField name="num_critic_for_reviews" numFmtId="0">
      <sharedItems containsSemiMixedTypes="0" containsString="0" containsNumber="1" containsInteger="1" minValue="0" maxValue="813"/>
    </cacheField>
    <cacheField name="duration" numFmtId="0">
      <sharedItems containsSemiMixedTypes="0" containsString="0" containsNumber="1" containsInteger="1" minValue="34" maxValue="330"/>
    </cacheField>
    <cacheField name="gross" numFmtId="164">
      <sharedItems containsSemiMixedTypes="0" containsString="0" containsNumber="1" containsInteger="1" minValue="162" maxValue="760505847"/>
    </cacheField>
    <cacheField name="genres" numFmtId="165">
      <sharedItems count="17">
        <s v="Action"/>
        <s v="Adventure"/>
        <s v="Drama"/>
        <s v="Animation"/>
        <s v="Comedy"/>
        <s v="Mystery"/>
        <s v="Crime"/>
        <s v="Biography"/>
        <s v="Fantasy"/>
        <s v="Documentary"/>
        <s v="Sci-Fi"/>
        <s v="Horror"/>
        <s v="Romance"/>
        <s v="Family"/>
        <s v="Western"/>
        <s v="Musical"/>
        <s v="Thriller"/>
      </sharedItems>
    </cacheField>
    <cacheField name="G2" numFmtId="0">
      <sharedItems containsBlank="1"/>
    </cacheField>
    <cacheField name="G3" numFmtId="0">
      <sharedItems containsBlank="1"/>
    </cacheField>
    <cacheField name="G4" numFmtId="0">
      <sharedItems containsBlank="1"/>
    </cacheField>
    <cacheField name="G5" numFmtId="0">
      <sharedItems containsBlank="1"/>
    </cacheField>
    <cacheField name="G6" numFmtId="0">
      <sharedItems containsBlank="1"/>
    </cacheField>
    <cacheField name="G7" numFmtId="0">
      <sharedItems containsBlank="1"/>
    </cacheField>
    <cacheField name="G8" numFmtId="164">
      <sharedItems containsBlank="1"/>
    </cacheField>
    <cacheField name="language" numFmtId="0">
      <sharedItems/>
    </cacheField>
    <cacheField name="title_year" numFmtId="0">
      <sharedItems containsSemiMixedTypes="0" containsString="0" containsNumber="1" containsInteger="1" minValue="1920" maxValue="2016"/>
    </cacheField>
    <cacheField name="imdb_score" numFmtId="0">
      <sharedItems containsSemiMixedTypes="0" containsString="0" containsNumber="1" minValue="1.6" maxValue="9.30000000000000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22.721701041664" createdVersion="8" refreshedVersion="8" minRefreshableVersion="3" recordCount="4533" xr:uid="{6F39B476-159A-48CE-AD71-4D9728B6EBAB}">
  <cacheSource type="worksheet">
    <worksheetSource ref="A1:P4534" sheet="IMDB Dataset"/>
  </cacheSource>
  <cacheFields count="16">
    <cacheField name="director_name" numFmtId="49">
      <sharedItems containsBlank="1"/>
    </cacheField>
    <cacheField name="num_critic_for_reviews" numFmtId="0">
      <sharedItems containsString="0" containsBlank="1" containsNumber="1" containsInteger="1" minValue="0" maxValue="813"/>
    </cacheField>
    <cacheField name="duration" numFmtId="0">
      <sharedItems containsString="0" containsBlank="1" containsNumber="1" containsInteger="1" minValue="34" maxValue="330"/>
    </cacheField>
    <cacheField name="gross" numFmtId="164">
      <sharedItems containsString="0" containsBlank="1" containsNumber="1" containsInteger="1" minValue="162" maxValue="760505847"/>
    </cacheField>
    <cacheField name="genres" numFmtId="165">
      <sharedItems containsBlank="1"/>
    </cacheField>
    <cacheField name="G2" numFmtId="0">
      <sharedItems containsBlank="1"/>
    </cacheField>
    <cacheField name="G3" numFmtId="0">
      <sharedItems containsBlank="1"/>
    </cacheField>
    <cacheField name="G4" numFmtId="0">
      <sharedItems containsBlank="1"/>
    </cacheField>
    <cacheField name="G5" numFmtId="0">
      <sharedItems containsBlank="1"/>
    </cacheField>
    <cacheField name="G6" numFmtId="0">
      <sharedItems containsBlank="1"/>
    </cacheField>
    <cacheField name="G7" numFmtId="0">
      <sharedItems containsBlank="1"/>
    </cacheField>
    <cacheField name="G8" numFmtId="164">
      <sharedItems containsBlank="1"/>
    </cacheField>
    <cacheField name="language" numFmtId="0">
      <sharedItems containsBlank="1" count="35">
        <s v="English"/>
        <s v="Japanese"/>
        <s v="French"/>
        <s v="Mandarin"/>
        <s v="Aboriginal"/>
        <s v="Spanish"/>
        <s v="Filipino"/>
        <s v="Hindi"/>
        <s v="Russian"/>
        <s v="Maya"/>
        <s v="Kazakh"/>
        <s v="Telugu"/>
        <s v="Cantonese"/>
        <s v="German"/>
        <s v="Aramaic"/>
        <s v="Italian"/>
        <s v="Dutch"/>
        <s v="Dari"/>
        <s v="Hebrew"/>
        <s v="Chinese"/>
        <s v="Mongolian"/>
        <s v="Swedish"/>
        <s v="Korean"/>
        <s v="Thai"/>
        <s v="Bosnian"/>
        <s v="None"/>
        <s v="Hungarian"/>
        <s v="Portuguese"/>
        <s v="Icelandic"/>
        <s v="Danish"/>
        <s v="Arabic"/>
        <s v="Norwegian"/>
        <s v="Czech"/>
        <s v="Kannada"/>
        <m/>
      </sharedItems>
    </cacheField>
    <cacheField name="budget" numFmtId="0">
      <sharedItems containsString="0" containsBlank="1" containsNumber="1" containsInteger="1" minValue="13000" maxValue="12215500000"/>
    </cacheField>
    <cacheField name="title_year" numFmtId="0">
      <sharedItems containsString="0" containsBlank="1" containsNumber="1" containsInteger="1" minValue="1920" maxValue="2016"/>
    </cacheField>
    <cacheField name="imdb_score" numFmtId="0">
      <sharedItems containsString="0" containsBlank="1" containsNumber="1" minValue="1.6" maxValue="9.3000000000000007" count="75">
        <n v="7.9"/>
        <n v="7.1"/>
        <n v="6.8"/>
        <n v="8.5"/>
        <n v="6.6"/>
        <n v="6.2"/>
        <n v="7.8"/>
        <n v="7.5"/>
        <n v="6.9"/>
        <n v="6.1"/>
        <n v="6.7"/>
        <n v="7.3"/>
        <n v="6.5"/>
        <n v="7.2"/>
        <n v="8.1"/>
        <n v="7"/>
        <n v="7.7"/>
        <n v="8.1999999999999993"/>
        <n v="5.9"/>
        <n v="6"/>
        <n v="5.7"/>
        <n v="6.4"/>
        <n v="6.3"/>
        <n v="5.6"/>
        <n v="8.3000000000000007"/>
        <n v="8"/>
        <n v="8.4"/>
        <n v="5.8"/>
        <n v="5.4"/>
        <n v="9"/>
        <n v="4.8"/>
        <n v="5.2"/>
        <n v="7.6"/>
        <n v="5.5"/>
        <n v="8.6"/>
        <n v="8.8000000000000007"/>
        <n v="5.0999999999999996"/>
        <n v="7.4"/>
        <n v="4.2"/>
        <n v="5"/>
        <n v="4.9000000000000004"/>
        <n v="3.7"/>
        <n v="5.3"/>
        <n v="4.3"/>
        <n v="3.8"/>
        <n v="4.4000000000000004"/>
        <n v="3.3"/>
        <n v="2.2000000000000002"/>
        <n v="8.9"/>
        <n v="8.6999999999999993"/>
        <n v="4.5999999999999996"/>
        <n v="2.4"/>
        <n v="3.4"/>
        <n v="4.0999999999999996"/>
        <n v="4.7"/>
        <n v="4.5"/>
        <n v="3"/>
        <n v="3.6"/>
        <n v="3.5"/>
        <n v="4"/>
        <n v="2.7"/>
        <n v="9.3000000000000007"/>
        <n v="2.9"/>
        <n v="3.9"/>
        <n v="2.8"/>
        <n v="2.2999999999999998"/>
        <n v="1.9"/>
        <n v="3.1"/>
        <n v="1.6"/>
        <n v="2.5"/>
        <n v="2.1"/>
        <n v="9.1999999999999993"/>
        <n v="2"/>
        <n v="3.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54">
  <r>
    <x v="0"/>
    <n v="723"/>
    <n v="178"/>
    <n v="760505847"/>
    <x v="0"/>
    <s v="Adventure"/>
    <s v="Fantasy"/>
    <s v="Sci-Fi"/>
    <m/>
    <m/>
    <m/>
    <m/>
    <s v="English"/>
    <n v="2009"/>
    <n v="7.9"/>
  </r>
  <r>
    <x v="1"/>
    <n v="302"/>
    <n v="169"/>
    <n v="309404152"/>
    <x v="0"/>
    <s v="Adventure"/>
    <s v="Fantasy"/>
    <m/>
    <m/>
    <m/>
    <m/>
    <m/>
    <s v="English"/>
    <n v="2007"/>
    <n v="7.1"/>
  </r>
  <r>
    <x v="2"/>
    <n v="602"/>
    <n v="148"/>
    <n v="200074175"/>
    <x v="0"/>
    <s v="Adventure"/>
    <s v="Thriller"/>
    <m/>
    <m/>
    <m/>
    <m/>
    <m/>
    <s v="English"/>
    <n v="2015"/>
    <n v="6.8"/>
  </r>
  <r>
    <x v="3"/>
    <n v="813"/>
    <n v="164"/>
    <n v="448130642"/>
    <x v="0"/>
    <s v="Thriller"/>
    <m/>
    <m/>
    <m/>
    <m/>
    <m/>
    <m/>
    <s v="English"/>
    <n v="2012"/>
    <n v="8.5"/>
  </r>
  <r>
    <x v="4"/>
    <n v="462"/>
    <n v="132"/>
    <n v="73058679"/>
    <x v="0"/>
    <s v="Adventure"/>
    <s v="Sci-Fi"/>
    <m/>
    <m/>
    <m/>
    <m/>
    <m/>
    <s v="English"/>
    <n v="2012"/>
    <n v="6.6"/>
  </r>
  <r>
    <x v="5"/>
    <n v="392"/>
    <n v="156"/>
    <n v="336530303"/>
    <x v="0"/>
    <s v="Adventure"/>
    <s v="Romance"/>
    <m/>
    <m/>
    <m/>
    <m/>
    <m/>
    <s v="English"/>
    <n v="2007"/>
    <n v="6.2"/>
  </r>
  <r>
    <x v="6"/>
    <n v="324"/>
    <n v="100"/>
    <n v="200807262"/>
    <x v="1"/>
    <s v="Animation"/>
    <s v="Comedy"/>
    <s v="Family"/>
    <s v="Fantasy"/>
    <s v="Musical"/>
    <s v="Romance"/>
    <m/>
    <s v="English"/>
    <n v="2010"/>
    <n v="7.8"/>
  </r>
  <r>
    <x v="7"/>
    <n v="635"/>
    <n v="141"/>
    <n v="458991599"/>
    <x v="0"/>
    <s v="Adventure"/>
    <s v="Sci-Fi"/>
    <m/>
    <m/>
    <m/>
    <m/>
    <m/>
    <s v="English"/>
    <n v="2015"/>
    <n v="7.5"/>
  </r>
  <r>
    <x v="8"/>
    <n v="375"/>
    <n v="153"/>
    <n v="301956980"/>
    <x v="1"/>
    <s v="Family"/>
    <s v="Fantasy"/>
    <s v="Mystery"/>
    <m/>
    <m/>
    <m/>
    <m/>
    <s v="English"/>
    <n v="2009"/>
    <n v="7.5"/>
  </r>
  <r>
    <x v="9"/>
    <n v="673"/>
    <n v="183"/>
    <n v="330249062"/>
    <x v="0"/>
    <s v="Adventure"/>
    <s v="Sci-Fi"/>
    <m/>
    <m/>
    <m/>
    <m/>
    <m/>
    <s v="English"/>
    <n v="2016"/>
    <n v="6.9"/>
  </r>
  <r>
    <x v="10"/>
    <n v="434"/>
    <n v="169"/>
    <n v="200069408"/>
    <x v="0"/>
    <s v="Adventure"/>
    <s v="Sci-Fi"/>
    <m/>
    <m/>
    <m/>
    <m/>
    <m/>
    <s v="English"/>
    <n v="2006"/>
    <n v="6.1"/>
  </r>
  <r>
    <x v="11"/>
    <n v="403"/>
    <n v="106"/>
    <n v="168368427"/>
    <x v="0"/>
    <s v="Adventure"/>
    <m/>
    <m/>
    <m/>
    <m/>
    <m/>
    <m/>
    <s v="English"/>
    <n v="2008"/>
    <n v="6.7"/>
  </r>
  <r>
    <x v="1"/>
    <n v="313"/>
    <n v="151"/>
    <n v="423032628"/>
    <x v="0"/>
    <s v="Adventure"/>
    <s v="Fantasy"/>
    <m/>
    <m/>
    <m/>
    <m/>
    <m/>
    <s v="English"/>
    <n v="2006"/>
    <n v="7.3"/>
  </r>
  <r>
    <x v="1"/>
    <n v="450"/>
    <n v="150"/>
    <n v="89289910"/>
    <x v="0"/>
    <s v="Adventure"/>
    <s v="Western"/>
    <m/>
    <m/>
    <m/>
    <m/>
    <m/>
    <s v="English"/>
    <n v="2013"/>
    <n v="6.5"/>
  </r>
  <r>
    <x v="9"/>
    <n v="733"/>
    <n v="143"/>
    <n v="291021565"/>
    <x v="0"/>
    <s v="Adventure"/>
    <s v="Fantasy"/>
    <s v="Sci-Fi"/>
    <m/>
    <m/>
    <m/>
    <m/>
    <s v="English"/>
    <n v="2013"/>
    <n v="7.2"/>
  </r>
  <r>
    <x v="12"/>
    <n v="258"/>
    <n v="150"/>
    <n v="141614023"/>
    <x v="0"/>
    <s v="Adventure"/>
    <s v="Family"/>
    <s v="Fantasy"/>
    <m/>
    <m/>
    <m/>
    <m/>
    <s v="English"/>
    <n v="2008"/>
    <n v="6.6"/>
  </r>
  <r>
    <x v="7"/>
    <n v="703"/>
    <n v="173"/>
    <n v="623279547"/>
    <x v="0"/>
    <s v="Adventure"/>
    <s v="Sci-Fi"/>
    <m/>
    <m/>
    <m/>
    <m/>
    <m/>
    <s v="English"/>
    <n v="2012"/>
    <n v="8.1"/>
  </r>
  <r>
    <x v="13"/>
    <n v="448"/>
    <n v="136"/>
    <n v="241063875"/>
    <x v="0"/>
    <s v="Adventure"/>
    <s v="Fantasy"/>
    <m/>
    <m/>
    <m/>
    <m/>
    <m/>
    <s v="English"/>
    <n v="2011"/>
    <n v="6.7"/>
  </r>
  <r>
    <x v="14"/>
    <n v="451"/>
    <n v="106"/>
    <n v="179020854"/>
    <x v="0"/>
    <s v="Adventure"/>
    <s v="Comedy"/>
    <s v="Family"/>
    <s v="Fantasy"/>
    <s v="Sci-Fi"/>
    <m/>
    <m/>
    <s v="English"/>
    <n v="2012"/>
    <n v="6.8"/>
  </r>
  <r>
    <x v="15"/>
    <n v="422"/>
    <n v="164"/>
    <n v="255108370"/>
    <x v="1"/>
    <s v="Fantasy"/>
    <m/>
    <m/>
    <m/>
    <m/>
    <m/>
    <m/>
    <s v="English"/>
    <n v="2014"/>
    <n v="7.5"/>
  </r>
  <r>
    <x v="16"/>
    <n v="599"/>
    <n v="153"/>
    <n v="262030663"/>
    <x v="0"/>
    <s v="Adventure"/>
    <s v="Fantasy"/>
    <m/>
    <m/>
    <m/>
    <m/>
    <m/>
    <s v="English"/>
    <n v="2012"/>
    <n v="7"/>
  </r>
  <r>
    <x v="17"/>
    <n v="343"/>
    <n v="156"/>
    <n v="105219735"/>
    <x v="0"/>
    <s v="Adventure"/>
    <s v="Drama"/>
    <s v="History"/>
    <m/>
    <m/>
    <m/>
    <m/>
    <s v="English"/>
    <n v="2010"/>
    <n v="6.7"/>
  </r>
  <r>
    <x v="15"/>
    <n v="509"/>
    <n v="186"/>
    <n v="258355354"/>
    <x v="1"/>
    <s v="Fantasy"/>
    <m/>
    <m/>
    <m/>
    <m/>
    <m/>
    <m/>
    <s v="English"/>
    <n v="2013"/>
    <n v="7.9"/>
  </r>
  <r>
    <x v="18"/>
    <n v="251"/>
    <n v="113"/>
    <n v="70083519"/>
    <x v="1"/>
    <s v="Family"/>
    <s v="Fantasy"/>
    <m/>
    <m/>
    <m/>
    <m/>
    <m/>
    <s v="English"/>
    <n v="2007"/>
    <n v="6.1"/>
  </r>
  <r>
    <x v="15"/>
    <n v="446"/>
    <n v="201"/>
    <n v="218051260"/>
    <x v="0"/>
    <s v="Adventure"/>
    <s v="Drama"/>
    <s v="Romance"/>
    <m/>
    <m/>
    <m/>
    <m/>
    <s v="English"/>
    <n v="2005"/>
    <n v="7.2"/>
  </r>
  <r>
    <x v="0"/>
    <n v="315"/>
    <n v="194"/>
    <n v="658672302"/>
    <x v="2"/>
    <s v="Romance"/>
    <m/>
    <m/>
    <m/>
    <m/>
    <m/>
    <m/>
    <s v="English"/>
    <n v="1997"/>
    <n v="7.7"/>
  </r>
  <r>
    <x v="19"/>
    <n v="516"/>
    <n v="147"/>
    <n v="407197282"/>
    <x v="0"/>
    <s v="Adventure"/>
    <s v="Sci-Fi"/>
    <m/>
    <m/>
    <m/>
    <m/>
    <m/>
    <s v="English"/>
    <n v="2016"/>
    <n v="8.1999999999999993"/>
  </r>
  <r>
    <x v="20"/>
    <n v="377"/>
    <n v="131"/>
    <n v="65173160"/>
    <x v="0"/>
    <s v="Adventure"/>
    <s v="Sci-Fi"/>
    <s v="Thriller"/>
    <m/>
    <m/>
    <m/>
    <m/>
    <s v="English"/>
    <n v="2012"/>
    <n v="5.9"/>
  </r>
  <r>
    <x v="21"/>
    <n v="644"/>
    <n v="124"/>
    <n v="652177271"/>
    <x v="0"/>
    <s v="Adventure"/>
    <s v="Sci-Fi"/>
    <s v="Thriller"/>
    <m/>
    <m/>
    <m/>
    <m/>
    <s v="English"/>
    <n v="2015"/>
    <n v="7"/>
  </r>
  <r>
    <x v="2"/>
    <n v="750"/>
    <n v="143"/>
    <n v="304360277"/>
    <x v="0"/>
    <s v="Adventure"/>
    <s v="Thriller"/>
    <m/>
    <m/>
    <m/>
    <m/>
    <m/>
    <s v="English"/>
    <n v="2012"/>
    <n v="7.8"/>
  </r>
  <r>
    <x v="5"/>
    <n v="300"/>
    <n v="135"/>
    <n v="373377893"/>
    <x v="0"/>
    <s v="Adventure"/>
    <s v="Fantasy"/>
    <s v="Romance"/>
    <m/>
    <m/>
    <m/>
    <m/>
    <s v="English"/>
    <n v="2004"/>
    <n v="7.3"/>
  </r>
  <r>
    <x v="22"/>
    <n v="608"/>
    <n v="195"/>
    <n v="408992272"/>
    <x v="0"/>
    <s v="Adventure"/>
    <s v="Sci-Fi"/>
    <m/>
    <m/>
    <m/>
    <m/>
    <m/>
    <s v="English"/>
    <n v="2013"/>
    <n v="7.2"/>
  </r>
  <r>
    <x v="23"/>
    <n v="451"/>
    <n v="108"/>
    <n v="334185206"/>
    <x v="1"/>
    <s v="Family"/>
    <s v="Fantasy"/>
    <m/>
    <m/>
    <m/>
    <m/>
    <m/>
    <s v="English"/>
    <n v="2010"/>
    <n v="6.5"/>
  </r>
  <r>
    <x v="24"/>
    <n v="334"/>
    <n v="104"/>
    <n v="234360014"/>
    <x v="0"/>
    <s v="Adventure"/>
    <s v="Fantasy"/>
    <s v="Sci-Fi"/>
    <s v="Thriller"/>
    <m/>
    <m/>
    <m/>
    <s v="English"/>
    <n v="2006"/>
    <n v="6.8"/>
  </r>
  <r>
    <x v="25"/>
    <n v="376"/>
    <n v="104"/>
    <n v="268488329"/>
    <x v="1"/>
    <s v="Animation"/>
    <s v="Comedy"/>
    <s v="Family"/>
    <s v="Fantasy"/>
    <m/>
    <m/>
    <m/>
    <s v="English"/>
    <n v="2013"/>
    <n v="7.3"/>
  </r>
  <r>
    <x v="26"/>
    <n v="366"/>
    <n v="150"/>
    <n v="402076689"/>
    <x v="0"/>
    <s v="Adventure"/>
    <s v="Sci-Fi"/>
    <m/>
    <m/>
    <m/>
    <m/>
    <m/>
    <s v="English"/>
    <n v="2009"/>
    <n v="6"/>
  </r>
  <r>
    <x v="26"/>
    <n v="378"/>
    <n v="165"/>
    <n v="245428137"/>
    <x v="0"/>
    <s v="Adventure"/>
    <s v="Sci-Fi"/>
    <m/>
    <m/>
    <m/>
    <m/>
    <m/>
    <s v="English"/>
    <n v="2014"/>
    <n v="5.7"/>
  </r>
  <r>
    <x v="5"/>
    <n v="525"/>
    <n v="130"/>
    <n v="234903076"/>
    <x v="1"/>
    <s v="Family"/>
    <s v="Fantasy"/>
    <m/>
    <m/>
    <m/>
    <m/>
    <m/>
    <s v="English"/>
    <n v="2013"/>
    <n v="6.4"/>
  </r>
  <r>
    <x v="16"/>
    <n v="495"/>
    <n v="142"/>
    <n v="202853933"/>
    <x v="0"/>
    <s v="Adventure"/>
    <s v="Fantasy"/>
    <s v="Sci-Fi"/>
    <m/>
    <m/>
    <m/>
    <m/>
    <s v="English"/>
    <n v="2014"/>
    <n v="6.7"/>
  </r>
  <r>
    <x v="27"/>
    <n v="469"/>
    <n v="125"/>
    <n v="172051787"/>
    <x v="0"/>
    <s v="Adventure"/>
    <s v="Sci-Fi"/>
    <m/>
    <m/>
    <m/>
    <m/>
    <m/>
    <s v="English"/>
    <n v="2010"/>
    <n v="6.8"/>
  </r>
  <r>
    <x v="28"/>
    <n v="304"/>
    <n v="106"/>
    <n v="191450875"/>
    <x v="1"/>
    <s v="Animation"/>
    <s v="Comedy"/>
    <s v="Family"/>
    <s v="Sport"/>
    <m/>
    <m/>
    <m/>
    <s v="English"/>
    <n v="2011"/>
    <n v="6.3"/>
  </r>
  <r>
    <x v="29"/>
    <n v="436"/>
    <n v="123"/>
    <n v="116593191"/>
    <x v="0"/>
    <s v="Adventure"/>
    <s v="Sci-Fi"/>
    <m/>
    <m/>
    <m/>
    <m/>
    <m/>
    <s v="English"/>
    <n v="2011"/>
    <n v="5.6"/>
  </r>
  <r>
    <x v="30"/>
    <n v="453"/>
    <n v="103"/>
    <n v="414984497"/>
    <x v="1"/>
    <s v="Animation"/>
    <s v="Comedy"/>
    <s v="Family"/>
    <s v="Fantasy"/>
    <m/>
    <m/>
    <m/>
    <s v="English"/>
    <n v="2010"/>
    <n v="8.3000000000000007"/>
  </r>
  <r>
    <x v="31"/>
    <n v="422"/>
    <n v="118"/>
    <n v="125320003"/>
    <x v="0"/>
    <s v="Adventure"/>
    <s v="Sci-Fi"/>
    <m/>
    <m/>
    <m/>
    <m/>
    <m/>
    <s v="English"/>
    <n v="2009"/>
    <n v="6.6"/>
  </r>
  <r>
    <x v="32"/>
    <n v="424"/>
    <n v="140"/>
    <n v="350034110"/>
    <x v="0"/>
    <s v="Crime"/>
    <s v="Thriller"/>
    <m/>
    <m/>
    <m/>
    <m/>
    <m/>
    <s v="English"/>
    <n v="2015"/>
    <n v="7.2"/>
  </r>
  <r>
    <x v="11"/>
    <n v="654"/>
    <n v="123"/>
    <n v="202351611"/>
    <x v="0"/>
    <s v="Adventure"/>
    <s v="Horror"/>
    <s v="Sci-Fi"/>
    <s v="Thriller"/>
    <m/>
    <m/>
    <m/>
    <s v="English"/>
    <n v="2013"/>
    <n v="7"/>
  </r>
  <r>
    <x v="10"/>
    <n v="539"/>
    <n v="149"/>
    <n v="233914986"/>
    <x v="0"/>
    <s v="Adventure"/>
    <s v="Fantasy"/>
    <s v="Sci-Fi"/>
    <s v="Thriller"/>
    <m/>
    <m/>
    <m/>
    <s v="English"/>
    <n v="2014"/>
    <n v="8"/>
  </r>
  <r>
    <x v="33"/>
    <n v="590"/>
    <n v="132"/>
    <n v="228756232"/>
    <x v="0"/>
    <s v="Adventure"/>
    <s v="Sci-Fi"/>
    <m/>
    <m/>
    <m/>
    <m/>
    <m/>
    <s v="English"/>
    <n v="2013"/>
    <n v="7.8"/>
  </r>
  <r>
    <x v="10"/>
    <n v="338"/>
    <n v="114"/>
    <n v="65171860"/>
    <x v="1"/>
    <s v="Fantasy"/>
    <m/>
    <m/>
    <m/>
    <m/>
    <m/>
    <m/>
    <s v="English"/>
    <n v="2013"/>
    <n v="6.3"/>
  </r>
  <r>
    <x v="34"/>
    <n v="490"/>
    <n v="143"/>
    <n v="144812796"/>
    <x v="2"/>
    <s v="Romance"/>
    <m/>
    <m/>
    <m/>
    <m/>
    <m/>
    <m/>
    <s v="English"/>
    <n v="2013"/>
    <n v="7.3"/>
  </r>
  <r>
    <x v="35"/>
    <n v="306"/>
    <n v="116"/>
    <n v="90755643"/>
    <x v="0"/>
    <s v="Adventure"/>
    <s v="Fantasy"/>
    <s v="Romance"/>
    <m/>
    <m/>
    <m/>
    <m/>
    <s v="English"/>
    <n v="2010"/>
    <n v="6.6"/>
  </r>
  <r>
    <x v="36"/>
    <n v="575"/>
    <n v="131"/>
    <n v="101785482"/>
    <x v="0"/>
    <s v="Adventure"/>
    <s v="Sci-Fi"/>
    <m/>
    <m/>
    <m/>
    <m/>
    <m/>
    <s v="English"/>
    <n v="2013"/>
    <n v="7"/>
  </r>
  <r>
    <x v="26"/>
    <n v="428"/>
    <n v="154"/>
    <n v="352358779"/>
    <x v="0"/>
    <s v="Adventure"/>
    <s v="Sci-Fi"/>
    <m/>
    <m/>
    <m/>
    <m/>
    <m/>
    <s v="English"/>
    <n v="2011"/>
    <n v="6.3"/>
  </r>
  <r>
    <x v="37"/>
    <n v="470"/>
    <n v="122"/>
    <n v="317011114"/>
    <x v="0"/>
    <s v="Adventure"/>
    <s v="Fantasy"/>
    <m/>
    <m/>
    <m/>
    <m/>
    <m/>
    <s v="English"/>
    <n v="2008"/>
    <n v="6.2"/>
  </r>
  <r>
    <x v="38"/>
    <n v="488"/>
    <n v="93"/>
    <n v="237282182"/>
    <x v="1"/>
    <s v="Animation"/>
    <s v="Comedy"/>
    <s v="Family"/>
    <s v="Fantasy"/>
    <m/>
    <m/>
    <m/>
    <s v="English"/>
    <n v="2012"/>
    <n v="7.2"/>
  </r>
  <r>
    <x v="39"/>
    <n v="322"/>
    <n v="122"/>
    <n v="130468626"/>
    <x v="0"/>
    <s v="Adventure"/>
    <s v="Sci-Fi"/>
    <s v="Thriller"/>
    <m/>
    <m/>
    <m/>
    <m/>
    <s v="English"/>
    <n v="2016"/>
    <n v="7.5"/>
  </r>
  <r>
    <x v="4"/>
    <n v="421"/>
    <n v="98"/>
    <n v="223806889"/>
    <x v="1"/>
    <s v="Animation"/>
    <s v="Family"/>
    <s v="Sci-Fi"/>
    <m/>
    <m/>
    <m/>
    <m/>
    <s v="English"/>
    <n v="2008"/>
    <n v="8.4"/>
  </r>
  <r>
    <x v="24"/>
    <n v="162"/>
    <n v="91"/>
    <n v="140080850"/>
    <x v="0"/>
    <s v="Comedy"/>
    <s v="Crime"/>
    <s v="Thriller"/>
    <m/>
    <m/>
    <m/>
    <m/>
    <s v="English"/>
    <n v="2007"/>
    <n v="6.2"/>
  </r>
  <r>
    <x v="40"/>
    <n v="367"/>
    <n v="158"/>
    <n v="166112167"/>
    <x v="0"/>
    <s v="Adventure"/>
    <s v="Sci-Fi"/>
    <m/>
    <m/>
    <m/>
    <m/>
    <m/>
    <s v="English"/>
    <n v="2009"/>
    <n v="5.8"/>
  </r>
  <r>
    <x v="41"/>
    <n v="240"/>
    <n v="96"/>
    <n v="137850096"/>
    <x v="3"/>
    <s v="Drama"/>
    <s v="Family"/>
    <s v="Fantasy"/>
    <m/>
    <m/>
    <m/>
    <m/>
    <s v="English"/>
    <n v="2009"/>
    <n v="6.8"/>
  </r>
  <r>
    <x v="42"/>
    <n v="384"/>
    <n v="127"/>
    <n v="47375327"/>
    <x v="0"/>
    <s v="Adventure"/>
    <s v="Sci-Fi"/>
    <m/>
    <m/>
    <m/>
    <m/>
    <m/>
    <s v="English"/>
    <n v="2015"/>
    <n v="5.4"/>
  </r>
  <r>
    <x v="8"/>
    <n v="248"/>
    <n v="110"/>
    <n v="124051759"/>
    <x v="0"/>
    <s v="Adventure"/>
    <s v="Drama"/>
    <s v="Romance"/>
    <m/>
    <m/>
    <m/>
    <m/>
    <s v="English"/>
    <n v="2016"/>
    <n v="6.6"/>
  </r>
  <r>
    <x v="12"/>
    <n v="284"/>
    <n v="150"/>
    <n v="291709845"/>
    <x v="1"/>
    <s v="Family"/>
    <s v="Fantasy"/>
    <m/>
    <m/>
    <m/>
    <m/>
    <m/>
    <s v="English"/>
    <n v="2005"/>
    <n v="6.9"/>
  </r>
  <r>
    <x v="10"/>
    <n v="396"/>
    <n v="144"/>
    <n v="154985087"/>
    <x v="0"/>
    <s v="Adventure"/>
    <s v="Sci-Fi"/>
    <m/>
    <m/>
    <m/>
    <m/>
    <m/>
    <s v="English"/>
    <n v="2016"/>
    <n v="7.3"/>
  </r>
  <r>
    <x v="3"/>
    <n v="645"/>
    <n v="152"/>
    <n v="533316061"/>
    <x v="0"/>
    <s v="Crime"/>
    <s v="Drama"/>
    <s v="Thriller"/>
    <m/>
    <m/>
    <m/>
    <m/>
    <s v="English"/>
    <n v="2008"/>
    <n v="9"/>
  </r>
  <r>
    <x v="43"/>
    <n v="408"/>
    <n v="96"/>
    <n v="292979556"/>
    <x v="1"/>
    <s v="Animation"/>
    <s v="Comedy"/>
    <s v="Family"/>
    <m/>
    <m/>
    <m/>
    <m/>
    <s v="English"/>
    <n v="2009"/>
    <n v="8.3000000000000007"/>
  </r>
  <r>
    <x v="44"/>
    <n v="219"/>
    <n v="94"/>
    <n v="198332128"/>
    <x v="0"/>
    <s v="Adventure"/>
    <s v="Animation"/>
    <s v="Comedy"/>
    <s v="Family"/>
    <s v="Sci-Fi"/>
    <m/>
    <m/>
    <s v="English"/>
    <n v="2009"/>
    <n v="6.5"/>
  </r>
  <r>
    <x v="45"/>
    <n v="486"/>
    <n v="126"/>
    <n v="318298180"/>
    <x v="0"/>
    <s v="Adventure"/>
    <s v="Sci-Fi"/>
    <m/>
    <m/>
    <m/>
    <m/>
    <m/>
    <s v="English"/>
    <n v="2008"/>
    <n v="7.9"/>
  </r>
  <r>
    <x v="46"/>
    <n v="682"/>
    <n v="126"/>
    <n v="73820094"/>
    <x v="1"/>
    <s v="Drama"/>
    <s v="Family"/>
    <s v="Mystery"/>
    <m/>
    <m/>
    <m/>
    <m/>
    <s v="English"/>
    <n v="2011"/>
    <n v="7.5"/>
  </r>
  <r>
    <x v="14"/>
    <n v="85"/>
    <n v="106"/>
    <n v="113745408"/>
    <x v="0"/>
    <s v="Comedy"/>
    <s v="Sci-Fi"/>
    <s v="Western"/>
    <m/>
    <m/>
    <m/>
    <m/>
    <s v="English"/>
    <n v="1999"/>
    <n v="4.8"/>
  </r>
  <r>
    <x v="47"/>
    <n v="264"/>
    <n v="112"/>
    <n v="102176165"/>
    <x v="0"/>
    <s v="Adventure"/>
    <s v="Fantasy"/>
    <s v="Horror"/>
    <s v="Thriller"/>
    <m/>
    <m/>
    <m/>
    <s v="English"/>
    <n v="2008"/>
    <n v="5.2"/>
  </r>
  <r>
    <x v="48"/>
    <n v="418"/>
    <n v="123"/>
    <n v="161087183"/>
    <x v="0"/>
    <s v="Adventure"/>
    <s v="Comedy"/>
    <s v="Sci-Fi"/>
    <m/>
    <m/>
    <m/>
    <m/>
    <s v="English"/>
    <n v="2016"/>
    <n v="6.9"/>
  </r>
  <r>
    <x v="49"/>
    <n v="186"/>
    <n v="96"/>
    <n v="100289690"/>
    <x v="4"/>
    <s v="Family"/>
    <s v="Fantasy"/>
    <m/>
    <m/>
    <m/>
    <m/>
    <m/>
    <s v="English"/>
    <n v="2007"/>
    <n v="5.4"/>
  </r>
  <r>
    <x v="50"/>
    <n v="585"/>
    <n v="113"/>
    <n v="100189501"/>
    <x v="0"/>
    <s v="Adventure"/>
    <s v="Sci-Fi"/>
    <m/>
    <m/>
    <m/>
    <m/>
    <m/>
    <s v="English"/>
    <n v="2014"/>
    <n v="7.9"/>
  </r>
  <r>
    <x v="51"/>
    <n v="91"/>
    <n v="176"/>
    <n v="88246220"/>
    <x v="0"/>
    <s v="Adventure"/>
    <s v="Sci-Fi"/>
    <s v="Thriller"/>
    <m/>
    <m/>
    <m/>
    <m/>
    <s v="English"/>
    <n v="1995"/>
    <n v="6.1"/>
  </r>
  <r>
    <x v="52"/>
    <n v="250"/>
    <n v="118"/>
    <n v="150167630"/>
    <x v="0"/>
    <s v="Adventure"/>
    <s v="Sci-Fi"/>
    <s v="Thriller"/>
    <m/>
    <m/>
    <m/>
    <m/>
    <s v="English"/>
    <n v="2009"/>
    <n v="5.8"/>
  </r>
  <r>
    <x v="43"/>
    <n v="536"/>
    <n v="95"/>
    <n v="356454367"/>
    <x v="1"/>
    <s v="Animation"/>
    <s v="Comedy"/>
    <s v="Drama"/>
    <s v="Family"/>
    <s v="Fantasy"/>
    <m/>
    <m/>
    <s v="English"/>
    <n v="2015"/>
    <n v="8.3000000000000007"/>
  </r>
  <r>
    <x v="45"/>
    <n v="370"/>
    <n v="106"/>
    <n v="362645141"/>
    <x v="1"/>
    <s v="Drama"/>
    <s v="Family"/>
    <s v="Fantasy"/>
    <m/>
    <m/>
    <m/>
    <m/>
    <s v="English"/>
    <n v="2016"/>
    <n v="7.8"/>
  </r>
  <r>
    <x v="45"/>
    <n v="453"/>
    <n v="124"/>
    <n v="312057433"/>
    <x v="0"/>
    <s v="Adventure"/>
    <s v="Sci-Fi"/>
    <m/>
    <m/>
    <m/>
    <m/>
    <m/>
    <s v="English"/>
    <n v="2010"/>
    <n v="7"/>
  </r>
  <r>
    <x v="53"/>
    <n v="416"/>
    <n v="132"/>
    <n v="155111815"/>
    <x v="0"/>
    <s v="Adventure"/>
    <s v="Drama"/>
    <s v="Fantasy"/>
    <m/>
    <m/>
    <m/>
    <m/>
    <s v="English"/>
    <n v="2012"/>
    <n v="6.1"/>
  </r>
  <r>
    <x v="54"/>
    <n v="401"/>
    <n v="97"/>
    <n v="241407328"/>
    <x v="0"/>
    <s v="Adventure"/>
    <s v="Family"/>
    <s v="Fantasy"/>
    <s v="Romance"/>
    <m/>
    <m/>
    <m/>
    <s v="English"/>
    <n v="2014"/>
    <n v="7"/>
  </r>
  <r>
    <x v="55"/>
    <n v="521"/>
    <n v="130"/>
    <n v="208543795"/>
    <x v="0"/>
    <s v="Adventure"/>
    <s v="Drama"/>
    <s v="Sci-Fi"/>
    <m/>
    <m/>
    <m/>
    <m/>
    <s v="English"/>
    <n v="2014"/>
    <n v="7.6"/>
  </r>
  <r>
    <x v="56"/>
    <n v="218"/>
    <n v="128"/>
    <n v="38297305"/>
    <x v="0"/>
    <s v="Adventure"/>
    <s v="Drama"/>
    <s v="Fantasy"/>
    <m/>
    <m/>
    <m/>
    <m/>
    <s v="English"/>
    <n v="2013"/>
    <n v="6.3"/>
  </r>
  <r>
    <x v="19"/>
    <n v="576"/>
    <n v="136"/>
    <n v="259746958"/>
    <x v="0"/>
    <s v="Adventure"/>
    <s v="Sci-Fi"/>
    <m/>
    <m/>
    <m/>
    <m/>
    <m/>
    <s v="English"/>
    <n v="2014"/>
    <n v="7.8"/>
  </r>
  <r>
    <x v="57"/>
    <n v="226"/>
    <n v="93"/>
    <n v="238371987"/>
    <x v="1"/>
    <s v="Animation"/>
    <s v="Comedy"/>
    <s v="Family"/>
    <s v="Fantasy"/>
    <m/>
    <m/>
    <m/>
    <s v="English"/>
    <n v="2010"/>
    <n v="6.4"/>
  </r>
  <r>
    <x v="58"/>
    <n v="443"/>
    <n v="130"/>
    <n v="93417865"/>
    <x v="0"/>
    <s v="Adventure"/>
    <s v="Family"/>
    <s v="Mystery"/>
    <s v="Sci-Fi"/>
    <m/>
    <m/>
    <m/>
    <s v="English"/>
    <n v="2015"/>
    <n v="6.5"/>
  </r>
  <r>
    <x v="59"/>
    <n v="384"/>
    <n v="102"/>
    <n v="222487711"/>
    <x v="0"/>
    <s v="Adventure"/>
    <s v="Animation"/>
    <s v="Comedy"/>
    <s v="Drama"/>
    <s v="Family"/>
    <s v="Sci-Fi"/>
    <m/>
    <s v="English"/>
    <n v="2014"/>
    <n v="7.9"/>
  </r>
  <r>
    <x v="60"/>
    <n v="377"/>
    <n v="101"/>
    <n v="189412677"/>
    <x v="1"/>
    <s v="Animation"/>
    <s v="Comedy"/>
    <s v="Family"/>
    <s v="Sci-Fi"/>
    <m/>
    <m/>
    <m/>
    <s v="English"/>
    <n v="2012"/>
    <n v="7.8"/>
  </r>
  <r>
    <x v="41"/>
    <n v="188"/>
    <n v="100"/>
    <n v="665426"/>
    <x v="1"/>
    <s v="Animation"/>
    <s v="Family"/>
    <s v="Fantasy"/>
    <m/>
    <m/>
    <m/>
    <m/>
    <s v="English"/>
    <n v="2004"/>
    <n v="6.6"/>
  </r>
  <r>
    <x v="40"/>
    <n v="286"/>
    <n v="120"/>
    <n v="102315545"/>
    <x v="0"/>
    <s v="Adventure"/>
    <s v="Sci-Fi"/>
    <m/>
    <m/>
    <m/>
    <m/>
    <m/>
    <s v="English"/>
    <n v="2016"/>
    <n v="5.5"/>
  </r>
  <r>
    <x v="61"/>
    <n v="288"/>
    <n v="98"/>
    <n v="217387997"/>
    <x v="1"/>
    <s v="Animation"/>
    <s v="Family"/>
    <s v="Fantasy"/>
    <m/>
    <m/>
    <m/>
    <m/>
    <s v="English"/>
    <n v="2010"/>
    <n v="8.1999999999999993"/>
  </r>
  <r>
    <x v="62"/>
    <n v="280"/>
    <n v="109"/>
    <n v="150350192"/>
    <x v="0"/>
    <s v="Sci-Fi"/>
    <m/>
    <m/>
    <m/>
    <m/>
    <m/>
    <m/>
    <s v="English"/>
    <n v="2003"/>
    <n v="6.4"/>
  </r>
  <r>
    <x v="63"/>
    <n v="653"/>
    <n v="121"/>
    <n v="333130696"/>
    <x v="0"/>
    <s v="Adventure"/>
    <s v="Sci-Fi"/>
    <m/>
    <m/>
    <m/>
    <m/>
    <m/>
    <s v="English"/>
    <n v="2014"/>
    <n v="8.1"/>
  </r>
  <r>
    <x v="3"/>
    <n v="712"/>
    <n v="169"/>
    <n v="187991439"/>
    <x v="1"/>
    <s v="Drama"/>
    <s v="Sci-Fi"/>
    <m/>
    <m/>
    <m/>
    <m/>
    <m/>
    <s v="English"/>
    <n v="2014"/>
    <n v="8.6"/>
  </r>
  <r>
    <x v="3"/>
    <n v="642"/>
    <n v="148"/>
    <n v="292568851"/>
    <x v="0"/>
    <s v="Adventure"/>
    <s v="Sci-Fi"/>
    <s v="Thriller"/>
    <m/>
    <m/>
    <m/>
    <m/>
    <s v="English"/>
    <n v="2010"/>
    <n v="8.8000000000000007"/>
  </r>
  <r>
    <x v="15"/>
    <n v="645"/>
    <n v="182"/>
    <n v="303001229"/>
    <x v="1"/>
    <s v="Fantasy"/>
    <m/>
    <m/>
    <m/>
    <m/>
    <m/>
    <m/>
    <s v="English"/>
    <n v="2012"/>
    <n v="7.9"/>
  </r>
  <r>
    <x v="47"/>
    <n v="187"/>
    <n v="106"/>
    <n v="144512310"/>
    <x v="0"/>
    <s v="Crime"/>
    <s v="Thriller"/>
    <m/>
    <m/>
    <m/>
    <m/>
    <m/>
    <s v="English"/>
    <n v="2001"/>
    <n v="6.7"/>
  </r>
  <r>
    <x v="64"/>
    <n v="362"/>
    <n v="166"/>
    <n v="127490802"/>
    <x v="2"/>
    <s v="Fantasy"/>
    <s v="Romance"/>
    <m/>
    <m/>
    <m/>
    <m/>
    <m/>
    <s v="Japanese"/>
    <n v="2008"/>
    <n v="7.8"/>
  </r>
  <r>
    <x v="65"/>
    <n v="500"/>
    <n v="132"/>
    <n v="146405371"/>
    <x v="0"/>
    <s v="Adventure"/>
    <s v="Sci-Fi"/>
    <m/>
    <m/>
    <m/>
    <m/>
    <m/>
    <s v="English"/>
    <n v="2011"/>
    <n v="7.8"/>
  </r>
  <r>
    <x v="66"/>
    <n v="389"/>
    <n v="137"/>
    <n v="281666058"/>
    <x v="1"/>
    <s v="Sci-Fi"/>
    <m/>
    <m/>
    <m/>
    <m/>
    <m/>
    <m/>
    <s v="English"/>
    <n v="2015"/>
    <n v="6.6"/>
  </r>
  <r>
    <x v="67"/>
    <n v="235"/>
    <n v="109"/>
    <n v="63143812"/>
    <x v="0"/>
    <s v="Adventure"/>
    <s v="Family"/>
    <s v="Fantasy"/>
    <m/>
    <m/>
    <m/>
    <m/>
    <s v="English"/>
    <n v="2010"/>
    <n v="6.1"/>
  </r>
  <r>
    <x v="68"/>
    <n v="231"/>
    <n v="98"/>
    <n v="60655503"/>
    <x v="0"/>
    <s v="Adventure"/>
    <s v="Drama"/>
    <s v="Thriller"/>
    <m/>
    <m/>
    <m/>
    <m/>
    <s v="English"/>
    <n v="2006"/>
    <n v="5.6"/>
  </r>
  <r>
    <x v="69"/>
    <n v="218"/>
    <n v="113"/>
    <n v="76846624"/>
    <x v="1"/>
    <s v="Family"/>
    <s v="Fantasy"/>
    <m/>
    <m/>
    <m/>
    <m/>
    <m/>
    <s v="English"/>
    <n v="2016"/>
    <n v="6.4"/>
  </r>
  <r>
    <x v="70"/>
    <n v="227"/>
    <n v="93"/>
    <n v="320706665"/>
    <x v="1"/>
    <s v="Animation"/>
    <s v="Comedy"/>
    <s v="Family"/>
    <s v="Fantasy"/>
    <m/>
    <m/>
    <m/>
    <s v="English"/>
    <n v="2007"/>
    <n v="6.1"/>
  </r>
  <r>
    <x v="71"/>
    <n v="275"/>
    <n v="123"/>
    <n v="46978995"/>
    <x v="0"/>
    <s v="Adventure"/>
    <s v="Fantasy"/>
    <m/>
    <m/>
    <m/>
    <m/>
    <m/>
    <s v="English"/>
    <n v="2016"/>
    <n v="7.3"/>
  </r>
  <r>
    <x v="72"/>
    <n v="474"/>
    <n v="126"/>
    <n v="89732035"/>
    <x v="0"/>
    <s v="Adventure"/>
    <s v="Sci-Fi"/>
    <m/>
    <m/>
    <m/>
    <m/>
    <m/>
    <s v="English"/>
    <n v="2015"/>
    <n v="6.6"/>
  </r>
  <r>
    <x v="73"/>
    <n v="228"/>
    <n v="113"/>
    <n v="104383624"/>
    <x v="1"/>
    <s v="Family"/>
    <s v="Fantasy"/>
    <m/>
    <m/>
    <m/>
    <m/>
    <m/>
    <s v="English"/>
    <n v="2010"/>
    <n v="6.3"/>
  </r>
  <r>
    <x v="26"/>
    <n v="191"/>
    <n v="184"/>
    <n v="198539855"/>
    <x v="0"/>
    <s v="Drama"/>
    <s v="History"/>
    <s v="Romance"/>
    <s v="War"/>
    <m/>
    <m/>
    <m/>
    <s v="English"/>
    <n v="2001"/>
    <n v="6.1"/>
  </r>
  <r>
    <x v="26"/>
    <n v="396"/>
    <n v="144"/>
    <n v="318759914"/>
    <x v="0"/>
    <s v="Adventure"/>
    <s v="Sci-Fi"/>
    <m/>
    <m/>
    <m/>
    <m/>
    <m/>
    <s v="English"/>
    <n v="2007"/>
    <n v="7.1"/>
  </r>
  <r>
    <x v="74"/>
    <n v="248"/>
    <n v="206"/>
    <n v="34293771"/>
    <x v="0"/>
    <s v="Adventure"/>
    <s v="Biography"/>
    <s v="Drama"/>
    <s v="History"/>
    <s v="Romance"/>
    <s v="War"/>
    <m/>
    <s v="English"/>
    <n v="2004"/>
    <n v="5.5"/>
  </r>
  <r>
    <x v="8"/>
    <n v="329"/>
    <n v="138"/>
    <n v="292000866"/>
    <x v="1"/>
    <s v="Family"/>
    <s v="Fantasy"/>
    <s v="Mystery"/>
    <m/>
    <m/>
    <m/>
    <m/>
    <s v="English"/>
    <n v="2007"/>
    <n v="7.5"/>
  </r>
  <r>
    <x v="35"/>
    <n v="295"/>
    <n v="157"/>
    <n v="289994397"/>
    <x v="1"/>
    <s v="Family"/>
    <s v="Fantasy"/>
    <s v="Mystery"/>
    <m/>
    <m/>
    <m/>
    <m/>
    <s v="English"/>
    <n v="2005"/>
    <n v="7.6"/>
  </r>
  <r>
    <x v="20"/>
    <n v="318"/>
    <n v="102"/>
    <n v="227946274"/>
    <x v="0"/>
    <s v="Drama"/>
    <m/>
    <m/>
    <m/>
    <m/>
    <m/>
    <m/>
    <s v="English"/>
    <n v="2008"/>
    <n v="6.4"/>
  </r>
  <r>
    <x v="66"/>
    <n v="323"/>
    <n v="104"/>
    <n v="256386216"/>
    <x v="2"/>
    <s v="Horror"/>
    <s v="Sci-Fi"/>
    <m/>
    <m/>
    <m/>
    <m/>
    <m/>
    <s v="English"/>
    <n v="2007"/>
    <n v="7.2"/>
  </r>
  <r>
    <x v="23"/>
    <n v="276"/>
    <n v="115"/>
    <n v="206456431"/>
    <x v="1"/>
    <s v="Comedy"/>
    <s v="Family"/>
    <s v="Fantasy"/>
    <m/>
    <m/>
    <m/>
    <m/>
    <s v="English"/>
    <n v="2005"/>
    <n v="6.7"/>
  </r>
  <r>
    <x v="58"/>
    <n v="318"/>
    <n v="111"/>
    <n v="206435493"/>
    <x v="3"/>
    <s v="Comedy"/>
    <s v="Family"/>
    <s v="Fantasy"/>
    <m/>
    <m/>
    <m/>
    <m/>
    <s v="English"/>
    <n v="2007"/>
    <n v="8"/>
  </r>
  <r>
    <x v="3"/>
    <n v="478"/>
    <n v="128"/>
    <n v="205343774"/>
    <x v="0"/>
    <s v="Adventure"/>
    <m/>
    <m/>
    <m/>
    <m/>
    <m/>
    <m/>
    <s v="English"/>
    <n v="2005"/>
    <n v="8.3000000000000007"/>
  </r>
  <r>
    <x v="75"/>
    <n v="167"/>
    <n v="89"/>
    <n v="179982968"/>
    <x v="0"/>
    <s v="Adventure"/>
    <s v="Animation"/>
    <s v="Comedy"/>
    <s v="Family"/>
    <m/>
    <m/>
    <m/>
    <s v="English"/>
    <n v="2008"/>
    <n v="6.7"/>
  </r>
  <r>
    <x v="76"/>
    <n v="185"/>
    <n v="105"/>
    <n v="177243721"/>
    <x v="1"/>
    <s v="Comedy"/>
    <s v="Family"/>
    <s v="Fantasy"/>
    <m/>
    <m/>
    <m/>
    <m/>
    <s v="English"/>
    <n v="2009"/>
    <n v="5.9"/>
  </r>
  <r>
    <x v="77"/>
    <n v="350"/>
    <n v="119"/>
    <n v="179883016"/>
    <x v="0"/>
    <s v="Adventure"/>
    <s v="Fantasy"/>
    <s v="Sci-Fi"/>
    <s v="Thriller"/>
    <m/>
    <m/>
    <m/>
    <s v="English"/>
    <n v="2009"/>
    <n v="6.7"/>
  </r>
  <r>
    <x v="42"/>
    <n v="245"/>
    <n v="129"/>
    <n v="139259759"/>
    <x v="0"/>
    <s v="Sci-Fi"/>
    <m/>
    <m/>
    <m/>
    <m/>
    <m/>
    <m/>
    <s v="English"/>
    <n v="2003"/>
    <n v="6.7"/>
  </r>
  <r>
    <x v="78"/>
    <n v="406"/>
    <n v="102"/>
    <n v="400736600"/>
    <x v="1"/>
    <s v="Animation"/>
    <s v="Comedy"/>
    <s v="Family"/>
    <s v="Fantasy"/>
    <s v="Musical"/>
    <m/>
    <m/>
    <s v="English"/>
    <n v="2013"/>
    <n v="7.6"/>
  </r>
  <r>
    <x v="42"/>
    <n v="275"/>
    <n v="138"/>
    <n v="281492479"/>
    <x v="0"/>
    <s v="Sci-Fi"/>
    <m/>
    <m/>
    <m/>
    <m/>
    <m/>
    <m/>
    <s v="English"/>
    <n v="2003"/>
    <n v="7.2"/>
  </r>
  <r>
    <x v="72"/>
    <n v="486"/>
    <n v="112"/>
    <n v="206360018"/>
    <x v="0"/>
    <s v="Adventure"/>
    <s v="Fantasy"/>
    <m/>
    <m/>
    <m/>
    <m/>
    <m/>
    <s v="English"/>
    <n v="2013"/>
    <n v="7.1"/>
  </r>
  <r>
    <x v="79"/>
    <n v="739"/>
    <n v="120"/>
    <n v="153629485"/>
    <x v="0"/>
    <s v="Adventure"/>
    <s v="Sci-Fi"/>
    <s v="Thriller"/>
    <m/>
    <m/>
    <m/>
    <m/>
    <s v="English"/>
    <n v="2015"/>
    <n v="8.1"/>
  </r>
  <r>
    <x v="80"/>
    <n v="298"/>
    <n v="146"/>
    <n v="133375846"/>
    <x v="5"/>
    <s v="Thriller"/>
    <m/>
    <m/>
    <m/>
    <m/>
    <m/>
    <m/>
    <s v="English"/>
    <n v="2009"/>
    <n v="6.7"/>
  </r>
  <r>
    <x v="81"/>
    <n v="516"/>
    <n v="115"/>
    <n v="181015141"/>
    <x v="0"/>
    <s v="Adventure"/>
    <s v="Fantasy"/>
    <m/>
    <m/>
    <m/>
    <m/>
    <m/>
    <s v="English"/>
    <n v="2011"/>
    <n v="7"/>
  </r>
  <r>
    <x v="82"/>
    <n v="225"/>
    <n v="96"/>
    <n v="114053579"/>
    <x v="1"/>
    <s v="Animation"/>
    <s v="Comedy"/>
    <s v="Drama"/>
    <s v="Family"/>
    <m/>
    <m/>
    <m/>
    <s v="English"/>
    <n v="2008"/>
    <n v="6.9"/>
  </r>
  <r>
    <x v="83"/>
    <n v="145"/>
    <n v="88"/>
    <n v="119420252"/>
    <x v="0"/>
    <s v="Adventure"/>
    <s v="Animation"/>
    <s v="Comedy"/>
    <s v="Family"/>
    <s v="Fantasy"/>
    <s v="Sci-Fi"/>
    <m/>
    <s v="English"/>
    <n v="2009"/>
    <n v="5.0999999999999996"/>
  </r>
  <r>
    <x v="84"/>
    <n v="310"/>
    <n v="99"/>
    <n v="83640426"/>
    <x v="0"/>
    <s v="Adventure"/>
    <s v="Fantasy"/>
    <m/>
    <m/>
    <m/>
    <m/>
    <m/>
    <s v="English"/>
    <n v="2012"/>
    <n v="5.8"/>
  </r>
  <r>
    <x v="23"/>
    <n v="526"/>
    <n v="113"/>
    <n v="79711678"/>
    <x v="4"/>
    <s v="Fantasy"/>
    <s v="Horror"/>
    <m/>
    <m/>
    <m/>
    <m/>
    <m/>
    <s v="English"/>
    <n v="2012"/>
    <n v="6.2"/>
  </r>
  <r>
    <x v="85"/>
    <n v="465"/>
    <n v="131"/>
    <n v="195000874"/>
    <x v="0"/>
    <s v="Adventure"/>
    <s v="Thriller"/>
    <m/>
    <m/>
    <m/>
    <m/>
    <m/>
    <s v="English"/>
    <n v="2015"/>
    <n v="7.4"/>
  </r>
  <r>
    <x v="86"/>
    <n v="357"/>
    <n v="119"/>
    <n v="61937495"/>
    <x v="2"/>
    <s v="Fantasy"/>
    <s v="Horror"/>
    <s v="Thriller"/>
    <m/>
    <m/>
    <m/>
    <m/>
    <s v="English"/>
    <n v="2010"/>
    <n v="5.8"/>
  </r>
  <r>
    <x v="87"/>
    <n v="194"/>
    <n v="91"/>
    <n v="126597121"/>
    <x v="1"/>
    <s v="Animation"/>
    <s v="Comedy"/>
    <s v="Family"/>
    <m/>
    <m/>
    <m/>
    <m/>
    <s v="English"/>
    <n v="2007"/>
    <n v="6.2"/>
  </r>
  <r>
    <x v="88"/>
    <n v="284"/>
    <n v="90"/>
    <n v="165230261"/>
    <x v="0"/>
    <s v="Adventure"/>
    <s v="Animation"/>
    <s v="Comedy"/>
    <s v="Family"/>
    <m/>
    <m/>
    <m/>
    <s v="English"/>
    <n v="2011"/>
    <n v="7.3"/>
  </r>
  <r>
    <x v="89"/>
    <n v="280"/>
    <n v="103"/>
    <n v="131564731"/>
    <x v="0"/>
    <s v="Adventure"/>
    <s v="Family"/>
    <s v="Fantasy"/>
    <m/>
    <m/>
    <m/>
    <m/>
    <s v="English"/>
    <n v="2010"/>
    <n v="4.2"/>
  </r>
  <r>
    <x v="33"/>
    <n v="310"/>
    <n v="124"/>
    <n v="133382309"/>
    <x v="0"/>
    <s v="Adventure"/>
    <s v="Thriller"/>
    <m/>
    <m/>
    <m/>
    <m/>
    <m/>
    <s v="English"/>
    <n v="2006"/>
    <n v="6.9"/>
  </r>
  <r>
    <x v="40"/>
    <n v="339"/>
    <n v="131"/>
    <n v="73103784"/>
    <x v="0"/>
    <s v="Drama"/>
    <s v="Thriller"/>
    <m/>
    <m/>
    <m/>
    <m/>
    <m/>
    <s v="English"/>
    <n v="2013"/>
    <n v="6.4"/>
  </r>
  <r>
    <x v="90"/>
    <n v="132"/>
    <n v="88"/>
    <n v="21379315"/>
    <x v="0"/>
    <s v="Adventure"/>
    <s v="Animation"/>
    <s v="Comedy"/>
    <s v="Family"/>
    <s v="Sci-Fi"/>
    <m/>
    <m/>
    <s v="English"/>
    <n v="2011"/>
    <n v="5.4"/>
  </r>
  <r>
    <x v="91"/>
    <n v="135"/>
    <n v="85"/>
    <n v="64459316"/>
    <x v="1"/>
    <s v="Animation"/>
    <s v="Comedy"/>
    <s v="Family"/>
    <m/>
    <m/>
    <m/>
    <m/>
    <s v="English"/>
    <n v="2006"/>
    <n v="6.7"/>
  </r>
  <r>
    <x v="92"/>
    <n v="256"/>
    <n v="111"/>
    <n v="34964818"/>
    <x v="1"/>
    <s v="Family"/>
    <s v="Fantasy"/>
    <m/>
    <m/>
    <m/>
    <m/>
    <m/>
    <s v="English"/>
    <n v="2015"/>
    <n v="5.8"/>
  </r>
  <r>
    <x v="93"/>
    <n v="196"/>
    <n v="92"/>
    <n v="111505642"/>
    <x v="1"/>
    <s v="Animation"/>
    <s v="Comedy"/>
    <s v="Family"/>
    <s v="Sci-Fi"/>
    <m/>
    <m/>
    <m/>
    <s v="English"/>
    <n v="2014"/>
    <n v="6.9"/>
  </r>
  <r>
    <x v="68"/>
    <n v="220"/>
    <n v="196"/>
    <n v="133228348"/>
    <x v="1"/>
    <m/>
    <m/>
    <m/>
    <m/>
    <m/>
    <m/>
    <m/>
    <s v="English"/>
    <n v="2004"/>
    <n v="7.2"/>
  </r>
  <r>
    <x v="75"/>
    <n v="211"/>
    <n v="93"/>
    <n v="216366733"/>
    <x v="1"/>
    <s v="Animation"/>
    <s v="Comedy"/>
    <s v="Family"/>
    <m/>
    <m/>
    <m/>
    <m/>
    <s v="English"/>
    <n v="2012"/>
    <n v="6.9"/>
  </r>
  <r>
    <x v="94"/>
    <n v="264"/>
    <n v="133"/>
    <n v="160201106"/>
    <x v="0"/>
    <s v="Adventure"/>
    <s v="Thriller"/>
    <m/>
    <m/>
    <m/>
    <m/>
    <m/>
    <s v="English"/>
    <n v="2002"/>
    <n v="6.1"/>
  </r>
  <r>
    <x v="95"/>
    <n v="464"/>
    <n v="116"/>
    <n v="118099659"/>
    <x v="0"/>
    <s v="Comedy"/>
    <s v="Fantasy"/>
    <s v="Sci-Fi"/>
    <m/>
    <m/>
    <m/>
    <m/>
    <s v="English"/>
    <n v="2016"/>
    <n v="5.5"/>
  </r>
  <r>
    <x v="26"/>
    <n v="167"/>
    <n v="153"/>
    <n v="201573391"/>
    <x v="0"/>
    <s v="Adventure"/>
    <s v="Sci-Fi"/>
    <s v="Thriller"/>
    <m/>
    <m/>
    <m/>
    <m/>
    <s v="English"/>
    <n v="1998"/>
    <n v="6.6"/>
  </r>
  <r>
    <x v="14"/>
    <n v="208"/>
    <n v="88"/>
    <n v="190418803"/>
    <x v="0"/>
    <s v="Adventure"/>
    <s v="Comedy"/>
    <s v="Family"/>
    <s v="Fantasy"/>
    <s v="Mystery"/>
    <s v="Sci-Fi"/>
    <m/>
    <s v="English"/>
    <n v="2002"/>
    <n v="6.1"/>
  </r>
  <r>
    <x v="41"/>
    <n v="287"/>
    <n v="115"/>
    <n v="82161969"/>
    <x v="0"/>
    <s v="Adventure"/>
    <s v="Animation"/>
    <s v="Fantasy"/>
    <m/>
    <m/>
    <m/>
    <m/>
    <s v="English"/>
    <n v="2007"/>
    <n v="6.3"/>
  </r>
  <r>
    <x v="96"/>
    <n v="210"/>
    <n v="95"/>
    <n v="143523463"/>
    <x v="0"/>
    <s v="Adventure"/>
    <s v="Animation"/>
    <s v="Comedy"/>
    <s v="Family"/>
    <m/>
    <m/>
    <m/>
    <s v="English"/>
    <n v="2016"/>
    <n v="7.2"/>
  </r>
  <r>
    <x v="58"/>
    <n v="432"/>
    <n v="133"/>
    <n v="209364921"/>
    <x v="0"/>
    <s v="Adventure"/>
    <s v="Thriller"/>
    <m/>
    <m/>
    <m/>
    <m/>
    <m/>
    <s v="English"/>
    <n v="2011"/>
    <n v="7.4"/>
  </r>
  <r>
    <x v="97"/>
    <n v="256"/>
    <n v="97"/>
    <n v="103400692"/>
    <x v="1"/>
    <s v="Animation"/>
    <s v="Family"/>
    <s v="Fantasy"/>
    <m/>
    <m/>
    <m/>
    <m/>
    <s v="English"/>
    <n v="2012"/>
    <n v="7.3"/>
  </r>
  <r>
    <x v="98"/>
    <n v="135"/>
    <n v="90"/>
    <n v="110332737"/>
    <x v="4"/>
    <s v="Crime"/>
    <m/>
    <m/>
    <m/>
    <m/>
    <m/>
    <m/>
    <s v="English"/>
    <n v="2005"/>
    <n v="6.1"/>
  </r>
  <r>
    <x v="99"/>
    <n v="190"/>
    <n v="154"/>
    <n v="111110575"/>
    <x v="0"/>
    <s v="Drama"/>
    <s v="History"/>
    <s v="War"/>
    <m/>
    <m/>
    <m/>
    <m/>
    <s v="English"/>
    <n v="2003"/>
    <n v="7.7"/>
  </r>
  <r>
    <x v="17"/>
    <n v="314"/>
    <n v="150"/>
    <n v="65007045"/>
    <x v="0"/>
    <s v="Adventure"/>
    <s v="Drama"/>
    <m/>
    <m/>
    <m/>
    <m/>
    <m/>
    <s v="English"/>
    <n v="2014"/>
    <n v="6.1"/>
  </r>
  <r>
    <x v="33"/>
    <n v="518"/>
    <n v="127"/>
    <n v="257704099"/>
    <x v="0"/>
    <s v="Adventure"/>
    <s v="Sci-Fi"/>
    <m/>
    <m/>
    <m/>
    <m/>
    <m/>
    <s v="English"/>
    <n v="2009"/>
    <n v="8"/>
  </r>
  <r>
    <x v="5"/>
    <n v="291"/>
    <n v="121"/>
    <n v="403706375"/>
    <x v="0"/>
    <s v="Adventure"/>
    <s v="Fantasy"/>
    <s v="Romance"/>
    <m/>
    <m/>
    <m/>
    <m/>
    <s v="English"/>
    <n v="2002"/>
    <n v="7.3"/>
  </r>
  <r>
    <x v="61"/>
    <n v="292"/>
    <n v="102"/>
    <n v="176997107"/>
    <x v="0"/>
    <s v="Adventure"/>
    <s v="Animation"/>
    <s v="Comedy"/>
    <s v="Family"/>
    <s v="Fantasy"/>
    <m/>
    <m/>
    <s v="English"/>
    <n v="2014"/>
    <n v="7.9"/>
  </r>
  <r>
    <x v="100"/>
    <n v="184"/>
    <n v="126"/>
    <n v="31141074"/>
    <x v="0"/>
    <s v="Adventure"/>
    <s v="Fantasy"/>
    <m/>
    <m/>
    <m/>
    <m/>
    <m/>
    <s v="English"/>
    <n v="2016"/>
    <n v="5.5"/>
  </r>
  <r>
    <x v="47"/>
    <n v="145"/>
    <n v="121"/>
    <n v="31704416"/>
    <x v="0"/>
    <s v="Adventure"/>
    <s v="Sci-Fi"/>
    <s v="Thriller"/>
    <m/>
    <m/>
    <m/>
    <m/>
    <s v="English"/>
    <n v="2005"/>
    <n v="5"/>
  </r>
  <r>
    <x v="9"/>
    <n v="451"/>
    <n v="215"/>
    <n v="107503316"/>
    <x v="0"/>
    <s v="Drama"/>
    <s v="Mystery"/>
    <s v="Sci-Fi"/>
    <m/>
    <m/>
    <m/>
    <m/>
    <s v="English"/>
    <n v="2009"/>
    <n v="7.7"/>
  </r>
  <r>
    <x v="101"/>
    <n v="141"/>
    <n v="127"/>
    <n v="129734803"/>
    <x v="0"/>
    <s v="Crime"/>
    <s v="Thriller"/>
    <m/>
    <m/>
    <m/>
    <m/>
    <m/>
    <s v="English"/>
    <n v="1998"/>
    <n v="6.6"/>
  </r>
  <r>
    <x v="102"/>
    <n v="267"/>
    <n v="138"/>
    <n v="132122995"/>
    <x v="0"/>
    <s v="Sci-Fi"/>
    <m/>
    <m/>
    <m/>
    <m/>
    <m/>
    <m/>
    <s v="English"/>
    <n v="2003"/>
    <n v="5.7"/>
  </r>
  <r>
    <x v="103"/>
    <n v="351"/>
    <n v="122"/>
    <n v="122512052"/>
    <x v="0"/>
    <s v="Adventure"/>
    <s v="Sci-Fi"/>
    <s v="Thriller"/>
    <m/>
    <m/>
    <m/>
    <m/>
    <s v="English"/>
    <n v="2013"/>
    <n v="5.8"/>
  </r>
  <r>
    <x v="104"/>
    <n v="163"/>
    <n v="124"/>
    <n v="68642452"/>
    <x v="0"/>
    <s v="Adventure"/>
    <s v="Comedy"/>
    <s v="Thriller"/>
    <m/>
    <m/>
    <m/>
    <m/>
    <s v="English"/>
    <n v="2005"/>
    <n v="6"/>
  </r>
  <r>
    <x v="105"/>
    <n v="166"/>
    <n v="106"/>
    <n v="32131830"/>
    <x v="0"/>
    <s v="Adventure"/>
    <s v="Animation"/>
    <s v="Fantasy"/>
    <s v="Romance"/>
    <s v="Sci-Fi"/>
    <m/>
    <m/>
    <s v="English"/>
    <n v="2001"/>
    <n v="6.4"/>
  </r>
  <r>
    <x v="86"/>
    <n v="510"/>
    <n v="124"/>
    <n v="176636816"/>
    <x v="0"/>
    <s v="Adventure"/>
    <s v="Sci-Fi"/>
    <m/>
    <m/>
    <m/>
    <m/>
    <m/>
    <s v="English"/>
    <n v="2011"/>
    <n v="6.9"/>
  </r>
  <r>
    <x v="73"/>
    <n v="197"/>
    <n v="128"/>
    <n v="126930660"/>
    <x v="0"/>
    <s v="Adventure"/>
    <s v="Thriller"/>
    <m/>
    <m/>
    <m/>
    <m/>
    <m/>
    <s v="English"/>
    <n v="1999"/>
    <n v="6.4"/>
  </r>
  <r>
    <x v="106"/>
    <n v="244"/>
    <n v="138"/>
    <n v="93926386"/>
    <x v="0"/>
    <s v="Adventure"/>
    <s v="Drama"/>
    <s v="History"/>
    <s v="War"/>
    <m/>
    <m/>
    <m/>
    <s v="English"/>
    <n v="2003"/>
    <n v="7.4"/>
  </r>
  <r>
    <x v="107"/>
    <n v="322"/>
    <n v="115"/>
    <n v="292298923"/>
    <x v="1"/>
    <s v="Drama"/>
    <s v="Fantasy"/>
    <s v="Romance"/>
    <m/>
    <m/>
    <m/>
    <m/>
    <s v="English"/>
    <n v="2012"/>
    <n v="5.5"/>
  </r>
  <r>
    <x v="79"/>
    <n v="156"/>
    <n v="100"/>
    <n v="63992328"/>
    <x v="3"/>
    <s v="Comedy"/>
    <s v="Family"/>
    <s v="Musical"/>
    <m/>
    <m/>
    <m/>
    <m/>
    <s v="English"/>
    <n v="2011"/>
    <n v="5.9"/>
  </r>
  <r>
    <x v="108"/>
    <n v="354"/>
    <n v="135"/>
    <n v="134518390"/>
    <x v="0"/>
    <s v="Adventure"/>
    <s v="Sci-Fi"/>
    <m/>
    <m/>
    <m/>
    <m/>
    <m/>
    <s v="English"/>
    <n v="2008"/>
    <n v="6.8"/>
  </r>
  <r>
    <x v="37"/>
    <n v="252"/>
    <n v="117"/>
    <n v="52792307"/>
    <x v="1"/>
    <s v="Family"/>
    <s v="Fantasy"/>
    <m/>
    <m/>
    <m/>
    <m/>
    <m/>
    <s v="English"/>
    <n v="2016"/>
    <n v="6.8"/>
  </r>
  <r>
    <x v="109"/>
    <n v="556"/>
    <n v="156"/>
    <n v="183635922"/>
    <x v="1"/>
    <s v="Drama"/>
    <s v="Thriller"/>
    <s v="Western"/>
    <m/>
    <m/>
    <m/>
    <m/>
    <s v="English"/>
    <n v="2015"/>
    <n v="8.1"/>
  </r>
  <r>
    <x v="110"/>
    <n v="166"/>
    <n v="96"/>
    <n v="83024900"/>
    <x v="1"/>
    <s v="Animation"/>
    <s v="Comedy"/>
    <s v="Family"/>
    <s v="Sport"/>
    <m/>
    <m/>
    <m/>
    <s v="English"/>
    <n v="2013"/>
    <n v="6.5"/>
  </r>
  <r>
    <x v="1"/>
    <n v="362"/>
    <n v="107"/>
    <n v="123207194"/>
    <x v="1"/>
    <s v="Animation"/>
    <s v="Comedy"/>
    <s v="Family"/>
    <s v="Western"/>
    <m/>
    <m/>
    <m/>
    <s v="English"/>
    <n v="2011"/>
    <n v="7.2"/>
  </r>
  <r>
    <x v="75"/>
    <n v="153"/>
    <n v="92"/>
    <n v="83348920"/>
    <x v="1"/>
    <s v="Animation"/>
    <s v="Comedy"/>
    <s v="Family"/>
    <m/>
    <m/>
    <m/>
    <m/>
    <s v="English"/>
    <n v="2014"/>
    <n v="6.7"/>
  </r>
  <r>
    <x v="111"/>
    <n v="329"/>
    <n v="115"/>
    <n v="227137090"/>
    <x v="0"/>
    <s v="Mystery"/>
    <s v="Thriller"/>
    <m/>
    <m/>
    <m/>
    <m/>
    <m/>
    <s v="English"/>
    <n v="2007"/>
    <n v="8.1"/>
  </r>
  <r>
    <x v="112"/>
    <n v="266"/>
    <n v="92"/>
    <n v="215395021"/>
    <x v="0"/>
    <s v="Adventure"/>
    <s v="Animation"/>
    <s v="Comedy"/>
    <s v="Family"/>
    <m/>
    <m/>
    <m/>
    <s v="English"/>
    <n v="2008"/>
    <n v="7.6"/>
  </r>
  <r>
    <x v="113"/>
    <n v="517"/>
    <n v="117"/>
    <n v="180191634"/>
    <x v="0"/>
    <s v="Adventure"/>
    <s v="Comedy"/>
    <s v="Sci-Fi"/>
    <m/>
    <m/>
    <m/>
    <m/>
    <s v="English"/>
    <n v="2015"/>
    <n v="7.4"/>
  </r>
  <r>
    <x v="66"/>
    <n v="502"/>
    <n v="146"/>
    <n v="424645577"/>
    <x v="1"/>
    <s v="Sci-Fi"/>
    <s v="Thriller"/>
    <m/>
    <m/>
    <m/>
    <m/>
    <m/>
    <s v="English"/>
    <n v="2013"/>
    <n v="7.6"/>
  </r>
  <r>
    <x v="114"/>
    <n v="165"/>
    <n v="94"/>
    <n v="177343675"/>
    <x v="1"/>
    <s v="Animation"/>
    <s v="Comedy"/>
    <s v="Family"/>
    <s v="Fantasy"/>
    <s v="Sci-Fi"/>
    <m/>
    <m/>
    <s v="English"/>
    <n v="2015"/>
    <n v="6.7"/>
  </r>
  <r>
    <x v="37"/>
    <n v="401"/>
    <n v="116"/>
    <n v="234277056"/>
    <x v="1"/>
    <s v="Sci-Fi"/>
    <s v="Thriller"/>
    <m/>
    <m/>
    <m/>
    <m/>
    <m/>
    <s v="English"/>
    <n v="2005"/>
    <n v="6.5"/>
  </r>
  <r>
    <x v="26"/>
    <n v="94"/>
    <n v="147"/>
    <n v="138396624"/>
    <x v="0"/>
    <s v="Comedy"/>
    <s v="Crime"/>
    <s v="Thriller"/>
    <m/>
    <m/>
    <m/>
    <m/>
    <s v="English"/>
    <n v="2003"/>
    <n v="6.6"/>
  </r>
  <r>
    <x v="70"/>
    <n v="246"/>
    <n v="90"/>
    <n v="149234747"/>
    <x v="0"/>
    <s v="Adventure"/>
    <s v="Animation"/>
    <s v="Comedy"/>
    <s v="Family"/>
    <s v="Fantasy"/>
    <m/>
    <m/>
    <s v="English"/>
    <n v="2011"/>
    <n v="6.7"/>
  </r>
  <r>
    <x v="115"/>
    <n v="330"/>
    <n v="101"/>
    <n v="118311368"/>
    <x v="0"/>
    <s v="Crime"/>
    <s v="Mystery"/>
    <s v="Thriller"/>
    <m/>
    <m/>
    <m/>
    <m/>
    <s v="English"/>
    <n v="2010"/>
    <n v="6.4"/>
  </r>
  <r>
    <x v="116"/>
    <n v="434"/>
    <n v="138"/>
    <n v="101160529"/>
    <x v="0"/>
    <s v="Adventure"/>
    <s v="Drama"/>
    <m/>
    <m/>
    <m/>
    <m/>
    <m/>
    <s v="English"/>
    <n v="2014"/>
    <n v="5.8"/>
  </r>
  <r>
    <x v="37"/>
    <n v="440"/>
    <n v="107"/>
    <n v="77564037"/>
    <x v="0"/>
    <s v="Adventure"/>
    <s v="Family"/>
    <s v="Mystery"/>
    <m/>
    <m/>
    <m/>
    <m/>
    <s v="English"/>
    <n v="2011"/>
    <n v="7.4"/>
  </r>
  <r>
    <x v="117"/>
    <n v="274"/>
    <n v="142"/>
    <n v="249358727"/>
    <x v="1"/>
    <s v="Family"/>
    <s v="Fantasy"/>
    <s v="Mystery"/>
    <m/>
    <m/>
    <m/>
    <m/>
    <s v="English"/>
    <n v="2004"/>
    <n v="7.8"/>
  </r>
  <r>
    <x v="34"/>
    <n v="245"/>
    <n v="165"/>
    <n v="49551662"/>
    <x v="1"/>
    <s v="Drama"/>
    <s v="Romance"/>
    <s v="War"/>
    <m/>
    <m/>
    <m/>
    <m/>
    <s v="English"/>
    <n v="2008"/>
    <n v="6.6"/>
  </r>
  <r>
    <x v="89"/>
    <n v="349"/>
    <n v="100"/>
    <n v="60522097"/>
    <x v="0"/>
    <s v="Adventure"/>
    <s v="Sci-Fi"/>
    <m/>
    <m/>
    <m/>
    <m/>
    <m/>
    <s v="English"/>
    <n v="2013"/>
    <n v="4.9000000000000004"/>
  </r>
  <r>
    <x v="118"/>
    <n v="145"/>
    <n v="82"/>
    <n v="137748063"/>
    <x v="1"/>
    <s v="Animation"/>
    <s v="Family"/>
    <s v="Thriller"/>
    <m/>
    <m/>
    <m/>
    <m/>
    <s v="English"/>
    <n v="2000"/>
    <n v="6.5"/>
  </r>
  <r>
    <x v="76"/>
    <n v="154"/>
    <n v="98"/>
    <n v="113733726"/>
    <x v="1"/>
    <s v="Comedy"/>
    <s v="Family"/>
    <s v="Fantasy"/>
    <m/>
    <m/>
    <m/>
    <m/>
    <s v="English"/>
    <n v="2014"/>
    <n v="6.2"/>
  </r>
  <r>
    <x v="119"/>
    <n v="233"/>
    <n v="95"/>
    <n v="148337537"/>
    <x v="0"/>
    <s v="Animation"/>
    <s v="Comedy"/>
    <s v="Family"/>
    <s v="Sci-Fi"/>
    <m/>
    <m/>
    <m/>
    <s v="English"/>
    <n v="2010"/>
    <n v="7.3"/>
  </r>
  <r>
    <x v="120"/>
    <n v="258"/>
    <n v="159"/>
    <n v="317557891"/>
    <x v="1"/>
    <s v="Family"/>
    <s v="Fantasy"/>
    <m/>
    <m/>
    <m/>
    <m/>
    <m/>
    <s v="English"/>
    <n v="2001"/>
    <n v="7.5"/>
  </r>
  <r>
    <x v="121"/>
    <n v="208"/>
    <n v="96"/>
    <n v="33592415"/>
    <x v="0"/>
    <s v="Comedy"/>
    <s v="Fantasy"/>
    <m/>
    <m/>
    <m/>
    <m/>
    <m/>
    <s v="English"/>
    <n v="2013"/>
    <n v="5.6"/>
  </r>
  <r>
    <x v="1"/>
    <n v="271"/>
    <n v="143"/>
    <n v="305388685"/>
    <x v="0"/>
    <s v="Adventure"/>
    <s v="Fantasy"/>
    <m/>
    <m/>
    <m/>
    <m/>
    <m/>
    <s v="English"/>
    <n v="2003"/>
    <n v="8.1"/>
  </r>
  <r>
    <x v="66"/>
    <n v="403"/>
    <n v="123"/>
    <n v="337103873"/>
    <x v="1"/>
    <s v="Sci-Fi"/>
    <s v="Thriller"/>
    <m/>
    <m/>
    <m/>
    <m/>
    <m/>
    <s v="English"/>
    <n v="2014"/>
    <n v="6.7"/>
  </r>
  <r>
    <x v="80"/>
    <n v="294"/>
    <n v="174"/>
    <n v="217536138"/>
    <x v="5"/>
    <s v="Thriller"/>
    <m/>
    <m/>
    <m/>
    <m/>
    <m/>
    <m/>
    <s v="English"/>
    <n v="2006"/>
    <n v="6.6"/>
  </r>
  <r>
    <x v="122"/>
    <n v="159"/>
    <n v="101"/>
    <n v="131536019"/>
    <x v="1"/>
    <s v="Animation"/>
    <s v="Comedy"/>
    <s v="Family"/>
    <s v="Musical"/>
    <m/>
    <m/>
    <m/>
    <s v="English"/>
    <n v="2014"/>
    <n v="6.4"/>
  </r>
  <r>
    <x v="10"/>
    <n v="289"/>
    <n v="134"/>
    <n v="214948780"/>
    <x v="0"/>
    <s v="Adventure"/>
    <s v="Fantasy"/>
    <s v="Sci-Fi"/>
    <s v="Thriller"/>
    <m/>
    <m/>
    <m/>
    <s v="English"/>
    <n v="2003"/>
    <n v="7.5"/>
  </r>
  <r>
    <x v="39"/>
    <n v="342"/>
    <n v="132"/>
    <n v="209805005"/>
    <x v="0"/>
    <s v="Crime"/>
    <s v="Thriller"/>
    <m/>
    <m/>
    <m/>
    <m/>
    <m/>
    <s v="English"/>
    <n v="2011"/>
    <n v="7.3"/>
  </r>
  <r>
    <x v="123"/>
    <n v="382"/>
    <n v="129"/>
    <n v="186830669"/>
    <x v="0"/>
    <s v="Adventure"/>
    <s v="Crime"/>
    <s v="Mystery"/>
    <s v="Thriller"/>
    <m/>
    <m/>
    <m/>
    <s v="Japanese"/>
    <n v="2011"/>
    <n v="7.5"/>
  </r>
  <r>
    <x v="108"/>
    <n v="344"/>
    <n v="106"/>
    <n v="163192114"/>
    <x v="0"/>
    <s v="Adventure"/>
    <s v="Fantasy"/>
    <m/>
    <m/>
    <m/>
    <m/>
    <m/>
    <s v="English"/>
    <n v="2010"/>
    <n v="5.8"/>
  </r>
  <r>
    <x v="124"/>
    <n v="196"/>
    <n v="113"/>
    <n v="119412921"/>
    <x v="0"/>
    <s v="Sci-Fi"/>
    <m/>
    <m/>
    <m/>
    <m/>
    <m/>
    <m/>
    <s v="English"/>
    <n v="1990"/>
    <n v="7.5"/>
  </r>
  <r>
    <x v="125"/>
    <n v="85"/>
    <n v="102"/>
    <n v="32694788"/>
    <x v="0"/>
    <s v="Adventure"/>
    <s v="History"/>
    <m/>
    <m/>
    <m/>
    <m/>
    <m/>
    <s v="English"/>
    <n v="1999"/>
    <n v="6.6"/>
  </r>
  <r>
    <x v="126"/>
    <n v="436"/>
    <n v="135"/>
    <n v="113165635"/>
    <x v="0"/>
    <s v="Adventure"/>
    <s v="Thriller"/>
    <m/>
    <m/>
    <m/>
    <m/>
    <m/>
    <s v="English"/>
    <n v="2012"/>
    <n v="6.7"/>
  </r>
  <r>
    <x v="127"/>
    <n v="183"/>
    <n v="125"/>
    <n v="107285004"/>
    <x v="0"/>
    <m/>
    <m/>
    <m/>
    <m/>
    <m/>
    <m/>
    <m/>
    <s v="English"/>
    <n v="1997"/>
    <n v="3.7"/>
  </r>
  <r>
    <x v="80"/>
    <n v="175"/>
    <n v="110"/>
    <n v="260031035"/>
    <x v="4"/>
    <s v="Family"/>
    <s v="Fantasy"/>
    <m/>
    <m/>
    <m/>
    <m/>
    <m/>
    <s v="English"/>
    <n v="2000"/>
    <n v="6"/>
  </r>
  <r>
    <x v="40"/>
    <n v="239"/>
    <n v="124"/>
    <n v="186739919"/>
    <x v="0"/>
    <s v="Adventure"/>
    <s v="Sci-Fi"/>
    <s v="Thriller"/>
    <m/>
    <m/>
    <m/>
    <m/>
    <s v="English"/>
    <n v="2004"/>
    <n v="6.4"/>
  </r>
  <r>
    <x v="128"/>
    <n v="237"/>
    <n v="123"/>
    <n v="215397307"/>
    <x v="0"/>
    <s v="Adventure"/>
    <s v="Thriller"/>
    <m/>
    <m/>
    <m/>
    <m/>
    <m/>
    <s v="English"/>
    <n v="2000"/>
    <n v="6.1"/>
  </r>
  <r>
    <x v="68"/>
    <n v="231"/>
    <n v="130"/>
    <n v="182618434"/>
    <x v="0"/>
    <s v="Adventure"/>
    <s v="Drama"/>
    <s v="Thriller"/>
    <m/>
    <m/>
    <m/>
    <m/>
    <s v="English"/>
    <n v="2000"/>
    <n v="6.4"/>
  </r>
  <r>
    <x v="129"/>
    <n v="262"/>
    <n v="92"/>
    <n v="131920333"/>
    <x v="0"/>
    <s v="Adventure"/>
    <s v="Sci-Fi"/>
    <s v="Thriller"/>
    <m/>
    <m/>
    <m/>
    <m/>
    <s v="English"/>
    <n v="2007"/>
    <n v="5.6"/>
  </r>
  <r>
    <x v="102"/>
    <n v="552"/>
    <n v="127"/>
    <n v="124976634"/>
    <x v="1"/>
    <s v="Drama"/>
    <s v="Fantasy"/>
    <m/>
    <m/>
    <m/>
    <m/>
    <m/>
    <s v="English"/>
    <n v="2012"/>
    <n v="8"/>
  </r>
  <r>
    <x v="130"/>
    <n v="276"/>
    <n v="123"/>
    <n v="115802596"/>
    <x v="0"/>
    <s v="Fantasy"/>
    <s v="Thriller"/>
    <m/>
    <m/>
    <m/>
    <m/>
    <m/>
    <s v="English"/>
    <n v="2007"/>
    <n v="5.2"/>
  </r>
  <r>
    <x v="111"/>
    <n v="267"/>
    <n v="123"/>
    <n v="108521835"/>
    <x v="0"/>
    <s v="Thriller"/>
    <m/>
    <m/>
    <m/>
    <m/>
    <m/>
    <m/>
    <s v="English"/>
    <n v="2016"/>
    <n v="7.1"/>
  </r>
  <r>
    <x v="31"/>
    <n v="102"/>
    <n v="107"/>
    <n v="100685880"/>
    <x v="0"/>
    <s v="Adventure"/>
    <s v="Comedy"/>
    <s v="Crime"/>
    <m/>
    <m/>
    <m/>
    <m/>
    <s v="English"/>
    <n v="2003"/>
    <n v="4.8"/>
  </r>
  <r>
    <x v="17"/>
    <n v="775"/>
    <n v="124"/>
    <n v="126464904"/>
    <x v="1"/>
    <s v="Mystery"/>
    <s v="Sci-Fi"/>
    <m/>
    <m/>
    <m/>
    <m/>
    <m/>
    <s v="English"/>
    <n v="2012"/>
    <n v="7"/>
  </r>
  <r>
    <x v="93"/>
    <n v="71"/>
    <n v="77"/>
    <n v="64736114"/>
    <x v="1"/>
    <s v="Animation"/>
    <s v="Comedy"/>
    <s v="Family"/>
    <s v="Fantasy"/>
    <m/>
    <m/>
    <m/>
    <s v="English"/>
    <n v="2002"/>
    <n v="5.4"/>
  </r>
  <r>
    <x v="131"/>
    <n v="476"/>
    <n v="109"/>
    <n v="93050117"/>
    <x v="0"/>
    <s v="Drama"/>
    <s v="Sci-Fi"/>
    <s v="Thriller"/>
    <m/>
    <m/>
    <m/>
    <m/>
    <s v="English"/>
    <n v="2013"/>
    <n v="6.6"/>
  </r>
  <r>
    <x v="132"/>
    <n v="207"/>
    <n v="134"/>
    <n v="57637485"/>
    <x v="0"/>
    <s v="Adventure"/>
    <s v="Sci-Fi"/>
    <s v="Thriller"/>
    <m/>
    <m/>
    <m/>
    <m/>
    <s v="English"/>
    <n v="2004"/>
    <n v="6.7"/>
  </r>
  <r>
    <x v="133"/>
    <n v="492"/>
    <n v="117"/>
    <n v="58607007"/>
    <x v="0"/>
    <s v="Crime"/>
    <s v="Sci-Fi"/>
    <s v="Thriller"/>
    <m/>
    <m/>
    <m/>
    <m/>
    <s v="English"/>
    <n v="2014"/>
    <n v="6.2"/>
  </r>
  <r>
    <x v="42"/>
    <n v="284"/>
    <n v="135"/>
    <n v="43929341"/>
    <x v="0"/>
    <s v="Family"/>
    <s v="Sport"/>
    <m/>
    <m/>
    <m/>
    <m/>
    <m/>
    <s v="English"/>
    <n v="2008"/>
    <n v="6.1"/>
  </r>
  <r>
    <x v="134"/>
    <n v="168"/>
    <n v="121"/>
    <n v="30212620"/>
    <x v="4"/>
    <s v="Drama"/>
    <s v="Romance"/>
    <m/>
    <m/>
    <m/>
    <m/>
    <m/>
    <s v="English"/>
    <n v="2010"/>
    <n v="5.3"/>
  </r>
  <r>
    <x v="135"/>
    <n v="283"/>
    <n v="117"/>
    <n v="76418654"/>
    <x v="0"/>
    <s v="Comedy"/>
    <s v="Romance"/>
    <m/>
    <m/>
    <m/>
    <m/>
    <m/>
    <s v="English"/>
    <n v="2010"/>
    <n v="6.3"/>
  </r>
  <r>
    <x v="27"/>
    <n v="539"/>
    <n v="124"/>
    <n v="89021735"/>
    <x v="0"/>
    <s v="Adventure"/>
    <s v="Mystery"/>
    <s v="Sci-Fi"/>
    <m/>
    <m/>
    <m/>
    <m/>
    <s v="English"/>
    <n v="2013"/>
    <n v="7"/>
  </r>
  <r>
    <x v="136"/>
    <n v="359"/>
    <n v="140"/>
    <n v="380262555"/>
    <x v="0"/>
    <s v="Adventure"/>
    <s v="Fantasy"/>
    <s v="Sci-Fi"/>
    <m/>
    <m/>
    <m/>
    <m/>
    <s v="English"/>
    <n v="2005"/>
    <n v="7.6"/>
  </r>
  <r>
    <x v="136"/>
    <n v="284"/>
    <n v="142"/>
    <n v="310675583"/>
    <x v="0"/>
    <s v="Adventure"/>
    <s v="Fantasy"/>
    <s v="Sci-Fi"/>
    <m/>
    <m/>
    <m/>
    <m/>
    <s v="English"/>
    <n v="2002"/>
    <n v="6.7"/>
  </r>
  <r>
    <x v="43"/>
    <n v="250"/>
    <n v="92"/>
    <n v="289907418"/>
    <x v="1"/>
    <s v="Animation"/>
    <s v="Comedy"/>
    <s v="Family"/>
    <s v="Fantasy"/>
    <m/>
    <m/>
    <m/>
    <s v="English"/>
    <n v="2001"/>
    <n v="8.1"/>
  </r>
  <r>
    <x v="135"/>
    <n v="440"/>
    <n v="138"/>
    <n v="132550960"/>
    <x v="0"/>
    <s v="Adventure"/>
    <s v="Sci-Fi"/>
    <s v="Thriller"/>
    <m/>
    <m/>
    <m/>
    <m/>
    <s v="English"/>
    <n v="2013"/>
    <n v="6.7"/>
  </r>
  <r>
    <x v="136"/>
    <n v="320"/>
    <n v="136"/>
    <n v="474544677"/>
    <x v="0"/>
    <s v="Adventure"/>
    <s v="Fantasy"/>
    <s v="Sci-Fi"/>
    <m/>
    <m/>
    <m/>
    <m/>
    <s v="English"/>
    <n v="1999"/>
    <n v="6.5"/>
  </r>
  <r>
    <x v="137"/>
    <n v="257"/>
    <n v="98"/>
    <n v="187165546"/>
    <x v="1"/>
    <s v="Animation"/>
    <s v="Comedy"/>
    <s v="Family"/>
    <s v="Fantasy"/>
    <m/>
    <m/>
    <m/>
    <s v="English"/>
    <n v="2013"/>
    <n v="7.3"/>
  </r>
  <r>
    <x v="128"/>
    <n v="152"/>
    <n v="153"/>
    <n v="40911830"/>
    <x v="0"/>
    <s v="Drama"/>
    <s v="War"/>
    <m/>
    <m/>
    <m/>
    <m/>
    <m/>
    <s v="English"/>
    <n v="2002"/>
    <n v="6"/>
  </r>
  <r>
    <x v="138"/>
    <n v="231"/>
    <n v="120"/>
    <n v="47952020"/>
    <x v="0"/>
    <s v="Adventure"/>
    <s v="Drama"/>
    <s v="Fantasy"/>
    <m/>
    <m/>
    <m/>
    <m/>
    <s v="English"/>
    <n v="2016"/>
    <n v="6.1"/>
  </r>
  <r>
    <x v="84"/>
    <n v="348"/>
    <n v="101"/>
    <n v="190871240"/>
    <x v="0"/>
    <s v="Adventure"/>
    <s v="Comedy"/>
    <s v="Sci-Fi"/>
    <m/>
    <m/>
    <m/>
    <m/>
    <s v="English"/>
    <n v="2014"/>
    <n v="5.9"/>
  </r>
  <r>
    <x v="117"/>
    <n v="738"/>
    <n v="91"/>
    <n v="274084951"/>
    <x v="1"/>
    <s v="Drama"/>
    <s v="Sci-Fi"/>
    <s v="Thriller"/>
    <m/>
    <m/>
    <m/>
    <m/>
    <s v="English"/>
    <n v="2013"/>
    <n v="7.8"/>
  </r>
  <r>
    <x v="139"/>
    <n v="93"/>
    <n v="108"/>
    <n v="67155742"/>
    <x v="0"/>
    <s v="Adventure"/>
    <s v="Thriller"/>
    <m/>
    <m/>
    <m/>
    <m/>
    <m/>
    <s v="English"/>
    <n v="1997"/>
    <n v="5.8"/>
  </r>
  <r>
    <x v="140"/>
    <n v="181"/>
    <n v="112"/>
    <n v="81638674"/>
    <x v="0"/>
    <s v="Adventure"/>
    <s v="Comedy"/>
    <s v="Sci-Fi"/>
    <m/>
    <m/>
    <m/>
    <m/>
    <s v="English"/>
    <n v="2016"/>
    <n v="6.3"/>
  </r>
  <r>
    <x v="141"/>
    <n v="369"/>
    <n v="100"/>
    <n v="56114221"/>
    <x v="0"/>
    <s v="Adventure"/>
    <s v="Sci-Fi"/>
    <m/>
    <m/>
    <m/>
    <m/>
    <m/>
    <s v="English"/>
    <n v="2015"/>
    <n v="4.3"/>
  </r>
  <r>
    <x v="76"/>
    <n v="179"/>
    <n v="108"/>
    <n v="250863268"/>
    <x v="0"/>
    <s v="Adventure"/>
    <s v="Comedy"/>
    <s v="Family"/>
    <s v="Fantasy"/>
    <m/>
    <m/>
    <m/>
    <s v="English"/>
    <n v="2006"/>
    <n v="6.4"/>
  </r>
  <r>
    <x v="142"/>
    <n v="358"/>
    <n v="114"/>
    <n v="155181732"/>
    <x v="0"/>
    <s v="Adventure"/>
    <s v="Drama"/>
    <s v="Thriller"/>
    <m/>
    <m/>
    <m/>
    <m/>
    <s v="French"/>
    <n v="2015"/>
    <n v="6.1"/>
  </r>
  <r>
    <x v="143"/>
    <n v="160"/>
    <n v="119"/>
    <n v="125332007"/>
    <x v="0"/>
    <s v="Adventure"/>
    <s v="Thriller"/>
    <m/>
    <m/>
    <m/>
    <m/>
    <m/>
    <s v="English"/>
    <n v="1997"/>
    <n v="6.5"/>
  </r>
  <r>
    <x v="40"/>
    <n v="192"/>
    <n v="142"/>
    <n v="113330342"/>
    <x v="0"/>
    <s v="Drama"/>
    <s v="History"/>
    <s v="War"/>
    <m/>
    <m/>
    <m/>
    <m/>
    <s v="English"/>
    <n v="2000"/>
    <n v="7.1"/>
  </r>
  <r>
    <x v="144"/>
    <n v="198"/>
    <n v="125"/>
    <n v="125531634"/>
    <x v="6"/>
    <s v="Thriller"/>
    <m/>
    <m/>
    <m/>
    <m/>
    <m/>
    <m/>
    <s v="English"/>
    <n v="2004"/>
    <n v="6.4"/>
  </r>
  <r>
    <x v="50"/>
    <n v="233"/>
    <n v="126"/>
    <n v="186336103"/>
    <x v="0"/>
    <s v="Comedy"/>
    <s v="Crime"/>
    <s v="Romance"/>
    <s v="Thriller"/>
    <m/>
    <m/>
    <m/>
    <s v="English"/>
    <n v="2005"/>
    <n v="6.5"/>
  </r>
  <r>
    <x v="121"/>
    <n v="263"/>
    <n v="119"/>
    <n v="129995817"/>
    <x v="1"/>
    <s v="Sci-Fi"/>
    <s v="Thriller"/>
    <m/>
    <m/>
    <m/>
    <m/>
    <m/>
    <s v="English"/>
    <n v="2015"/>
    <n v="6.3"/>
  </r>
  <r>
    <x v="46"/>
    <n v="267"/>
    <n v="170"/>
    <n v="102608827"/>
    <x v="7"/>
    <s v="Drama"/>
    <m/>
    <m/>
    <m/>
    <m/>
    <m/>
    <m/>
    <s v="English"/>
    <n v="2004"/>
    <n v="7.5"/>
  </r>
  <r>
    <x v="44"/>
    <n v="184"/>
    <n v="85"/>
    <n v="42776259"/>
    <x v="1"/>
    <s v="Comedy"/>
    <s v="Family"/>
    <s v="Fantasy"/>
    <m/>
    <m/>
    <m/>
    <m/>
    <s v="English"/>
    <n v="2010"/>
    <n v="4.9000000000000004"/>
  </r>
  <r>
    <x v="145"/>
    <n v="447"/>
    <n v="119"/>
    <n v="98780042"/>
    <x v="0"/>
    <s v="Comedy"/>
    <s v="Crime"/>
    <s v="Sci-Fi"/>
    <s v="Thriller"/>
    <m/>
    <m/>
    <m/>
    <s v="English"/>
    <n v="2011"/>
    <n v="5.8"/>
  </r>
  <r>
    <x v="146"/>
    <n v="366"/>
    <n v="102"/>
    <n v="106369117"/>
    <x v="0"/>
    <s v="Drama"/>
    <s v="Fantasy"/>
    <s v="War"/>
    <m/>
    <m/>
    <m/>
    <m/>
    <s v="English"/>
    <n v="2014"/>
    <n v="6.2"/>
  </r>
  <r>
    <x v="147"/>
    <n v="172"/>
    <n v="103"/>
    <n v="142614158"/>
    <x v="1"/>
    <s v="Animation"/>
    <s v="Comedy"/>
    <s v="Family"/>
    <s v="Fantasy"/>
    <m/>
    <m/>
    <m/>
    <s v="English"/>
    <n v="2011"/>
    <n v="5.5"/>
  </r>
  <r>
    <x v="148"/>
    <n v="104"/>
    <n v="76"/>
    <n v="50026353"/>
    <x v="3"/>
    <s v="Comedy"/>
    <s v="Family"/>
    <s v="Music"/>
    <s v="Western"/>
    <m/>
    <m/>
    <m/>
    <s v="English"/>
    <n v="2004"/>
    <n v="5.4"/>
  </r>
  <r>
    <x v="121"/>
    <n v="181"/>
    <n v="120"/>
    <n v="66002193"/>
    <x v="0"/>
    <s v="Adventure"/>
    <s v="Mystery"/>
    <s v="Sci-Fi"/>
    <s v="Thriller"/>
    <m/>
    <m/>
    <m/>
    <s v="English"/>
    <n v="2016"/>
    <n v="5.8"/>
  </r>
  <r>
    <x v="76"/>
    <n v="327"/>
    <n v="127"/>
    <n v="85463309"/>
    <x v="0"/>
    <s v="Drama"/>
    <s v="Sci-Fi"/>
    <s v="Sport"/>
    <m/>
    <m/>
    <m/>
    <m/>
    <s v="English"/>
    <n v="2011"/>
    <n v="7.1"/>
  </r>
  <r>
    <x v="147"/>
    <n v="125"/>
    <n v="105"/>
    <n v="71017784"/>
    <x v="1"/>
    <s v="Animation"/>
    <s v="Comedy"/>
    <s v="Family"/>
    <s v="Fantasy"/>
    <m/>
    <m/>
    <m/>
    <s v="English"/>
    <n v="2013"/>
    <n v="5.4"/>
  </r>
  <r>
    <x v="149"/>
    <n v="79"/>
    <n v="121"/>
    <n v="48068396"/>
    <x v="0"/>
    <s v="Crime"/>
    <s v="Romance"/>
    <s v="Thriller"/>
    <m/>
    <m/>
    <m/>
    <m/>
    <s v="English"/>
    <n v="1997"/>
    <n v="3.7"/>
  </r>
  <r>
    <x v="77"/>
    <n v="326"/>
    <n v="114"/>
    <n v="61656849"/>
    <x v="0"/>
    <s v="Sci-Fi"/>
    <m/>
    <m/>
    <m/>
    <m/>
    <m/>
    <m/>
    <s v="English"/>
    <n v="2013"/>
    <n v="6.7"/>
  </r>
  <r>
    <x v="150"/>
    <n v="354"/>
    <n v="129"/>
    <n v="134520804"/>
    <x v="0"/>
    <s v="Adventure"/>
    <s v="Thriller"/>
    <m/>
    <m/>
    <m/>
    <m/>
    <m/>
    <s v="English"/>
    <n v="2007"/>
    <n v="7.2"/>
  </r>
  <r>
    <x v="15"/>
    <n v="297"/>
    <n v="171"/>
    <n v="313837577"/>
    <x v="0"/>
    <s v="Adventure"/>
    <s v="Drama"/>
    <s v="Fantasy"/>
    <m/>
    <m/>
    <m/>
    <m/>
    <s v="English"/>
    <n v="2001"/>
    <n v="8.8000000000000007"/>
  </r>
  <r>
    <x v="151"/>
    <n v="188"/>
    <n v="120"/>
    <n v="24004159"/>
    <x v="0"/>
    <s v="Adventure"/>
    <s v="Comedy"/>
    <m/>
    <m/>
    <m/>
    <m/>
    <m/>
    <s v="English"/>
    <n v="2004"/>
    <n v="5.8"/>
  </r>
  <r>
    <x v="152"/>
    <n v="174"/>
    <n v="165"/>
    <n v="58183966"/>
    <x v="7"/>
    <s v="Drama"/>
    <s v="Sport"/>
    <m/>
    <m/>
    <m/>
    <m/>
    <m/>
    <s v="English"/>
    <n v="2001"/>
    <n v="6.8"/>
  </r>
  <r>
    <x v="153"/>
    <n v="109"/>
    <n v="82"/>
    <n v="100446895"/>
    <x v="1"/>
    <s v="Comedy"/>
    <s v="Family"/>
    <s v="Fantasy"/>
    <m/>
    <m/>
    <m/>
    <m/>
    <s v="English"/>
    <n v="2003"/>
    <n v="3.8"/>
  </r>
  <r>
    <x v="100"/>
    <n v="225"/>
    <n v="115"/>
    <n v="144795350"/>
    <x v="0"/>
    <s v="Mystery"/>
    <s v="Sci-Fi"/>
    <s v="Thriller"/>
    <m/>
    <m/>
    <m/>
    <m/>
    <s v="English"/>
    <n v="2004"/>
    <n v="7.1"/>
  </r>
  <r>
    <x v="17"/>
    <n v="239"/>
    <n v="194"/>
    <n v="47396698"/>
    <x v="0"/>
    <s v="Adventure"/>
    <s v="Drama"/>
    <s v="History"/>
    <s v="War"/>
    <m/>
    <m/>
    <m/>
    <s v="English"/>
    <n v="2005"/>
    <n v="7.2"/>
  </r>
  <r>
    <x v="93"/>
    <n v="101"/>
    <n v="84"/>
    <n v="140015224"/>
    <x v="1"/>
    <s v="Comedy"/>
    <s v="Family"/>
    <s v="Fantasy"/>
    <m/>
    <m/>
    <m/>
    <m/>
    <s v="English"/>
    <n v="1999"/>
    <n v="5.9"/>
  </r>
  <r>
    <x v="154"/>
    <n v="228"/>
    <n v="97"/>
    <n v="104374107"/>
    <x v="3"/>
    <s v="Family"/>
    <s v="Fantasy"/>
    <s v="Musical"/>
    <s v="Romance"/>
    <m/>
    <m/>
    <m/>
    <s v="English"/>
    <n v="2009"/>
    <n v="7.1"/>
  </r>
  <r>
    <x v="17"/>
    <n v="568"/>
    <n v="151"/>
    <n v="228430993"/>
    <x v="1"/>
    <s v="Drama"/>
    <s v="Sci-Fi"/>
    <m/>
    <m/>
    <m/>
    <m/>
    <m/>
    <s v="English"/>
    <n v="2015"/>
    <n v="8.1"/>
  </r>
  <r>
    <x v="26"/>
    <n v="257"/>
    <n v="136"/>
    <n v="35799026"/>
    <x v="0"/>
    <s v="Adventure"/>
    <s v="Romance"/>
    <s v="Sci-Fi"/>
    <s v="Thriller"/>
    <m/>
    <m/>
    <m/>
    <s v="English"/>
    <n v="2005"/>
    <n v="6.9"/>
  </r>
  <r>
    <x v="155"/>
    <n v="62"/>
    <n v="104"/>
    <n v="6712451"/>
    <x v="4"/>
    <s v="Romance"/>
    <m/>
    <m/>
    <m/>
    <m/>
    <m/>
    <m/>
    <s v="English"/>
    <n v="2001"/>
    <n v="4.4000000000000004"/>
  </r>
  <r>
    <x v="156"/>
    <n v="175"/>
    <n v="127"/>
    <n v="101643008"/>
    <x v="0"/>
    <s v="Crime"/>
    <s v="Thriller"/>
    <m/>
    <m/>
    <m/>
    <m/>
    <m/>
    <s v="English"/>
    <n v="2000"/>
    <n v="6.5"/>
  </r>
  <r>
    <x v="17"/>
    <n v="265"/>
    <n v="171"/>
    <n v="187670866"/>
    <x v="0"/>
    <s v="Drama"/>
    <s v="Romance"/>
    <m/>
    <m/>
    <m/>
    <m/>
    <m/>
    <s v="English"/>
    <n v="2000"/>
    <n v="8.5"/>
  </r>
  <r>
    <x v="37"/>
    <n v="252"/>
    <n v="145"/>
    <n v="132014112"/>
    <x v="0"/>
    <s v="Mystery"/>
    <s v="Sci-Fi"/>
    <s v="Thriller"/>
    <m/>
    <m/>
    <m/>
    <m/>
    <s v="English"/>
    <n v="2002"/>
    <n v="7.7"/>
  </r>
  <r>
    <x v="120"/>
    <n v="232"/>
    <n v="174"/>
    <n v="261970615"/>
    <x v="1"/>
    <s v="Family"/>
    <s v="Fantasy"/>
    <s v="Mystery"/>
    <m/>
    <m/>
    <m/>
    <m/>
    <s v="English"/>
    <n v="2002"/>
    <n v="7.4"/>
  </r>
  <r>
    <x v="29"/>
    <n v="400"/>
    <n v="144"/>
    <n v="167007184"/>
    <x v="0"/>
    <s v="Adventure"/>
    <s v="Thriller"/>
    <m/>
    <m/>
    <m/>
    <m/>
    <m/>
    <s v="English"/>
    <n v="2006"/>
    <n v="8"/>
  </r>
  <r>
    <x v="23"/>
    <n v="230"/>
    <n v="119"/>
    <n v="180011740"/>
    <x v="0"/>
    <s v="Adventure"/>
    <s v="Sci-Fi"/>
    <s v="Thriller"/>
    <m/>
    <m/>
    <m/>
    <m/>
    <s v="English"/>
    <n v="2001"/>
    <n v="5.7"/>
  </r>
  <r>
    <x v="0"/>
    <n v="210"/>
    <n v="153"/>
    <n v="204843350"/>
    <x v="0"/>
    <s v="Sci-Fi"/>
    <m/>
    <m/>
    <m/>
    <m/>
    <m/>
    <m/>
    <s v="English"/>
    <n v="1991"/>
    <n v="8.5"/>
  </r>
  <r>
    <x v="152"/>
    <n v="357"/>
    <n v="140"/>
    <n v="97030725"/>
    <x v="7"/>
    <s v="Crime"/>
    <s v="Drama"/>
    <s v="History"/>
    <s v="Romance"/>
    <m/>
    <m/>
    <m/>
    <s v="English"/>
    <n v="2009"/>
    <n v="7"/>
  </r>
  <r>
    <x v="17"/>
    <n v="300"/>
    <n v="176"/>
    <n v="130127620"/>
    <x v="7"/>
    <s v="Crime"/>
    <s v="Drama"/>
    <m/>
    <m/>
    <m/>
    <m/>
    <m/>
    <s v="English"/>
    <n v="2007"/>
    <n v="7.8"/>
  </r>
  <r>
    <x v="0"/>
    <n v="94"/>
    <n v="141"/>
    <n v="146282411"/>
    <x v="0"/>
    <s v="Comedy"/>
    <s v="Thriller"/>
    <m/>
    <m/>
    <m/>
    <m/>
    <m/>
    <s v="English"/>
    <n v="1994"/>
    <n v="7.2"/>
  </r>
  <r>
    <x v="157"/>
    <n v="267"/>
    <n v="106"/>
    <n v="65452312"/>
    <x v="0"/>
    <s v="Crime"/>
    <s v="Thriller"/>
    <m/>
    <m/>
    <m/>
    <m/>
    <m/>
    <s v="English"/>
    <n v="2009"/>
    <n v="6.4"/>
  </r>
  <r>
    <x v="158"/>
    <n v="180"/>
    <n v="98"/>
    <n v="148383780"/>
    <x v="4"/>
    <s v="Romance"/>
    <m/>
    <m/>
    <m/>
    <m/>
    <m/>
    <m/>
    <s v="English"/>
    <n v="2010"/>
    <n v="5.5"/>
  </r>
  <r>
    <x v="159"/>
    <n v="265"/>
    <n v="116"/>
    <n v="119219978"/>
    <x v="0"/>
    <s v="Comedy"/>
    <s v="Crime"/>
    <m/>
    <m/>
    <m/>
    <m/>
    <m/>
    <s v="English"/>
    <n v="2010"/>
    <n v="6.7"/>
  </r>
  <r>
    <x v="160"/>
    <n v="81"/>
    <n v="115"/>
    <n v="101228120"/>
    <x v="0"/>
    <s v="Drama"/>
    <s v="Mystery"/>
    <s v="Thriller"/>
    <m/>
    <m/>
    <m/>
    <m/>
    <s v="English"/>
    <n v="1996"/>
    <n v="6.1"/>
  </r>
  <r>
    <x v="161"/>
    <n v="765"/>
    <n v="165"/>
    <n v="162804648"/>
    <x v="2"/>
    <s v="Western"/>
    <m/>
    <m/>
    <m/>
    <m/>
    <m/>
    <m/>
    <s v="English"/>
    <n v="2012"/>
    <n v="8.5"/>
  </r>
  <r>
    <x v="162"/>
    <n v="80"/>
    <n v="91"/>
    <n v="100117603"/>
    <x v="3"/>
    <s v="Drama"/>
    <s v="Family"/>
    <s v="Musical"/>
    <s v="Romance"/>
    <m/>
    <m/>
    <m/>
    <s v="English"/>
    <n v="1996"/>
    <n v="6.9"/>
  </r>
  <r>
    <x v="163"/>
    <n v="141"/>
    <n v="78"/>
    <n v="89296573"/>
    <x v="1"/>
    <s v="Animation"/>
    <s v="Comedy"/>
    <s v="Family"/>
    <s v="Fantasy"/>
    <m/>
    <m/>
    <m/>
    <s v="English"/>
    <n v="2000"/>
    <n v="7.3"/>
  </r>
  <r>
    <x v="164"/>
    <n v="383"/>
    <n v="103"/>
    <n v="85017401"/>
    <x v="0"/>
    <s v="Adventure"/>
    <s v="Thriller"/>
    <m/>
    <m/>
    <m/>
    <m/>
    <m/>
    <s v="English"/>
    <n v="2012"/>
    <n v="6.7"/>
  </r>
  <r>
    <x v="67"/>
    <n v="193"/>
    <n v="131"/>
    <n v="173005002"/>
    <x v="0"/>
    <s v="Adventure"/>
    <s v="Comedy"/>
    <s v="Family"/>
    <s v="Mystery"/>
    <m/>
    <m/>
    <m/>
    <s v="English"/>
    <n v="2004"/>
    <n v="6.9"/>
  </r>
  <r>
    <x v="165"/>
    <n v="170"/>
    <n v="104"/>
    <n v="75030163"/>
    <x v="0"/>
    <s v="Adventure"/>
    <s v="Family"/>
    <s v="Fantasy"/>
    <m/>
    <m/>
    <m/>
    <m/>
    <s v="English"/>
    <n v="2006"/>
    <n v="5.0999999999999996"/>
  </r>
  <r>
    <x v="166"/>
    <n v="333"/>
    <n v="101"/>
    <n v="77222184"/>
    <x v="1"/>
    <s v="Drama"/>
    <s v="Family"/>
    <s v="Fantasy"/>
    <m/>
    <m/>
    <m/>
    <m/>
    <s v="English"/>
    <n v="2009"/>
    <n v="6.8"/>
  </r>
  <r>
    <x v="167"/>
    <n v="203"/>
    <n v="102"/>
    <n v="107515297"/>
    <x v="1"/>
    <s v="Animation"/>
    <s v="Family"/>
    <s v="Fantasy"/>
    <m/>
    <m/>
    <m/>
    <m/>
    <s v="English"/>
    <n v="2013"/>
    <n v="6.7"/>
  </r>
  <r>
    <x v="168"/>
    <n v="321"/>
    <n v="103"/>
    <n v="67631157"/>
    <x v="0"/>
    <s v="Romance"/>
    <s v="Thriller"/>
    <m/>
    <m/>
    <m/>
    <m/>
    <m/>
    <s v="English"/>
    <n v="2010"/>
    <n v="6"/>
  </r>
  <r>
    <x v="169"/>
    <n v="174"/>
    <n v="121"/>
    <n v="66862068"/>
    <x v="0"/>
    <s v="Fantasy"/>
    <s v="Horror"/>
    <s v="Mystery"/>
    <m/>
    <m/>
    <m/>
    <m/>
    <s v="English"/>
    <n v="1999"/>
    <n v="5.7"/>
  </r>
  <r>
    <x v="99"/>
    <n v="166"/>
    <n v="143"/>
    <n v="57366262"/>
    <x v="1"/>
    <s v="Drama"/>
    <s v="Thriller"/>
    <m/>
    <m/>
    <m/>
    <m/>
    <m/>
    <s v="English"/>
    <n v="2006"/>
    <n v="8"/>
  </r>
  <r>
    <x v="46"/>
    <n v="606"/>
    <n v="240"/>
    <n v="116866727"/>
    <x v="7"/>
    <s v="Comedy"/>
    <s v="Crime"/>
    <s v="Drama"/>
    <m/>
    <m/>
    <m/>
    <m/>
    <s v="English"/>
    <n v="2013"/>
    <n v="8.1999999999999993"/>
  </r>
  <r>
    <x v="127"/>
    <n v="144"/>
    <n v="121"/>
    <n v="184031112"/>
    <x v="0"/>
    <s v="Adventure"/>
    <s v="Fantasy"/>
    <m/>
    <m/>
    <m/>
    <m/>
    <m/>
    <s v="English"/>
    <n v="1995"/>
    <n v="5.4"/>
  </r>
  <r>
    <x v="124"/>
    <n v="192"/>
    <n v="129"/>
    <n v="54700065"/>
    <x v="0"/>
    <s v="Sci-Fi"/>
    <s v="War"/>
    <m/>
    <m/>
    <m/>
    <m/>
    <m/>
    <s v="English"/>
    <n v="1997"/>
    <n v="7.2"/>
  </r>
  <r>
    <x v="170"/>
    <n v="511"/>
    <n v="172"/>
    <n v="27098580"/>
    <x v="2"/>
    <s v="Sci-Fi"/>
    <m/>
    <m/>
    <m/>
    <m/>
    <m/>
    <m/>
    <s v="English"/>
    <n v="2012"/>
    <n v="7.5"/>
  </r>
  <r>
    <x v="9"/>
    <n v="188"/>
    <n v="101"/>
    <n v="55673333"/>
    <x v="0"/>
    <s v="Adventure"/>
    <s v="Animation"/>
    <s v="Family"/>
    <s v="Fantasy"/>
    <m/>
    <m/>
    <m/>
    <s v="English"/>
    <n v="2010"/>
    <n v="7"/>
  </r>
  <r>
    <x v="171"/>
    <n v="212"/>
    <n v="87"/>
    <n v="40198710"/>
    <x v="0"/>
    <s v="Crime"/>
    <s v="Fantasy"/>
    <s v="Romance"/>
    <s v="Thriller"/>
    <m/>
    <m/>
    <m/>
    <s v="English"/>
    <n v="2004"/>
    <n v="3.3"/>
  </r>
  <r>
    <x v="24"/>
    <n v="245"/>
    <n v="101"/>
    <n v="72660029"/>
    <x v="0"/>
    <s v="Adventure"/>
    <m/>
    <m/>
    <m/>
    <m/>
    <m/>
    <m/>
    <s v="English"/>
    <n v="2014"/>
    <n v="6"/>
  </r>
  <r>
    <x v="154"/>
    <n v="127"/>
    <n v="95"/>
    <n v="38120554"/>
    <x v="1"/>
    <s v="Animation"/>
    <s v="Family"/>
    <s v="Sci-Fi"/>
    <m/>
    <m/>
    <m/>
    <m/>
    <s v="English"/>
    <n v="2002"/>
    <n v="7.1"/>
  </r>
  <r>
    <x v="172"/>
    <n v="167"/>
    <n v="102"/>
    <n v="49392095"/>
    <x v="1"/>
    <s v="Comedy"/>
    <s v="Sci-Fi"/>
    <m/>
    <m/>
    <m/>
    <m/>
    <m/>
    <s v="English"/>
    <n v="2009"/>
    <n v="5.4"/>
  </r>
  <r>
    <x v="173"/>
    <n v="320"/>
    <n v="131"/>
    <n v="39292022"/>
    <x v="0"/>
    <s v="Adventure"/>
    <s v="Thriller"/>
    <m/>
    <m/>
    <m/>
    <m/>
    <m/>
    <s v="English"/>
    <n v="2014"/>
    <n v="6.1"/>
  </r>
  <r>
    <x v="174"/>
    <n v="163"/>
    <n v="114"/>
    <n v="28772222"/>
    <x v="0"/>
    <s v="Crime"/>
    <s v="Sport"/>
    <s v="Thriller"/>
    <m/>
    <m/>
    <m/>
    <m/>
    <s v="English"/>
    <n v="2015"/>
    <n v="5.3"/>
  </r>
  <r>
    <x v="175"/>
    <n v="78"/>
    <n v="94"/>
    <n v="17010646"/>
    <x v="4"/>
    <s v="Family"/>
    <s v="Fantasy"/>
    <m/>
    <m/>
    <m/>
    <m/>
    <m/>
    <s v="English"/>
    <n v="2005"/>
    <n v="2.2000000000000002"/>
  </r>
  <r>
    <x v="80"/>
    <n v="289"/>
    <n v="122"/>
    <n v="24985612"/>
    <x v="0"/>
    <s v="Adventure"/>
    <s v="Biography"/>
    <s v="Drama"/>
    <s v="History"/>
    <s v="Thriller"/>
    <m/>
    <m/>
    <s v="English"/>
    <n v="2015"/>
    <n v="7"/>
  </r>
  <r>
    <x v="176"/>
    <n v="66"/>
    <n v="95"/>
    <n v="4411102"/>
    <x v="0"/>
    <s v="Comedy"/>
    <s v="Sci-Fi"/>
    <m/>
    <m/>
    <m/>
    <m/>
    <m/>
    <s v="English"/>
    <n v="2002"/>
    <n v="3.8"/>
  </r>
  <r>
    <x v="111"/>
    <n v="266"/>
    <n v="115"/>
    <n v="35024475"/>
    <x v="0"/>
    <s v="Drama"/>
    <s v="Thriller"/>
    <s v="War"/>
    <m/>
    <m/>
    <m/>
    <m/>
    <s v="English"/>
    <n v="2010"/>
    <n v="6.9"/>
  </r>
  <r>
    <x v="177"/>
    <n v="208"/>
    <n v="88"/>
    <n v="130174897"/>
    <x v="1"/>
    <s v="Animation"/>
    <s v="Comedy"/>
    <s v="Family"/>
    <m/>
    <m/>
    <m/>
    <m/>
    <s v="English"/>
    <n v="2015"/>
    <n v="7.2"/>
  </r>
  <r>
    <x v="178"/>
    <n v="97"/>
    <n v="110"/>
    <n v="10200000"/>
    <x v="2"/>
    <s v="Mystery"/>
    <s v="Thriller"/>
    <m/>
    <m/>
    <m/>
    <m/>
    <m/>
    <s v="English"/>
    <n v="1997"/>
    <n v="7.3"/>
  </r>
  <r>
    <x v="52"/>
    <n v="202"/>
    <n v="130"/>
    <n v="202007640"/>
    <x v="0"/>
    <s v="Adventure"/>
    <s v="Fantasy"/>
    <s v="Thriller"/>
    <m/>
    <m/>
    <m/>
    <m/>
    <s v="English"/>
    <n v="2001"/>
    <n v="6.3"/>
  </r>
  <r>
    <x v="46"/>
    <n v="233"/>
    <n v="216"/>
    <n v="77679638"/>
    <x v="6"/>
    <s v="Drama"/>
    <m/>
    <m/>
    <m/>
    <m/>
    <m/>
    <m/>
    <s v="English"/>
    <n v="2002"/>
    <n v="7.5"/>
  </r>
  <r>
    <x v="179"/>
    <n v="136"/>
    <n v="146"/>
    <n v="9213"/>
    <x v="2"/>
    <s v="History"/>
    <s v="Romance"/>
    <s v="War"/>
    <m/>
    <m/>
    <m/>
    <m/>
    <s v="English"/>
    <n v="2011"/>
    <n v="7.6"/>
  </r>
  <r>
    <x v="180"/>
    <n v="154"/>
    <n v="85"/>
    <n v="58867694"/>
    <x v="3"/>
    <s v="Comedy"/>
    <s v="Family"/>
    <s v="Sport"/>
    <m/>
    <m/>
    <m/>
    <m/>
    <s v="English"/>
    <n v="2007"/>
    <n v="6.8"/>
  </r>
  <r>
    <x v="181"/>
    <n v="169"/>
    <n v="93"/>
    <n v="59475623"/>
    <x v="4"/>
    <s v="Sci-Fi"/>
    <s v="Thriller"/>
    <m/>
    <m/>
    <m/>
    <m/>
    <m/>
    <s v="English"/>
    <n v="2004"/>
    <n v="5.2"/>
  </r>
  <r>
    <x v="17"/>
    <n v="200"/>
    <n v="152"/>
    <n v="108638745"/>
    <x v="2"/>
    <s v="History"/>
    <s v="War"/>
    <m/>
    <m/>
    <m/>
    <m/>
    <m/>
    <s v="English"/>
    <n v="2001"/>
    <n v="7.7"/>
  </r>
  <r>
    <x v="182"/>
    <n v="255"/>
    <n v="85"/>
    <n v="86897182"/>
    <x v="4"/>
    <m/>
    <m/>
    <m/>
    <m/>
    <m/>
    <m/>
    <m/>
    <s v="English"/>
    <n v="2012"/>
    <n v="6.2"/>
  </r>
  <r>
    <x v="183"/>
    <n v="173"/>
    <n v="126"/>
    <n v="63540020"/>
    <x v="0"/>
    <s v="Adventure"/>
    <s v="Sci-Fi"/>
    <m/>
    <m/>
    <m/>
    <m/>
    <m/>
    <s v="English"/>
    <n v="1997"/>
    <n v="7.7"/>
  </r>
  <r>
    <x v="184"/>
    <n v="221"/>
    <n v="146"/>
    <n v="95328937"/>
    <x v="4"/>
    <s v="Drama"/>
    <s v="Romance"/>
    <m/>
    <m/>
    <m/>
    <m/>
    <m/>
    <s v="English"/>
    <n v="2010"/>
    <n v="4.3"/>
  </r>
  <r>
    <x v="185"/>
    <n v="82"/>
    <n v="89"/>
    <n v="50802661"/>
    <x v="1"/>
    <s v="Animation"/>
    <s v="Comedy"/>
    <s v="Family"/>
    <s v="Romance"/>
    <m/>
    <m/>
    <m/>
    <s v="English"/>
    <n v="2000"/>
    <n v="6.9"/>
  </r>
  <r>
    <x v="177"/>
    <n v="233"/>
    <n v="88"/>
    <n v="161317423"/>
    <x v="1"/>
    <s v="Animation"/>
    <s v="Comedy"/>
    <s v="Family"/>
    <m/>
    <m/>
    <m/>
    <m/>
    <s v="English"/>
    <n v="2012"/>
    <n v="6.6"/>
  </r>
  <r>
    <x v="81"/>
    <n v="343"/>
    <n v="105"/>
    <n v="201148159"/>
    <x v="2"/>
    <s v="Family"/>
    <s v="Fantasy"/>
    <s v="Romance"/>
    <m/>
    <m/>
    <m/>
    <m/>
    <s v="English"/>
    <n v="2015"/>
    <n v="7"/>
  </r>
  <r>
    <x v="15"/>
    <n v="308"/>
    <n v="135"/>
    <n v="43982842"/>
    <x v="2"/>
    <s v="Fantasy"/>
    <s v="Thriller"/>
    <m/>
    <m/>
    <m/>
    <m/>
    <m/>
    <s v="Mandarin"/>
    <n v="2009"/>
    <n v="6.7"/>
  </r>
  <r>
    <x v="4"/>
    <n v="301"/>
    <n v="100"/>
    <n v="380838870"/>
    <x v="1"/>
    <s v="Animation"/>
    <s v="Comedy"/>
    <s v="Family"/>
    <m/>
    <m/>
    <m/>
    <m/>
    <s v="English"/>
    <n v="2003"/>
    <n v="8.1999999999999993"/>
  </r>
  <r>
    <x v="15"/>
    <n v="328"/>
    <n v="192"/>
    <n v="377019252"/>
    <x v="0"/>
    <s v="Adventure"/>
    <s v="Drama"/>
    <s v="Fantasy"/>
    <m/>
    <m/>
    <m/>
    <m/>
    <s v="English"/>
    <n v="2003"/>
    <n v="8.9"/>
  </r>
  <r>
    <x v="15"/>
    <n v="294"/>
    <n v="172"/>
    <n v="340478898"/>
    <x v="0"/>
    <s v="Adventure"/>
    <s v="Drama"/>
    <s v="Fantasy"/>
    <m/>
    <m/>
    <m/>
    <m/>
    <s v="English"/>
    <n v="2002"/>
    <n v="8.6999999999999993"/>
  </r>
  <r>
    <x v="186"/>
    <n v="175"/>
    <n v="102"/>
    <n v="17176900"/>
    <x v="0"/>
    <s v="Adventure"/>
    <s v="Fantasy"/>
    <m/>
    <m/>
    <m/>
    <m/>
    <m/>
    <s v="English"/>
    <n v="2014"/>
    <n v="5.5"/>
  </r>
  <r>
    <x v="164"/>
    <n v="199"/>
    <n v="100"/>
    <n v="131144183"/>
    <x v="0"/>
    <s v="Adventure"/>
    <s v="Fantasy"/>
    <s v="Thriller"/>
    <m/>
    <m/>
    <m/>
    <m/>
    <s v="English"/>
    <n v="2001"/>
    <n v="5.7"/>
  </r>
  <r>
    <x v="187"/>
    <n v="355"/>
    <n v="119"/>
    <n v="23014504"/>
    <x v="2"/>
    <s v="Mystery"/>
    <s v="Romance"/>
    <s v="Sci-Fi"/>
    <s v="Thriller"/>
    <m/>
    <m/>
    <m/>
    <s v="English"/>
    <n v="2014"/>
    <n v="6.3"/>
  </r>
  <r>
    <x v="86"/>
    <n v="198"/>
    <n v="92"/>
    <n v="181166115"/>
    <x v="0"/>
    <s v="Adventure"/>
    <s v="Sci-Fi"/>
    <s v="Thriller"/>
    <m/>
    <m/>
    <m/>
    <m/>
    <s v="English"/>
    <n v="2001"/>
    <n v="5.9"/>
  </r>
  <r>
    <x v="188"/>
    <n v="529"/>
    <n v="105"/>
    <n v="176740650"/>
    <x v="0"/>
    <s v="Drama"/>
    <s v="Sci-Fi"/>
    <s v="Thriller"/>
    <m/>
    <m/>
    <m/>
    <m/>
    <s v="English"/>
    <n v="2011"/>
    <n v="7.6"/>
  </r>
  <r>
    <x v="189"/>
    <n v="198"/>
    <n v="107"/>
    <n v="71148699"/>
    <x v="1"/>
    <s v="Family"/>
    <s v="Fantasy"/>
    <m/>
    <m/>
    <m/>
    <m/>
    <m/>
    <s v="English"/>
    <n v="2008"/>
    <n v="6.6"/>
  </r>
  <r>
    <x v="190"/>
    <n v="412"/>
    <n v="101"/>
    <n v="67344392"/>
    <x v="0"/>
    <s v="Thriller"/>
    <m/>
    <m/>
    <m/>
    <m/>
    <m/>
    <m/>
    <s v="English"/>
    <n v="2013"/>
    <n v="5.3"/>
  </r>
  <r>
    <x v="191"/>
    <n v="106"/>
    <n v="137"/>
    <n v="22406362"/>
    <x v="2"/>
    <s v="History"/>
    <s v="War"/>
    <s v="Western"/>
    <m/>
    <m/>
    <m/>
    <m/>
    <s v="English"/>
    <n v="2004"/>
    <n v="6"/>
  </r>
  <r>
    <x v="58"/>
    <n v="283"/>
    <n v="115"/>
    <n v="261437578"/>
    <x v="0"/>
    <s v="Adventure"/>
    <s v="Animation"/>
    <s v="Family"/>
    <m/>
    <m/>
    <m/>
    <m/>
    <s v="English"/>
    <n v="2004"/>
    <n v="8"/>
  </r>
  <r>
    <x v="192"/>
    <n v="61"/>
    <n v="124"/>
    <n v="11000000"/>
    <x v="0"/>
    <s v="Adventure"/>
    <s v="Comedy"/>
    <m/>
    <m/>
    <m/>
    <m/>
    <m/>
    <s v="English"/>
    <n v="1995"/>
    <n v="5.6"/>
  </r>
  <r>
    <x v="120"/>
    <n v="217"/>
    <n v="118"/>
    <n v="88761720"/>
    <x v="1"/>
    <s v="Family"/>
    <s v="Fantasy"/>
    <m/>
    <m/>
    <m/>
    <m/>
    <m/>
    <s v="English"/>
    <n v="2010"/>
    <n v="5.9"/>
  </r>
  <r>
    <x v="14"/>
    <n v="175"/>
    <n v="98"/>
    <n v="250147615"/>
    <x v="1"/>
    <s v="Comedy"/>
    <s v="Family"/>
    <s v="Mystery"/>
    <s v="Sci-Fi"/>
    <m/>
    <m/>
    <m/>
    <s v="English"/>
    <n v="1997"/>
    <n v="7.3"/>
  </r>
  <r>
    <x v="28"/>
    <n v="191"/>
    <n v="82"/>
    <n v="245823397"/>
    <x v="1"/>
    <s v="Animation"/>
    <s v="Comedy"/>
    <s v="Family"/>
    <s v="Fantasy"/>
    <m/>
    <m/>
    <m/>
    <s v="English"/>
    <n v="1999"/>
    <n v="7.9"/>
  </r>
  <r>
    <x v="157"/>
    <n v="316"/>
    <n v="98"/>
    <n v="81557479"/>
    <x v="0"/>
    <s v="Thriller"/>
    <m/>
    <m/>
    <m/>
    <m/>
    <m/>
    <m/>
    <s v="English"/>
    <n v="2010"/>
    <n v="6.8"/>
  </r>
  <r>
    <x v="24"/>
    <n v="127"/>
    <n v="90"/>
    <n v="226138454"/>
    <x v="0"/>
    <s v="Comedy"/>
    <s v="Crime"/>
    <s v="Thriller"/>
    <m/>
    <m/>
    <m/>
    <m/>
    <s v="English"/>
    <n v="2001"/>
    <n v="6.6"/>
  </r>
  <r>
    <x v="41"/>
    <n v="185"/>
    <n v="130"/>
    <n v="155370362"/>
    <x v="2"/>
    <s v="Fantasy"/>
    <s v="Horror"/>
    <s v="Mystery"/>
    <s v="Thriller"/>
    <m/>
    <m/>
    <m/>
    <s v="English"/>
    <n v="2000"/>
    <n v="6.6"/>
  </r>
  <r>
    <x v="193"/>
    <n v="191"/>
    <n v="90"/>
    <n v="124870275"/>
    <x v="3"/>
    <s v="Comedy"/>
    <s v="Family"/>
    <s v="Sci-Fi"/>
    <m/>
    <m/>
    <m/>
    <m/>
    <s v="English"/>
    <n v="2009"/>
    <n v="7"/>
  </r>
  <r>
    <x v="122"/>
    <n v="188"/>
    <n v="94"/>
    <n v="196573705"/>
    <x v="0"/>
    <s v="Adventure"/>
    <s v="Animation"/>
    <s v="Comedy"/>
    <s v="Family"/>
    <m/>
    <m/>
    <m/>
    <s v="English"/>
    <n v="2009"/>
    <n v="7"/>
  </r>
  <r>
    <x v="194"/>
    <n v="362"/>
    <n v="114"/>
    <n v="58229120"/>
    <x v="1"/>
    <s v="Comedy"/>
    <s v="Drama"/>
    <s v="Fantasy"/>
    <s v="Romance"/>
    <m/>
    <m/>
    <m/>
    <s v="English"/>
    <n v="2013"/>
    <n v="7.3"/>
  </r>
  <r>
    <x v="31"/>
    <n v="181"/>
    <n v="94"/>
    <n v="125305545"/>
    <x v="0"/>
    <s v="Adventure"/>
    <s v="Comedy"/>
    <s v="Crime"/>
    <s v="Thriller"/>
    <m/>
    <m/>
    <m/>
    <s v="English"/>
    <n v="2000"/>
    <n v="5.5"/>
  </r>
  <r>
    <x v="46"/>
    <n v="352"/>
    <n v="151"/>
    <n v="132373442"/>
    <x v="6"/>
    <s v="Drama"/>
    <s v="Thriller"/>
    <m/>
    <m/>
    <m/>
    <m/>
    <m/>
    <s v="English"/>
    <n v="2006"/>
    <n v="8.5"/>
  </r>
  <r>
    <x v="195"/>
    <n v="143"/>
    <n v="88"/>
    <n v="120618403"/>
    <x v="1"/>
    <s v="Animation"/>
    <s v="Family"/>
    <s v="Fantasy"/>
    <s v="Musical"/>
    <s v="War"/>
    <m/>
    <m/>
    <s v="English"/>
    <n v="1998"/>
    <n v="7.5"/>
  </r>
  <r>
    <x v="194"/>
    <n v="308"/>
    <n v="121"/>
    <n v="110416702"/>
    <x v="0"/>
    <s v="Comedy"/>
    <m/>
    <m/>
    <m/>
    <m/>
    <m/>
    <m/>
    <s v="English"/>
    <n v="2008"/>
    <n v="7"/>
  </r>
  <r>
    <x v="64"/>
    <n v="517"/>
    <n v="158"/>
    <n v="102515793"/>
    <x v="6"/>
    <s v="Drama"/>
    <s v="Mystery"/>
    <s v="Thriller"/>
    <m/>
    <m/>
    <m/>
    <m/>
    <s v="English"/>
    <n v="2011"/>
    <n v="7.8"/>
  </r>
  <r>
    <x v="125"/>
    <n v="148"/>
    <n v="128"/>
    <n v="100012500"/>
    <x v="0"/>
    <s v="Adventure"/>
    <s v="Thriller"/>
    <m/>
    <m/>
    <m/>
    <m/>
    <m/>
    <s v="English"/>
    <n v="1995"/>
    <n v="7.6"/>
  </r>
  <r>
    <x v="123"/>
    <n v="415"/>
    <n v="128"/>
    <n v="209019489"/>
    <x v="0"/>
    <s v="Adventure"/>
    <s v="Crime"/>
    <s v="Mystery"/>
    <s v="Thriller"/>
    <m/>
    <m/>
    <m/>
    <s v="English"/>
    <n v="2009"/>
    <n v="7.6"/>
  </r>
  <r>
    <x v="162"/>
    <n v="146"/>
    <n v="95"/>
    <n v="84037039"/>
    <x v="0"/>
    <s v="Adventure"/>
    <s v="Animation"/>
    <s v="Family"/>
    <s v="Fantasy"/>
    <s v="Sci-Fi"/>
    <m/>
    <m/>
    <s v="English"/>
    <n v="2001"/>
    <n v="6.8"/>
  </r>
  <r>
    <x v="196"/>
    <n v="70"/>
    <n v="92"/>
    <n v="85884815"/>
    <x v="1"/>
    <s v="Animation"/>
    <s v="Comedy"/>
    <s v="Family"/>
    <s v="Fantasy"/>
    <s v="Music"/>
    <m/>
    <m/>
    <s v="English"/>
    <n v="2015"/>
    <n v="5"/>
  </r>
  <r>
    <x v="10"/>
    <n v="269"/>
    <n v="121"/>
    <n v="83077470"/>
    <x v="2"/>
    <s v="History"/>
    <s v="Thriller"/>
    <s v="War"/>
    <m/>
    <m/>
    <m/>
    <m/>
    <s v="English"/>
    <n v="2008"/>
    <n v="7.1"/>
  </r>
  <r>
    <x v="197"/>
    <n v="198"/>
    <n v="113"/>
    <n v="100018837"/>
    <x v="0"/>
    <s v="Comedy"/>
    <m/>
    <m/>
    <m/>
    <m/>
    <m/>
    <m/>
    <s v="English"/>
    <n v="2008"/>
    <n v="5.5"/>
  </r>
  <r>
    <x v="120"/>
    <n v="253"/>
    <n v="106"/>
    <n v="78747585"/>
    <x v="0"/>
    <s v="Animation"/>
    <s v="Comedy"/>
    <s v="Sci-Fi"/>
    <m/>
    <m/>
    <m/>
    <m/>
    <s v="English"/>
    <n v="2015"/>
    <n v="5.6"/>
  </r>
  <r>
    <x v="37"/>
    <n v="281"/>
    <n v="146"/>
    <n v="78616689"/>
    <x v="1"/>
    <s v="Drama"/>
    <s v="Sci-Fi"/>
    <m/>
    <m/>
    <m/>
    <m/>
    <m/>
    <s v="English"/>
    <n v="2001"/>
    <n v="7.1"/>
  </r>
  <r>
    <x v="93"/>
    <n v="122"/>
    <n v="88"/>
    <n v="75817994"/>
    <x v="4"/>
    <s v="Family"/>
    <s v="Fantasy"/>
    <s v="Horror"/>
    <s v="Mystery"/>
    <m/>
    <m/>
    <m/>
    <s v="English"/>
    <n v="2003"/>
    <n v="4.9000000000000004"/>
  </r>
  <r>
    <x v="41"/>
    <n v="159"/>
    <n v="150"/>
    <n v="100853835"/>
    <x v="2"/>
    <s v="Mystery"/>
    <s v="Sci-Fi"/>
    <s v="Thriller"/>
    <m/>
    <m/>
    <m/>
    <m/>
    <s v="English"/>
    <n v="1997"/>
    <n v="7.4"/>
  </r>
  <r>
    <x v="124"/>
    <n v="180"/>
    <n v="119"/>
    <n v="73209340"/>
    <x v="0"/>
    <s v="Horror"/>
    <s v="Sci-Fi"/>
    <s v="Thriller"/>
    <m/>
    <m/>
    <m/>
    <m/>
    <s v="English"/>
    <n v="2000"/>
    <n v="5.7"/>
  </r>
  <r>
    <x v="198"/>
    <n v="227"/>
    <n v="128"/>
    <n v="72515360"/>
    <x v="6"/>
    <s v="Mystery"/>
    <s v="Thriller"/>
    <m/>
    <m/>
    <m/>
    <m/>
    <m/>
    <s v="English"/>
    <n v="2005"/>
    <n v="6.4"/>
  </r>
  <r>
    <x v="199"/>
    <n v="183"/>
    <n v="106"/>
    <n v="68558662"/>
    <x v="1"/>
    <s v="Family"/>
    <s v="Fantasy"/>
    <m/>
    <m/>
    <m/>
    <m/>
    <m/>
    <s v="English"/>
    <n v="2013"/>
    <n v="5.9"/>
  </r>
  <r>
    <x v="149"/>
    <n v="157"/>
    <n v="117"/>
    <n v="65653758"/>
    <x v="0"/>
    <s v="Adventure"/>
    <s v="Fantasy"/>
    <m/>
    <m/>
    <m/>
    <m/>
    <m/>
    <s v="English"/>
    <n v="2003"/>
    <n v="5.5"/>
  </r>
  <r>
    <x v="103"/>
    <n v="196"/>
    <n v="129"/>
    <n v="64685359"/>
    <x v="0"/>
    <s v="Adventure"/>
    <s v="Comedy"/>
    <s v="Crime"/>
    <s v="Mystery"/>
    <s v="Thriller"/>
    <m/>
    <m/>
    <s v="English"/>
    <n v="2016"/>
    <n v="6.9"/>
  </r>
  <r>
    <x v="115"/>
    <n v="64"/>
    <n v="116"/>
    <n v="61355436"/>
    <x v="0"/>
    <s v="Adventure"/>
    <s v="Romance"/>
    <s v="Sci-Fi"/>
    <s v="Thriller"/>
    <m/>
    <m/>
    <m/>
    <s v="English"/>
    <n v="1997"/>
    <n v="6.2"/>
  </r>
  <r>
    <x v="157"/>
    <n v="142"/>
    <n v="114"/>
    <n v="26871"/>
    <x v="0"/>
    <s v="Crime"/>
    <s v="Thriller"/>
    <m/>
    <m/>
    <m/>
    <m/>
    <m/>
    <s v="English"/>
    <n v="2001"/>
    <n v="7"/>
  </r>
  <r>
    <x v="200"/>
    <n v="181"/>
    <n v="114"/>
    <n v="60874615"/>
    <x v="1"/>
    <s v="Sci-Fi"/>
    <s v="Thriller"/>
    <m/>
    <m/>
    <m/>
    <m/>
    <m/>
    <s v="English"/>
    <n v="2000"/>
    <n v="5.6"/>
  </r>
  <r>
    <x v="122"/>
    <n v="240"/>
    <n v="96"/>
    <n v="143618384"/>
    <x v="1"/>
    <s v="Animation"/>
    <s v="Comedy"/>
    <s v="Family"/>
    <s v="Musical"/>
    <m/>
    <m/>
    <m/>
    <s v="English"/>
    <n v="2011"/>
    <n v="7"/>
  </r>
  <r>
    <x v="120"/>
    <n v="93"/>
    <n v="132"/>
    <n v="58220776"/>
    <x v="4"/>
    <s v="Drama"/>
    <s v="Sci-Fi"/>
    <m/>
    <m/>
    <m/>
    <m/>
    <m/>
    <s v="English"/>
    <n v="1999"/>
    <n v="6.8"/>
  </r>
  <r>
    <x v="201"/>
    <n v="84"/>
    <n v="104"/>
    <n v="47474112"/>
    <x v="0"/>
    <s v="Drama"/>
    <s v="Sci-Fi"/>
    <s v="Thriller"/>
    <m/>
    <m/>
    <m/>
    <m/>
    <s v="English"/>
    <n v="1997"/>
    <n v="5.4"/>
  </r>
  <r>
    <x v="202"/>
    <n v="66"/>
    <n v="111"/>
    <n v="42877165"/>
    <x v="0"/>
    <s v="Crime"/>
    <s v="Drama"/>
    <s v="Thriller"/>
    <m/>
    <m/>
    <m/>
    <m/>
    <s v="English"/>
    <n v="1997"/>
    <n v="6.1"/>
  </r>
  <r>
    <x v="203"/>
    <n v="136"/>
    <n v="138"/>
    <n v="35168677"/>
    <x v="2"/>
    <s v="History"/>
    <s v="Thriller"/>
    <s v="War"/>
    <m/>
    <m/>
    <m/>
    <m/>
    <s v="Aboriginal"/>
    <n v="2002"/>
    <n v="6.7"/>
  </r>
  <r>
    <x v="204"/>
    <n v="166"/>
    <n v="129"/>
    <n v="37567440"/>
    <x v="1"/>
    <s v="Fantasy"/>
    <m/>
    <m/>
    <m/>
    <m/>
    <m/>
    <m/>
    <s v="English"/>
    <n v="1982"/>
    <n v="6.9"/>
  </r>
  <r>
    <x v="80"/>
    <n v="201"/>
    <n v="144"/>
    <n v="61644321"/>
    <x v="7"/>
    <s v="Drama"/>
    <s v="Sport"/>
    <m/>
    <m/>
    <m/>
    <m/>
    <m/>
    <s v="English"/>
    <n v="2005"/>
    <n v="8"/>
  </r>
  <r>
    <x v="205"/>
    <n v="47"/>
    <n v="110"/>
    <n v="190562"/>
    <x v="0"/>
    <s v="Family"/>
    <s v="Fantasy"/>
    <s v="Musical"/>
    <m/>
    <m/>
    <m/>
    <m/>
    <s v="English"/>
    <n v="2010"/>
    <n v="4.4000000000000004"/>
  </r>
  <r>
    <x v="206"/>
    <n v="175"/>
    <n v="140"/>
    <n v="120147445"/>
    <x v="2"/>
    <s v="History"/>
    <s v="Sport"/>
    <m/>
    <m/>
    <m/>
    <m/>
    <m/>
    <s v="English"/>
    <n v="2003"/>
    <n v="7.3"/>
  </r>
  <r>
    <x v="149"/>
    <n v="114"/>
    <n v="113"/>
    <n v="241688385"/>
    <x v="0"/>
    <s v="Adventure"/>
    <s v="Drama"/>
    <s v="Thriller"/>
    <m/>
    <m/>
    <m/>
    <m/>
    <s v="English"/>
    <n v="1996"/>
    <n v="6.3"/>
  </r>
  <r>
    <x v="41"/>
    <n v="221"/>
    <n v="143"/>
    <n v="233630478"/>
    <x v="1"/>
    <s v="Drama"/>
    <s v="Romance"/>
    <m/>
    <m/>
    <m/>
    <m/>
    <m/>
    <s v="English"/>
    <n v="2000"/>
    <n v="7.7"/>
  </r>
  <r>
    <x v="79"/>
    <n v="206"/>
    <n v="108"/>
    <n v="197992827"/>
    <x v="3"/>
    <s v="Comedy"/>
    <s v="Family"/>
    <s v="Music"/>
    <s v="Romance"/>
    <m/>
    <m/>
    <m/>
    <s v="English"/>
    <n v="2006"/>
    <n v="6.5"/>
  </r>
  <r>
    <x v="111"/>
    <n v="239"/>
    <n v="108"/>
    <n v="176049130"/>
    <x v="0"/>
    <s v="Mystery"/>
    <s v="Thriller"/>
    <m/>
    <m/>
    <m/>
    <m/>
    <m/>
    <s v="English"/>
    <n v="2004"/>
    <n v="7.8"/>
  </r>
  <r>
    <x v="68"/>
    <n v="142"/>
    <n v="124"/>
    <n v="172620724"/>
    <x v="0"/>
    <s v="Adventure"/>
    <s v="Drama"/>
    <s v="Thriller"/>
    <m/>
    <m/>
    <m/>
    <m/>
    <s v="English"/>
    <n v="1997"/>
    <n v="6.4"/>
  </r>
  <r>
    <x v="144"/>
    <n v="186"/>
    <n v="116"/>
    <n v="183405771"/>
    <x v="6"/>
    <s v="Thriller"/>
    <m/>
    <m/>
    <m/>
    <m/>
    <m/>
    <m/>
    <s v="English"/>
    <n v="2001"/>
    <n v="7.8"/>
  </r>
  <r>
    <x v="207"/>
    <n v="228"/>
    <n v="110"/>
    <n v="20315324"/>
    <x v="0"/>
    <s v="Adventure"/>
    <s v="Romance"/>
    <m/>
    <m/>
    <m/>
    <m/>
    <m/>
    <s v="English"/>
    <n v="2011"/>
    <n v="5.8"/>
  </r>
  <r>
    <x v="208"/>
    <n v="256"/>
    <n v="91"/>
    <n v="148313048"/>
    <x v="3"/>
    <s v="Comedy"/>
    <s v="Family"/>
    <s v="Fantasy"/>
    <m/>
    <m/>
    <m/>
    <m/>
    <s v="English"/>
    <n v="2012"/>
    <n v="7.1"/>
  </r>
  <r>
    <x v="209"/>
    <n v="222"/>
    <n v="107"/>
    <n v="127706877"/>
    <x v="3"/>
    <s v="Comedy"/>
    <s v="Family"/>
    <s v="Fantasy"/>
    <s v="Musical"/>
    <s v="Romance"/>
    <m/>
    <m/>
    <s v="English"/>
    <n v="2007"/>
    <n v="7.1"/>
  </r>
  <r>
    <x v="210"/>
    <n v="298"/>
    <n v="115"/>
    <n v="126149655"/>
    <x v="0"/>
    <s v="Crime"/>
    <s v="Mystery"/>
    <s v="Thriller"/>
    <m/>
    <m/>
    <m/>
    <m/>
    <s v="English"/>
    <n v="2012"/>
    <n v="6.8"/>
  </r>
  <r>
    <x v="209"/>
    <n v="84"/>
    <n v="100"/>
    <n v="66941559"/>
    <x v="1"/>
    <s v="Comedy"/>
    <s v="Family"/>
    <m/>
    <m/>
    <m/>
    <m/>
    <m/>
    <s v="English"/>
    <n v="2000"/>
    <n v="4.8"/>
  </r>
  <r>
    <x v="24"/>
    <n v="236"/>
    <n v="104"/>
    <n v="78009155"/>
    <x v="0"/>
    <s v="Comedy"/>
    <s v="Crime"/>
    <m/>
    <m/>
    <m/>
    <m/>
    <m/>
    <s v="English"/>
    <n v="2011"/>
    <n v="6.2"/>
  </r>
  <r>
    <x v="211"/>
    <n v="157"/>
    <n v="138"/>
    <n v="63224849"/>
    <x v="4"/>
    <s v="Romance"/>
    <m/>
    <m/>
    <m/>
    <m/>
    <m/>
    <m/>
    <s v="English"/>
    <n v="2006"/>
    <n v="6.9"/>
  </r>
  <r>
    <x v="157"/>
    <n v="81"/>
    <n v="140"/>
    <n v="111544445"/>
    <x v="0"/>
    <s v="Crime"/>
    <s v="Drama"/>
    <s v="Mystery"/>
    <s v="Thriller"/>
    <m/>
    <m/>
    <m/>
    <s v="English"/>
    <n v="1998"/>
    <n v="7.3"/>
  </r>
  <r>
    <x v="211"/>
    <n v="187"/>
    <n v="120"/>
    <n v="112703470"/>
    <x v="4"/>
    <s v="Drama"/>
    <s v="Romance"/>
    <m/>
    <m/>
    <m/>
    <m/>
    <m/>
    <s v="English"/>
    <n v="2009"/>
    <n v="6.6"/>
  </r>
  <r>
    <x v="144"/>
    <n v="238"/>
    <n v="122"/>
    <n v="117144465"/>
    <x v="6"/>
    <s v="Thriller"/>
    <m/>
    <m/>
    <m/>
    <m/>
    <m/>
    <m/>
    <s v="English"/>
    <n v="2007"/>
    <n v="6.9"/>
  </r>
  <r>
    <x v="212"/>
    <n v="107"/>
    <n v="83"/>
    <n v="84303558"/>
    <x v="1"/>
    <s v="Animation"/>
    <s v="Comedy"/>
    <s v="Family"/>
    <m/>
    <m/>
    <m/>
    <m/>
    <s v="English"/>
    <n v="2006"/>
    <n v="6.2"/>
  </r>
  <r>
    <x v="213"/>
    <n v="459"/>
    <n v="139"/>
    <n v="150832203"/>
    <x v="1"/>
    <s v="Mystery"/>
    <s v="Sci-Fi"/>
    <m/>
    <m/>
    <m/>
    <m/>
    <m/>
    <s v="English"/>
    <n v="2014"/>
    <n v="6.7"/>
  </r>
  <r>
    <x v="214"/>
    <n v="187"/>
    <n v="131"/>
    <n v="51396781"/>
    <x v="2"/>
    <s v="History"/>
    <s v="War"/>
    <m/>
    <m/>
    <m/>
    <m/>
    <m/>
    <s v="English"/>
    <n v="2001"/>
    <n v="7.6"/>
  </r>
  <r>
    <x v="20"/>
    <n v="151"/>
    <n v="104"/>
    <n v="47592825"/>
    <x v="0"/>
    <s v="Adventure"/>
    <s v="Comedy"/>
    <s v="Thriller"/>
    <m/>
    <m/>
    <m/>
    <m/>
    <s v="English"/>
    <n v="2003"/>
    <n v="6.7"/>
  </r>
  <r>
    <x v="125"/>
    <n v="80"/>
    <n v="130"/>
    <n v="50016394"/>
    <x v="0"/>
    <s v="Adventure"/>
    <s v="Comedy"/>
    <s v="Fantasy"/>
    <m/>
    <m/>
    <m/>
    <m/>
    <s v="English"/>
    <n v="1993"/>
    <n v="6.2"/>
  </r>
  <r>
    <x v="13"/>
    <n v="229"/>
    <n v="145"/>
    <n v="57010853"/>
    <x v="2"/>
    <s v="Romance"/>
    <m/>
    <m/>
    <m/>
    <m/>
    <m/>
    <m/>
    <s v="English"/>
    <n v="2005"/>
    <n v="7.3"/>
  </r>
  <r>
    <x v="39"/>
    <n v="158"/>
    <n v="104"/>
    <n v="62494975"/>
    <x v="0"/>
    <s v="Crime"/>
    <s v="Thriller"/>
    <m/>
    <m/>
    <m/>
    <m/>
    <m/>
    <s v="English"/>
    <n v="2006"/>
    <n v="6"/>
  </r>
  <r>
    <x v="215"/>
    <n v="190"/>
    <n v="97"/>
    <n v="46440491"/>
    <x v="1"/>
    <s v="Animation"/>
    <s v="Comedy"/>
    <s v="Family"/>
    <s v="Fantasy"/>
    <m/>
    <m/>
    <m/>
    <s v="English"/>
    <n v="2011"/>
    <n v="7.1"/>
  </r>
  <r>
    <x v="216"/>
    <n v="98"/>
    <n v="178"/>
    <n v="44606335"/>
    <x v="2"/>
    <s v="Fantasy"/>
    <s v="Romance"/>
    <m/>
    <m/>
    <m/>
    <m/>
    <m/>
    <s v="English"/>
    <n v="1998"/>
    <n v="7.1"/>
  </r>
  <r>
    <x v="217"/>
    <n v="135"/>
    <n v="108"/>
    <n v="40048332"/>
    <x v="0"/>
    <s v="Drama"/>
    <s v="Thriller"/>
    <m/>
    <m/>
    <m/>
    <m/>
    <m/>
    <s v="English"/>
    <n v="2002"/>
    <n v="5.5"/>
  </r>
  <r>
    <x v="218"/>
    <n v="382"/>
    <n v="106"/>
    <n v="64933670"/>
    <x v="1"/>
    <s v="Comedy"/>
    <s v="Drama"/>
    <s v="Family"/>
    <s v="Fantasy"/>
    <m/>
    <m/>
    <m/>
    <s v="English"/>
    <n v="2012"/>
    <n v="5.6"/>
  </r>
  <r>
    <x v="219"/>
    <n v="393"/>
    <n v="112"/>
    <n v="31494270"/>
    <x v="0"/>
    <s v="Comedy"/>
    <s v="Fantasy"/>
    <s v="Romance"/>
    <m/>
    <m/>
    <m/>
    <m/>
    <s v="English"/>
    <n v="2010"/>
    <n v="7.5"/>
  </r>
  <r>
    <x v="220"/>
    <n v="149"/>
    <n v="135"/>
    <n v="31111260"/>
    <x v="0"/>
    <s v="Adventure"/>
    <s v="Sci-Fi"/>
    <s v="Thriller"/>
    <m/>
    <m/>
    <m/>
    <m/>
    <s v="English"/>
    <n v="2003"/>
    <n v="5.4"/>
  </r>
  <r>
    <x v="221"/>
    <n v="94"/>
    <n v="109"/>
    <n v="123307945"/>
    <x v="4"/>
    <s v="Romance"/>
    <s v="Sci-Fi"/>
    <m/>
    <m/>
    <m/>
    <m/>
    <m/>
    <s v="English"/>
    <n v="2000"/>
    <n v="4.3"/>
  </r>
  <r>
    <x v="147"/>
    <n v="138"/>
    <n v="86"/>
    <n v="153288182"/>
    <x v="1"/>
    <s v="Comedy"/>
    <s v="Mystery"/>
    <m/>
    <m/>
    <m/>
    <m/>
    <m/>
    <s v="English"/>
    <n v="2002"/>
    <n v="4.9000000000000004"/>
  </r>
  <r>
    <x v="222"/>
    <n v="432"/>
    <n v="95"/>
    <n v="13401683"/>
    <x v="0"/>
    <s v="Sci-Fi"/>
    <m/>
    <m/>
    <m/>
    <m/>
    <m/>
    <m/>
    <s v="English"/>
    <n v="2012"/>
    <n v="7.1"/>
  </r>
  <r>
    <x v="151"/>
    <n v="173"/>
    <n v="107"/>
    <n v="137340146"/>
    <x v="4"/>
    <s v="Drama"/>
    <s v="Fantasy"/>
    <s v="Romance"/>
    <m/>
    <m/>
    <m/>
    <m/>
    <s v="English"/>
    <n v="2006"/>
    <n v="6.4"/>
  </r>
  <r>
    <x v="142"/>
    <n v="91"/>
    <n v="82"/>
    <n v="43575716"/>
    <x v="0"/>
    <s v="Comedy"/>
    <s v="Family"/>
    <s v="Fantasy"/>
    <m/>
    <m/>
    <m/>
    <m/>
    <s v="English"/>
    <n v="2010"/>
    <n v="4.3"/>
  </r>
  <r>
    <x v="50"/>
    <n v="238"/>
    <n v="88"/>
    <n v="80170146"/>
    <x v="0"/>
    <s v="Adventure"/>
    <s v="Sci-Fi"/>
    <s v="Thriller"/>
    <m/>
    <m/>
    <m/>
    <m/>
    <s v="English"/>
    <n v="2008"/>
    <n v="6.1"/>
  </r>
  <r>
    <x v="36"/>
    <n v="345"/>
    <n v="120"/>
    <n v="75754670"/>
    <x v="0"/>
    <s v="Adventure"/>
    <s v="Fantasy"/>
    <s v="Horror"/>
    <s v="Sci-Fi"/>
    <m/>
    <m/>
    <m/>
    <s v="English"/>
    <n v="2008"/>
    <n v="7"/>
  </r>
  <r>
    <x v="64"/>
    <n v="377"/>
    <n v="162"/>
    <n v="33048353"/>
    <x v="6"/>
    <s v="Drama"/>
    <s v="History"/>
    <s v="Mystery"/>
    <s v="Thriller"/>
    <m/>
    <m/>
    <m/>
    <s v="English"/>
    <n v="2007"/>
    <n v="7.7"/>
  </r>
  <r>
    <x v="143"/>
    <n v="170"/>
    <n v="123"/>
    <n v="34543701"/>
    <x v="0"/>
    <s v="Mystery"/>
    <s v="Sci-Fi"/>
    <s v="Thriller"/>
    <m/>
    <m/>
    <m/>
    <m/>
    <s v="English"/>
    <n v="2000"/>
    <n v="5.9"/>
  </r>
  <r>
    <x v="49"/>
    <n v="191"/>
    <n v="101"/>
    <n v="242589580"/>
    <x v="4"/>
    <s v="Drama"/>
    <m/>
    <m/>
    <m/>
    <m/>
    <m/>
    <m/>
    <s v="English"/>
    <n v="2003"/>
    <n v="6.7"/>
  </r>
  <r>
    <x v="223"/>
    <n v="424"/>
    <n v="113"/>
    <n v="102981571"/>
    <x v="0"/>
    <s v="Adventure"/>
    <s v="Thriller"/>
    <m/>
    <m/>
    <m/>
    <m/>
    <m/>
    <s v="English"/>
    <n v="2010"/>
    <n v="6.5"/>
  </r>
  <r>
    <x v="200"/>
    <n v="154"/>
    <n v="110"/>
    <n v="180965237"/>
    <x v="0"/>
    <s v="Adventure"/>
    <s v="Thriller"/>
    <m/>
    <m/>
    <m/>
    <m/>
    <m/>
    <s v="English"/>
    <n v="1996"/>
    <n v="7.1"/>
  </r>
  <r>
    <x v="206"/>
    <n v="673"/>
    <n v="142"/>
    <n v="407999255"/>
    <x v="1"/>
    <s v="Drama"/>
    <s v="Sci-Fi"/>
    <s v="Thriller"/>
    <m/>
    <m/>
    <m/>
    <m/>
    <s v="English"/>
    <n v="2012"/>
    <n v="7.3"/>
  </r>
  <r>
    <x v="224"/>
    <n v="383"/>
    <n v="102"/>
    <n v="254455986"/>
    <x v="4"/>
    <m/>
    <m/>
    <m/>
    <m/>
    <m/>
    <m/>
    <m/>
    <s v="English"/>
    <n v="2011"/>
    <n v="6.5"/>
  </r>
  <r>
    <x v="23"/>
    <n v="153"/>
    <n v="126"/>
    <n v="162831698"/>
    <x v="0"/>
    <m/>
    <m/>
    <m/>
    <m/>
    <m/>
    <m/>
    <m/>
    <s v="English"/>
    <n v="1992"/>
    <n v="7"/>
  </r>
  <r>
    <x v="114"/>
    <n v="166"/>
    <n v="83"/>
    <n v="155019340"/>
    <x v="1"/>
    <s v="Animation"/>
    <s v="Comedy"/>
    <s v="Family"/>
    <m/>
    <m/>
    <m/>
    <m/>
    <s v="English"/>
    <n v="2006"/>
    <n v="6.8"/>
  </r>
  <r>
    <x v="61"/>
    <n v="180"/>
    <n v="85"/>
    <n v="145771527"/>
    <x v="1"/>
    <s v="Animation"/>
    <s v="Comedy"/>
    <s v="Drama"/>
    <s v="Family"/>
    <s v="Fantasy"/>
    <s v="Sci-Fi"/>
    <m/>
    <s v="English"/>
    <n v="2002"/>
    <n v="7.2"/>
  </r>
  <r>
    <x v="225"/>
    <n v="125"/>
    <n v="120"/>
    <n v="140459099"/>
    <x v="0"/>
    <s v="Drama"/>
    <s v="Romance"/>
    <s v="Sci-Fi"/>
    <s v="Thriller"/>
    <m/>
    <m/>
    <m/>
    <s v="English"/>
    <n v="1998"/>
    <n v="6.1"/>
  </r>
  <r>
    <x v="98"/>
    <n v="234"/>
    <n v="116"/>
    <n v="53215979"/>
    <x v="0"/>
    <s v="Comedy"/>
    <s v="Crime"/>
    <s v="Thriller"/>
    <m/>
    <m/>
    <m/>
    <m/>
    <s v="English"/>
    <n v="2013"/>
    <n v="6.7"/>
  </r>
  <r>
    <x v="221"/>
    <n v="134"/>
    <n v="113"/>
    <n v="158115031"/>
    <x v="4"/>
    <s v="Crime"/>
    <s v="Sport"/>
    <m/>
    <m/>
    <m/>
    <m/>
    <m/>
    <s v="English"/>
    <n v="2005"/>
    <n v="6.4"/>
  </r>
  <r>
    <x v="57"/>
    <n v="91"/>
    <n v="87"/>
    <n v="133103929"/>
    <x v="1"/>
    <s v="Animation"/>
    <s v="Comedy"/>
    <s v="Family"/>
    <s v="Fantasy"/>
    <s v="Music"/>
    <m/>
    <m/>
    <s v="English"/>
    <n v="2011"/>
    <n v="4.4000000000000004"/>
  </r>
  <r>
    <x v="197"/>
    <n v="139"/>
    <n v="101"/>
    <n v="133668525"/>
    <x v="4"/>
    <m/>
    <m/>
    <m/>
    <m/>
    <m/>
    <m/>
    <m/>
    <s v="English"/>
    <n v="2013"/>
    <n v="5.4"/>
  </r>
  <r>
    <x v="221"/>
    <n v="265"/>
    <n v="110"/>
    <n v="130313314"/>
    <x v="0"/>
    <s v="Adventure"/>
    <s v="Comedy"/>
    <m/>
    <m/>
    <m/>
    <m/>
    <m/>
    <s v="English"/>
    <n v="2008"/>
    <n v="6.5"/>
  </r>
  <r>
    <x v="211"/>
    <n v="145"/>
    <n v="128"/>
    <n v="124590960"/>
    <x v="4"/>
    <s v="Drama"/>
    <s v="Romance"/>
    <m/>
    <m/>
    <m/>
    <m/>
    <m/>
    <s v="English"/>
    <n v="2003"/>
    <n v="6.7"/>
  </r>
  <r>
    <x v="46"/>
    <n v="490"/>
    <n v="138"/>
    <n v="127968405"/>
    <x v="5"/>
    <s v="Thriller"/>
    <m/>
    <m/>
    <m/>
    <m/>
    <m/>
    <m/>
    <s v="English"/>
    <n v="2010"/>
    <n v="8.1"/>
  </r>
  <r>
    <x v="226"/>
    <n v="141"/>
    <n v="88"/>
    <n v="120136047"/>
    <x v="4"/>
    <s v="Drama"/>
    <s v="Romance"/>
    <m/>
    <m/>
    <m/>
    <m/>
    <m/>
    <s v="English"/>
    <n v="2008"/>
    <n v="5.6"/>
  </r>
  <r>
    <x v="167"/>
    <n v="163"/>
    <n v="91"/>
    <n v="128200012"/>
    <x v="1"/>
    <s v="Animation"/>
    <s v="Comedy"/>
    <s v="Family"/>
    <s v="Sci-Fi"/>
    <m/>
    <m/>
    <m/>
    <s v="English"/>
    <n v="2005"/>
    <n v="6.3"/>
  </r>
  <r>
    <x v="128"/>
    <n v="155"/>
    <n v="138"/>
    <n v="112225777"/>
    <x v="0"/>
    <s v="Crime"/>
    <s v="Sci-Fi"/>
    <s v="Thriller"/>
    <m/>
    <m/>
    <m/>
    <m/>
    <s v="English"/>
    <n v="1997"/>
    <n v="7.3"/>
  </r>
  <r>
    <x v="227"/>
    <n v="144"/>
    <n v="99"/>
    <n v="109993847"/>
    <x v="4"/>
    <s v="Family"/>
    <s v="Fantasy"/>
    <s v="Romance"/>
    <m/>
    <m/>
    <m/>
    <m/>
    <s v="English"/>
    <n v="2008"/>
    <n v="6.1"/>
  </r>
  <r>
    <x v="2"/>
    <n v="226"/>
    <n v="117"/>
    <n v="104054514"/>
    <x v="6"/>
    <s v="Drama"/>
    <s v="Thriller"/>
    <m/>
    <m/>
    <m/>
    <m/>
    <m/>
    <s v="English"/>
    <n v="2002"/>
    <n v="7.7"/>
  </r>
  <r>
    <x v="197"/>
    <n v="204"/>
    <n v="117"/>
    <n v="103028109"/>
    <x v="4"/>
    <s v="Romance"/>
    <m/>
    <m/>
    <m/>
    <m/>
    <m/>
    <m/>
    <s v="English"/>
    <n v="2011"/>
    <n v="6.4"/>
  </r>
  <r>
    <x v="164"/>
    <n v="139"/>
    <n v="123"/>
    <n v="101087161"/>
    <x v="0"/>
    <s v="Crime"/>
    <s v="Thriller"/>
    <m/>
    <m/>
    <m/>
    <m/>
    <m/>
    <s v="English"/>
    <n v="1997"/>
    <n v="6.8"/>
  </r>
  <r>
    <x v="228"/>
    <n v="215"/>
    <n v="118"/>
    <n v="101111837"/>
    <x v="0"/>
    <s v="Mystery"/>
    <s v="Thriller"/>
    <m/>
    <m/>
    <m/>
    <m/>
    <m/>
    <s v="English"/>
    <n v="2008"/>
    <n v="6.6"/>
  </r>
  <r>
    <x v="229"/>
    <n v="198"/>
    <n v="154"/>
    <n v="95632614"/>
    <x v="1"/>
    <s v="Drama"/>
    <s v="History"/>
    <s v="Romance"/>
    <s v="War"/>
    <m/>
    <m/>
    <m/>
    <s v="English"/>
    <n v="2003"/>
    <n v="7.2"/>
  </r>
  <r>
    <x v="230"/>
    <n v="325"/>
    <n v="118"/>
    <n v="94822707"/>
    <x v="0"/>
    <s v="Adventure"/>
    <s v="Drama"/>
    <s v="Thriller"/>
    <m/>
    <m/>
    <m/>
    <m/>
    <s v="English"/>
    <n v="2010"/>
    <n v="6.9"/>
  </r>
  <r>
    <x v="231"/>
    <n v="53"/>
    <n v="90"/>
    <n v="92969824"/>
    <x v="4"/>
    <s v="Family"/>
    <s v="Sci-Fi"/>
    <m/>
    <m/>
    <m/>
    <m/>
    <m/>
    <s v="English"/>
    <n v="1997"/>
    <n v="5.2"/>
  </r>
  <r>
    <x v="149"/>
    <n v="167"/>
    <n v="113"/>
    <n v="91188905"/>
    <x v="8"/>
    <s v="Horror"/>
    <s v="Mystery"/>
    <s v="Thriller"/>
    <m/>
    <m/>
    <m/>
    <m/>
    <s v="English"/>
    <n v="1999"/>
    <n v="4.9000000000000004"/>
  </r>
  <r>
    <x v="232"/>
    <n v="46"/>
    <n v="88"/>
    <n v="90443603"/>
    <x v="1"/>
    <s v="Animation"/>
    <s v="Comedy"/>
    <s v="Family"/>
    <s v="Fantasy"/>
    <s v="Sci-Fi"/>
    <s v="Sport"/>
    <m/>
    <s v="English"/>
    <n v="1996"/>
    <n v="6.3"/>
  </r>
  <r>
    <x v="76"/>
    <n v="147"/>
    <n v="93"/>
    <n v="82226474"/>
    <x v="1"/>
    <s v="Comedy"/>
    <s v="Crime"/>
    <s v="Family"/>
    <s v="Mystery"/>
    <m/>
    <m/>
    <m/>
    <s v="English"/>
    <n v="2006"/>
    <n v="5.6"/>
  </r>
  <r>
    <x v="233"/>
    <n v="276"/>
    <n v="104"/>
    <n v="79363785"/>
    <x v="2"/>
    <s v="Sci-Fi"/>
    <s v="Thriller"/>
    <m/>
    <m/>
    <m/>
    <m/>
    <m/>
    <s v="English"/>
    <n v="2008"/>
    <n v="5.5"/>
  </r>
  <r>
    <x v="101"/>
    <n v="80"/>
    <n v="135"/>
    <n v="76081498"/>
    <x v="0"/>
    <s v="Crime"/>
    <s v="Mystery"/>
    <s v="Romance"/>
    <s v="Thriller"/>
    <m/>
    <m/>
    <m/>
    <s v="English"/>
    <n v="1997"/>
    <n v="6.7"/>
  </r>
  <r>
    <x v="48"/>
    <n v="406"/>
    <n v="134"/>
    <n v="85707116"/>
    <x v="0"/>
    <s v="Drama"/>
    <s v="War"/>
    <m/>
    <m/>
    <m/>
    <m/>
    <m/>
    <s v="English"/>
    <n v="2014"/>
    <n v="7.6"/>
  </r>
  <r>
    <x v="234"/>
    <n v="97"/>
    <n v="98"/>
    <n v="74329966"/>
    <x v="0"/>
    <s v="Adventure"/>
    <s v="Comedy"/>
    <s v="Romance"/>
    <m/>
    <m/>
    <m/>
    <m/>
    <s v="English"/>
    <n v="1998"/>
    <n v="5.7"/>
  </r>
  <r>
    <x v="235"/>
    <n v="143"/>
    <n v="80"/>
    <n v="100169068"/>
    <x v="1"/>
    <s v="Animation"/>
    <s v="Comedy"/>
    <s v="Family"/>
    <m/>
    <m/>
    <m/>
    <m/>
    <s v="English"/>
    <n v="2010"/>
    <n v="4.5999999999999996"/>
  </r>
  <r>
    <x v="236"/>
    <n v="106"/>
    <n v="83"/>
    <n v="73215310"/>
    <x v="1"/>
    <s v="Animation"/>
    <s v="Family"/>
    <s v="Western"/>
    <m/>
    <m/>
    <m/>
    <m/>
    <s v="English"/>
    <n v="2002"/>
    <n v="7"/>
  </r>
  <r>
    <x v="151"/>
    <n v="178"/>
    <n v="102"/>
    <n v="80360866"/>
    <x v="4"/>
    <s v="Family"/>
    <s v="Romance"/>
    <m/>
    <m/>
    <m/>
    <m/>
    <m/>
    <s v="English"/>
    <n v="2011"/>
    <n v="5.2"/>
  </r>
  <r>
    <x v="237"/>
    <n v="102"/>
    <n v="130"/>
    <n v="69102910"/>
    <x v="0"/>
    <s v="Adventure"/>
    <s v="Family"/>
    <s v="Sci-Fi"/>
    <s v="Thriller"/>
    <m/>
    <m/>
    <m/>
    <s v="English"/>
    <n v="1998"/>
    <n v="5.0999999999999996"/>
  </r>
  <r>
    <x v="238"/>
    <n v="209"/>
    <n v="129"/>
    <n v="65948711"/>
    <x v="2"/>
    <s v="Mystery"/>
    <s v="Sci-Fi"/>
    <s v="Thriller"/>
    <m/>
    <m/>
    <m/>
    <m/>
    <s v="English"/>
    <n v="2004"/>
    <n v="6.6"/>
  </r>
  <r>
    <x v="208"/>
    <n v="152"/>
    <n v="89"/>
    <n v="169692572"/>
    <x v="3"/>
    <s v="Comedy"/>
    <s v="Family"/>
    <s v="Fantasy"/>
    <m/>
    <m/>
    <m/>
    <m/>
    <s v="English"/>
    <n v="2015"/>
    <n v="6.7"/>
  </r>
  <r>
    <x v="239"/>
    <n v="129"/>
    <n v="74"/>
    <n v="60507228"/>
    <x v="3"/>
    <s v="Family"/>
    <s v="Fantasy"/>
    <s v="Music"/>
    <m/>
    <m/>
    <m/>
    <m/>
    <s v="English"/>
    <n v="1999"/>
    <n v="7.3"/>
  </r>
  <r>
    <x v="90"/>
    <n v="124"/>
    <n v="96"/>
    <n v="56684819"/>
    <x v="0"/>
    <s v="Adventure"/>
    <s v="Sci-Fi"/>
    <m/>
    <m/>
    <m/>
    <m/>
    <m/>
    <s v="English"/>
    <n v="2002"/>
    <n v="5.9"/>
  </r>
  <r>
    <x v="176"/>
    <n v="35"/>
    <n v="114"/>
    <n v="50628009"/>
    <x v="0"/>
    <s v="Adventure"/>
    <s v="Family"/>
    <s v="Fantasy"/>
    <s v="Thriller"/>
    <m/>
    <m/>
    <m/>
    <s v="English"/>
    <n v="1998"/>
    <n v="5.6"/>
  </r>
  <r>
    <x v="156"/>
    <n v="166"/>
    <n v="99"/>
    <n v="69772969"/>
    <x v="0"/>
    <s v="Crime"/>
    <s v="Thriller"/>
    <m/>
    <m/>
    <m/>
    <m/>
    <m/>
    <s v="English"/>
    <n v="2001"/>
    <n v="6.5"/>
  </r>
  <r>
    <x v="29"/>
    <n v="137"/>
    <n v="129"/>
    <n v="45356386"/>
    <x v="0"/>
    <s v="Adventure"/>
    <s v="Western"/>
    <m/>
    <m/>
    <m/>
    <m/>
    <m/>
    <s v="English"/>
    <n v="2005"/>
    <n v="5.9"/>
  </r>
  <r>
    <x v="240"/>
    <n v="121"/>
    <n v="113"/>
    <n v="55350897"/>
    <x v="2"/>
    <s v="Fantasy"/>
    <s v="Romance"/>
    <m/>
    <m/>
    <m/>
    <m/>
    <m/>
    <s v="English"/>
    <n v="1998"/>
    <n v="7"/>
  </r>
  <r>
    <x v="241"/>
    <n v="87"/>
    <n v="90"/>
    <n v="39442871"/>
    <x v="4"/>
    <s v="Fantasy"/>
    <m/>
    <m/>
    <m/>
    <m/>
    <m/>
    <m/>
    <s v="English"/>
    <n v="2000"/>
    <n v="5.3"/>
  </r>
  <r>
    <x v="242"/>
    <n v="233"/>
    <n v="118"/>
    <n v="37899638"/>
    <x v="0"/>
    <s v="Adventure"/>
    <s v="Comedy"/>
    <s v="Fantasy"/>
    <s v="Thriller"/>
    <m/>
    <m/>
    <m/>
    <s v="English"/>
    <n v="2005"/>
    <n v="5.9"/>
  </r>
  <r>
    <x v="23"/>
    <n v="132"/>
    <n v="106"/>
    <n v="37754208"/>
    <x v="0"/>
    <s v="Comedy"/>
    <s v="Sci-Fi"/>
    <m/>
    <m/>
    <m/>
    <m/>
    <m/>
    <s v="English"/>
    <n v="1996"/>
    <n v="6.3"/>
  </r>
  <r>
    <x v="62"/>
    <n v="258"/>
    <n v="89"/>
    <n v="38542418"/>
    <x v="0"/>
    <s v="Sci-Fi"/>
    <s v="Thriller"/>
    <m/>
    <m/>
    <m/>
    <m/>
    <m/>
    <s v="English"/>
    <n v="2009"/>
    <n v="6.3"/>
  </r>
  <r>
    <x v="139"/>
    <n v="162"/>
    <n v="145"/>
    <n v="34566746"/>
    <x v="2"/>
    <s v="History"/>
    <s v="Thriller"/>
    <m/>
    <m/>
    <m/>
    <m/>
    <m/>
    <s v="English"/>
    <n v="2000"/>
    <n v="7.3"/>
  </r>
  <r>
    <x v="47"/>
    <n v="61"/>
    <n v="114"/>
    <n v="32885565"/>
    <x v="0"/>
    <s v="Adventure"/>
    <s v="Drama"/>
    <s v="Thriller"/>
    <m/>
    <m/>
    <m/>
    <m/>
    <s v="English"/>
    <n v="1996"/>
    <n v="5.8"/>
  </r>
  <r>
    <x v="243"/>
    <n v="113"/>
    <n v="87"/>
    <n v="36073232"/>
    <x v="1"/>
    <s v="Animation"/>
    <s v="Family"/>
    <m/>
    <m/>
    <m/>
    <m/>
    <m/>
    <s v="English"/>
    <n v="2013"/>
    <n v="5.2"/>
  </r>
  <r>
    <x v="244"/>
    <n v="174"/>
    <n v="119"/>
    <n v="21471685"/>
    <x v="0"/>
    <s v="Adventure"/>
    <s v="Sci-Fi"/>
    <m/>
    <m/>
    <m/>
    <m/>
    <m/>
    <s v="English"/>
    <n v="2000"/>
    <n v="2.4"/>
  </r>
  <r>
    <x v="245"/>
    <n v="101"/>
    <n v="91"/>
    <n v="20950820"/>
    <x v="1"/>
    <s v="Animation"/>
    <s v="Comedy"/>
    <s v="Family"/>
    <s v="Fantasy"/>
    <s v="Sci-Fi"/>
    <m/>
    <m/>
    <s v="English"/>
    <n v="2003"/>
    <n v="5.7"/>
  </r>
  <r>
    <x v="13"/>
    <n v="205"/>
    <n v="118"/>
    <n v="19673424"/>
    <x v="2"/>
    <s v="Musical"/>
    <s v="Romance"/>
    <m/>
    <m/>
    <m/>
    <m/>
    <m/>
    <s v="English"/>
    <n v="2009"/>
    <n v="5.8"/>
  </r>
  <r>
    <x v="101"/>
    <n v="123"/>
    <n v="116"/>
    <n v="19480739"/>
    <x v="0"/>
    <s v="Adventure"/>
    <s v="Sci-Fi"/>
    <m/>
    <m/>
    <m/>
    <m/>
    <m/>
    <s v="English"/>
    <n v="2003"/>
    <n v="5.6"/>
  </r>
  <r>
    <x v="246"/>
    <n v="79"/>
    <n v="177"/>
    <n v="17593391"/>
    <x v="0"/>
    <s v="Adventure"/>
    <s v="Drama"/>
    <s v="Sci-Fi"/>
    <m/>
    <m/>
    <m/>
    <m/>
    <s v="English"/>
    <n v="1997"/>
    <n v="6"/>
  </r>
  <r>
    <x v="79"/>
    <n v="61"/>
    <n v="97"/>
    <n v="18318000"/>
    <x v="1"/>
    <s v="Comedy"/>
    <s v="Drama"/>
    <s v="Family"/>
    <s v="Fantasy"/>
    <m/>
    <m/>
    <m/>
    <s v="English"/>
    <n v="1998"/>
    <n v="5.8"/>
  </r>
  <r>
    <x v="104"/>
    <n v="202"/>
    <n v="106"/>
    <n v="27356090"/>
    <x v="0"/>
    <s v="Adventure"/>
    <s v="Fantasy"/>
    <m/>
    <m/>
    <m/>
    <m/>
    <m/>
    <s v="English"/>
    <n v="2015"/>
    <n v="6"/>
  </r>
  <r>
    <x v="247"/>
    <n v="145"/>
    <n v="106"/>
    <n v="17473245"/>
    <x v="0"/>
    <s v="Sci-Fi"/>
    <s v="Thriller"/>
    <m/>
    <m/>
    <m/>
    <m/>
    <m/>
    <s v="English"/>
    <n v="2000"/>
    <n v="5.7"/>
  </r>
  <r>
    <x v="183"/>
    <n v="101"/>
    <n v="94"/>
    <n v="15131330"/>
    <x v="1"/>
    <s v="Animation"/>
    <s v="Family"/>
    <s v="Fantasy"/>
    <m/>
    <m/>
    <m/>
    <m/>
    <s v="Spanish"/>
    <n v="2006"/>
    <n v="6"/>
  </r>
  <r>
    <x v="248"/>
    <n v="113"/>
    <n v="104"/>
    <n v="19406406"/>
    <x v="9"/>
    <s v="Drama"/>
    <m/>
    <m/>
    <m/>
    <m/>
    <m/>
    <m/>
    <s v="English"/>
    <n v="2009"/>
    <n v="7.8"/>
  </r>
  <r>
    <x v="169"/>
    <n v="113"/>
    <n v="102"/>
    <n v="1891821"/>
    <x v="0"/>
    <s v="Adventure"/>
    <s v="Horror"/>
    <s v="Sci-Fi"/>
    <s v="Thriller"/>
    <m/>
    <m/>
    <m/>
    <s v="English"/>
    <n v="2005"/>
    <n v="4.2"/>
  </r>
  <r>
    <x v="207"/>
    <n v="272"/>
    <n v="105"/>
    <n v="23219748"/>
    <x v="0"/>
    <s v="Adventure"/>
    <s v="Drama"/>
    <s v="History"/>
    <s v="Romance"/>
    <m/>
    <m/>
    <m/>
    <s v="English"/>
    <n v="2014"/>
    <n v="5.6"/>
  </r>
  <r>
    <x v="80"/>
    <n v="205"/>
    <n v="135"/>
    <n v="170708996"/>
    <x v="7"/>
    <s v="Drama"/>
    <m/>
    <m/>
    <m/>
    <m/>
    <m/>
    <m/>
    <s v="English"/>
    <n v="2001"/>
    <n v="8.1999999999999993"/>
  </r>
  <r>
    <x v="212"/>
    <n v="186"/>
    <n v="73"/>
    <n v="422783777"/>
    <x v="1"/>
    <s v="Animation"/>
    <s v="Drama"/>
    <s v="Family"/>
    <s v="Musical"/>
    <m/>
    <m/>
    <m/>
    <s v="French"/>
    <n v="1994"/>
    <n v="8.5"/>
  </r>
  <r>
    <x v="142"/>
    <n v="178"/>
    <n v="94"/>
    <n v="103812241"/>
    <x v="0"/>
    <s v="Adventure"/>
    <s v="Comedy"/>
    <s v="Family"/>
    <s v="Fantasy"/>
    <s v="Sci-Fi"/>
    <m/>
    <m/>
    <s v="English"/>
    <n v="2012"/>
    <n v="5.8"/>
  </r>
  <r>
    <x v="249"/>
    <n v="169"/>
    <n v="95"/>
    <n v="119793567"/>
    <x v="3"/>
    <s v="Comedy"/>
    <s v="Family"/>
    <s v="Fantasy"/>
    <s v="Sci-Fi"/>
    <m/>
    <m/>
    <m/>
    <s v="English"/>
    <n v="2013"/>
    <n v="6.5"/>
  </r>
  <r>
    <x v="24"/>
    <n v="210"/>
    <n v="124"/>
    <n v="92930005"/>
    <x v="6"/>
    <s v="Drama"/>
    <s v="Thriller"/>
    <m/>
    <m/>
    <m/>
    <m/>
    <m/>
    <s v="English"/>
    <n v="2002"/>
    <n v="7.2"/>
  </r>
  <r>
    <x v="86"/>
    <n v="140"/>
    <n v="136"/>
    <n v="67286731"/>
    <x v="0"/>
    <s v="Adventure"/>
    <s v="Western"/>
    <m/>
    <m/>
    <m/>
    <m/>
    <m/>
    <s v="English"/>
    <n v="2004"/>
    <n v="6.7"/>
  </r>
  <r>
    <x v="197"/>
    <n v="156"/>
    <n v="91"/>
    <n v="74158157"/>
    <x v="4"/>
    <m/>
    <m/>
    <m/>
    <m/>
    <m/>
    <m/>
    <m/>
    <s v="English"/>
    <n v="2011"/>
    <n v="3.4"/>
  </r>
  <r>
    <x v="250"/>
    <n v="150"/>
    <n v="107"/>
    <n v="127083765"/>
    <x v="0"/>
    <s v="Crime"/>
    <s v="Thriller"/>
    <m/>
    <m/>
    <m/>
    <m/>
    <m/>
    <s v="English"/>
    <n v="2003"/>
    <n v="5.9"/>
  </r>
  <r>
    <x v="112"/>
    <n v="119"/>
    <n v="108"/>
    <n v="1339152"/>
    <x v="1"/>
    <s v="Animation"/>
    <s v="Drama"/>
    <s v="Family"/>
    <s v="Fantasy"/>
    <m/>
    <m/>
    <m/>
    <s v="English"/>
    <n v="2015"/>
    <n v="7.8"/>
  </r>
  <r>
    <x v="251"/>
    <n v="232"/>
    <n v="99"/>
    <n v="15071514"/>
    <x v="10"/>
    <s v="Thriller"/>
    <m/>
    <m/>
    <m/>
    <m/>
    <m/>
    <m/>
    <s v="English"/>
    <n v="2007"/>
    <n v="5.9"/>
  </r>
  <r>
    <x v="252"/>
    <n v="49"/>
    <n v="92"/>
    <n v="26000610"/>
    <x v="1"/>
    <s v="Animation"/>
    <s v="Comedy"/>
    <s v="Family"/>
    <s v="Fantasy"/>
    <m/>
    <m/>
    <m/>
    <s v="English"/>
    <n v="2000"/>
    <n v="4.0999999999999996"/>
  </r>
  <r>
    <x v="253"/>
    <n v="165"/>
    <n v="87"/>
    <n v="323505540"/>
    <x v="3"/>
    <s v="Comedy"/>
    <s v="Family"/>
    <m/>
    <m/>
    <m/>
    <m/>
    <m/>
    <s v="English"/>
    <n v="2016"/>
    <n v="6.8"/>
  </r>
  <r>
    <x v="254"/>
    <n v="202"/>
    <n v="110"/>
    <n v="66462600"/>
    <x v="0"/>
    <s v="Adventure"/>
    <s v="Fantasy"/>
    <s v="Sci-Fi"/>
    <m/>
    <m/>
    <m/>
    <m/>
    <s v="English"/>
    <n v="2003"/>
    <n v="5.8"/>
  </r>
  <r>
    <x v="255"/>
    <n v="306"/>
    <n v="98"/>
    <n v="368049635"/>
    <x v="3"/>
    <s v="Comedy"/>
    <s v="Family"/>
    <s v="Sci-Fi"/>
    <m/>
    <m/>
    <m/>
    <m/>
    <s v="English"/>
    <n v="2013"/>
    <n v="7.5"/>
  </r>
  <r>
    <x v="40"/>
    <n v="185"/>
    <n v="154"/>
    <n v="306124059"/>
    <x v="0"/>
    <s v="Adventure"/>
    <s v="Sci-Fi"/>
    <m/>
    <m/>
    <m/>
    <m/>
    <m/>
    <s v="English"/>
    <n v="1996"/>
    <n v="6.9"/>
  </r>
  <r>
    <x v="37"/>
    <n v="177"/>
    <n v="129"/>
    <n v="229074524"/>
    <x v="0"/>
    <s v="Adventure"/>
    <s v="Sci-Fi"/>
    <m/>
    <m/>
    <m/>
    <m/>
    <m/>
    <s v="English"/>
    <n v="1997"/>
    <n v="6.5"/>
  </r>
  <r>
    <x v="75"/>
    <n v="181"/>
    <n v="86"/>
    <n v="193136719"/>
    <x v="1"/>
    <s v="Animation"/>
    <s v="Comedy"/>
    <s v="Family"/>
    <m/>
    <m/>
    <m/>
    <m/>
    <s v="French"/>
    <n v="2005"/>
    <n v="6.9"/>
  </r>
  <r>
    <x v="117"/>
    <n v="372"/>
    <n v="109"/>
    <n v="35286428"/>
    <x v="2"/>
    <s v="Sci-Fi"/>
    <s v="Thriller"/>
    <m/>
    <m/>
    <m/>
    <m/>
    <m/>
    <s v="English"/>
    <n v="2006"/>
    <n v="7.9"/>
  </r>
  <r>
    <x v="10"/>
    <n v="290"/>
    <n v="104"/>
    <n v="157299717"/>
    <x v="0"/>
    <s v="Adventure"/>
    <s v="Sci-Fi"/>
    <m/>
    <m/>
    <m/>
    <m/>
    <m/>
    <s v="English"/>
    <n v="2000"/>
    <n v="7.4"/>
  </r>
  <r>
    <x v="256"/>
    <n v="316"/>
    <n v="110"/>
    <n v="134568845"/>
    <x v="0"/>
    <s v="Crime"/>
    <s v="Fantasy"/>
    <s v="Thriller"/>
    <m/>
    <m/>
    <m/>
    <m/>
    <s v="Spanish"/>
    <n v="2008"/>
    <n v="6.7"/>
  </r>
  <r>
    <x v="26"/>
    <n v="122"/>
    <n v="136"/>
    <n v="134006721"/>
    <x v="0"/>
    <s v="Adventure"/>
    <s v="Thriller"/>
    <m/>
    <m/>
    <m/>
    <m/>
    <m/>
    <s v="English"/>
    <n v="1996"/>
    <n v="7.4"/>
  </r>
  <r>
    <x v="122"/>
    <n v="164"/>
    <n v="115"/>
    <n v="195329763"/>
    <x v="0"/>
    <s v="Adventure"/>
    <s v="Animation"/>
    <s v="Comedy"/>
    <s v="Family"/>
    <s v="Fantasy"/>
    <m/>
    <m/>
    <s v="English"/>
    <n v="2006"/>
    <n v="6.9"/>
  </r>
  <r>
    <x v="221"/>
    <n v="147"/>
    <n v="99"/>
    <n v="120776832"/>
    <x v="4"/>
    <s v="Romance"/>
    <m/>
    <m/>
    <m/>
    <m/>
    <m/>
    <m/>
    <s v="English"/>
    <n v="2004"/>
    <n v="6.8"/>
  </r>
  <r>
    <x v="227"/>
    <n v="219"/>
    <n v="117"/>
    <n v="118823091"/>
    <x v="4"/>
    <s v="Drama"/>
    <s v="Family"/>
    <s v="Music"/>
    <s v="Musical"/>
    <s v="Romance"/>
    <m/>
    <m/>
    <s v="English"/>
    <n v="2007"/>
    <n v="6.7"/>
  </r>
  <r>
    <x v="192"/>
    <n v="167"/>
    <n v="125"/>
    <n v="41814863"/>
    <x v="11"/>
    <s v="Mystery"/>
    <s v="Thriller"/>
    <m/>
    <m/>
    <m/>
    <m/>
    <m/>
    <s v="English"/>
    <n v="2004"/>
    <n v="5.0999999999999996"/>
  </r>
  <r>
    <x v="257"/>
    <n v="70"/>
    <n v="110"/>
    <n v="97360069"/>
    <x v="0"/>
    <s v="Adventure"/>
    <s v="Comedy"/>
    <s v="Family"/>
    <s v="Sci-Fi"/>
    <m/>
    <m/>
    <m/>
    <s v="English"/>
    <n v="1999"/>
    <n v="4.0999999999999996"/>
  </r>
  <r>
    <x v="108"/>
    <n v="384"/>
    <n v="125"/>
    <n v="117698894"/>
    <x v="6"/>
    <s v="Mystery"/>
    <s v="Thriller"/>
    <m/>
    <m/>
    <m/>
    <m/>
    <m/>
    <s v="English"/>
    <n v="2013"/>
    <n v="7.3"/>
  </r>
  <r>
    <x v="197"/>
    <n v="179"/>
    <n v="102"/>
    <n v="162001186"/>
    <x v="4"/>
    <m/>
    <m/>
    <m/>
    <m/>
    <m/>
    <m/>
    <m/>
    <s v="English"/>
    <n v="2010"/>
    <n v="6"/>
  </r>
  <r>
    <x v="37"/>
    <n v="151"/>
    <n v="128"/>
    <n v="77032279"/>
    <x v="4"/>
    <s v="Drama"/>
    <m/>
    <m/>
    <m/>
    <m/>
    <m/>
    <m/>
    <s v="English"/>
    <n v="2004"/>
    <n v="7.3"/>
  </r>
  <r>
    <x v="199"/>
    <n v="107"/>
    <n v="100"/>
    <n v="73023275"/>
    <x v="4"/>
    <s v="Family"/>
    <m/>
    <m/>
    <m/>
    <m/>
    <m/>
    <m/>
    <s v="English"/>
    <n v="2009"/>
    <n v="5.4"/>
  </r>
  <r>
    <x v="29"/>
    <n v="134"/>
    <n v="124"/>
    <n v="68473360"/>
    <x v="0"/>
    <s v="Adventure"/>
    <s v="Drama"/>
    <s v="Thriller"/>
    <m/>
    <m/>
    <m/>
    <m/>
    <s v="English"/>
    <n v="2000"/>
    <n v="5.9"/>
  </r>
  <r>
    <x v="258"/>
    <n v="269"/>
    <n v="102"/>
    <n v="66636385"/>
    <x v="7"/>
    <s v="Comedy"/>
    <s v="Drama"/>
    <s v="History"/>
    <m/>
    <m/>
    <m/>
    <m/>
    <s v="English"/>
    <n v="2007"/>
    <n v="7.1"/>
  </r>
  <r>
    <x v="185"/>
    <n v="143"/>
    <n v="90"/>
    <n v="160762022"/>
    <x v="1"/>
    <s v="Animation"/>
    <s v="Comedy"/>
    <s v="Family"/>
    <m/>
    <m/>
    <m/>
    <m/>
    <s v="English"/>
    <n v="2004"/>
    <n v="6"/>
  </r>
  <r>
    <x v="107"/>
    <n v="241"/>
    <n v="130"/>
    <n v="103338338"/>
    <x v="2"/>
    <s v="Music"/>
    <s v="Musical"/>
    <m/>
    <m/>
    <m/>
    <m/>
    <m/>
    <s v="English"/>
    <n v="2006"/>
    <n v="6.5"/>
  </r>
  <r>
    <x v="259"/>
    <n v="161"/>
    <n v="118"/>
    <n v="55808744"/>
    <x v="4"/>
    <s v="Crime"/>
    <s v="Music"/>
    <m/>
    <m/>
    <m/>
    <m/>
    <m/>
    <s v="English"/>
    <n v="2005"/>
    <n v="5.7"/>
  </r>
  <r>
    <x v="37"/>
    <n v="298"/>
    <n v="163"/>
    <n v="47379090"/>
    <x v="2"/>
    <s v="History"/>
    <s v="Thriller"/>
    <m/>
    <m/>
    <m/>
    <m/>
    <m/>
    <s v="English"/>
    <n v="2005"/>
    <n v="7.6"/>
  </r>
  <r>
    <x v="260"/>
    <n v="89"/>
    <n v="142"/>
    <n v="43426961"/>
    <x v="0"/>
    <s v="Drama"/>
    <s v="Thriller"/>
    <s v="War"/>
    <m/>
    <m/>
    <m/>
    <m/>
    <s v="English"/>
    <n v="2003"/>
    <n v="6.6"/>
  </r>
  <r>
    <x v="261"/>
    <n v="140"/>
    <n v="100"/>
    <n v="47000485"/>
    <x v="0"/>
    <s v="Comedy"/>
    <s v="Romance"/>
    <s v="Thriller"/>
    <m/>
    <m/>
    <m/>
    <m/>
    <s v="English"/>
    <n v="2010"/>
    <n v="5.4"/>
  </r>
  <r>
    <x v="123"/>
    <n v="362"/>
    <n v="116"/>
    <n v="45434443"/>
    <x v="0"/>
    <s v="Adventure"/>
    <s v="Comedy"/>
    <m/>
    <m/>
    <m/>
    <m/>
    <m/>
    <s v="English"/>
    <n v="2015"/>
    <n v="7.3"/>
  </r>
  <r>
    <x v="134"/>
    <n v="124"/>
    <n v="131"/>
    <n v="42044321"/>
    <x v="4"/>
    <s v="Drama"/>
    <s v="Romance"/>
    <m/>
    <m/>
    <m/>
    <m/>
    <m/>
    <s v="English"/>
    <n v="2004"/>
    <n v="6.5"/>
  </r>
  <r>
    <x v="262"/>
    <n v="190"/>
    <n v="91"/>
    <n v="73661010"/>
    <x v="3"/>
    <s v="Comedy"/>
    <s v="Family"/>
    <s v="Fantasy"/>
    <s v="Mystery"/>
    <m/>
    <m/>
    <m/>
    <s v="English"/>
    <n v="2006"/>
    <n v="6.6"/>
  </r>
  <r>
    <x v="263"/>
    <n v="132"/>
    <n v="123"/>
    <n v="41523271"/>
    <x v="4"/>
    <s v="Crime"/>
    <s v="Drama"/>
    <s v="Romance"/>
    <m/>
    <m/>
    <m/>
    <m/>
    <s v="English"/>
    <n v="2001"/>
    <n v="6.6"/>
  </r>
  <r>
    <x v="264"/>
    <n v="53"/>
    <n v="134"/>
    <n v="37600435"/>
    <x v="0"/>
    <s v="Adventure"/>
    <s v="Romance"/>
    <s v="Thriller"/>
    <m/>
    <m/>
    <m/>
    <m/>
    <s v="English"/>
    <n v="1995"/>
    <n v="5.9"/>
  </r>
  <r>
    <x v="265"/>
    <n v="91"/>
    <n v="148"/>
    <n v="39251128"/>
    <x v="2"/>
    <s v="History"/>
    <s v="Romance"/>
    <m/>
    <m/>
    <m/>
    <m/>
    <m/>
    <s v="English"/>
    <n v="1999"/>
    <n v="6.7"/>
  </r>
  <r>
    <x v="218"/>
    <n v="284"/>
    <n v="110"/>
    <n v="83503161"/>
    <x v="0"/>
    <s v="Drama"/>
    <s v="Fantasy"/>
    <s v="Romance"/>
    <m/>
    <m/>
    <m/>
    <m/>
    <s v="English"/>
    <n v="2011"/>
    <n v="6.1"/>
  </r>
  <r>
    <x v="266"/>
    <n v="152"/>
    <n v="113"/>
    <n v="34636443"/>
    <x v="0"/>
    <s v="Crime"/>
    <s v="Drama"/>
    <s v="Mystery"/>
    <s v="Thriller"/>
    <m/>
    <m/>
    <m/>
    <s v="English"/>
    <n v="2005"/>
    <n v="6.6"/>
  </r>
  <r>
    <x v="267"/>
    <n v="131"/>
    <n v="94"/>
    <n v="22751979"/>
    <x v="0"/>
    <s v="Adventure"/>
    <s v="Animation"/>
    <s v="Family"/>
    <s v="Sci-Fi"/>
    <m/>
    <m/>
    <m/>
    <s v="English"/>
    <n v="2000"/>
    <n v="6.6"/>
  </r>
  <r>
    <x v="268"/>
    <n v="132"/>
    <n v="116"/>
    <n v="30013346"/>
    <x v="0"/>
    <s v="Comedy"/>
    <s v="Crime"/>
    <s v="Thriller"/>
    <m/>
    <m/>
    <m/>
    <m/>
    <s v="English"/>
    <n v="2003"/>
    <n v="5.3"/>
  </r>
  <r>
    <x v="207"/>
    <n v="67"/>
    <n v="99"/>
    <n v="14567883"/>
    <x v="0"/>
    <s v="Drama"/>
    <s v="Sci-Fi"/>
    <m/>
    <m/>
    <m/>
    <m/>
    <m/>
    <s v="English"/>
    <n v="1998"/>
    <n v="6"/>
  </r>
  <r>
    <x v="269"/>
    <n v="74"/>
    <n v="93"/>
    <n v="5409517"/>
    <x v="3"/>
    <s v="Comedy"/>
    <s v="Fantasy"/>
    <m/>
    <m/>
    <m/>
    <m/>
    <m/>
    <s v="English"/>
    <n v="2001"/>
    <n v="4.7"/>
  </r>
  <r>
    <x v="190"/>
    <n v="114"/>
    <n v="113"/>
    <n v="21009180"/>
    <x v="0"/>
    <s v="Adventure"/>
    <s v="Drama"/>
    <s v="Thriller"/>
    <m/>
    <m/>
    <m/>
    <m/>
    <s v="English"/>
    <n v="2004"/>
    <n v="6.1"/>
  </r>
  <r>
    <x v="89"/>
    <n v="294"/>
    <n v="106"/>
    <n v="94999143"/>
    <x v="2"/>
    <s v="Mystery"/>
    <s v="Sci-Fi"/>
    <s v="Thriller"/>
    <m/>
    <m/>
    <m/>
    <m/>
    <s v="English"/>
    <n v="2000"/>
    <n v="7.2"/>
  </r>
  <r>
    <x v="270"/>
    <n v="308"/>
    <n v="91"/>
    <n v="336029560"/>
    <x v="0"/>
    <s v="Animation"/>
    <s v="Comedy"/>
    <s v="Family"/>
    <s v="Sci-Fi"/>
    <m/>
    <m/>
    <m/>
    <s v="English"/>
    <n v="2015"/>
    <n v="6.4"/>
  </r>
  <r>
    <x v="9"/>
    <n v="435"/>
    <n v="128"/>
    <n v="36381716"/>
    <x v="0"/>
    <s v="Fantasy"/>
    <m/>
    <m/>
    <m/>
    <m/>
    <m/>
    <m/>
    <s v="English"/>
    <n v="2011"/>
    <n v="6.1"/>
  </r>
  <r>
    <x v="200"/>
    <n v="117"/>
    <n v="98"/>
    <n v="55585389"/>
    <x v="6"/>
    <s v="Mystery"/>
    <s v="Thriller"/>
    <m/>
    <m/>
    <m/>
    <m/>
    <m/>
    <s v="English"/>
    <n v="1998"/>
    <n v="5.9"/>
  </r>
  <r>
    <x v="263"/>
    <n v="108"/>
    <n v="134"/>
    <n v="36976367"/>
    <x v="2"/>
    <s v="Mystery"/>
    <s v="Sci-Fi"/>
    <s v="Thriller"/>
    <m/>
    <m/>
    <m/>
    <m/>
    <s v="English"/>
    <n v="1998"/>
    <n v="6"/>
  </r>
  <r>
    <x v="271"/>
    <n v="141"/>
    <n v="97"/>
    <n v="107225164"/>
    <x v="0"/>
    <s v="Animation"/>
    <s v="Comedy"/>
    <s v="Family"/>
    <m/>
    <m/>
    <m/>
    <m/>
    <s v="English"/>
    <n v="2016"/>
    <n v="6.3"/>
  </r>
  <r>
    <x v="265"/>
    <n v="176"/>
    <n v="112"/>
    <n v="70224196"/>
    <x v="0"/>
    <s v="Adventure"/>
    <s v="Comedy"/>
    <s v="Romance"/>
    <s v="Thriller"/>
    <m/>
    <m/>
    <m/>
    <s v="English"/>
    <n v="2008"/>
    <n v="5.6"/>
  </r>
  <r>
    <x v="272"/>
    <n v="230"/>
    <n v="153"/>
    <n v="51814190"/>
    <x v="4"/>
    <s v="Drama"/>
    <m/>
    <m/>
    <m/>
    <m/>
    <m/>
    <m/>
    <s v="English"/>
    <n v="2009"/>
    <n v="6.4"/>
  </r>
  <r>
    <x v="20"/>
    <n v="234"/>
    <n v="110"/>
    <n v="47456450"/>
    <x v="0"/>
    <s v="Drama"/>
    <s v="Thriller"/>
    <m/>
    <m/>
    <m/>
    <m/>
    <m/>
    <s v="English"/>
    <n v="2007"/>
    <n v="7.1"/>
  </r>
  <r>
    <x v="159"/>
    <n v="164"/>
    <n v="122"/>
    <n v="148213377"/>
    <x v="0"/>
    <s v="Comedy"/>
    <s v="Sport"/>
    <m/>
    <m/>
    <m/>
    <m/>
    <m/>
    <s v="English"/>
    <n v="2006"/>
    <n v="6.6"/>
  </r>
  <r>
    <x v="273"/>
    <n v="91"/>
    <n v="87"/>
    <n v="112950721"/>
    <x v="4"/>
    <s v="Family"/>
    <s v="Fantasy"/>
    <m/>
    <m/>
    <m/>
    <m/>
    <m/>
    <s v="English"/>
    <n v="2001"/>
    <n v="4.5999999999999996"/>
  </r>
  <r>
    <x v="274"/>
    <n v="132"/>
    <n v="178"/>
    <n v="75600000"/>
    <x v="7"/>
    <s v="Drama"/>
    <s v="History"/>
    <s v="War"/>
    <m/>
    <m/>
    <m/>
    <m/>
    <s v="English"/>
    <n v="1995"/>
    <n v="8.4"/>
  </r>
  <r>
    <x v="2"/>
    <n v="262"/>
    <n v="125"/>
    <n v="62647540"/>
    <x v="0"/>
    <s v="Drama"/>
    <s v="War"/>
    <m/>
    <m/>
    <m/>
    <m/>
    <m/>
    <s v="English"/>
    <n v="2005"/>
    <n v="7.1"/>
  </r>
  <r>
    <x v="275"/>
    <n v="299"/>
    <n v="87"/>
    <n v="183132370"/>
    <x v="1"/>
    <s v="Animation"/>
    <s v="Comedy"/>
    <m/>
    <m/>
    <m/>
    <m/>
    <m/>
    <s v="English"/>
    <n v="2007"/>
    <n v="7.4"/>
  </r>
  <r>
    <x v="276"/>
    <n v="128"/>
    <n v="152"/>
    <n v="27796042"/>
    <x v="2"/>
    <s v="Romance"/>
    <m/>
    <m/>
    <m/>
    <m/>
    <m/>
    <m/>
    <s v="English"/>
    <n v="2001"/>
    <n v="6.9"/>
  </r>
  <r>
    <x v="192"/>
    <n v="109"/>
    <n v="116"/>
    <n v="32616869"/>
    <x v="0"/>
    <s v="Drama"/>
    <s v="Sport"/>
    <m/>
    <m/>
    <m/>
    <m/>
    <m/>
    <s v="English"/>
    <n v="2001"/>
    <n v="4.5"/>
  </r>
  <r>
    <x v="214"/>
    <n v="88"/>
    <n v="109"/>
    <n v="18947630"/>
    <x v="1"/>
    <s v="Drama"/>
    <s v="Family"/>
    <m/>
    <m/>
    <m/>
    <m/>
    <m/>
    <s v="English"/>
    <n v="2004"/>
    <n v="7.1"/>
  </r>
  <r>
    <x v="89"/>
    <n v="261"/>
    <n v="108"/>
    <n v="114195633"/>
    <x v="2"/>
    <s v="Mystery"/>
    <s v="Romance"/>
    <s v="Thriller"/>
    <m/>
    <m/>
    <m/>
    <m/>
    <s v="English"/>
    <n v="2004"/>
    <n v="6.5"/>
  </r>
  <r>
    <x v="277"/>
    <n v="73"/>
    <n v="85"/>
    <n v="144156464"/>
    <x v="4"/>
    <s v="Family"/>
    <s v="Fantasy"/>
    <m/>
    <m/>
    <m/>
    <m/>
    <m/>
    <s v="English"/>
    <n v="1998"/>
    <n v="5.3"/>
  </r>
  <r>
    <x v="89"/>
    <n v="208"/>
    <n v="106"/>
    <n v="227965690"/>
    <x v="2"/>
    <s v="Sci-Fi"/>
    <s v="Thriller"/>
    <m/>
    <m/>
    <m/>
    <m/>
    <m/>
    <s v="English"/>
    <n v="2002"/>
    <n v="6.7"/>
  </r>
  <r>
    <x v="12"/>
    <n v="205"/>
    <n v="93"/>
    <n v="436471036"/>
    <x v="1"/>
    <s v="Animation"/>
    <s v="Comedy"/>
    <s v="Family"/>
    <s v="Fantasy"/>
    <s v="Romance"/>
    <m/>
    <m/>
    <s v="English"/>
    <n v="2004"/>
    <n v="7.2"/>
  </r>
  <r>
    <x v="28"/>
    <n v="256"/>
    <n v="117"/>
    <n v="244052771"/>
    <x v="1"/>
    <s v="Animation"/>
    <s v="Comedy"/>
    <s v="Family"/>
    <s v="Sport"/>
    <m/>
    <m/>
    <m/>
    <s v="English"/>
    <n v="2006"/>
    <n v="7.2"/>
  </r>
  <r>
    <x v="278"/>
    <n v="103"/>
    <n v="116"/>
    <n v="152149590"/>
    <x v="4"/>
    <s v="Romance"/>
    <m/>
    <m/>
    <m/>
    <m/>
    <m/>
    <m/>
    <s v="English"/>
    <n v="1999"/>
    <n v="5.5"/>
  </r>
  <r>
    <x v="47"/>
    <n v="191"/>
    <n v="132"/>
    <n v="141204016"/>
    <x v="0"/>
    <s v="Adventure"/>
    <s v="Thriller"/>
    <m/>
    <m/>
    <m/>
    <m/>
    <m/>
    <s v="English"/>
    <n v="2002"/>
    <n v="5.8"/>
  </r>
  <r>
    <x v="279"/>
    <n v="147"/>
    <n v="92"/>
    <n v="162495848"/>
    <x v="1"/>
    <s v="Animation"/>
    <s v="Comedy"/>
    <s v="Family"/>
    <s v="Fantasy"/>
    <m/>
    <m/>
    <m/>
    <s v="English"/>
    <n v="2015"/>
    <n v="6"/>
  </r>
  <r>
    <x v="80"/>
    <n v="79"/>
    <n v="139"/>
    <n v="136448821"/>
    <x v="6"/>
    <s v="Thriller"/>
    <m/>
    <m/>
    <m/>
    <m/>
    <m/>
    <m/>
    <s v="English"/>
    <n v="1996"/>
    <n v="6.6"/>
  </r>
  <r>
    <x v="161"/>
    <n v="486"/>
    <n v="153"/>
    <n v="120523073"/>
    <x v="1"/>
    <s v="Drama"/>
    <s v="War"/>
    <m/>
    <m/>
    <m/>
    <m/>
    <m/>
    <s v="English"/>
    <n v="2009"/>
    <n v="8.3000000000000007"/>
  </r>
  <r>
    <x v="37"/>
    <n v="75"/>
    <n v="142"/>
    <n v="119654900"/>
    <x v="1"/>
    <s v="Comedy"/>
    <s v="Family"/>
    <s v="Fantasy"/>
    <m/>
    <m/>
    <m/>
    <m/>
    <s v="English"/>
    <n v="1991"/>
    <n v="6.7"/>
  </r>
  <r>
    <x v="192"/>
    <n v="142"/>
    <n v="124"/>
    <n v="117541000"/>
    <x v="0"/>
    <s v="Thriller"/>
    <m/>
    <m/>
    <m/>
    <m/>
    <m/>
    <m/>
    <s v="English"/>
    <n v="1990"/>
    <n v="7.1"/>
  </r>
  <r>
    <x v="280"/>
    <n v="144"/>
    <n v="117"/>
    <n v="116643346"/>
    <x v="0"/>
    <s v="Adventure"/>
    <s v="Crime"/>
    <s v="Thriller"/>
    <m/>
    <m/>
    <m/>
    <m/>
    <s v="English"/>
    <n v="2003"/>
    <n v="6"/>
  </r>
  <r>
    <x v="281"/>
    <n v="153"/>
    <n v="141"/>
    <n v="100614858"/>
    <x v="8"/>
    <s v="Mystery"/>
    <s v="Romance"/>
    <s v="Sci-Fi"/>
    <s v="Thriller"/>
    <m/>
    <m/>
    <m/>
    <s v="English"/>
    <n v="2001"/>
    <n v="6.9"/>
  </r>
  <r>
    <x v="89"/>
    <n v="284"/>
    <n v="110"/>
    <n v="42272747"/>
    <x v="2"/>
    <s v="Fantasy"/>
    <s v="Mystery"/>
    <s v="Thriller"/>
    <m/>
    <m/>
    <m/>
    <m/>
    <s v="English"/>
    <n v="2006"/>
    <n v="5.6"/>
  </r>
  <r>
    <x v="207"/>
    <n v="247"/>
    <n v="109"/>
    <n v="80281096"/>
    <x v="0"/>
    <s v="Horror"/>
    <s v="Sci-Fi"/>
    <s v="Thriller"/>
    <m/>
    <m/>
    <m/>
    <m/>
    <s v="English"/>
    <n v="2004"/>
    <n v="5.6"/>
  </r>
  <r>
    <x v="277"/>
    <n v="107"/>
    <n v="88"/>
    <n v="219613391"/>
    <x v="3"/>
    <s v="Comedy"/>
    <s v="Family"/>
    <s v="Fantasy"/>
    <s v="Music"/>
    <m/>
    <m/>
    <m/>
    <s v="English"/>
    <n v="2009"/>
    <n v="4.5"/>
  </r>
  <r>
    <x v="282"/>
    <n v="141"/>
    <n v="124"/>
    <n v="78120196"/>
    <x v="0"/>
    <s v="Drama"/>
    <s v="History"/>
    <s v="War"/>
    <m/>
    <m/>
    <m/>
    <m/>
    <s v="English"/>
    <n v="2002"/>
    <n v="7.1"/>
  </r>
  <r>
    <x v="260"/>
    <n v="358"/>
    <n v="119"/>
    <n v="98895417"/>
    <x v="0"/>
    <s v="Thriller"/>
    <m/>
    <m/>
    <m/>
    <m/>
    <m/>
    <m/>
    <s v="English"/>
    <n v="2013"/>
    <n v="6.5"/>
  </r>
  <r>
    <x v="283"/>
    <n v="160"/>
    <n v="103"/>
    <n v="70117571"/>
    <x v="0"/>
    <s v="Adventure"/>
    <s v="Sci-Fi"/>
    <s v="Thriller"/>
    <m/>
    <m/>
    <m/>
    <m/>
    <s v="English"/>
    <n v="1998"/>
    <n v="6.4"/>
  </r>
  <r>
    <x v="84"/>
    <n v="355"/>
    <n v="116"/>
    <n v="83552429"/>
    <x v="0"/>
    <s v="Sci-Fi"/>
    <m/>
    <m/>
    <m/>
    <m/>
    <m/>
    <m/>
    <s v="English"/>
    <n v="2011"/>
    <n v="5.8"/>
  </r>
  <r>
    <x v="23"/>
    <n v="235"/>
    <n v="125"/>
    <n v="66257002"/>
    <x v="1"/>
    <s v="Drama"/>
    <s v="Fantasy"/>
    <m/>
    <m/>
    <m/>
    <m/>
    <m/>
    <s v="English"/>
    <n v="2003"/>
    <n v="8"/>
  </r>
  <r>
    <x v="258"/>
    <n v="59"/>
    <n v="125"/>
    <n v="65012000"/>
    <x v="2"/>
    <s v="Horror"/>
    <s v="Romance"/>
    <s v="Thriller"/>
    <m/>
    <m/>
    <m/>
    <m/>
    <s v="English"/>
    <n v="1994"/>
    <n v="6.2"/>
  </r>
  <r>
    <x v="37"/>
    <n v="388"/>
    <n v="146"/>
    <n v="79883359"/>
    <x v="2"/>
    <s v="War"/>
    <m/>
    <m/>
    <m/>
    <m/>
    <m/>
    <m/>
    <s v="English"/>
    <n v="2011"/>
    <n v="7.2"/>
  </r>
  <r>
    <x v="284"/>
    <n v="371"/>
    <n v="118"/>
    <n v="78031620"/>
    <x v="2"/>
    <s v="War"/>
    <m/>
    <m/>
    <m/>
    <m/>
    <m/>
    <m/>
    <s v="English"/>
    <n v="2014"/>
    <n v="6.1"/>
  </r>
  <r>
    <x v="0"/>
    <n v="82"/>
    <n v="171"/>
    <n v="54222000"/>
    <x v="1"/>
    <s v="Drama"/>
    <s v="Sci-Fi"/>
    <s v="Thriller"/>
    <m/>
    <m/>
    <m/>
    <m/>
    <s v="English"/>
    <n v="1989"/>
    <n v="7.6"/>
  </r>
  <r>
    <x v="74"/>
    <n v="297"/>
    <n v="136"/>
    <n v="52474616"/>
    <x v="2"/>
    <m/>
    <m/>
    <m/>
    <m/>
    <m/>
    <m/>
    <m/>
    <s v="English"/>
    <n v="2010"/>
    <n v="6.3"/>
  </r>
  <r>
    <x v="285"/>
    <n v="261"/>
    <n v="92"/>
    <n v="55942830"/>
    <x v="0"/>
    <s v="Drama"/>
    <s v="Fantasy"/>
    <s v="Horror"/>
    <s v="War"/>
    <m/>
    <m/>
    <m/>
    <s v="English"/>
    <n v="2014"/>
    <n v="6.3"/>
  </r>
  <r>
    <x v="99"/>
    <n v="120"/>
    <n v="116"/>
    <n v="40932372"/>
    <x v="0"/>
    <s v="Thriller"/>
    <m/>
    <m/>
    <m/>
    <m/>
    <m/>
    <m/>
    <s v="English"/>
    <n v="1998"/>
    <n v="6.3"/>
  </r>
  <r>
    <x v="65"/>
    <n v="228"/>
    <n v="127"/>
    <n v="38345403"/>
    <x v="1"/>
    <s v="Family"/>
    <s v="Fantasy"/>
    <s v="Romance"/>
    <m/>
    <m/>
    <m/>
    <m/>
    <s v="English"/>
    <n v="2007"/>
    <n v="7.7"/>
  </r>
  <r>
    <x v="214"/>
    <n v="76"/>
    <n v="136"/>
    <n v="37901509"/>
    <x v="1"/>
    <s v="Biography"/>
    <s v="Drama"/>
    <s v="History"/>
    <s v="War"/>
    <m/>
    <m/>
    <m/>
    <s v="English"/>
    <n v="1997"/>
    <n v="7"/>
  </r>
  <r>
    <x v="80"/>
    <n v="185"/>
    <n v="111"/>
    <n v="48430355"/>
    <x v="4"/>
    <s v="Drama"/>
    <m/>
    <m/>
    <m/>
    <m/>
    <m/>
    <m/>
    <s v="English"/>
    <n v="2011"/>
    <n v="5.3"/>
  </r>
  <r>
    <x v="127"/>
    <n v="128"/>
    <n v="116"/>
    <n v="30157016"/>
    <x v="0"/>
    <s v="Adventure"/>
    <s v="Comedy"/>
    <s v="Thriller"/>
    <m/>
    <m/>
    <m/>
    <m/>
    <s v="English"/>
    <n v="2002"/>
    <n v="5.6"/>
  </r>
  <r>
    <x v="286"/>
    <n v="237"/>
    <n v="113"/>
    <n v="28031250"/>
    <x v="0"/>
    <s v="Adventure"/>
    <s v="Horror"/>
    <s v="Sci-Fi"/>
    <m/>
    <m/>
    <m/>
    <m/>
    <s v="English"/>
    <n v="2005"/>
    <n v="5.2"/>
  </r>
  <r>
    <x v="277"/>
    <n v="105"/>
    <n v="97"/>
    <n v="33105600"/>
    <x v="0"/>
    <s v="Adventure"/>
    <s v="Comedy"/>
    <s v="Thriller"/>
    <m/>
    <m/>
    <m/>
    <m/>
    <s v="English"/>
    <n v="2002"/>
    <n v="5.4"/>
  </r>
  <r>
    <x v="287"/>
    <n v="242"/>
    <n v="88"/>
    <n v="62321039"/>
    <x v="0"/>
    <s v="Fantasy"/>
    <s v="Horror"/>
    <m/>
    <m/>
    <m/>
    <m/>
    <m/>
    <s v="English"/>
    <n v="2012"/>
    <n v="6.4"/>
  </r>
  <r>
    <x v="227"/>
    <n v="360"/>
    <n v="136"/>
    <n v="38509342"/>
    <x v="4"/>
    <s v="Drama"/>
    <s v="Musical"/>
    <s v="Romance"/>
    <m/>
    <m/>
    <m/>
    <m/>
    <s v="English"/>
    <n v="2012"/>
    <n v="5.9"/>
  </r>
  <r>
    <x v="288"/>
    <n v="112"/>
    <n v="125"/>
    <n v="19076815"/>
    <x v="2"/>
    <s v="War"/>
    <m/>
    <m/>
    <m/>
    <m/>
    <m/>
    <m/>
    <s v="English"/>
    <n v="2002"/>
    <n v="6.3"/>
  </r>
  <r>
    <x v="289"/>
    <n v="189"/>
    <n v="116"/>
    <n v="25093607"/>
    <x v="0"/>
    <s v="Crime"/>
    <s v="Thriller"/>
    <m/>
    <m/>
    <m/>
    <m/>
    <m/>
    <s v="English"/>
    <n v="2011"/>
    <n v="6.5"/>
  </r>
  <r>
    <x v="125"/>
    <n v="151"/>
    <n v="98"/>
    <n v="18990542"/>
    <x v="0"/>
    <s v="Sci-Fi"/>
    <s v="Sport"/>
    <m/>
    <m/>
    <m/>
    <m/>
    <m/>
    <s v="English"/>
    <n v="2002"/>
    <n v="3"/>
  </r>
  <r>
    <x v="290"/>
    <n v="92"/>
    <n v="91"/>
    <n v="14294842"/>
    <x v="0"/>
    <s v="Crime"/>
    <s v="Sci-Fi"/>
    <s v="Thriller"/>
    <m/>
    <m/>
    <m/>
    <m/>
    <s v="English"/>
    <n v="2002"/>
    <n v="3.6"/>
  </r>
  <r>
    <x v="291"/>
    <n v="79"/>
    <n v="97"/>
    <n v="19819494"/>
    <x v="0"/>
    <s v="Crime"/>
    <s v="Drama"/>
    <s v="Thriller"/>
    <m/>
    <m/>
    <m/>
    <m/>
    <s v="English"/>
    <n v="1998"/>
    <n v="5.8"/>
  </r>
  <r>
    <x v="292"/>
    <n v="81"/>
    <n v="95"/>
    <n v="13596911"/>
    <x v="0"/>
    <s v="Adventure"/>
    <s v="Animation"/>
    <s v="Comedy"/>
    <s v="Crime"/>
    <s v="Family"/>
    <s v="Fantasy"/>
    <m/>
    <s v="English"/>
    <n v="2001"/>
    <n v="6.2"/>
  </r>
  <r>
    <x v="148"/>
    <n v="51"/>
    <n v="88"/>
    <n v="8460990"/>
    <x v="1"/>
    <s v="Animation"/>
    <s v="Family"/>
    <s v="Fantasy"/>
    <s v="Musical"/>
    <m/>
    <m/>
    <m/>
    <s v="English"/>
    <n v="2013"/>
    <n v="5.6"/>
  </r>
  <r>
    <x v="152"/>
    <n v="261"/>
    <n v="133"/>
    <n v="7097125"/>
    <x v="0"/>
    <s v="Crime"/>
    <s v="Drama"/>
    <s v="Mystery"/>
    <s v="Thriller"/>
    <m/>
    <m/>
    <m/>
    <s v="English"/>
    <n v="2015"/>
    <n v="5.4"/>
  </r>
  <r>
    <x v="293"/>
    <n v="197"/>
    <n v="106"/>
    <n v="37760080"/>
    <x v="0"/>
    <s v="Adventure"/>
    <s v="Mystery"/>
    <s v="Sci-Fi"/>
    <s v="Thriller"/>
    <m/>
    <m/>
    <m/>
    <s v="English"/>
    <n v="2004"/>
    <n v="6.1"/>
  </r>
  <r>
    <x v="294"/>
    <n v="159"/>
    <n v="116"/>
    <n v="5851188"/>
    <x v="6"/>
    <s v="Mystery"/>
    <s v="Thriller"/>
    <m/>
    <m/>
    <m/>
    <m/>
    <m/>
    <s v="English"/>
    <n v="2006"/>
    <n v="4.2"/>
  </r>
  <r>
    <x v="295"/>
    <n v="286"/>
    <n v="115"/>
    <n v="25121291"/>
    <x v="0"/>
    <s v="Crime"/>
    <s v="Mystery"/>
    <s v="Sci-Fi"/>
    <s v="Thriller"/>
    <m/>
    <m/>
    <m/>
    <s v="English"/>
    <n v="2013"/>
    <n v="6.7"/>
  </r>
  <r>
    <x v="192"/>
    <n v="156"/>
    <n v="99"/>
    <n v="18821279"/>
    <x v="0"/>
    <s v="Adventure"/>
    <s v="Fantasy"/>
    <m/>
    <m/>
    <m/>
    <m/>
    <m/>
    <s v="English"/>
    <n v="2014"/>
    <n v="4.2"/>
  </r>
  <r>
    <x v="296"/>
    <n v="176"/>
    <n v="124"/>
    <n v="118471320"/>
    <x v="0"/>
    <s v="Drama"/>
    <s v="Thriller"/>
    <m/>
    <m/>
    <m/>
    <m/>
    <m/>
    <s v="English"/>
    <n v="2002"/>
    <n v="6.4"/>
  </r>
  <r>
    <x v="297"/>
    <n v="293"/>
    <n v="124"/>
    <n v="300523113"/>
    <x v="1"/>
    <s v="Drama"/>
    <s v="Fantasy"/>
    <s v="Romance"/>
    <m/>
    <m/>
    <m/>
    <m/>
    <s v="English"/>
    <n v="2010"/>
    <n v="4.9000000000000004"/>
  </r>
  <r>
    <x v="181"/>
    <n v="141"/>
    <n v="124"/>
    <n v="71069884"/>
    <x v="6"/>
    <s v="Drama"/>
    <s v="Thriller"/>
    <m/>
    <m/>
    <m/>
    <m/>
    <m/>
    <s v="English"/>
    <n v="2001"/>
    <n v="6.8"/>
  </r>
  <r>
    <x v="255"/>
    <n v="304"/>
    <n v="87"/>
    <n v="251501645"/>
    <x v="3"/>
    <s v="Comedy"/>
    <s v="Family"/>
    <m/>
    <m/>
    <m/>
    <m/>
    <m/>
    <s v="English"/>
    <n v="2010"/>
    <n v="7.7"/>
  </r>
  <r>
    <x v="298"/>
    <n v="40"/>
    <n v="105"/>
    <n v="35324232"/>
    <x v="0"/>
    <s v="Comedy"/>
    <s v="Crime"/>
    <s v="Drama"/>
    <s v="Thriller"/>
    <m/>
    <m/>
    <m/>
    <s v="English"/>
    <n v="1995"/>
    <n v="5.6"/>
  </r>
  <r>
    <x v="299"/>
    <n v="280"/>
    <n v="125"/>
    <n v="81257500"/>
    <x v="4"/>
    <m/>
    <m/>
    <m/>
    <m/>
    <m/>
    <m/>
    <m/>
    <s v="English"/>
    <n v="2015"/>
    <n v="6.4"/>
  </r>
  <r>
    <x v="300"/>
    <n v="180"/>
    <n v="141"/>
    <n v="617840"/>
    <x v="1"/>
    <s v="Drama"/>
    <s v="History"/>
    <s v="Romance"/>
    <m/>
    <m/>
    <m/>
    <m/>
    <s v="English"/>
    <n v="2009"/>
    <n v="7.2"/>
  </r>
  <r>
    <x v="301"/>
    <n v="125"/>
    <n v="121"/>
    <n v="29655590"/>
    <x v="0"/>
    <s v="Comedy"/>
    <s v="Fantasy"/>
    <s v="Sci-Fi"/>
    <m/>
    <m/>
    <m/>
    <m/>
    <s v="English"/>
    <n v="1999"/>
    <n v="6"/>
  </r>
  <r>
    <x v="292"/>
    <n v="237"/>
    <n v="111"/>
    <n v="45045037"/>
    <x v="4"/>
    <s v="Romance"/>
    <m/>
    <m/>
    <m/>
    <m/>
    <m/>
    <m/>
    <s v="English"/>
    <n v="2011"/>
    <n v="5.9"/>
  </r>
  <r>
    <x v="152"/>
    <n v="209"/>
    <n v="157"/>
    <n v="28965197"/>
    <x v="7"/>
    <s v="Drama"/>
    <s v="Thriller"/>
    <m/>
    <m/>
    <m/>
    <m/>
    <m/>
    <s v="English"/>
    <n v="1999"/>
    <n v="7.9"/>
  </r>
  <r>
    <x v="17"/>
    <n v="238"/>
    <n v="128"/>
    <n v="39380442"/>
    <x v="0"/>
    <s v="Drama"/>
    <s v="Thriller"/>
    <m/>
    <m/>
    <m/>
    <m/>
    <m/>
    <s v="English"/>
    <n v="2008"/>
    <n v="7.1"/>
  </r>
  <r>
    <x v="256"/>
    <n v="393"/>
    <n v="105"/>
    <n v="37516013"/>
    <x v="0"/>
    <s v="Fantasy"/>
    <s v="Horror"/>
    <m/>
    <m/>
    <m/>
    <m/>
    <m/>
    <s v="English"/>
    <n v="2012"/>
    <n v="5.9"/>
  </r>
  <r>
    <x v="220"/>
    <n v="138"/>
    <n v="113"/>
    <n v="87704396"/>
    <x v="0"/>
    <s v="Crime"/>
    <s v="Romance"/>
    <s v="Thriller"/>
    <m/>
    <m/>
    <m/>
    <m/>
    <s v="English"/>
    <n v="1999"/>
    <n v="6.2"/>
  </r>
  <r>
    <x v="302"/>
    <n v="142"/>
    <n v="121"/>
    <n v="83892374"/>
    <x v="2"/>
    <s v="Mystery"/>
    <s v="Sci-Fi"/>
    <s v="Thriller"/>
    <m/>
    <m/>
    <m/>
    <m/>
    <s v="English"/>
    <n v="1998"/>
    <n v="7"/>
  </r>
  <r>
    <x v="303"/>
    <n v="90"/>
    <n v="102"/>
    <n v="5932060"/>
    <x v="0"/>
    <s v="Adventure"/>
    <s v="Fantasy"/>
    <s v="War"/>
    <m/>
    <m/>
    <m/>
    <m/>
    <s v="English"/>
    <n v="2007"/>
    <n v="5.4"/>
  </r>
  <r>
    <x v="37"/>
    <n v="219"/>
    <n v="169"/>
    <n v="216119491"/>
    <x v="0"/>
    <s v="Drama"/>
    <s v="War"/>
    <m/>
    <m/>
    <m/>
    <m/>
    <m/>
    <s v="English"/>
    <n v="1998"/>
    <n v="8.6"/>
  </r>
  <r>
    <x v="304"/>
    <n v="327"/>
    <n v="132"/>
    <n v="43568507"/>
    <x v="0"/>
    <s v="Crime"/>
    <s v="Drama"/>
    <s v="Thriller"/>
    <m/>
    <m/>
    <m/>
    <m/>
    <s v="English"/>
    <n v="2014"/>
    <n v="6.5"/>
  </r>
  <r>
    <x v="211"/>
    <n v="149"/>
    <n v="127"/>
    <n v="182805123"/>
    <x v="4"/>
    <s v="Fantasy"/>
    <s v="Romance"/>
    <m/>
    <m/>
    <m/>
    <m/>
    <m/>
    <s v="English"/>
    <n v="2000"/>
    <n v="6.4"/>
  </r>
  <r>
    <x v="167"/>
    <n v="193"/>
    <n v="103"/>
    <n v="176387405"/>
    <x v="1"/>
    <s v="Animation"/>
    <s v="Comedy"/>
    <s v="Family"/>
    <m/>
    <m/>
    <m/>
    <m/>
    <s v="English"/>
    <n v="2002"/>
    <n v="7.6"/>
  </r>
  <r>
    <x v="305"/>
    <n v="175"/>
    <n v="136"/>
    <n v="33685268"/>
    <x v="2"/>
    <s v="Horror"/>
    <s v="Sci-Fi"/>
    <s v="Thriller"/>
    <m/>
    <m/>
    <m/>
    <m/>
    <s v="English"/>
    <n v="2003"/>
    <n v="5.5"/>
  </r>
  <r>
    <x v="37"/>
    <n v="538"/>
    <n v="150"/>
    <n v="182204440"/>
    <x v="7"/>
    <s v="Drama"/>
    <s v="History"/>
    <s v="War"/>
    <m/>
    <m/>
    <m/>
    <m/>
    <s v="English"/>
    <n v="2012"/>
    <n v="7.4"/>
  </r>
  <r>
    <x v="42"/>
    <n v="313"/>
    <n v="136"/>
    <n v="171383253"/>
    <x v="0"/>
    <s v="Sci-Fi"/>
    <m/>
    <m/>
    <m/>
    <m/>
    <m/>
    <m/>
    <s v="English"/>
    <n v="1999"/>
    <n v="8.6999999999999993"/>
  </r>
  <r>
    <x v="80"/>
    <n v="159"/>
    <n v="140"/>
    <n v="172071312"/>
    <x v="1"/>
    <s v="Drama"/>
    <s v="History"/>
    <m/>
    <m/>
    <m/>
    <m/>
    <m/>
    <s v="English"/>
    <n v="1995"/>
    <n v="7.6"/>
  </r>
  <r>
    <x v="306"/>
    <n v="80"/>
    <n v="104"/>
    <n v="139225854"/>
    <x v="4"/>
    <s v="Family"/>
    <s v="Fantasy"/>
    <m/>
    <m/>
    <m/>
    <m/>
    <m/>
    <s v="English"/>
    <n v="2002"/>
    <n v="5.5"/>
  </r>
  <r>
    <x v="307"/>
    <n v="488"/>
    <n v="158"/>
    <n v="148775460"/>
    <x v="2"/>
    <s v="Musical"/>
    <s v="Romance"/>
    <m/>
    <m/>
    <m/>
    <m/>
    <m/>
    <s v="English"/>
    <n v="2012"/>
    <n v="7.6"/>
  </r>
  <r>
    <x v="308"/>
    <n v="153"/>
    <n v="119"/>
    <n v="115731542"/>
    <x v="4"/>
    <s v="Drama"/>
    <s v="Romance"/>
    <m/>
    <m/>
    <m/>
    <m/>
    <m/>
    <s v="English"/>
    <n v="1998"/>
    <n v="6.5"/>
  </r>
  <r>
    <x v="159"/>
    <n v="173"/>
    <n v="106"/>
    <n v="100468793"/>
    <x v="4"/>
    <m/>
    <m/>
    <m/>
    <m/>
    <m/>
    <m/>
    <m/>
    <s v="English"/>
    <n v="2008"/>
    <n v="6.9"/>
  </r>
  <r>
    <x v="29"/>
    <n v="156"/>
    <n v="136"/>
    <n v="93771072"/>
    <x v="0"/>
    <s v="Adventure"/>
    <s v="Comedy"/>
    <s v="Romance"/>
    <s v="Thriller"/>
    <s v="Western"/>
    <m/>
    <m/>
    <s v="English"/>
    <n v="1998"/>
    <n v="6.7"/>
  </r>
  <r>
    <x v="224"/>
    <n v="307"/>
    <n v="95"/>
    <n v="100448498"/>
    <x v="4"/>
    <s v="Drama"/>
    <m/>
    <m/>
    <m/>
    <m/>
    <m/>
    <m/>
    <s v="English"/>
    <n v="2010"/>
    <n v="6.6"/>
  </r>
  <r>
    <x v="309"/>
    <n v="322"/>
    <n v="137"/>
    <n v="115603980"/>
    <x v="7"/>
    <s v="Drama"/>
    <s v="Sport"/>
    <s v="War"/>
    <m/>
    <m/>
    <m/>
    <m/>
    <s v="English"/>
    <n v="2014"/>
    <n v="7.2"/>
  </r>
  <r>
    <x v="310"/>
    <n v="169"/>
    <n v="130"/>
    <n v="90454043"/>
    <x v="0"/>
    <s v="Adventure"/>
    <s v="Thriller"/>
    <m/>
    <m/>
    <m/>
    <m/>
    <m/>
    <s v="English"/>
    <n v="2000"/>
    <n v="6.4"/>
  </r>
  <r>
    <x v="192"/>
    <n v="74"/>
    <n v="124"/>
    <n v="84049211"/>
    <x v="0"/>
    <s v="Adventure"/>
    <s v="Thriller"/>
    <m/>
    <m/>
    <m/>
    <m/>
    <m/>
    <s v="English"/>
    <n v="1993"/>
    <n v="6.4"/>
  </r>
  <r>
    <x v="128"/>
    <n v="72"/>
    <n v="108"/>
    <n v="70450000"/>
    <x v="0"/>
    <s v="Crime"/>
    <s v="Thriller"/>
    <m/>
    <m/>
    <m/>
    <m/>
    <m/>
    <s v="English"/>
    <n v="1996"/>
    <n v="6"/>
  </r>
  <r>
    <x v="67"/>
    <n v="86"/>
    <n v="104"/>
    <n v="69688384"/>
    <x v="4"/>
    <s v="Family"/>
    <s v="Fantasy"/>
    <m/>
    <m/>
    <m/>
    <m/>
    <m/>
    <s v="English"/>
    <n v="2000"/>
    <n v="6.1"/>
  </r>
  <r>
    <x v="74"/>
    <n v="242"/>
    <n v="129"/>
    <n v="70236496"/>
    <x v="2"/>
    <s v="History"/>
    <s v="Thriller"/>
    <m/>
    <m/>
    <m/>
    <m/>
    <m/>
    <s v="English"/>
    <n v="2006"/>
    <n v="6"/>
  </r>
  <r>
    <x v="35"/>
    <n v="141"/>
    <n v="117"/>
    <n v="63695760"/>
    <x v="2"/>
    <m/>
    <m/>
    <m/>
    <m/>
    <m/>
    <m/>
    <m/>
    <s v="English"/>
    <n v="2003"/>
    <n v="6.4"/>
  </r>
  <r>
    <x v="311"/>
    <n v="313"/>
    <n v="99"/>
    <n v="59617068"/>
    <x v="4"/>
    <s v="Romance"/>
    <m/>
    <m/>
    <m/>
    <m/>
    <m/>
    <m/>
    <s v="English"/>
    <n v="2012"/>
    <n v="6.4"/>
  </r>
  <r>
    <x v="312"/>
    <n v="280"/>
    <n v="159"/>
    <n v="55637680"/>
    <x v="2"/>
    <s v="Mystery"/>
    <s v="Thriller"/>
    <m/>
    <m/>
    <m/>
    <m/>
    <m/>
    <s v="English"/>
    <n v="1999"/>
    <n v="7.3"/>
  </r>
  <r>
    <x v="313"/>
    <n v="176"/>
    <n v="118"/>
    <n v="85911262"/>
    <x v="4"/>
    <s v="Drama"/>
    <s v="Family"/>
    <s v="Musical"/>
    <m/>
    <m/>
    <m/>
    <m/>
    <s v="English"/>
    <n v="2014"/>
    <n v="5.2"/>
  </r>
  <r>
    <x v="314"/>
    <n v="279"/>
    <n v="105"/>
    <n v="53846915"/>
    <x v="4"/>
    <s v="Crime"/>
    <s v="Drama"/>
    <s v="Romance"/>
    <m/>
    <m/>
    <m/>
    <m/>
    <s v="English"/>
    <n v="2015"/>
    <n v="6.6"/>
  </r>
  <r>
    <x v="31"/>
    <n v="241"/>
    <n v="103"/>
    <n v="54758461"/>
    <x v="0"/>
    <s v="Comedy"/>
    <s v="Romance"/>
    <m/>
    <m/>
    <m/>
    <m/>
    <m/>
    <s v="English"/>
    <n v="2012"/>
    <n v="6.3"/>
  </r>
  <r>
    <x v="315"/>
    <n v="185"/>
    <n v="122"/>
    <n v="52397389"/>
    <x v="0"/>
    <s v="Adventure"/>
    <s v="Fantasy"/>
    <s v="Horror"/>
    <s v="Sci-Fi"/>
    <s v="Thriller"/>
    <m/>
    <m/>
    <s v="English"/>
    <n v="2004"/>
    <n v="5.9"/>
  </r>
  <r>
    <x v="258"/>
    <n v="117"/>
    <n v="143"/>
    <n v="38966057"/>
    <x v="4"/>
    <s v="Drama"/>
    <m/>
    <m/>
    <m/>
    <m/>
    <m/>
    <m/>
    <s v="English"/>
    <n v="1998"/>
    <n v="6.7"/>
  </r>
  <r>
    <x v="207"/>
    <n v="239"/>
    <n v="96"/>
    <n v="42345531"/>
    <x v="0"/>
    <s v="Horror"/>
    <s v="Sci-Fi"/>
    <s v="Thriller"/>
    <m/>
    <m/>
    <m/>
    <m/>
    <s v="English"/>
    <n v="2012"/>
    <n v="5.4"/>
  </r>
  <r>
    <x v="207"/>
    <n v="230"/>
    <n v="111"/>
    <n v="36064910"/>
    <x v="0"/>
    <s v="Sci-Fi"/>
    <s v="Thriller"/>
    <m/>
    <m/>
    <m/>
    <m/>
    <m/>
    <s v="English"/>
    <n v="2008"/>
    <n v="6.4"/>
  </r>
  <r>
    <x v="192"/>
    <n v="94"/>
    <n v="121"/>
    <n v="33328051"/>
    <x v="0"/>
    <s v="Crime"/>
    <s v="Drama"/>
    <s v="Mystery"/>
    <s v="Thriller"/>
    <m/>
    <m/>
    <m/>
    <s v="English"/>
    <n v="1996"/>
    <n v="6.7"/>
  </r>
  <r>
    <x v="316"/>
    <n v="134"/>
    <n v="135"/>
    <n v="32598931"/>
    <x v="0"/>
    <s v="Drama"/>
    <s v="Thriller"/>
    <m/>
    <m/>
    <m/>
    <m/>
    <m/>
    <s v="English"/>
    <n v="2000"/>
    <n v="6.2"/>
  </r>
  <r>
    <x v="45"/>
    <n v="136"/>
    <n v="101"/>
    <n v="28045540"/>
    <x v="0"/>
    <s v="Adventure"/>
    <s v="Comedy"/>
    <s v="Family"/>
    <s v="Fantasy"/>
    <s v="Sci-Fi"/>
    <m/>
    <m/>
    <s v="English"/>
    <n v="2005"/>
    <n v="6.1"/>
  </r>
  <r>
    <x v="64"/>
    <n v="315"/>
    <n v="151"/>
    <n v="37023395"/>
    <x v="2"/>
    <m/>
    <m/>
    <m/>
    <m/>
    <m/>
    <m/>
    <m/>
    <s v="English"/>
    <n v="1999"/>
    <n v="8.8000000000000007"/>
  </r>
  <r>
    <x v="31"/>
    <n v="96"/>
    <n v="131"/>
    <n v="43532294"/>
    <x v="2"/>
    <s v="Sport"/>
    <m/>
    <m/>
    <m/>
    <m/>
    <m/>
    <m/>
    <s v="English"/>
    <n v="2006"/>
    <n v="7.1"/>
  </r>
  <r>
    <x v="317"/>
    <n v="60"/>
    <n v="100"/>
    <n v="17218080"/>
    <x v="0"/>
    <s v="Adventure"/>
    <s v="Comedy"/>
    <m/>
    <m/>
    <m/>
    <m/>
    <m/>
    <s v="English"/>
    <n v="1991"/>
    <n v="5.7"/>
  </r>
  <r>
    <x v="308"/>
    <n v="60"/>
    <n v="105"/>
    <n v="10014234"/>
    <x v="4"/>
    <s v="Crime"/>
    <m/>
    <m/>
    <m/>
    <m/>
    <m/>
    <m/>
    <s v="English"/>
    <n v="2000"/>
    <n v="5"/>
  </r>
  <r>
    <x v="318"/>
    <n v="308"/>
    <n v="92"/>
    <n v="19059018"/>
    <x v="0"/>
    <s v="Fantasy"/>
    <s v="Sci-Fi"/>
    <s v="Thriller"/>
    <m/>
    <m/>
    <m/>
    <m/>
    <s v="English"/>
    <n v="2014"/>
    <n v="5.0999999999999996"/>
  </r>
  <r>
    <x v="319"/>
    <n v="127"/>
    <n v="130"/>
    <n v="1987287"/>
    <x v="6"/>
    <s v="Drama"/>
    <m/>
    <m/>
    <m/>
    <m/>
    <m/>
    <m/>
    <s v="English"/>
    <n v="2005"/>
    <n v="6.9"/>
  </r>
  <r>
    <x v="302"/>
    <n v="196"/>
    <n v="100"/>
    <n v="24407944"/>
    <x v="0"/>
    <s v="Crime"/>
    <s v="Fantasy"/>
    <s v="Thriller"/>
    <m/>
    <m/>
    <m/>
    <m/>
    <s v="English"/>
    <n v="2005"/>
    <n v="4.8"/>
  </r>
  <r>
    <x v="320"/>
    <n v="339"/>
    <n v="102"/>
    <n v="13750556"/>
    <x v="0"/>
    <s v="Crime"/>
    <s v="Thriller"/>
    <m/>
    <m/>
    <m/>
    <m/>
    <m/>
    <s v="English"/>
    <n v="2014"/>
    <n v="6.5"/>
  </r>
  <r>
    <x v="198"/>
    <n v="96"/>
    <n v="133"/>
    <n v="31054924"/>
    <x v="2"/>
    <s v="Mystery"/>
    <s v="Romance"/>
    <m/>
    <m/>
    <m/>
    <m/>
    <m/>
    <s v="English"/>
    <n v="1999"/>
    <n v="5.0999999999999996"/>
  </r>
  <r>
    <x v="321"/>
    <n v="361"/>
    <n v="121"/>
    <n v="43247140"/>
    <x v="1"/>
    <s v="Biography"/>
    <s v="Drama"/>
    <s v="History"/>
    <s v="Sport"/>
    <s v="Thriller"/>
    <m/>
    <m/>
    <s v="English"/>
    <n v="2015"/>
    <n v="7.1"/>
  </r>
  <r>
    <x v="170"/>
    <n v="226"/>
    <n v="147"/>
    <n v="2208939"/>
    <x v="6"/>
    <s v="Drama"/>
    <s v="Fantasy"/>
    <m/>
    <m/>
    <m/>
    <m/>
    <m/>
    <s v="English"/>
    <n v="2006"/>
    <n v="7.5"/>
  </r>
  <r>
    <x v="182"/>
    <n v="194"/>
    <n v="94"/>
    <n v="213079163"/>
    <x v="0"/>
    <s v="Comedy"/>
    <s v="Crime"/>
    <m/>
    <m/>
    <m/>
    <m/>
    <m/>
    <s v="English"/>
    <n v="2002"/>
    <n v="6.2"/>
  </r>
  <r>
    <x v="91"/>
    <n v="138"/>
    <n v="94"/>
    <n v="19548064"/>
    <x v="0"/>
    <s v="Animation"/>
    <s v="Comedy"/>
    <s v="Family"/>
    <s v="Sci-Fi"/>
    <m/>
    <m/>
    <m/>
    <s v="English"/>
    <n v="2009"/>
    <n v="6.3"/>
  </r>
  <r>
    <x v="37"/>
    <n v="308"/>
    <n v="127"/>
    <n v="356784000"/>
    <x v="1"/>
    <s v="Sci-Fi"/>
    <s v="Thriller"/>
    <m/>
    <m/>
    <m/>
    <m/>
    <m/>
    <s v="English"/>
    <n v="1993"/>
    <n v="8.1"/>
  </r>
  <r>
    <x v="305"/>
    <n v="40"/>
    <n v="212"/>
    <n v="25052000"/>
    <x v="1"/>
    <s v="Biography"/>
    <s v="Crime"/>
    <s v="Drama"/>
    <s v="Western"/>
    <m/>
    <m/>
    <m/>
    <s v="English"/>
    <n v="1994"/>
    <n v="6.6"/>
  </r>
  <r>
    <x v="115"/>
    <n v="42"/>
    <n v="141"/>
    <n v="122012710"/>
    <x v="0"/>
    <s v="Crime"/>
    <s v="Drama"/>
    <s v="Thriller"/>
    <m/>
    <m/>
    <m/>
    <m/>
    <s v="English"/>
    <n v="1994"/>
    <n v="6.9"/>
  </r>
  <r>
    <x v="322"/>
    <n v="68"/>
    <n v="103"/>
    <n v="72413"/>
    <x v="0"/>
    <s v="Adventure"/>
    <s v="Drama"/>
    <s v="History"/>
    <m/>
    <m/>
    <m/>
    <m/>
    <s v="English"/>
    <n v="2015"/>
    <n v="6.1"/>
  </r>
  <r>
    <x v="323"/>
    <n v="78"/>
    <n v="98"/>
    <n v="58255287"/>
    <x v="4"/>
    <s v="Crime"/>
    <m/>
    <m/>
    <m/>
    <m/>
    <m/>
    <m/>
    <s v="English"/>
    <n v="2006"/>
    <n v="4.3"/>
  </r>
  <r>
    <x v="62"/>
    <n v="178"/>
    <n v="116"/>
    <n v="77086030"/>
    <x v="0"/>
    <s v="War"/>
    <m/>
    <m/>
    <m/>
    <m/>
    <m/>
    <m/>
    <s v="English"/>
    <n v="2000"/>
    <n v="6.6"/>
  </r>
  <r>
    <x v="324"/>
    <n v="75"/>
    <n v="114"/>
    <n v="65000000"/>
    <x v="4"/>
    <s v="Drama"/>
    <s v="Romance"/>
    <m/>
    <m/>
    <m/>
    <m/>
    <m/>
    <s v="English"/>
    <n v="1995"/>
    <n v="6.8"/>
  </r>
  <r>
    <x v="325"/>
    <n v="150"/>
    <n v="87"/>
    <n v="32178777"/>
    <x v="4"/>
    <s v="Romance"/>
    <s v="Sport"/>
    <m/>
    <m/>
    <m/>
    <m/>
    <m/>
    <s v="English"/>
    <n v="2008"/>
    <n v="3.8"/>
  </r>
  <r>
    <x v="326"/>
    <n v="113"/>
    <n v="125"/>
    <n v="15738632"/>
    <x v="0"/>
    <s v="Comedy"/>
    <s v="Crime"/>
    <s v="Thriller"/>
    <m/>
    <m/>
    <m/>
    <m/>
    <s v="English"/>
    <n v="2001"/>
    <n v="5.9"/>
  </r>
  <r>
    <x v="161"/>
    <n v="596"/>
    <n v="187"/>
    <n v="54116191"/>
    <x v="6"/>
    <s v="Drama"/>
    <s v="Mystery"/>
    <s v="Thriller"/>
    <s v="Western"/>
    <m/>
    <m/>
    <m/>
    <s v="English"/>
    <n v="2015"/>
    <n v="7.9"/>
  </r>
  <r>
    <x v="327"/>
    <n v="191"/>
    <n v="93"/>
    <n v="118153533"/>
    <x v="4"/>
    <s v="Sport"/>
    <m/>
    <m/>
    <m/>
    <m/>
    <m/>
    <m/>
    <s v="English"/>
    <n v="2007"/>
    <n v="6.3"/>
  </r>
  <r>
    <x v="328"/>
    <n v="156"/>
    <n v="95"/>
    <n v="108012170"/>
    <x v="1"/>
    <s v="Animation"/>
    <s v="Comedy"/>
    <s v="Family"/>
    <s v="Fantasy"/>
    <m/>
    <m/>
    <m/>
    <s v="English"/>
    <n v="2011"/>
    <n v="5.5"/>
  </r>
  <r>
    <x v="9"/>
    <n v="460"/>
    <n v="117"/>
    <n v="210592590"/>
    <x v="0"/>
    <s v="Drama"/>
    <s v="Fantasy"/>
    <s v="War"/>
    <m/>
    <m/>
    <m/>
    <m/>
    <s v="English"/>
    <n v="2006"/>
    <n v="7.7"/>
  </r>
  <r>
    <x v="182"/>
    <n v="141"/>
    <n v="106"/>
    <n v="279167575"/>
    <x v="4"/>
    <s v="Romance"/>
    <m/>
    <m/>
    <m/>
    <m/>
    <m/>
    <m/>
    <s v="English"/>
    <n v="2004"/>
    <n v="6.3"/>
  </r>
  <r>
    <x v="329"/>
    <n v="180"/>
    <n v="115"/>
    <n v="143151473"/>
    <x v="4"/>
    <s v="Drama"/>
    <s v="Family"/>
    <m/>
    <m/>
    <m/>
    <m/>
    <m/>
    <s v="English"/>
    <n v="2008"/>
    <n v="7.1"/>
  </r>
  <r>
    <x v="276"/>
    <n v="186"/>
    <n v="189"/>
    <n v="136801374"/>
    <x v="6"/>
    <s v="Drama"/>
    <s v="Fantasy"/>
    <s v="Mystery"/>
    <m/>
    <m/>
    <m/>
    <m/>
    <s v="English"/>
    <n v="1999"/>
    <n v="8.5"/>
  </r>
  <r>
    <x v="163"/>
    <n v="161"/>
    <n v="81"/>
    <n v="135381507"/>
    <x v="1"/>
    <s v="Animation"/>
    <s v="Comedy"/>
    <s v="Family"/>
    <s v="Sci-Fi"/>
    <m/>
    <m/>
    <m/>
    <s v="English"/>
    <n v="2005"/>
    <n v="5.8"/>
  </r>
  <r>
    <x v="64"/>
    <n v="568"/>
    <n v="149"/>
    <n v="167735396"/>
    <x v="6"/>
    <s v="Drama"/>
    <s v="Mystery"/>
    <s v="Thriller"/>
    <m/>
    <m/>
    <m/>
    <m/>
    <s v="English"/>
    <n v="2014"/>
    <n v="8.1"/>
  </r>
  <r>
    <x v="50"/>
    <n v="249"/>
    <n v="119"/>
    <n v="121468960"/>
    <x v="0"/>
    <s v="Mystery"/>
    <s v="Thriller"/>
    <m/>
    <m/>
    <m/>
    <m/>
    <m/>
    <s v="English"/>
    <n v="2002"/>
    <n v="7.9"/>
  </r>
  <r>
    <x v="29"/>
    <n v="137"/>
    <n v="130"/>
    <n v="106635996"/>
    <x v="0"/>
    <s v="Adventure"/>
    <s v="Thriller"/>
    <m/>
    <m/>
    <m/>
    <m/>
    <m/>
    <s v="English"/>
    <n v="1995"/>
    <n v="7.2"/>
  </r>
  <r>
    <x v="164"/>
    <n v="113"/>
    <n v="116"/>
    <n v="102678089"/>
    <x v="2"/>
    <s v="Mystery"/>
    <s v="Thriller"/>
    <m/>
    <m/>
    <m/>
    <m/>
    <m/>
    <s v="English"/>
    <n v="1999"/>
    <n v="6.3"/>
  </r>
  <r>
    <x v="106"/>
    <n v="213"/>
    <n v="103"/>
    <n v="125603360"/>
    <x v="4"/>
    <s v="Drama"/>
    <s v="Sci-Fi"/>
    <m/>
    <m/>
    <m/>
    <m/>
    <m/>
    <s v="English"/>
    <n v="1998"/>
    <n v="8.1"/>
  </r>
  <r>
    <x v="330"/>
    <n v="120"/>
    <n v="99"/>
    <n v="101217900"/>
    <x v="1"/>
    <s v="Animation"/>
    <s v="Biography"/>
    <s v="Drama"/>
    <s v="Family"/>
    <s v="Fantasy"/>
    <s v="Musical"/>
    <m/>
    <s v="English"/>
    <n v="1998"/>
    <n v="7"/>
  </r>
  <r>
    <x v="273"/>
    <n v="81"/>
    <n v="92"/>
    <n v="104148781"/>
    <x v="4"/>
    <s v="Family"/>
    <m/>
    <m/>
    <m/>
    <m/>
    <m/>
    <m/>
    <s v="English"/>
    <n v="2003"/>
    <n v="5.5"/>
  </r>
  <r>
    <x v="321"/>
    <n v="265"/>
    <n v="109"/>
    <n v="75573300"/>
    <x v="0"/>
    <s v="Comedy"/>
    <s v="Crime"/>
    <s v="Drama"/>
    <s v="Thriller"/>
    <m/>
    <m/>
    <m/>
    <s v="English"/>
    <n v="2013"/>
    <n v="6.7"/>
  </r>
  <r>
    <x v="175"/>
    <n v="105"/>
    <n v="87"/>
    <n v="93375151"/>
    <x v="0"/>
    <s v="Comedy"/>
    <s v="Family"/>
    <s v="Fantasy"/>
    <m/>
    <m/>
    <m/>
    <m/>
    <s v="English"/>
    <n v="2001"/>
    <n v="5.2"/>
  </r>
  <r>
    <x v="259"/>
    <n v="155"/>
    <n v="111"/>
    <n v="106126012"/>
    <x v="0"/>
    <s v="Crime"/>
    <s v="Thriller"/>
    <m/>
    <m/>
    <m/>
    <m/>
    <m/>
    <s v="English"/>
    <n v="2003"/>
    <n v="7"/>
  </r>
  <r>
    <x v="331"/>
    <n v="118"/>
    <n v="101"/>
    <n v="93307796"/>
    <x v="4"/>
    <s v="Romance"/>
    <m/>
    <m/>
    <m/>
    <m/>
    <m/>
    <m/>
    <s v="English"/>
    <n v="2002"/>
    <n v="6.1"/>
  </r>
  <r>
    <x v="75"/>
    <n v="131"/>
    <n v="83"/>
    <n v="90646554"/>
    <x v="1"/>
    <s v="Animation"/>
    <s v="Comedy"/>
    <s v="Family"/>
    <m/>
    <m/>
    <m/>
    <m/>
    <s v="English"/>
    <n v="1998"/>
    <n v="6.6"/>
  </r>
  <r>
    <x v="332"/>
    <n v="166"/>
    <n v="113"/>
    <n v="109176215"/>
    <x v="4"/>
    <m/>
    <m/>
    <m/>
    <m/>
    <m/>
    <m/>
    <m/>
    <s v="Mandarin"/>
    <n v="2009"/>
    <n v="5.5"/>
  </r>
  <r>
    <x v="157"/>
    <n v="60"/>
    <n v="107"/>
    <n v="82670733"/>
    <x v="0"/>
    <s v="Drama"/>
    <s v="Sport"/>
    <m/>
    <m/>
    <m/>
    <m/>
    <m/>
    <s v="English"/>
    <n v="1990"/>
    <n v="5.9"/>
  </r>
  <r>
    <x v="227"/>
    <n v="77"/>
    <n v="94"/>
    <n v="82569532"/>
    <x v="1"/>
    <s v="Comedy"/>
    <s v="Family"/>
    <m/>
    <m/>
    <m/>
    <m/>
    <m/>
    <s v="English"/>
    <n v="2005"/>
    <n v="5.4"/>
  </r>
  <r>
    <x v="333"/>
    <n v="249"/>
    <n v="132"/>
    <n v="81687587"/>
    <x v="0"/>
    <s v="Sci-Fi"/>
    <s v="Thriller"/>
    <m/>
    <m/>
    <m/>
    <m/>
    <m/>
    <s v="English"/>
    <n v="2015"/>
    <n v="6.4"/>
  </r>
  <r>
    <x v="334"/>
    <n v="213"/>
    <n v="140"/>
    <n v="80574010"/>
    <x v="2"/>
    <s v="Romance"/>
    <m/>
    <m/>
    <m/>
    <m/>
    <m/>
    <m/>
    <s v="English"/>
    <n v="2010"/>
    <n v="5.7"/>
  </r>
  <r>
    <x v="24"/>
    <n v="121"/>
    <n v="125"/>
    <n v="75764085"/>
    <x v="4"/>
    <s v="Drama"/>
    <s v="Fantasy"/>
    <s v="Romance"/>
    <m/>
    <m/>
    <m/>
    <m/>
    <s v="English"/>
    <n v="2000"/>
    <n v="6.7"/>
  </r>
  <r>
    <x v="121"/>
    <n v="315"/>
    <n v="111"/>
    <n v="90356857"/>
    <x v="0"/>
    <s v="Comedy"/>
    <s v="Crime"/>
    <s v="Thriller"/>
    <m/>
    <m/>
    <m/>
    <m/>
    <s v="English"/>
    <n v="2010"/>
    <n v="7.1"/>
  </r>
  <r>
    <x v="74"/>
    <n v="171"/>
    <n v="156"/>
    <n v="75530832"/>
    <x v="2"/>
    <s v="Sport"/>
    <m/>
    <m/>
    <m/>
    <m/>
    <m/>
    <m/>
    <s v="English"/>
    <n v="1999"/>
    <n v="6.8"/>
  </r>
  <r>
    <x v="335"/>
    <n v="96"/>
    <n v="170"/>
    <n v="75370763"/>
    <x v="2"/>
    <s v="Romance"/>
    <s v="Western"/>
    <m/>
    <m/>
    <m/>
    <m/>
    <m/>
    <s v="English"/>
    <n v="1998"/>
    <n v="6.5"/>
  </r>
  <r>
    <x v="152"/>
    <n v="299"/>
    <n v="120"/>
    <n v="100003492"/>
    <x v="6"/>
    <s v="Drama"/>
    <s v="Thriller"/>
    <m/>
    <m/>
    <m/>
    <m/>
    <m/>
    <s v="English"/>
    <n v="2004"/>
    <n v="7.6"/>
  </r>
  <r>
    <x v="160"/>
    <n v="167"/>
    <n v="100"/>
    <n v="90341670"/>
    <x v="0"/>
    <s v="Adventure"/>
    <s v="Fantasy"/>
    <s v="Thriller"/>
    <m/>
    <m/>
    <m/>
    <m/>
    <s v="English"/>
    <n v="2002"/>
    <n v="5.5"/>
  </r>
  <r>
    <x v="336"/>
    <n v="125"/>
    <n v="115"/>
    <n v="74540762"/>
    <x v="0"/>
    <s v="Drama"/>
    <s v="Thriller"/>
    <m/>
    <m/>
    <m/>
    <m/>
    <m/>
    <s v="English"/>
    <n v="2004"/>
    <n v="6.5"/>
  </r>
  <r>
    <x v="85"/>
    <n v="387"/>
    <n v="130"/>
    <n v="80033643"/>
    <x v="0"/>
    <s v="Crime"/>
    <s v="Mystery"/>
    <s v="Thriller"/>
    <m/>
    <m/>
    <m/>
    <m/>
    <s v="English"/>
    <n v="2012"/>
    <n v="7"/>
  </r>
  <r>
    <x v="192"/>
    <n v="199"/>
    <n v="105"/>
    <n v="73648142"/>
    <x v="0"/>
    <s v="Sci-Fi"/>
    <s v="Thriller"/>
    <m/>
    <m/>
    <m/>
    <m/>
    <m/>
    <s v="English"/>
    <n v="1999"/>
    <n v="5.8"/>
  </r>
  <r>
    <x v="337"/>
    <n v="136"/>
    <n v="111"/>
    <n v="71844424"/>
    <x v="9"/>
    <s v="Music"/>
    <m/>
    <m/>
    <m/>
    <m/>
    <m/>
    <m/>
    <s v="English"/>
    <n v="2009"/>
    <n v="7.3"/>
  </r>
  <r>
    <x v="144"/>
    <n v="436"/>
    <n v="106"/>
    <n v="75638743"/>
    <x v="2"/>
    <s v="Thriller"/>
    <m/>
    <m/>
    <m/>
    <m/>
    <m/>
    <m/>
    <s v="English"/>
    <n v="2011"/>
    <n v="6.6"/>
  </r>
  <r>
    <x v="338"/>
    <n v="73"/>
    <n v="89"/>
    <n v="66734992"/>
    <x v="0"/>
    <s v="Adventure"/>
    <s v="Comedy"/>
    <s v="Crime"/>
    <m/>
    <m/>
    <m/>
    <m/>
    <s v="English"/>
    <n v="2003"/>
    <n v="4.4000000000000004"/>
  </r>
  <r>
    <x v="269"/>
    <n v="310"/>
    <n v="100"/>
    <n v="75280058"/>
    <x v="3"/>
    <s v="Family"/>
    <s v="Fantasy"/>
    <m/>
    <m/>
    <m/>
    <m/>
    <m/>
    <s v="English"/>
    <n v="2009"/>
    <n v="7.7"/>
  </r>
  <r>
    <x v="89"/>
    <n v="323"/>
    <n v="91"/>
    <n v="64505912"/>
    <x v="10"/>
    <s v="Thriller"/>
    <m/>
    <m/>
    <m/>
    <m/>
    <m/>
    <m/>
    <s v="English"/>
    <n v="2008"/>
    <n v="5"/>
  </r>
  <r>
    <x v="157"/>
    <n v="171"/>
    <n v="146"/>
    <n v="77862546"/>
    <x v="0"/>
    <s v="Crime"/>
    <s v="Drama"/>
    <s v="Thriller"/>
    <m/>
    <m/>
    <m/>
    <m/>
    <s v="English"/>
    <n v="2004"/>
    <n v="7.7"/>
  </r>
  <r>
    <x v="339"/>
    <n v="76"/>
    <n v="98"/>
    <n v="61112916"/>
    <x v="4"/>
    <s v="Family"/>
    <s v="Fantasy"/>
    <m/>
    <m/>
    <m/>
    <m/>
    <m/>
    <s v="English"/>
    <n v="2006"/>
    <n v="4.4000000000000004"/>
  </r>
  <r>
    <x v="224"/>
    <n v="173"/>
    <n v="101"/>
    <n v="88200225"/>
    <x v="4"/>
    <s v="Crime"/>
    <m/>
    <m/>
    <m/>
    <m/>
    <m/>
    <m/>
    <s v="English"/>
    <n v="2004"/>
    <n v="6.1"/>
  </r>
  <r>
    <x v="340"/>
    <n v="81"/>
    <n v="94"/>
    <n v="60573641"/>
    <x v="4"/>
    <s v="Family"/>
    <m/>
    <m/>
    <m/>
    <m/>
    <m/>
    <m/>
    <s v="English"/>
    <n v="1996"/>
    <n v="5.4"/>
  </r>
  <r>
    <x v="36"/>
    <n v="242"/>
    <n v="132"/>
    <n v="59035104"/>
    <x v="0"/>
    <s v="Fantasy"/>
    <s v="Horror"/>
    <s v="Sci-Fi"/>
    <m/>
    <m/>
    <m/>
    <m/>
    <s v="English"/>
    <n v="2004"/>
    <n v="6.8"/>
  </r>
  <r>
    <x v="341"/>
    <n v="110"/>
    <n v="115"/>
    <n v="56702901"/>
    <x v="2"/>
    <m/>
    <m/>
    <m/>
    <m/>
    <m/>
    <m/>
    <m/>
    <s v="English"/>
    <n v="1998"/>
    <n v="6.5"/>
  </r>
  <r>
    <x v="342"/>
    <n v="328"/>
    <n v="92"/>
    <n v="55994557"/>
    <x v="1"/>
    <s v="Animation"/>
    <s v="Comedy"/>
    <s v="Family"/>
    <s v="Fantasy"/>
    <m/>
    <m/>
    <m/>
    <s v="English"/>
    <n v="2012"/>
    <n v="7"/>
  </r>
  <r>
    <x v="294"/>
    <n v="83"/>
    <n v="124"/>
    <n v="54910560"/>
    <x v="0"/>
    <s v="Adventure"/>
    <s v="Crime"/>
    <s v="Thriller"/>
    <m/>
    <m/>
    <m/>
    <m/>
    <s v="English"/>
    <n v="1997"/>
    <n v="6.3"/>
  </r>
  <r>
    <x v="128"/>
    <n v="196"/>
    <n v="119"/>
    <n v="53789313"/>
    <x v="0"/>
    <s v="Mystery"/>
    <s v="Sci-Fi"/>
    <s v="Thriller"/>
    <m/>
    <m/>
    <m/>
    <m/>
    <s v="English"/>
    <n v="2003"/>
    <n v="6.3"/>
  </r>
  <r>
    <x v="343"/>
    <n v="34"/>
    <n v="124"/>
    <n v="51045801"/>
    <x v="2"/>
    <s v="Romance"/>
    <m/>
    <m/>
    <m/>
    <m/>
    <m/>
    <m/>
    <s v="English"/>
    <n v="1996"/>
    <n v="6.1"/>
  </r>
  <r>
    <x v="344"/>
    <n v="118"/>
    <n v="93"/>
    <n v="50818750"/>
    <x v="1"/>
    <s v="Animation"/>
    <s v="Comedy"/>
    <s v="Family"/>
    <s v="Fantasy"/>
    <m/>
    <m/>
    <m/>
    <s v="English"/>
    <n v="2008"/>
    <n v="6.1"/>
  </r>
  <r>
    <x v="345"/>
    <n v="81"/>
    <n v="98"/>
    <n v="50189179"/>
    <x v="0"/>
    <s v="Comedy"/>
    <s v="Sci-Fi"/>
    <m/>
    <m/>
    <m/>
    <m/>
    <m/>
    <s v="English"/>
    <n v="2002"/>
    <n v="5.3"/>
  </r>
  <r>
    <x v="346"/>
    <n v="47"/>
    <n v="92"/>
    <n v="50024083"/>
    <x v="0"/>
    <s v="Thriller"/>
    <m/>
    <m/>
    <m/>
    <m/>
    <m/>
    <m/>
    <s v="English"/>
    <n v="1995"/>
    <n v="5.4"/>
  </r>
  <r>
    <x v="81"/>
    <n v="313"/>
    <n v="105"/>
    <n v="50549107"/>
    <x v="0"/>
    <s v="Drama"/>
    <s v="Thriller"/>
    <m/>
    <m/>
    <m/>
    <m/>
    <m/>
    <s v="English"/>
    <n v="2014"/>
    <n v="6.2"/>
  </r>
  <r>
    <x v="347"/>
    <n v="315"/>
    <n v="124"/>
    <n v="56443482"/>
    <x v="7"/>
    <s v="Comedy"/>
    <s v="Drama"/>
    <m/>
    <m/>
    <m/>
    <m/>
    <m/>
    <s v="English"/>
    <n v="2015"/>
    <n v="6.6"/>
  </r>
  <r>
    <x v="348"/>
    <n v="225"/>
    <n v="99"/>
    <n v="62401264"/>
    <x v="0"/>
    <s v="Crime"/>
    <s v="Drama"/>
    <s v="Thriller"/>
    <m/>
    <m/>
    <m/>
    <m/>
    <s v="English"/>
    <n v="2016"/>
    <n v="5.9"/>
  </r>
  <r>
    <x v="349"/>
    <n v="223"/>
    <n v="116"/>
    <n v="47748610"/>
    <x v="0"/>
    <s v="Horror"/>
    <s v="Sci-Fi"/>
    <m/>
    <m/>
    <m/>
    <m/>
    <m/>
    <s v="English"/>
    <n v="1997"/>
    <n v="6.3"/>
  </r>
  <r>
    <x v="260"/>
    <n v="198"/>
    <n v="124"/>
    <n v="46975183"/>
    <x v="0"/>
    <s v="Crime"/>
    <s v="Drama"/>
    <s v="Mystery"/>
    <s v="Thriller"/>
    <m/>
    <m/>
    <m/>
    <s v="English"/>
    <n v="2007"/>
    <n v="7.2"/>
  </r>
  <r>
    <x v="350"/>
    <n v="219"/>
    <n v="96"/>
    <n v="50807639"/>
    <x v="1"/>
    <s v="Animation"/>
    <s v="Comedy"/>
    <s v="Family"/>
    <s v="Fantasy"/>
    <m/>
    <m/>
    <m/>
    <s v="English"/>
    <n v="2014"/>
    <n v="6.8"/>
  </r>
  <r>
    <x v="351"/>
    <n v="92"/>
    <n v="104"/>
    <n v="46611204"/>
    <x v="4"/>
    <s v="Drama"/>
    <s v="Fantasy"/>
    <s v="Romance"/>
    <m/>
    <m/>
    <m/>
    <m/>
    <s v="English"/>
    <n v="1998"/>
    <n v="6.1"/>
  </r>
  <r>
    <x v="193"/>
    <n v="435"/>
    <n v="100"/>
    <n v="257756197"/>
    <x v="0"/>
    <s v="Adventure"/>
    <s v="Animation"/>
    <s v="Comedy"/>
    <s v="Family"/>
    <s v="Fantasy"/>
    <m/>
    <m/>
    <s v="English"/>
    <n v="2014"/>
    <n v="7.8"/>
  </r>
  <r>
    <x v="352"/>
    <n v="111"/>
    <n v="115"/>
    <n v="48472213"/>
    <x v="0"/>
    <s v="Comedy"/>
    <s v="Crime"/>
    <m/>
    <m/>
    <m/>
    <m/>
    <m/>
    <s v="English"/>
    <n v="2005"/>
    <n v="5"/>
  </r>
  <r>
    <x v="302"/>
    <n v="138"/>
    <n v="101"/>
    <n v="43060566"/>
    <x v="0"/>
    <s v="Adventure"/>
    <s v="Fantasy"/>
    <s v="Sci-Fi"/>
    <s v="Thriller"/>
    <m/>
    <m/>
    <m/>
    <s v="English"/>
    <n v="2002"/>
    <n v="6.2"/>
  </r>
  <r>
    <x v="353"/>
    <n v="415"/>
    <n v="113"/>
    <n v="45996718"/>
    <x v="0"/>
    <s v="Crime"/>
    <s v="Drama"/>
    <s v="Thriller"/>
    <m/>
    <m/>
    <m/>
    <m/>
    <s v="English"/>
    <n v="2013"/>
    <n v="6.7"/>
  </r>
  <r>
    <x v="354"/>
    <n v="170"/>
    <n v="100"/>
    <n v="43337279"/>
    <x v="1"/>
    <s v="Comedy"/>
    <m/>
    <m/>
    <m/>
    <m/>
    <m/>
    <m/>
    <s v="English"/>
    <n v="2009"/>
    <n v="4.9000000000000004"/>
  </r>
  <r>
    <x v="310"/>
    <n v="306"/>
    <n v="134"/>
    <n v="37479778"/>
    <x v="7"/>
    <s v="Drama"/>
    <s v="History"/>
    <s v="Sport"/>
    <m/>
    <m/>
    <m/>
    <m/>
    <s v="English"/>
    <n v="2009"/>
    <n v="7.4"/>
  </r>
  <r>
    <x v="126"/>
    <n v="211"/>
    <n v="125"/>
    <n v="40559930"/>
    <x v="4"/>
    <s v="Crime"/>
    <s v="Romance"/>
    <s v="Thriller"/>
    <m/>
    <m/>
    <m/>
    <m/>
    <s v="English"/>
    <n v="2009"/>
    <n v="6.2"/>
  </r>
  <r>
    <x v="355"/>
    <n v="49"/>
    <n v="94"/>
    <n v="36830057"/>
    <x v="4"/>
    <s v="Family"/>
    <s v="Sci-Fi"/>
    <m/>
    <m/>
    <m/>
    <m/>
    <m/>
    <s v="English"/>
    <n v="1999"/>
    <n v="4.9000000000000004"/>
  </r>
  <r>
    <x v="280"/>
    <n v="161"/>
    <n v="107"/>
    <n v="36279230"/>
    <x v="0"/>
    <s v="Crime"/>
    <s v="Thriller"/>
    <m/>
    <m/>
    <m/>
    <m/>
    <m/>
    <s v="English"/>
    <n v="2006"/>
    <n v="6.1"/>
  </r>
  <r>
    <x v="356"/>
    <n v="156"/>
    <n v="91"/>
    <n v="42194060"/>
    <x v="1"/>
    <s v="Animation"/>
    <s v="Comedy"/>
    <s v="Family"/>
    <s v="Sci-Fi"/>
    <m/>
    <m/>
    <m/>
    <s v="English"/>
    <n v="2009"/>
    <n v="6.1"/>
  </r>
  <r>
    <x v="357"/>
    <n v="172"/>
    <n v="116"/>
    <n v="43119879"/>
    <x v="0"/>
    <s v="Adventure"/>
    <s v="Sci-Fi"/>
    <s v="Thriller"/>
    <m/>
    <m/>
    <m/>
    <m/>
    <s v="English"/>
    <n v="2002"/>
    <n v="6.4"/>
  </r>
  <r>
    <x v="358"/>
    <n v="161"/>
    <n v="100"/>
    <n v="35096190"/>
    <x v="4"/>
    <s v="Crime"/>
    <s v="Romance"/>
    <m/>
    <m/>
    <m/>
    <m/>
    <m/>
    <s v="English"/>
    <n v="2003"/>
    <n v="6.3"/>
  </r>
  <r>
    <x v="29"/>
    <n v="258"/>
    <n v="117"/>
    <n v="43290977"/>
    <x v="6"/>
    <s v="Drama"/>
    <s v="Mystery"/>
    <s v="Thriller"/>
    <m/>
    <m/>
    <m/>
    <m/>
    <s v="English"/>
    <n v="2010"/>
    <n v="6.6"/>
  </r>
  <r>
    <x v="169"/>
    <n v="95"/>
    <n v="110"/>
    <n v="33927476"/>
    <x v="11"/>
    <s v="Mystery"/>
    <s v="Sci-Fi"/>
    <s v="Thriller"/>
    <m/>
    <m/>
    <m/>
    <m/>
    <s v="English"/>
    <n v="1997"/>
    <n v="5.7"/>
  </r>
  <r>
    <x v="354"/>
    <n v="105"/>
    <n v="96"/>
    <n v="32122249"/>
    <x v="4"/>
    <s v="Crime"/>
    <m/>
    <m/>
    <m/>
    <m/>
    <m/>
    <m/>
    <s v="English"/>
    <n v="2002"/>
    <n v="5.9"/>
  </r>
  <r>
    <x v="343"/>
    <n v="198"/>
    <n v="101"/>
    <n v="40076438"/>
    <x v="0"/>
    <s v="Crime"/>
    <s v="Drama"/>
    <s v="Mystery"/>
    <s v="Thriller"/>
    <m/>
    <m/>
    <m/>
    <s v="English"/>
    <n v="2008"/>
    <n v="6"/>
  </r>
  <r>
    <x v="359"/>
    <n v="79"/>
    <n v="111"/>
    <n v="32940507"/>
    <x v="0"/>
    <s v="Crime"/>
    <s v="Drama"/>
    <s v="Thriller"/>
    <m/>
    <m/>
    <m/>
    <m/>
    <s v="English"/>
    <n v="1998"/>
    <n v="6.1"/>
  </r>
  <r>
    <x v="92"/>
    <n v="210"/>
    <n v="117"/>
    <n v="31670931"/>
    <x v="7"/>
    <s v="Drama"/>
    <s v="Music"/>
    <m/>
    <m/>
    <m/>
    <m/>
    <m/>
    <s v="English"/>
    <n v="2009"/>
    <n v="6.7"/>
  </r>
  <r>
    <x v="335"/>
    <n v="125"/>
    <n v="126"/>
    <n v="30695227"/>
    <x v="2"/>
    <s v="Fantasy"/>
    <s v="Sport"/>
    <m/>
    <m/>
    <m/>
    <m/>
    <m/>
    <s v="English"/>
    <n v="2000"/>
    <n v="6.7"/>
  </r>
  <r>
    <x v="281"/>
    <n v="149"/>
    <n v="152"/>
    <n v="32522352"/>
    <x v="1"/>
    <s v="Comedy"/>
    <s v="Drama"/>
    <s v="Music"/>
    <m/>
    <m/>
    <m/>
    <m/>
    <s v="English"/>
    <n v="2000"/>
    <n v="7.9"/>
  </r>
  <r>
    <x v="94"/>
    <n v="77"/>
    <n v="101"/>
    <n v="26082914"/>
    <x v="0"/>
    <s v="Adventure"/>
    <s v="Crime"/>
    <s v="Thriller"/>
    <m/>
    <m/>
    <m/>
    <m/>
    <s v="English"/>
    <n v="2005"/>
    <n v="4.3"/>
  </r>
  <r>
    <x v="360"/>
    <n v="225"/>
    <n v="87"/>
    <n v="29136626"/>
    <x v="0"/>
    <s v="Fantasy"/>
    <s v="Horror"/>
    <s v="Sci-Fi"/>
    <s v="Thriller"/>
    <m/>
    <m/>
    <m/>
    <s v="English"/>
    <n v="2011"/>
    <n v="5.7"/>
  </r>
  <r>
    <x v="361"/>
    <n v="98"/>
    <n v="85"/>
    <n v="26288320"/>
    <x v="1"/>
    <s v="Animation"/>
    <s v="Comedy"/>
    <s v="Drama"/>
    <s v="Family"/>
    <s v="Fantasy"/>
    <s v="Romance"/>
    <m/>
    <s v="English"/>
    <n v="2003"/>
    <n v="6.7"/>
  </r>
  <r>
    <x v="207"/>
    <n v="172"/>
    <n v="130"/>
    <n v="26616590"/>
    <x v="11"/>
    <s v="Sci-Fi"/>
    <s v="Thriller"/>
    <m/>
    <m/>
    <m/>
    <m/>
    <m/>
    <s v="English"/>
    <n v="1997"/>
    <n v="6.7"/>
  </r>
  <r>
    <x v="49"/>
    <n v="117"/>
    <n v="104"/>
    <n v="30063805"/>
    <x v="2"/>
    <s v="Fantasy"/>
    <s v="Mystery"/>
    <s v="Romance"/>
    <s v="Thriller"/>
    <m/>
    <m/>
    <m/>
    <s v="English"/>
    <n v="2002"/>
    <n v="6.1"/>
  </r>
  <r>
    <x v="200"/>
    <n v="240"/>
    <n v="121"/>
    <n v="22518325"/>
    <x v="6"/>
    <s v="Drama"/>
    <s v="Mystery"/>
    <s v="Thriller"/>
    <m/>
    <m/>
    <m/>
    <m/>
    <s v="English"/>
    <n v="2006"/>
    <n v="5.6"/>
  </r>
  <r>
    <x v="362"/>
    <n v="123"/>
    <n v="140"/>
    <n v="13082288"/>
    <x v="0"/>
    <s v="Adventure"/>
    <s v="Drama"/>
    <s v="History"/>
    <s v="Romance"/>
    <s v="War"/>
    <m/>
    <m/>
    <s v="English"/>
    <n v="2006"/>
    <n v="6.6"/>
  </r>
  <r>
    <x v="363"/>
    <n v="110"/>
    <n v="131"/>
    <n v="18208078"/>
    <x v="0"/>
    <s v="Drama"/>
    <s v="Thriller"/>
    <m/>
    <m/>
    <m/>
    <m/>
    <m/>
    <s v="English"/>
    <n v="2001"/>
    <n v="6.9"/>
  </r>
  <r>
    <x v="364"/>
    <n v="100"/>
    <n v="91"/>
    <n v="14218868"/>
    <x v="11"/>
    <s v="Sci-Fi"/>
    <s v="Thriller"/>
    <m/>
    <m/>
    <m/>
    <m/>
    <m/>
    <s v="English"/>
    <n v="2000"/>
    <n v="4.8"/>
  </r>
  <r>
    <x v="365"/>
    <n v="189"/>
    <n v="118"/>
    <n v="22451"/>
    <x v="2"/>
    <s v="Fantasy"/>
    <s v="Mystery"/>
    <s v="Romance"/>
    <m/>
    <m/>
    <m/>
    <m/>
    <s v="English"/>
    <n v="2014"/>
    <n v="6.2"/>
  </r>
  <r>
    <x v="366"/>
    <n v="212"/>
    <n v="130"/>
    <n v="31165421"/>
    <x v="8"/>
    <s v="Horror"/>
    <s v="Mystery"/>
    <s v="Romance"/>
    <m/>
    <m/>
    <m/>
    <m/>
    <s v="English"/>
    <n v="2013"/>
    <n v="6"/>
  </r>
  <r>
    <x v="339"/>
    <n v="127"/>
    <n v="90"/>
    <n v="11802056"/>
    <x v="1"/>
    <s v="Comedy"/>
    <s v="Family"/>
    <s v="Romance"/>
    <s v="Sci-Fi"/>
    <m/>
    <m/>
    <m/>
    <s v="English"/>
    <n v="2008"/>
    <n v="4.9000000000000004"/>
  </r>
  <r>
    <x v="367"/>
    <n v="196"/>
    <n v="103"/>
    <n v="25472967"/>
    <x v="2"/>
    <s v="Horror"/>
    <s v="Thriller"/>
    <m/>
    <m/>
    <m/>
    <m/>
    <m/>
    <s v="English"/>
    <n v="2005"/>
    <n v="5.6"/>
  </r>
  <r>
    <x v="80"/>
    <n v="115"/>
    <n v="122"/>
    <n v="22362500"/>
    <x v="4"/>
    <s v="Drama"/>
    <m/>
    <m/>
    <m/>
    <m/>
    <m/>
    <m/>
    <s v="English"/>
    <n v="1999"/>
    <n v="6.1"/>
  </r>
  <r>
    <x v="368"/>
    <n v="161"/>
    <n v="106"/>
    <n v="17281832"/>
    <x v="1"/>
    <s v="Family"/>
    <s v="Fantasy"/>
    <m/>
    <m/>
    <m/>
    <m/>
    <m/>
    <s v="English"/>
    <n v="2008"/>
    <n v="6.1"/>
  </r>
  <r>
    <x v="320"/>
    <n v="223"/>
    <n v="103"/>
    <n v="19781879"/>
    <x v="0"/>
    <s v="Crime"/>
    <s v="Fantasy"/>
    <s v="Thriller"/>
    <m/>
    <m/>
    <m/>
    <m/>
    <s v="English"/>
    <n v="2008"/>
    <n v="4.8"/>
  </r>
  <r>
    <x v="369"/>
    <n v="181"/>
    <n v="107"/>
    <n v="7605668"/>
    <x v="0"/>
    <s v="Comedy"/>
    <s v="Mystery"/>
    <s v="Romance"/>
    <m/>
    <m/>
    <m/>
    <m/>
    <s v="English"/>
    <n v="2015"/>
    <n v="5.5"/>
  </r>
  <r>
    <x v="370"/>
    <n v="140"/>
    <n v="156"/>
    <n v="4535117"/>
    <x v="0"/>
    <s v="Adventure"/>
    <s v="Fantasy"/>
    <s v="Thriller"/>
    <m/>
    <m/>
    <m/>
    <m/>
    <s v="English"/>
    <n v="2007"/>
    <n v="3.8"/>
  </r>
  <r>
    <x v="29"/>
    <n v="54"/>
    <n v="127"/>
    <n v="4426297"/>
    <x v="1"/>
    <s v="Drama"/>
    <s v="Romance"/>
    <s v="War"/>
    <m/>
    <m/>
    <m/>
    <m/>
    <s v="English"/>
    <n v="2003"/>
    <n v="6.5"/>
  </r>
  <r>
    <x v="371"/>
    <n v="81"/>
    <n v="132"/>
    <n v="10166502"/>
    <x v="0"/>
    <s v="Drama"/>
    <s v="War"/>
    <m/>
    <m/>
    <m/>
    <m/>
    <m/>
    <s v="English"/>
    <n v="2005"/>
    <n v="6.7"/>
  </r>
  <r>
    <x v="372"/>
    <n v="579"/>
    <n v="108"/>
    <n v="363024263"/>
    <x v="0"/>
    <s v="Adventure"/>
    <s v="Comedy"/>
    <s v="Romance"/>
    <s v="Sci-Fi"/>
    <m/>
    <m/>
    <m/>
    <s v="English"/>
    <n v="2016"/>
    <n v="8.1"/>
  </r>
  <r>
    <x v="373"/>
    <n v="56"/>
    <n v="114"/>
    <n v="12065985"/>
    <x v="4"/>
    <s v="Drama"/>
    <m/>
    <m/>
    <m/>
    <m/>
    <m/>
    <m/>
    <s v="English"/>
    <n v="1998"/>
    <n v="4.9000000000000004"/>
  </r>
  <r>
    <x v="310"/>
    <n v="490"/>
    <n v="133"/>
    <n v="350123553"/>
    <x v="0"/>
    <s v="Biography"/>
    <s v="Drama"/>
    <s v="History"/>
    <s v="Thriller"/>
    <s v="War"/>
    <m/>
    <m/>
    <s v="English"/>
    <n v="2014"/>
    <n v="7.3"/>
  </r>
  <r>
    <x v="44"/>
    <n v="218"/>
    <n v="103"/>
    <n v="80021740"/>
    <x v="1"/>
    <s v="Comedy"/>
    <s v="Family"/>
    <s v="Fantasy"/>
    <s v="Horror"/>
    <m/>
    <m/>
    <m/>
    <s v="English"/>
    <n v="2015"/>
    <n v="6.4"/>
  </r>
  <r>
    <x v="189"/>
    <n v="142"/>
    <n v="95"/>
    <n v="48291624"/>
    <x v="4"/>
    <s v="Fantasy"/>
    <s v="Romance"/>
    <m/>
    <m/>
    <m/>
    <m/>
    <m/>
    <s v="English"/>
    <n v="2005"/>
    <n v="6.7"/>
  </r>
  <r>
    <x v="340"/>
    <n v="57"/>
    <n v="90"/>
    <n v="35231365"/>
    <x v="4"/>
    <s v="Family"/>
    <s v="Romance"/>
    <s v="Sci-Fi"/>
    <m/>
    <m/>
    <m/>
    <m/>
    <s v="English"/>
    <n v="2000"/>
    <n v="3.6"/>
  </r>
  <r>
    <x v="374"/>
    <n v="84"/>
    <n v="87"/>
    <n v="53715611"/>
    <x v="0"/>
    <s v="Adventure"/>
    <s v="Thriller"/>
    <s v="War"/>
    <m/>
    <m/>
    <m/>
    <m/>
    <s v="English"/>
    <n v="1988"/>
    <n v="5.7"/>
  </r>
  <r>
    <x v="284"/>
    <n v="186"/>
    <n v="114"/>
    <n v="31199215"/>
    <x v="4"/>
    <s v="Drama"/>
    <s v="Romance"/>
    <s v="Sport"/>
    <m/>
    <m/>
    <m/>
    <m/>
    <s v="English"/>
    <n v="2008"/>
    <n v="6"/>
  </r>
  <r>
    <x v="331"/>
    <n v="133"/>
    <n v="103"/>
    <n v="29580087"/>
    <x v="4"/>
    <s v="Drama"/>
    <s v="Romance"/>
    <m/>
    <m/>
    <m/>
    <m/>
    <m/>
    <s v="English"/>
    <n v="2009"/>
    <n v="4.7"/>
  </r>
  <r>
    <x v="76"/>
    <n v="246"/>
    <n v="125"/>
    <n v="44665963"/>
    <x v="4"/>
    <m/>
    <m/>
    <m/>
    <m/>
    <m/>
    <m/>
    <m/>
    <s v="English"/>
    <n v="2013"/>
    <n v="6.3"/>
  </r>
  <r>
    <x v="207"/>
    <n v="253"/>
    <n v="97"/>
    <n v="60128566"/>
    <x v="0"/>
    <s v="Adventure"/>
    <s v="Horror"/>
    <s v="Sci-Fi"/>
    <m/>
    <m/>
    <m/>
    <m/>
    <s v="English"/>
    <n v="2010"/>
    <n v="5.9"/>
  </r>
  <r>
    <x v="375"/>
    <n v="144"/>
    <n v="125"/>
    <n v="49875589"/>
    <x v="0"/>
    <s v="Adventure"/>
    <s v="Drama"/>
    <s v="History"/>
    <s v="War"/>
    <m/>
    <m/>
    <m/>
    <s v="English"/>
    <n v="2012"/>
    <n v="5.9"/>
  </r>
  <r>
    <x v="316"/>
    <n v="117"/>
    <n v="136"/>
    <n v="60984028"/>
    <x v="2"/>
    <s v="Mystery"/>
    <s v="Thriller"/>
    <m/>
    <m/>
    <m/>
    <m/>
    <m/>
    <s v="English"/>
    <n v="1997"/>
    <n v="7.5"/>
  </r>
  <r>
    <x v="376"/>
    <n v="157"/>
    <n v="116"/>
    <n v="36931089"/>
    <x v="4"/>
    <m/>
    <m/>
    <m/>
    <m/>
    <m/>
    <m/>
    <m/>
    <s v="English"/>
    <n v="2012"/>
    <n v="5.6"/>
  </r>
  <r>
    <x v="47"/>
    <n v="60"/>
    <n v="103"/>
    <n v="51317350"/>
    <x v="0"/>
    <s v="Adventure"/>
    <s v="Fantasy"/>
    <m/>
    <m/>
    <m/>
    <m/>
    <m/>
    <s v="English"/>
    <n v="1996"/>
    <n v="6.4"/>
  </r>
  <r>
    <x v="24"/>
    <n v="117"/>
    <n v="97"/>
    <n v="28328132"/>
    <x v="0"/>
    <s v="Comedy"/>
    <s v="Crime"/>
    <s v="Drama"/>
    <m/>
    <m/>
    <m/>
    <m/>
    <s v="English"/>
    <n v="2004"/>
    <n v="6.3"/>
  </r>
  <r>
    <x v="377"/>
    <n v="287"/>
    <n v="96"/>
    <n v="51774002"/>
    <x v="0"/>
    <s v="Fantasy"/>
    <s v="Thriller"/>
    <m/>
    <m/>
    <m/>
    <m/>
    <m/>
    <s v="English"/>
    <n v="2011"/>
    <n v="4.3"/>
  </r>
  <r>
    <x v="378"/>
    <n v="96"/>
    <n v="131"/>
    <n v="25528495"/>
    <x v="2"/>
    <s v="Music"/>
    <s v="Romance"/>
    <s v="War"/>
    <m/>
    <m/>
    <m/>
    <m/>
    <s v="English"/>
    <n v="2001"/>
    <n v="5.9"/>
  </r>
  <r>
    <x v="227"/>
    <n v="125"/>
    <n v="95"/>
    <n v="113006880"/>
    <x v="0"/>
    <s v="Comedy"/>
    <s v="Drama"/>
    <s v="Family"/>
    <s v="Thriller"/>
    <m/>
    <m/>
    <m/>
    <s v="English"/>
    <n v="2005"/>
    <n v="5.5"/>
  </r>
  <r>
    <x v="379"/>
    <n v="117"/>
    <n v="86"/>
    <n v="45860039"/>
    <x v="0"/>
    <s v="Crime"/>
    <m/>
    <m/>
    <m/>
    <m/>
    <m/>
    <m/>
    <s v="English"/>
    <n v="2004"/>
    <n v="6.2"/>
  </r>
  <r>
    <x v="41"/>
    <n v="149"/>
    <n v="142"/>
    <n v="329691196"/>
    <x v="4"/>
    <s v="Drama"/>
    <m/>
    <m/>
    <m/>
    <m/>
    <m/>
    <m/>
    <s v="English"/>
    <n v="1994"/>
    <n v="8.8000000000000007"/>
  </r>
  <r>
    <x v="328"/>
    <n v="131"/>
    <n v="92"/>
    <n v="217326336"/>
    <x v="3"/>
    <s v="Comedy"/>
    <s v="Family"/>
    <s v="Fantasy"/>
    <s v="Music"/>
    <m/>
    <m/>
    <m/>
    <s v="English"/>
    <n v="2007"/>
    <n v="5.2"/>
  </r>
  <r>
    <x v="182"/>
    <n v="150"/>
    <n v="108"/>
    <n v="166225040"/>
    <x v="4"/>
    <m/>
    <m/>
    <m/>
    <m/>
    <m/>
    <m/>
    <m/>
    <s v="English"/>
    <n v="2000"/>
    <n v="7"/>
  </r>
  <r>
    <x v="380"/>
    <n v="92"/>
    <n v="84"/>
    <n v="141600000"/>
    <x v="1"/>
    <s v="Animation"/>
    <s v="Drama"/>
    <s v="Family"/>
    <s v="History"/>
    <s v="Musical"/>
    <s v="Romance"/>
    <m/>
    <s v="English"/>
    <n v="1995"/>
    <n v="6.6"/>
  </r>
  <r>
    <x v="101"/>
    <n v="169"/>
    <n v="188"/>
    <n v="134218018"/>
    <x v="0"/>
    <s v="Adventure"/>
    <s v="Drama"/>
    <s v="Romance"/>
    <s v="Sci-Fi"/>
    <m/>
    <m/>
    <m/>
    <s v="English"/>
    <n v="1978"/>
    <n v="7.3"/>
  </r>
  <r>
    <x v="49"/>
    <n v="57"/>
    <n v="95"/>
    <n v="128769345"/>
    <x v="4"/>
    <s v="Romance"/>
    <s v="Sci-Fi"/>
    <m/>
    <m/>
    <m/>
    <m/>
    <m/>
    <s v="English"/>
    <n v="1996"/>
    <n v="5.6"/>
  </r>
  <r>
    <x v="265"/>
    <n v="171"/>
    <n v="118"/>
    <n v="177575142"/>
    <x v="4"/>
    <s v="Romance"/>
    <m/>
    <m/>
    <m/>
    <m/>
    <m/>
    <m/>
    <s v="English"/>
    <n v="2005"/>
    <n v="6.6"/>
  </r>
  <r>
    <x v="381"/>
    <n v="53"/>
    <n v="92"/>
    <n v="105263257"/>
    <x v="0"/>
    <s v="Adventure"/>
    <s v="Comedy"/>
    <s v="Family"/>
    <s v="Romance"/>
    <m/>
    <m/>
    <m/>
    <s v="English"/>
    <n v="1997"/>
    <n v="5.4"/>
  </r>
  <r>
    <x v="382"/>
    <n v="153"/>
    <n v="74"/>
    <n v="104354205"/>
    <x v="4"/>
    <s v="Romance"/>
    <m/>
    <m/>
    <m/>
    <m/>
    <m/>
    <m/>
    <s v="English"/>
    <n v="2003"/>
    <n v="6.3"/>
  </r>
  <r>
    <x v="111"/>
    <n v="491"/>
    <n v="134"/>
    <n v="107100855"/>
    <x v="7"/>
    <s v="Drama"/>
    <s v="Thriller"/>
    <m/>
    <m/>
    <m/>
    <m/>
    <m/>
    <s v="English"/>
    <n v="2013"/>
    <n v="7.9"/>
  </r>
  <r>
    <x v="76"/>
    <n v="247"/>
    <n v="101"/>
    <n v="98711404"/>
    <x v="4"/>
    <s v="Crime"/>
    <s v="Romance"/>
    <s v="Thriller"/>
    <m/>
    <m/>
    <m/>
    <m/>
    <s v="English"/>
    <n v="2010"/>
    <n v="6.3"/>
  </r>
  <r>
    <x v="172"/>
    <n v="26"/>
    <n v="100"/>
    <n v="100328194"/>
    <x v="4"/>
    <s v="Family"/>
    <s v="Fantasy"/>
    <m/>
    <m/>
    <m/>
    <m/>
    <m/>
    <s v="Filipino"/>
    <n v="1995"/>
    <n v="6"/>
  </r>
  <r>
    <x v="260"/>
    <n v="292"/>
    <n v="132"/>
    <n v="101530738"/>
    <x v="0"/>
    <s v="Crime"/>
    <s v="Thriller"/>
    <m/>
    <m/>
    <m/>
    <m/>
    <m/>
    <s v="English"/>
    <n v="2014"/>
    <n v="7.2"/>
  </r>
  <r>
    <x v="383"/>
    <n v="114"/>
    <n v="105"/>
    <n v="93815117"/>
    <x v="4"/>
    <s v="Drama"/>
    <s v="Romance"/>
    <m/>
    <m/>
    <m/>
    <m/>
    <m/>
    <s v="English"/>
    <n v="2002"/>
    <n v="5.0999999999999996"/>
  </r>
  <r>
    <x v="157"/>
    <n v="82"/>
    <n v="123"/>
    <n v="91400000"/>
    <x v="0"/>
    <s v="Drama"/>
    <s v="Thriller"/>
    <s v="War"/>
    <m/>
    <m/>
    <m/>
    <m/>
    <s v="English"/>
    <n v="1995"/>
    <n v="7.3"/>
  </r>
  <r>
    <x v="384"/>
    <n v="201"/>
    <n v="117"/>
    <n v="162586036"/>
    <x v="7"/>
    <s v="Drama"/>
    <m/>
    <m/>
    <m/>
    <m/>
    <m/>
    <m/>
    <s v="English"/>
    <n v="2006"/>
    <n v="8"/>
  </r>
  <r>
    <x v="121"/>
    <n v="231"/>
    <n v="98"/>
    <n v="89706988"/>
    <x v="2"/>
    <s v="Mystery"/>
    <s v="Thriller"/>
    <m/>
    <m/>
    <m/>
    <m/>
    <m/>
    <s v="English"/>
    <n v="2005"/>
    <n v="6.2"/>
  </r>
  <r>
    <x v="263"/>
    <n v="55"/>
    <n v="128"/>
    <n v="83000000"/>
    <x v="2"/>
    <s v="Thriller"/>
    <m/>
    <m/>
    <m/>
    <m/>
    <m/>
    <m/>
    <s v="English"/>
    <n v="1994"/>
    <n v="6"/>
  </r>
  <r>
    <x v="172"/>
    <n v="110"/>
    <n v="114"/>
    <n v="78745923"/>
    <x v="2"/>
    <s v="Fantasy"/>
    <s v="Romance"/>
    <m/>
    <m/>
    <m/>
    <m/>
    <m/>
    <s v="English"/>
    <n v="1998"/>
    <n v="6.7"/>
  </r>
  <r>
    <x v="161"/>
    <n v="354"/>
    <n v="111"/>
    <n v="70098138"/>
    <x v="0"/>
    <m/>
    <m/>
    <m/>
    <m/>
    <m/>
    <m/>
    <m/>
    <s v="English"/>
    <n v="2003"/>
    <n v="8.1"/>
  </r>
  <r>
    <x v="181"/>
    <n v="140"/>
    <n v="85"/>
    <n v="66365290"/>
    <x v="4"/>
    <m/>
    <m/>
    <m/>
    <m/>
    <m/>
    <m/>
    <m/>
    <s v="English"/>
    <n v="1999"/>
    <n v="6.4"/>
  </r>
  <r>
    <x v="161"/>
    <n v="304"/>
    <n v="137"/>
    <n v="66207920"/>
    <x v="0"/>
    <s v="Crime"/>
    <s v="Drama"/>
    <s v="Thriller"/>
    <m/>
    <m/>
    <m/>
    <m/>
    <s v="English"/>
    <n v="2004"/>
    <n v="8"/>
  </r>
  <r>
    <x v="205"/>
    <n v="45"/>
    <n v="97"/>
    <n v="63408614"/>
    <x v="0"/>
    <s v="Comedy"/>
    <s v="Crime"/>
    <s v="Thriller"/>
    <m/>
    <m/>
    <m/>
    <m/>
    <s v="English"/>
    <n v="1989"/>
    <n v="6.3"/>
  </r>
  <r>
    <x v="41"/>
    <n v="49"/>
    <n v="104"/>
    <n v="58422650"/>
    <x v="4"/>
    <s v="Fantasy"/>
    <s v="Horror"/>
    <m/>
    <m/>
    <m/>
    <m/>
    <m/>
    <s v="English"/>
    <n v="1992"/>
    <n v="6.4"/>
  </r>
  <r>
    <x v="385"/>
    <n v="146"/>
    <n v="110"/>
    <n v="56932305"/>
    <x v="0"/>
    <s v="Adventure"/>
    <s v="Comedy"/>
    <s v="Western"/>
    <m/>
    <m/>
    <m/>
    <m/>
    <s v="English"/>
    <n v="2000"/>
    <n v="6.6"/>
  </r>
  <r>
    <x v="357"/>
    <n v="60"/>
    <n v="133"/>
    <n v="68750000"/>
    <x v="0"/>
    <s v="Adventure"/>
    <s v="Thriller"/>
    <m/>
    <m/>
    <m/>
    <m/>
    <m/>
    <s v="English"/>
    <n v="1996"/>
    <n v="6.4"/>
  </r>
  <r>
    <x v="189"/>
    <n v="189"/>
    <n v="94"/>
    <n v="68218041"/>
    <x v="4"/>
    <s v="Family"/>
    <s v="Fantasy"/>
    <m/>
    <m/>
    <m/>
    <m/>
    <m/>
    <s v="English"/>
    <n v="2011"/>
    <n v="6"/>
  </r>
  <r>
    <x v="93"/>
    <n v="206"/>
    <n v="104"/>
    <n v="25040293"/>
    <x v="0"/>
    <s v="Adventure"/>
    <s v="Fantasy"/>
    <m/>
    <m/>
    <m/>
    <m/>
    <m/>
    <s v="English"/>
    <n v="2008"/>
    <n v="6.6"/>
  </r>
  <r>
    <x v="386"/>
    <n v="118"/>
    <n v="91"/>
    <n v="55747724"/>
    <x v="1"/>
    <s v="Animation"/>
    <s v="Comedy"/>
    <s v="Family"/>
    <m/>
    <m/>
    <m/>
    <m/>
    <s v="English"/>
    <n v="2013"/>
    <n v="5.9"/>
  </r>
  <r>
    <x v="64"/>
    <n v="210"/>
    <n v="145"/>
    <n v="55473600"/>
    <x v="0"/>
    <s v="Horror"/>
    <s v="Sci-Fi"/>
    <m/>
    <m/>
    <m/>
    <m/>
    <m/>
    <s v="English"/>
    <n v="1992"/>
    <n v="6.4"/>
  </r>
  <r>
    <x v="387"/>
    <n v="76"/>
    <n v="135"/>
    <n v="49994804"/>
    <x v="7"/>
    <s v="Drama"/>
    <s v="History"/>
    <s v="Musical"/>
    <m/>
    <m/>
    <m/>
    <m/>
    <s v="English"/>
    <n v="1996"/>
    <n v="6.3"/>
  </r>
  <r>
    <x v="388"/>
    <n v="149"/>
    <n v="122"/>
    <n v="41609593"/>
    <x v="0"/>
    <s v="Adventure"/>
    <s v="Crime"/>
    <s v="Thriller"/>
    <m/>
    <m/>
    <m/>
    <m/>
    <s v="English"/>
    <n v="1998"/>
    <n v="7.3"/>
  </r>
  <r>
    <x v="237"/>
    <n v="62"/>
    <n v="110"/>
    <n v="38553833"/>
    <x v="1"/>
    <s v="Drama"/>
    <s v="Horror"/>
    <s v="Thriller"/>
    <m/>
    <m/>
    <m/>
    <m/>
    <s v="English"/>
    <n v="1996"/>
    <n v="6.8"/>
  </r>
  <r>
    <x v="389"/>
    <n v="224"/>
    <n v="95"/>
    <n v="76137505"/>
    <x v="3"/>
    <s v="Comedy"/>
    <s v="Family"/>
    <s v="Fantasy"/>
    <m/>
    <m/>
    <m/>
    <m/>
    <s v="English"/>
    <n v="2014"/>
    <n v="7.2"/>
  </r>
  <r>
    <x v="390"/>
    <n v="265"/>
    <n v="102"/>
    <n v="34350553"/>
    <x v="0"/>
    <s v="Comedy"/>
    <s v="Sci-Fi"/>
    <m/>
    <m/>
    <m/>
    <m/>
    <m/>
    <s v="English"/>
    <n v="2012"/>
    <n v="5.7"/>
  </r>
  <r>
    <x v="391"/>
    <n v="135"/>
    <n v="94"/>
    <n v="34238611"/>
    <x v="0"/>
    <s v="Crime"/>
    <s v="Drama"/>
    <s v="Thriller"/>
    <m/>
    <m/>
    <m/>
    <m/>
    <s v="English"/>
    <n v="2003"/>
    <n v="6"/>
  </r>
  <r>
    <x v="67"/>
    <n v="100"/>
    <n v="126"/>
    <n v="34098563"/>
    <x v="2"/>
    <s v="Thriller"/>
    <m/>
    <m/>
    <m/>
    <m/>
    <m/>
    <m/>
    <s v="English"/>
    <n v="1999"/>
    <n v="6.5"/>
  </r>
  <r>
    <x v="292"/>
    <n v="123"/>
    <n v="118"/>
    <n v="33828318"/>
    <x v="4"/>
    <m/>
    <m/>
    <m/>
    <m/>
    <m/>
    <m/>
    <m/>
    <s v="English"/>
    <n v="2003"/>
    <n v="5.8"/>
  </r>
  <r>
    <x v="392"/>
    <n v="164"/>
    <n v="99"/>
    <n v="33472850"/>
    <x v="4"/>
    <s v="Sport"/>
    <m/>
    <m/>
    <m/>
    <m/>
    <m/>
    <m/>
    <s v="English"/>
    <n v="2008"/>
    <n v="5.8"/>
  </r>
  <r>
    <x v="393"/>
    <n v="238"/>
    <n v="88"/>
    <n v="31051126"/>
    <x v="1"/>
    <s v="Animation"/>
    <s v="Comedy"/>
    <s v="Family"/>
    <m/>
    <m/>
    <m/>
    <m/>
    <s v="English"/>
    <n v="2012"/>
    <n v="6.7"/>
  </r>
  <r>
    <x v="310"/>
    <n v="264"/>
    <n v="141"/>
    <n v="35707327"/>
    <x v="6"/>
    <s v="Drama"/>
    <s v="Mystery"/>
    <s v="Thriller"/>
    <m/>
    <m/>
    <m/>
    <m/>
    <s v="English"/>
    <n v="2008"/>
    <n v="7.8"/>
  </r>
  <r>
    <x v="217"/>
    <n v="47"/>
    <n v="107"/>
    <n v="20550712"/>
    <x v="0"/>
    <s v="Drama"/>
    <s v="Sci-Fi"/>
    <s v="Thriller"/>
    <m/>
    <m/>
    <m/>
    <m/>
    <s v="English"/>
    <n v="1996"/>
    <n v="5.6"/>
  </r>
  <r>
    <x v="157"/>
    <n v="50"/>
    <n v="116"/>
    <n v="18573791"/>
    <x v="0"/>
    <s v="Drama"/>
    <s v="Sport"/>
    <s v="Thriller"/>
    <m/>
    <m/>
    <m/>
    <m/>
    <s v="English"/>
    <n v="1996"/>
    <n v="5.8"/>
  </r>
  <r>
    <x v="127"/>
    <n v="153"/>
    <n v="143"/>
    <n v="51225796"/>
    <x v="2"/>
    <s v="Musical"/>
    <s v="Romance"/>
    <s v="Thriller"/>
    <m/>
    <m/>
    <m/>
    <m/>
    <s v="English"/>
    <n v="2004"/>
    <n v="7.4"/>
  </r>
  <r>
    <x v="394"/>
    <n v="202"/>
    <n v="114"/>
    <n v="16264475"/>
    <x v="7"/>
    <s v="Drama"/>
    <s v="History"/>
    <s v="War"/>
    <m/>
    <m/>
    <m/>
    <m/>
    <s v="English"/>
    <n v="2007"/>
    <n v="6.9"/>
  </r>
  <r>
    <x v="395"/>
    <n v="178"/>
    <n v="93"/>
    <n v="25857987"/>
    <x v="0"/>
    <s v="Sci-Fi"/>
    <m/>
    <m/>
    <m/>
    <m/>
    <m/>
    <m/>
    <s v="English"/>
    <n v="2005"/>
    <n v="5.5"/>
  </r>
  <r>
    <x v="396"/>
    <n v="84"/>
    <n v="280"/>
    <n v="12870569"/>
    <x v="2"/>
    <s v="History"/>
    <s v="War"/>
    <m/>
    <m/>
    <m/>
    <m/>
    <m/>
    <s v="English"/>
    <n v="2003"/>
    <n v="6.3"/>
  </r>
  <r>
    <x v="397"/>
    <n v="44"/>
    <n v="100"/>
    <n v="11466088"/>
    <x v="0"/>
    <s v="Thriller"/>
    <m/>
    <m/>
    <m/>
    <m/>
    <m/>
    <m/>
    <s v="English"/>
    <n v="1997"/>
    <n v="4.7"/>
  </r>
  <r>
    <x v="398"/>
    <n v="93"/>
    <n v="107"/>
    <n v="16088610"/>
    <x v="4"/>
    <s v="Drama"/>
    <s v="Family"/>
    <s v="Fantasy"/>
    <m/>
    <m/>
    <m/>
    <m/>
    <s v="English"/>
    <n v="2009"/>
    <n v="5.6"/>
  </r>
  <r>
    <x v="69"/>
    <n v="277"/>
    <n v="119"/>
    <n v="51178893"/>
    <x v="1"/>
    <s v="Comedy"/>
    <s v="Crime"/>
    <s v="Family"/>
    <s v="Musical"/>
    <m/>
    <m/>
    <m/>
    <s v="English"/>
    <n v="2014"/>
    <n v="6.4"/>
  </r>
  <r>
    <x v="283"/>
    <n v="76"/>
    <n v="95"/>
    <n v="6768055"/>
    <x v="0"/>
    <s v="Adventure"/>
    <s v="Comedy"/>
    <s v="Family"/>
    <s v="Sci-Fi"/>
    <m/>
    <m/>
    <m/>
    <s v="English"/>
    <n v="2004"/>
    <n v="4.2"/>
  </r>
  <r>
    <x v="399"/>
    <n v="197"/>
    <n v="119"/>
    <n v="39440655"/>
    <x v="2"/>
    <s v="Music"/>
    <s v="Musical"/>
    <s v="Romance"/>
    <m/>
    <m/>
    <m/>
    <m/>
    <s v="English"/>
    <n v="2010"/>
    <n v="6.4"/>
  </r>
  <r>
    <x v="349"/>
    <n v="186"/>
    <n v="133"/>
    <n v="6167817"/>
    <x v="2"/>
    <s v="Mystery"/>
    <s v="Romance"/>
    <s v="War"/>
    <m/>
    <m/>
    <m/>
    <m/>
    <s v="English"/>
    <n v="2004"/>
    <n v="7.7"/>
  </r>
  <r>
    <x v="36"/>
    <n v="224"/>
    <n v="117"/>
    <n v="81645152"/>
    <x v="0"/>
    <s v="Horror"/>
    <s v="Sci-Fi"/>
    <s v="Thriller"/>
    <m/>
    <m/>
    <m/>
    <m/>
    <s v="English"/>
    <n v="2002"/>
    <n v="6.7"/>
  </r>
  <r>
    <x v="384"/>
    <n v="202"/>
    <n v="123"/>
    <n v="69951824"/>
    <x v="2"/>
    <s v="Romance"/>
    <m/>
    <m/>
    <m/>
    <m/>
    <m/>
    <m/>
    <s v="English"/>
    <n v="2008"/>
    <n v="7.7"/>
  </r>
  <r>
    <x v="364"/>
    <n v="279"/>
    <n v="92"/>
    <n v="9483821"/>
    <x v="0"/>
    <s v="Thriller"/>
    <m/>
    <m/>
    <m/>
    <m/>
    <m/>
    <m/>
    <s v="English"/>
    <n v="2012"/>
    <n v="5.7"/>
  </r>
  <r>
    <x v="400"/>
    <n v="110"/>
    <n v="170"/>
    <n v="66676062"/>
    <x v="6"/>
    <s v="Drama"/>
    <m/>
    <m/>
    <m/>
    <m/>
    <m/>
    <m/>
    <s v="English"/>
    <n v="1990"/>
    <n v="7.6"/>
  </r>
  <r>
    <x v="281"/>
    <n v="190"/>
    <n v="123"/>
    <n v="26838389"/>
    <x v="4"/>
    <s v="Drama"/>
    <s v="Romance"/>
    <m/>
    <m/>
    <m/>
    <m/>
    <m/>
    <s v="English"/>
    <n v="2005"/>
    <n v="6.4"/>
  </r>
  <r>
    <x v="19"/>
    <n v="136"/>
    <n v="110"/>
    <n v="75604320"/>
    <x v="4"/>
    <s v="Romance"/>
    <m/>
    <m/>
    <m/>
    <m/>
    <m/>
    <m/>
    <s v="English"/>
    <n v="2006"/>
    <n v="5.6"/>
  </r>
  <r>
    <x v="401"/>
    <n v="121"/>
    <n v="116"/>
    <n v="108200000"/>
    <x v="0"/>
    <s v="Adventure"/>
    <s v="Romance"/>
    <s v="Sci-Fi"/>
    <m/>
    <m/>
    <m/>
    <m/>
    <s v="English"/>
    <n v="1980"/>
    <n v="6.8"/>
  </r>
  <r>
    <x v="216"/>
    <n v="131"/>
    <n v="121"/>
    <n v="5660084"/>
    <x v="4"/>
    <s v="Crime"/>
    <s v="Romance"/>
    <m/>
    <m/>
    <m/>
    <m/>
    <m/>
    <s v="English"/>
    <n v="2003"/>
    <n v="2.4"/>
  </r>
  <r>
    <x v="341"/>
    <n v="127"/>
    <n v="128"/>
    <n v="7221458"/>
    <x v="2"/>
    <s v="Thriller"/>
    <m/>
    <m/>
    <m/>
    <m/>
    <m/>
    <m/>
    <s v="English"/>
    <n v="2006"/>
    <n v="6.2"/>
  </r>
  <r>
    <x v="250"/>
    <n v="160"/>
    <n v="99"/>
    <n v="70327868"/>
    <x v="0"/>
    <s v="Crime"/>
    <s v="Thriller"/>
    <m/>
    <m/>
    <m/>
    <m/>
    <m/>
    <s v="English"/>
    <n v="2000"/>
    <n v="5.9"/>
  </r>
  <r>
    <x v="267"/>
    <n v="78"/>
    <n v="94"/>
    <n v="58297830"/>
    <x v="1"/>
    <s v="Animation"/>
    <s v="Drama"/>
    <s v="Family"/>
    <s v="Fantasy"/>
    <s v="Musical"/>
    <s v="Mystery"/>
    <s v="Romance"/>
    <s v="English"/>
    <n v="1997"/>
    <n v="7.1"/>
  </r>
  <r>
    <x v="34"/>
    <n v="209"/>
    <n v="127"/>
    <n v="57386369"/>
    <x v="2"/>
    <s v="Musical"/>
    <s v="Romance"/>
    <m/>
    <m/>
    <m/>
    <m/>
    <m/>
    <s v="English"/>
    <n v="2001"/>
    <n v="7.6"/>
  </r>
  <r>
    <x v="359"/>
    <n v="98"/>
    <n v="89"/>
    <n v="45207112"/>
    <x v="6"/>
    <s v="Mystery"/>
    <s v="Thriller"/>
    <m/>
    <m/>
    <m/>
    <m/>
    <m/>
    <s v="English"/>
    <n v="2001"/>
    <n v="5.5"/>
  </r>
  <r>
    <x v="402"/>
    <n v="391"/>
    <n v="123"/>
    <n v="62563543"/>
    <x v="7"/>
    <s v="Crime"/>
    <s v="Drama"/>
    <m/>
    <m/>
    <m/>
    <m/>
    <m/>
    <s v="English"/>
    <n v="2015"/>
    <n v="7"/>
  </r>
  <r>
    <x v="310"/>
    <n v="279"/>
    <n v="135"/>
    <n v="33574332"/>
    <x v="2"/>
    <s v="History"/>
    <s v="War"/>
    <m/>
    <m/>
    <m/>
    <m/>
    <m/>
    <s v="English"/>
    <n v="2006"/>
    <n v="7.1"/>
  </r>
  <r>
    <x v="259"/>
    <n v="216"/>
    <n v="118"/>
    <n v="73343413"/>
    <x v="6"/>
    <s v="Drama"/>
    <s v="Thriller"/>
    <m/>
    <m/>
    <m/>
    <m/>
    <m/>
    <s v="English"/>
    <n v="2009"/>
    <n v="7.4"/>
  </r>
  <r>
    <x v="403"/>
    <n v="250"/>
    <n v="189"/>
    <n v="25031037"/>
    <x v="0"/>
    <s v="Horror"/>
    <s v="Thriller"/>
    <m/>
    <m/>
    <m/>
    <m/>
    <m/>
    <s v="English"/>
    <n v="2007"/>
    <n v="7.6"/>
  </r>
  <r>
    <x v="238"/>
    <n v="78"/>
    <n v="172"/>
    <n v="22843047"/>
    <x v="2"/>
    <s v="History"/>
    <s v="Horror"/>
    <m/>
    <m/>
    <m/>
    <m/>
    <m/>
    <s v="English"/>
    <n v="1998"/>
    <n v="5.9"/>
  </r>
  <r>
    <x v="404"/>
    <n v="106"/>
    <n v="124"/>
    <n v="5755286"/>
    <x v="2"/>
    <s v="Romance"/>
    <s v="Sport"/>
    <m/>
    <m/>
    <m/>
    <m/>
    <m/>
    <s v="English"/>
    <n v="2007"/>
    <n v="5.9"/>
  </r>
  <r>
    <x v="37"/>
    <n v="194"/>
    <n v="141"/>
    <n v="164435221"/>
    <x v="7"/>
    <s v="Crime"/>
    <s v="Drama"/>
    <m/>
    <m/>
    <m/>
    <m/>
    <m/>
    <s v="English"/>
    <n v="2002"/>
    <n v="8"/>
  </r>
  <r>
    <x v="203"/>
    <n v="558"/>
    <n v="157"/>
    <n v="95720716"/>
    <x v="2"/>
    <s v="History"/>
    <s v="Thriller"/>
    <m/>
    <m/>
    <m/>
    <m/>
    <m/>
    <s v="English"/>
    <n v="2012"/>
    <n v="7.4"/>
  </r>
  <r>
    <x v="113"/>
    <n v="183"/>
    <n v="106"/>
    <n v="118683135"/>
    <x v="4"/>
    <s v="Drama"/>
    <s v="Romance"/>
    <m/>
    <m/>
    <m/>
    <m/>
    <m/>
    <s v="English"/>
    <n v="2006"/>
    <n v="5.8"/>
  </r>
  <r>
    <x v="405"/>
    <n v="238"/>
    <n v="108"/>
    <n v="143704210"/>
    <x v="4"/>
    <s v="Family"/>
    <s v="Musical"/>
    <s v="Romance"/>
    <m/>
    <m/>
    <m/>
    <m/>
    <s v="English"/>
    <n v="2008"/>
    <n v="6.3"/>
  </r>
  <r>
    <x v="278"/>
    <n v="186"/>
    <n v="125"/>
    <n v="110476776"/>
    <x v="4"/>
    <s v="Romance"/>
    <m/>
    <m/>
    <m/>
    <m/>
    <m/>
    <m/>
    <s v="English"/>
    <n v="2010"/>
    <n v="5.7"/>
  </r>
  <r>
    <x v="406"/>
    <n v="144"/>
    <n v="107"/>
    <n v="80270227"/>
    <x v="0"/>
    <s v="Adventure"/>
    <s v="Comedy"/>
    <m/>
    <m/>
    <m/>
    <m/>
    <m/>
    <s v="English"/>
    <n v="2005"/>
    <n v="5.0999999999999996"/>
  </r>
  <r>
    <x v="407"/>
    <n v="156"/>
    <n v="215"/>
    <n v="36385763"/>
    <x v="2"/>
    <s v="War"/>
    <m/>
    <m/>
    <m/>
    <m/>
    <m/>
    <m/>
    <s v="English"/>
    <n v="1998"/>
    <n v="7.6"/>
  </r>
  <r>
    <x v="408"/>
    <n v="215"/>
    <n v="118"/>
    <n v="37035845"/>
    <x v="4"/>
    <s v="Fantasy"/>
    <m/>
    <m/>
    <m/>
    <m/>
    <m/>
    <m/>
    <s v="English"/>
    <n v="2011"/>
    <n v="6.4"/>
  </r>
  <r>
    <x v="409"/>
    <n v="140"/>
    <n v="118"/>
    <n v="34580635"/>
    <x v="7"/>
    <s v="Comedy"/>
    <s v="Drama"/>
    <m/>
    <m/>
    <m/>
    <m/>
    <m/>
    <s v="English"/>
    <n v="1999"/>
    <n v="7.4"/>
  </r>
  <r>
    <x v="46"/>
    <n v="133"/>
    <n v="178"/>
    <n v="42438300"/>
    <x v="7"/>
    <s v="Crime"/>
    <s v="Drama"/>
    <m/>
    <m/>
    <m/>
    <m/>
    <m/>
    <s v="English"/>
    <n v="1995"/>
    <n v="8.1999999999999993"/>
  </r>
  <r>
    <x v="410"/>
    <n v="203"/>
    <n v="92"/>
    <n v="23324666"/>
    <x v="0"/>
    <s v="Thriller"/>
    <m/>
    <m/>
    <m/>
    <m/>
    <m/>
    <m/>
    <s v="English"/>
    <n v="2010"/>
    <n v="6.5"/>
  </r>
  <r>
    <x v="411"/>
    <n v="127"/>
    <n v="104"/>
    <n v="23020488"/>
    <x v="0"/>
    <s v="Comedy"/>
    <s v="Fantasy"/>
    <m/>
    <m/>
    <m/>
    <m/>
    <m/>
    <s v="English"/>
    <n v="2003"/>
    <n v="5.5"/>
  </r>
  <r>
    <x v="292"/>
    <n v="155"/>
    <n v="116"/>
    <n v="90567722"/>
    <x v="4"/>
    <m/>
    <m/>
    <m/>
    <m/>
    <m/>
    <m/>
    <m/>
    <s v="French"/>
    <n v="2000"/>
    <n v="6.5"/>
  </r>
  <r>
    <x v="412"/>
    <n v="98"/>
    <n v="90"/>
    <n v="72601713"/>
    <x v="3"/>
    <s v="Comedy"/>
    <s v="Family"/>
    <m/>
    <m/>
    <m/>
    <m/>
    <m/>
    <s v="English"/>
    <n v="2006"/>
    <n v="5.6"/>
  </r>
  <r>
    <x v="18"/>
    <n v="299"/>
    <n v="130"/>
    <n v="296623634"/>
    <x v="1"/>
    <s v="Drama"/>
    <s v="Fantasy"/>
    <s v="Romance"/>
    <m/>
    <m/>
    <m/>
    <m/>
    <s v="English"/>
    <n v="2009"/>
    <n v="4.5999999999999996"/>
  </r>
  <r>
    <x v="12"/>
    <n v="212"/>
    <n v="90"/>
    <n v="267652016"/>
    <x v="1"/>
    <s v="Animation"/>
    <s v="Comedy"/>
    <s v="Family"/>
    <s v="Fantasy"/>
    <m/>
    <m/>
    <m/>
    <s v="English"/>
    <n v="2001"/>
    <n v="7.9"/>
  </r>
  <r>
    <x v="413"/>
    <n v="413"/>
    <n v="106"/>
    <n v="62453315"/>
    <x v="12"/>
    <s v="Sci-Fi"/>
    <s v="Thriller"/>
    <m/>
    <m/>
    <m/>
    <m/>
    <m/>
    <s v="English"/>
    <n v="2011"/>
    <n v="7.1"/>
  </r>
  <r>
    <x v="51"/>
    <n v="67"/>
    <n v="155"/>
    <n v="165500000"/>
    <x v="0"/>
    <s v="Adventure"/>
    <s v="Drama"/>
    <s v="Romance"/>
    <m/>
    <m/>
    <m/>
    <m/>
    <s v="English"/>
    <n v="1991"/>
    <n v="6.9"/>
  </r>
  <r>
    <x v="281"/>
    <n v="109"/>
    <n v="139"/>
    <n v="153620822"/>
    <x v="4"/>
    <s v="Drama"/>
    <s v="Romance"/>
    <s v="Sport"/>
    <m/>
    <m/>
    <m/>
    <m/>
    <s v="English"/>
    <n v="1996"/>
    <n v="7.3"/>
  </r>
  <r>
    <x v="299"/>
    <n v="457"/>
    <n v="112"/>
    <n v="218628680"/>
    <x v="4"/>
    <s v="Fantasy"/>
    <m/>
    <m/>
    <m/>
    <m/>
    <m/>
    <m/>
    <s v="English"/>
    <n v="2012"/>
    <n v="7"/>
  </r>
  <r>
    <x v="134"/>
    <n v="156"/>
    <n v="139"/>
    <n v="147637474"/>
    <x v="4"/>
    <s v="Drama"/>
    <s v="Romance"/>
    <m/>
    <m/>
    <m/>
    <m/>
    <m/>
    <s v="English"/>
    <n v="1997"/>
    <n v="7.7"/>
  </r>
  <r>
    <x v="49"/>
    <n v="55"/>
    <n v="115"/>
    <n v="135014968"/>
    <x v="7"/>
    <s v="Comedy"/>
    <s v="Drama"/>
    <s v="Romance"/>
    <m/>
    <m/>
    <m/>
    <m/>
    <s v="English"/>
    <n v="1998"/>
    <n v="6.7"/>
  </r>
  <r>
    <x v="159"/>
    <n v="272"/>
    <n v="143"/>
    <n v="2175312"/>
    <x v="4"/>
    <m/>
    <m/>
    <m/>
    <m/>
    <m/>
    <m/>
    <m/>
    <s v="English"/>
    <n v="2013"/>
    <n v="6.3"/>
  </r>
  <r>
    <x v="241"/>
    <n v="117"/>
    <n v="96"/>
    <n v="126203320"/>
    <x v="4"/>
    <s v="Romance"/>
    <m/>
    <m/>
    <m/>
    <m/>
    <m/>
    <m/>
    <s v="English"/>
    <n v="2002"/>
    <n v="5.8"/>
  </r>
  <r>
    <x v="33"/>
    <n v="539"/>
    <n v="112"/>
    <n v="126975169"/>
    <x v="5"/>
    <s v="Sci-Fi"/>
    <s v="Thriller"/>
    <m/>
    <m/>
    <m/>
    <m/>
    <m/>
    <s v="English"/>
    <n v="2011"/>
    <n v="7.1"/>
  </r>
  <r>
    <x v="144"/>
    <n v="169"/>
    <n v="131"/>
    <n v="125548685"/>
    <x v="7"/>
    <s v="Drama"/>
    <m/>
    <m/>
    <m/>
    <m/>
    <m/>
    <m/>
    <s v="English"/>
    <n v="2000"/>
    <n v="7.3"/>
  </r>
  <r>
    <x v="355"/>
    <n v="140"/>
    <n v="116"/>
    <n v="105807520"/>
    <x v="4"/>
    <s v="Romance"/>
    <m/>
    <m/>
    <m/>
    <m/>
    <m/>
    <m/>
    <s v="English"/>
    <n v="2003"/>
    <n v="6.4"/>
  </r>
  <r>
    <x v="193"/>
    <n v="330"/>
    <n v="112"/>
    <n v="191616238"/>
    <x v="0"/>
    <s v="Comedy"/>
    <s v="Crime"/>
    <m/>
    <m/>
    <m/>
    <m/>
    <m/>
    <s v="English"/>
    <n v="2014"/>
    <n v="7.1"/>
  </r>
  <r>
    <x v="414"/>
    <n v="120"/>
    <n v="123"/>
    <n v="105264608"/>
    <x v="2"/>
    <s v="Fantasy"/>
    <s v="Horror"/>
    <m/>
    <m/>
    <m/>
    <m/>
    <m/>
    <s v="English"/>
    <n v="1994"/>
    <n v="7.6"/>
  </r>
  <r>
    <x v="113"/>
    <n v="190"/>
    <n v="104"/>
    <n v="97680195"/>
    <x v="4"/>
    <s v="Romance"/>
    <m/>
    <m/>
    <m/>
    <m/>
    <m/>
    <m/>
    <s v="English"/>
    <n v="2008"/>
    <n v="6.8"/>
  </r>
  <r>
    <x v="415"/>
    <n v="177"/>
    <n v="107"/>
    <n v="126088877"/>
    <x v="0"/>
    <s v="Comedy"/>
    <s v="Crime"/>
    <m/>
    <m/>
    <m/>
    <m/>
    <m/>
    <s v="English"/>
    <n v="2016"/>
    <n v="6.6"/>
  </r>
  <r>
    <x v="120"/>
    <n v="65"/>
    <n v="124"/>
    <n v="91030827"/>
    <x v="4"/>
    <s v="Drama"/>
    <m/>
    <m/>
    <m/>
    <m/>
    <m/>
    <m/>
    <s v="English"/>
    <n v="1998"/>
    <n v="6.7"/>
  </r>
  <r>
    <x v="376"/>
    <n v="145"/>
    <n v="96"/>
    <n v="150315155"/>
    <x v="4"/>
    <s v="Family"/>
    <m/>
    <m/>
    <m/>
    <m/>
    <m/>
    <m/>
    <s v="English"/>
    <n v="2015"/>
    <n v="6.1"/>
  </r>
  <r>
    <x v="13"/>
    <n v="321"/>
    <n v="125"/>
    <n v="127997349"/>
    <x v="1"/>
    <s v="Comedy"/>
    <s v="Drama"/>
    <s v="Fantasy"/>
    <s v="Musical"/>
    <m/>
    <m/>
    <m/>
    <s v="English"/>
    <n v="2014"/>
    <n v="6"/>
  </r>
  <r>
    <x v="416"/>
    <n v="230"/>
    <n v="129"/>
    <n v="88504640"/>
    <x v="6"/>
    <s v="Drama"/>
    <s v="Mystery"/>
    <s v="Thriller"/>
    <m/>
    <m/>
    <m/>
    <m/>
    <s v="English"/>
    <n v="2006"/>
    <n v="7.6"/>
  </r>
  <r>
    <x v="417"/>
    <n v="143"/>
    <n v="90"/>
    <n v="81517441"/>
    <x v="0"/>
    <s v="Crime"/>
    <s v="Drama"/>
    <s v="Thriller"/>
    <m/>
    <m/>
    <m/>
    <m/>
    <s v="English"/>
    <n v="1999"/>
    <n v="7.1"/>
  </r>
  <r>
    <x v="418"/>
    <n v="55"/>
    <n v="109"/>
    <n v="81022333"/>
    <x v="0"/>
    <s v="Adventure"/>
    <s v="Mystery"/>
    <s v="Sci-Fi"/>
    <m/>
    <m/>
    <m/>
    <m/>
    <s v="English"/>
    <n v="1995"/>
    <n v="5"/>
  </r>
  <r>
    <x v="100"/>
    <n v="279"/>
    <n v="121"/>
    <n v="79948113"/>
    <x v="2"/>
    <s v="Mystery"/>
    <s v="Sci-Fi"/>
    <s v="Thriller"/>
    <m/>
    <m/>
    <m/>
    <m/>
    <s v="English"/>
    <n v="2009"/>
    <n v="6.2"/>
  </r>
  <r>
    <x v="385"/>
    <n v="143"/>
    <n v="95"/>
    <n v="88658172"/>
    <x v="4"/>
    <s v="Romance"/>
    <m/>
    <m/>
    <m/>
    <m/>
    <m/>
    <m/>
    <s v="English"/>
    <n v="2006"/>
    <n v="5.6"/>
  </r>
  <r>
    <x v="314"/>
    <n v="310"/>
    <n v="118"/>
    <n v="84244877"/>
    <x v="4"/>
    <s v="Drama"/>
    <s v="Romance"/>
    <m/>
    <m/>
    <m/>
    <m/>
    <m/>
    <s v="English"/>
    <n v="2011"/>
    <n v="7.4"/>
  </r>
  <r>
    <x v="419"/>
    <n v="116"/>
    <n v="80"/>
    <n v="75367693"/>
    <x v="3"/>
    <s v="Comedy"/>
    <s v="Family"/>
    <s v="Fantasy"/>
    <m/>
    <m/>
    <m/>
    <m/>
    <s v="English"/>
    <n v="2004"/>
    <n v="5"/>
  </r>
  <r>
    <x v="420"/>
    <n v="105"/>
    <n v="99"/>
    <n v="73701902"/>
    <x v="4"/>
    <s v="Family"/>
    <m/>
    <m/>
    <m/>
    <m/>
    <m/>
    <m/>
    <s v="English"/>
    <n v="2004"/>
    <n v="5.2"/>
  </r>
  <r>
    <x v="421"/>
    <n v="419"/>
    <n v="133"/>
    <n v="75605492"/>
    <x v="7"/>
    <s v="Drama"/>
    <s v="Sport"/>
    <m/>
    <m/>
    <m/>
    <m/>
    <m/>
    <s v="English"/>
    <n v="2011"/>
    <n v="7.6"/>
  </r>
  <r>
    <x v="68"/>
    <n v="64"/>
    <n v="127"/>
    <n v="67823573"/>
    <x v="0"/>
    <s v="Drama"/>
    <s v="Thriller"/>
    <m/>
    <m/>
    <m/>
    <m/>
    <m/>
    <s v="English"/>
    <n v="1995"/>
    <n v="6.6"/>
  </r>
  <r>
    <x v="422"/>
    <n v="359"/>
    <n v="106"/>
    <n v="91439400"/>
    <x v="0"/>
    <s v="Mystery"/>
    <s v="Thriller"/>
    <m/>
    <m/>
    <m/>
    <m/>
    <m/>
    <s v="English"/>
    <n v="2014"/>
    <n v="7"/>
  </r>
  <r>
    <x v="423"/>
    <n v="166"/>
    <n v="98"/>
    <n v="67128202"/>
    <x v="0"/>
    <s v="Adventure"/>
    <s v="Family"/>
    <s v="Fantasy"/>
    <s v="Sci-Fi"/>
    <s v="Thriller"/>
    <m/>
    <m/>
    <s v="English"/>
    <n v="2009"/>
    <n v="5.7"/>
  </r>
  <r>
    <x v="424"/>
    <n v="525"/>
    <n v="132"/>
    <n v="70496802"/>
    <x v="0"/>
    <s v="Drama"/>
    <s v="Thriller"/>
    <m/>
    <m/>
    <m/>
    <m/>
    <m/>
    <s v="English"/>
    <n v="2005"/>
    <n v="8.1999999999999993"/>
  </r>
  <r>
    <x v="408"/>
    <n v="165"/>
    <n v="114"/>
    <n v="60470220"/>
    <x v="0"/>
    <s v="Adventure"/>
    <s v="Comedy"/>
    <m/>
    <m/>
    <m/>
    <m/>
    <m/>
    <s v="English"/>
    <n v="2003"/>
    <n v="6.2"/>
  </r>
  <r>
    <x v="425"/>
    <n v="87"/>
    <n v="78"/>
    <n v="58336565"/>
    <x v="1"/>
    <s v="Animation"/>
    <s v="Comedy"/>
    <s v="Family"/>
    <m/>
    <m/>
    <m/>
    <m/>
    <s v="English"/>
    <n v="2006"/>
    <n v="6.6"/>
  </r>
  <r>
    <x v="426"/>
    <n v="117"/>
    <n v="101"/>
    <n v="66002004"/>
    <x v="1"/>
    <s v="Comedy"/>
    <s v="Family"/>
    <s v="Fantasy"/>
    <s v="Romance"/>
    <s v="Sport"/>
    <m/>
    <m/>
    <s v="English"/>
    <n v="2005"/>
    <n v="4.7"/>
  </r>
  <r>
    <x v="427"/>
    <n v="113"/>
    <n v="113"/>
    <n v="54997476"/>
    <x v="6"/>
    <s v="Drama"/>
    <s v="Mystery"/>
    <s v="Thriller"/>
    <m/>
    <m/>
    <m/>
    <m/>
    <s v="English"/>
    <n v="2001"/>
    <n v="6.3"/>
  </r>
  <r>
    <x v="428"/>
    <n v="349"/>
    <n v="98"/>
    <n v="55682070"/>
    <x v="0"/>
    <s v="Fantasy"/>
    <s v="Horror"/>
    <m/>
    <m/>
    <m/>
    <m/>
    <m/>
    <s v="English"/>
    <n v="2013"/>
    <n v="6.1"/>
  </r>
  <r>
    <x v="429"/>
    <n v="152"/>
    <n v="124"/>
    <n v="52752475"/>
    <x v="2"/>
    <s v="Thriller"/>
    <m/>
    <m/>
    <m/>
    <m/>
    <m/>
    <m/>
    <s v="English"/>
    <n v="2002"/>
    <n v="6.7"/>
  </r>
  <r>
    <x v="228"/>
    <n v="288"/>
    <n v="109"/>
    <n v="55092830"/>
    <x v="0"/>
    <s v="Adventure"/>
    <s v="Sci-Fi"/>
    <s v="Thriller"/>
    <m/>
    <m/>
    <m/>
    <m/>
    <s v="English"/>
    <n v="2011"/>
    <n v="6.1"/>
  </r>
  <r>
    <x v="430"/>
    <n v="358"/>
    <n v="128"/>
    <n v="50815288"/>
    <x v="2"/>
    <s v="Thriller"/>
    <m/>
    <m/>
    <m/>
    <m/>
    <m/>
    <m/>
    <s v="English"/>
    <n v="2005"/>
    <n v="7"/>
  </r>
  <r>
    <x v="26"/>
    <n v="204"/>
    <n v="144"/>
    <n v="52822418"/>
    <x v="0"/>
    <s v="Drama"/>
    <s v="Thriller"/>
    <s v="War"/>
    <m/>
    <m/>
    <m/>
    <m/>
    <s v="English"/>
    <n v="2016"/>
    <n v="7.4"/>
  </r>
  <r>
    <x v="431"/>
    <n v="156"/>
    <n v="95"/>
    <n v="50150619"/>
    <x v="1"/>
    <s v="Animation"/>
    <s v="Comedy"/>
    <s v="Family"/>
    <s v="Fantasy"/>
    <s v="Romance"/>
    <m/>
    <m/>
    <s v="English"/>
    <n v="2014"/>
    <n v="7.3"/>
  </r>
  <r>
    <x v="432"/>
    <n v="171"/>
    <n v="105"/>
    <n v="48745150"/>
    <x v="6"/>
    <s v="Thriller"/>
    <m/>
    <m/>
    <m/>
    <m/>
    <m/>
    <m/>
    <s v="English"/>
    <n v="2006"/>
    <n v="5.8"/>
  </r>
  <r>
    <x v="310"/>
    <n v="76"/>
    <n v="121"/>
    <n v="50007168"/>
    <x v="0"/>
    <s v="Crime"/>
    <s v="Drama"/>
    <s v="Thriller"/>
    <m/>
    <m/>
    <m/>
    <m/>
    <s v="English"/>
    <n v="1997"/>
    <n v="6.7"/>
  </r>
  <r>
    <x v="17"/>
    <n v="97"/>
    <n v="125"/>
    <n v="48154732"/>
    <x v="0"/>
    <s v="Drama"/>
    <s v="War"/>
    <m/>
    <m/>
    <m/>
    <m/>
    <m/>
    <s v="English"/>
    <n v="1997"/>
    <n v="5.8"/>
  </r>
  <r>
    <x v="64"/>
    <n v="157"/>
    <n v="129"/>
    <n v="48265581"/>
    <x v="2"/>
    <s v="Mystery"/>
    <s v="Thriller"/>
    <m/>
    <m/>
    <m/>
    <m/>
    <m/>
    <s v="English"/>
    <n v="1997"/>
    <n v="7.8"/>
  </r>
  <r>
    <x v="433"/>
    <n v="267"/>
    <n v="132"/>
    <n v="46982632"/>
    <x v="1"/>
    <s v="Horror"/>
    <s v="Mystery"/>
    <m/>
    <m/>
    <m/>
    <m/>
    <m/>
    <s v="English"/>
    <n v="2006"/>
    <n v="6.6"/>
  </r>
  <r>
    <x v="434"/>
    <n v="118"/>
    <n v="118"/>
    <n v="44737059"/>
    <x v="4"/>
    <s v="Sport"/>
    <m/>
    <m/>
    <m/>
    <m/>
    <m/>
    <m/>
    <s v="English"/>
    <n v="2000"/>
    <n v="6.5"/>
  </r>
  <r>
    <x v="435"/>
    <n v="291"/>
    <n v="113"/>
    <n v="56724080"/>
    <x v="4"/>
    <m/>
    <m/>
    <m/>
    <m/>
    <m/>
    <m/>
    <m/>
    <s v="English"/>
    <n v="2012"/>
    <n v="6.7"/>
  </r>
  <r>
    <x v="259"/>
    <n v="68"/>
    <n v="140"/>
    <n v="44484065"/>
    <x v="0"/>
    <s v="Crime"/>
    <s v="Drama"/>
    <s v="Mystery"/>
    <s v="Thriller"/>
    <m/>
    <m/>
    <m/>
    <s v="English"/>
    <n v="1998"/>
    <n v="7.3"/>
  </r>
  <r>
    <x v="436"/>
    <n v="228"/>
    <n v="89"/>
    <n v="47553512"/>
    <x v="0"/>
    <s v="Thriller"/>
    <m/>
    <m/>
    <m/>
    <m/>
    <m/>
    <m/>
    <s v="English"/>
    <n v="2014"/>
    <n v="5.8"/>
  </r>
  <r>
    <x v="437"/>
    <n v="36"/>
    <n v="104"/>
    <n v="42610000"/>
    <x v="0"/>
    <s v="Comedy"/>
    <s v="Crime"/>
    <s v="Thriller"/>
    <m/>
    <m/>
    <m/>
    <m/>
    <s v="English"/>
    <n v="1994"/>
    <n v="5.5"/>
  </r>
  <r>
    <x v="245"/>
    <n v="105"/>
    <n v="106"/>
    <n v="41482207"/>
    <x v="4"/>
    <s v="Fantasy"/>
    <s v="Horror"/>
    <m/>
    <m/>
    <m/>
    <m/>
    <m/>
    <s v="English"/>
    <n v="1990"/>
    <n v="6.3"/>
  </r>
  <r>
    <x v="408"/>
    <n v="276"/>
    <n v="141"/>
    <n v="47105085"/>
    <x v="6"/>
    <s v="Drama"/>
    <m/>
    <m/>
    <m/>
    <m/>
    <m/>
    <m/>
    <s v="English"/>
    <n v="2014"/>
    <n v="7.4"/>
  </r>
  <r>
    <x v="225"/>
    <n v="93"/>
    <n v="124"/>
    <n v="41256277"/>
    <x v="0"/>
    <s v="Thriller"/>
    <m/>
    <m/>
    <m/>
    <m/>
    <m/>
    <m/>
    <s v="English"/>
    <n v="1997"/>
    <n v="5.9"/>
  </r>
  <r>
    <x v="438"/>
    <n v="191"/>
    <n v="98"/>
    <n v="50740078"/>
    <x v="0"/>
    <s v="Horror"/>
    <s v="Sci-Fi"/>
    <s v="Thriller"/>
    <m/>
    <m/>
    <m/>
    <m/>
    <s v="English"/>
    <n v="2004"/>
    <n v="6.2"/>
  </r>
  <r>
    <x v="439"/>
    <n v="143"/>
    <n v="108"/>
    <n v="40203020"/>
    <x v="4"/>
    <s v="Drama"/>
    <s v="Romance"/>
    <m/>
    <m/>
    <m/>
    <m/>
    <m/>
    <s v="English"/>
    <n v="2004"/>
    <n v="5.9"/>
  </r>
  <r>
    <x v="440"/>
    <n v="124"/>
    <n v="114"/>
    <n v="40905277"/>
    <x v="6"/>
    <s v="Drama"/>
    <s v="Romance"/>
    <s v="Thriller"/>
    <m/>
    <m/>
    <m/>
    <m/>
    <s v="English"/>
    <n v="2003"/>
    <n v="6.5"/>
  </r>
  <r>
    <x v="441"/>
    <n v="47"/>
    <n v="101"/>
    <n v="38590500"/>
    <x v="0"/>
    <s v="Adventure"/>
    <s v="Thriller"/>
    <m/>
    <m/>
    <m/>
    <m/>
    <m/>
    <s v="English"/>
    <n v="1994"/>
    <n v="4.4000000000000004"/>
  </r>
  <r>
    <x v="403"/>
    <n v="66"/>
    <n v="93"/>
    <n v="39177541"/>
    <x v="0"/>
    <s v="Adventure"/>
    <s v="Family"/>
    <s v="Fantasy"/>
    <m/>
    <m/>
    <m/>
    <m/>
    <s v="English"/>
    <n v="2005"/>
    <n v="3.5"/>
  </r>
  <r>
    <x v="442"/>
    <n v="118"/>
    <n v="119"/>
    <n v="39778599"/>
    <x v="1"/>
    <s v="Drama"/>
    <s v="Thriller"/>
    <m/>
    <m/>
    <m/>
    <m/>
    <m/>
    <s v="English"/>
    <n v="2000"/>
    <n v="6.6"/>
  </r>
  <r>
    <x v="278"/>
    <n v="93"/>
    <n v="119"/>
    <n v="37486138"/>
    <x v="4"/>
    <s v="Drama"/>
    <s v="Romance"/>
    <m/>
    <m/>
    <m/>
    <m/>
    <m/>
    <s v="English"/>
    <n v="2004"/>
    <n v="6"/>
  </r>
  <r>
    <x v="424"/>
    <n v="235"/>
    <n v="99"/>
    <n v="38105077"/>
    <x v="0"/>
    <s v="Crime"/>
    <s v="Thriller"/>
    <m/>
    <m/>
    <m/>
    <m/>
    <m/>
    <s v="English"/>
    <n v="2009"/>
    <n v="6.4"/>
  </r>
  <r>
    <x v="5"/>
    <n v="113"/>
    <n v="137"/>
    <n v="35168395"/>
    <x v="2"/>
    <s v="Romance"/>
    <s v="Sport"/>
    <m/>
    <m/>
    <m/>
    <m/>
    <m/>
    <s v="English"/>
    <n v="1999"/>
    <n v="6.5"/>
  </r>
  <r>
    <x v="443"/>
    <n v="51"/>
    <n v="117"/>
    <n v="32800000"/>
    <x v="4"/>
    <s v="Crime"/>
    <s v="Drama"/>
    <s v="Thriller"/>
    <m/>
    <m/>
    <m/>
    <m/>
    <s v="English"/>
    <n v="1996"/>
    <n v="4.3"/>
  </r>
  <r>
    <x v="385"/>
    <n v="98"/>
    <n v="87"/>
    <n v="33643461"/>
    <x v="4"/>
    <s v="Family"/>
    <m/>
    <m/>
    <m/>
    <m/>
    <m/>
    <m/>
    <s v="English"/>
    <n v="2010"/>
    <n v="4.2"/>
  </r>
  <r>
    <x v="310"/>
    <n v="315"/>
    <n v="129"/>
    <n v="32741596"/>
    <x v="2"/>
    <s v="Fantasy"/>
    <m/>
    <m/>
    <m/>
    <m/>
    <m/>
    <m/>
    <s v="English"/>
    <n v="2010"/>
    <n v="6.5"/>
  </r>
  <r>
    <x v="444"/>
    <n v="136"/>
    <n v="115"/>
    <n v="31874869"/>
    <x v="6"/>
    <s v="Mystery"/>
    <s v="Thriller"/>
    <m/>
    <m/>
    <m/>
    <m/>
    <m/>
    <s v="English"/>
    <n v="2002"/>
    <n v="6.1"/>
  </r>
  <r>
    <x v="101"/>
    <n v="61"/>
    <n v="132"/>
    <n v="30306268"/>
    <x v="0"/>
    <s v="Crime"/>
    <s v="Thriller"/>
    <m/>
    <m/>
    <m/>
    <m/>
    <m/>
    <s v="English"/>
    <n v="1995"/>
    <n v="6.3"/>
  </r>
  <r>
    <x v="445"/>
    <n v="209"/>
    <n v="131"/>
    <n v="27667947"/>
    <x v="6"/>
    <s v="Drama"/>
    <s v="Thriller"/>
    <m/>
    <m/>
    <m/>
    <m/>
    <m/>
    <s v="English"/>
    <n v="2007"/>
    <n v="6.2"/>
  </r>
  <r>
    <x v="324"/>
    <n v="99"/>
    <n v="95"/>
    <n v="27067160"/>
    <x v="4"/>
    <s v="Drama"/>
    <s v="Romance"/>
    <m/>
    <m/>
    <m/>
    <m/>
    <m/>
    <s v="English"/>
    <n v="1999"/>
    <n v="5.9"/>
  </r>
  <r>
    <x v="446"/>
    <n v="298"/>
    <n v="125"/>
    <n v="26616999"/>
    <x v="0"/>
    <s v="Adventure"/>
    <s v="Romance"/>
    <s v="Sci-Fi"/>
    <s v="Thriller"/>
    <m/>
    <m/>
    <m/>
    <s v="English"/>
    <n v="2013"/>
    <n v="5.9"/>
  </r>
  <r>
    <x v="125"/>
    <n v="131"/>
    <n v="98"/>
    <n v="26536120"/>
    <x v="0"/>
    <s v="Crime"/>
    <s v="Drama"/>
    <s v="Mystery"/>
    <s v="Thriller"/>
    <m/>
    <m/>
    <m/>
    <s v="English"/>
    <n v="2003"/>
    <n v="6.5"/>
  </r>
  <r>
    <x v="310"/>
    <n v="146"/>
    <n v="110"/>
    <n v="26199517"/>
    <x v="0"/>
    <s v="Crime"/>
    <s v="Drama"/>
    <s v="Mystery"/>
    <s v="Thriller"/>
    <m/>
    <m/>
    <m/>
    <s v="English"/>
    <n v="2002"/>
    <n v="6.4"/>
  </r>
  <r>
    <x v="170"/>
    <n v="245"/>
    <n v="118"/>
    <n v="25450527"/>
    <x v="0"/>
    <s v="Crime"/>
    <s v="Drama"/>
    <s v="Mystery"/>
    <s v="Thriller"/>
    <m/>
    <m/>
    <m/>
    <s v="English"/>
    <n v="2009"/>
    <n v="6.5"/>
  </r>
  <r>
    <x v="447"/>
    <n v="104"/>
    <n v="101"/>
    <n v="25407250"/>
    <x v="0"/>
    <s v="Adventure"/>
    <s v="Sci-Fi"/>
    <s v="Thriller"/>
    <m/>
    <m/>
    <m/>
    <m/>
    <s v="English"/>
    <n v="1996"/>
    <n v="5.7"/>
  </r>
  <r>
    <x v="58"/>
    <n v="162"/>
    <n v="90"/>
    <n v="23159305"/>
    <x v="0"/>
    <s v="Adventure"/>
    <s v="Animation"/>
    <s v="Comedy"/>
    <s v="Drama"/>
    <s v="Family"/>
    <s v="Sci-Fi"/>
    <m/>
    <s v="English"/>
    <n v="1999"/>
    <n v="8"/>
  </r>
  <r>
    <x v="448"/>
    <n v="259"/>
    <n v="119"/>
    <n v="24006726"/>
    <x v="1"/>
    <s v="Comedy"/>
    <s v="Drama"/>
    <m/>
    <m/>
    <m/>
    <m/>
    <m/>
    <s v="English"/>
    <n v="2004"/>
    <n v="7.3"/>
  </r>
  <r>
    <x v="206"/>
    <n v="79"/>
    <n v="139"/>
    <n v="20389967"/>
    <x v="0"/>
    <s v="Biography"/>
    <s v="Drama"/>
    <s v="History"/>
    <s v="War"/>
    <m/>
    <m/>
    <m/>
    <s v="English"/>
    <n v="2016"/>
    <n v="6.7"/>
  </r>
  <r>
    <x v="387"/>
    <n v="141"/>
    <n v="130"/>
    <n v="19593740"/>
    <x v="6"/>
    <s v="Drama"/>
    <s v="Thriller"/>
    <m/>
    <m/>
    <m/>
    <m/>
    <m/>
    <s v="English"/>
    <n v="2003"/>
    <n v="7.5"/>
  </r>
  <r>
    <x v="373"/>
    <n v="59"/>
    <n v="100"/>
    <n v="19118247"/>
    <x v="0"/>
    <s v="Comedy"/>
    <m/>
    <m/>
    <m/>
    <m/>
    <m/>
    <m/>
    <s v="English"/>
    <n v="2005"/>
    <n v="5.4"/>
  </r>
  <r>
    <x v="422"/>
    <n v="236"/>
    <n v="114"/>
    <n v="26442251"/>
    <x v="0"/>
    <s v="Crime"/>
    <s v="Drama"/>
    <s v="Thriller"/>
    <m/>
    <m/>
    <m/>
    <m/>
    <s v="English"/>
    <n v="2015"/>
    <n v="6.6"/>
  </r>
  <r>
    <x v="449"/>
    <n v="356"/>
    <n v="96"/>
    <n v="17114882"/>
    <x v="6"/>
    <s v="Mystery"/>
    <s v="Thriller"/>
    <m/>
    <m/>
    <m/>
    <m/>
    <m/>
    <s v="English"/>
    <n v="2007"/>
    <n v="7.7"/>
  </r>
  <r>
    <x v="450"/>
    <n v="120"/>
    <n v="110"/>
    <n v="18472363"/>
    <x v="0"/>
    <s v="Adventure"/>
    <s v="Crime"/>
    <s v="Thriller"/>
    <m/>
    <m/>
    <m/>
    <m/>
    <s v="English"/>
    <n v="2005"/>
    <n v="5.8"/>
  </r>
  <r>
    <x v="183"/>
    <n v="111"/>
    <n v="158"/>
    <n v="14131298"/>
    <x v="1"/>
    <s v="Biography"/>
    <s v="Drama"/>
    <s v="History"/>
    <s v="War"/>
    <m/>
    <m/>
    <m/>
    <s v="English"/>
    <n v="1999"/>
    <n v="6.4"/>
  </r>
  <r>
    <x v="451"/>
    <n v="208"/>
    <n v="102"/>
    <n v="21557240"/>
    <x v="1"/>
    <s v="Comedy"/>
    <s v="Fantasy"/>
    <m/>
    <m/>
    <m/>
    <m/>
    <m/>
    <s v="English"/>
    <n v="2011"/>
    <n v="5.6"/>
  </r>
  <r>
    <x v="452"/>
    <n v="174"/>
    <n v="84"/>
    <n v="21283440"/>
    <x v="2"/>
    <s v="Mystery"/>
    <s v="Thriller"/>
    <m/>
    <m/>
    <m/>
    <m/>
    <m/>
    <s v="English"/>
    <n v="2011"/>
    <n v="6"/>
  </r>
  <r>
    <x v="453"/>
    <n v="59"/>
    <n v="115"/>
    <n v="10556196"/>
    <x v="6"/>
    <s v="Drama"/>
    <s v="Thriller"/>
    <m/>
    <m/>
    <m/>
    <m/>
    <m/>
    <s v="English"/>
    <n v="1997"/>
    <n v="6.2"/>
  </r>
  <r>
    <x v="454"/>
    <n v="22"/>
    <n v="99"/>
    <n v="16671505"/>
    <x v="1"/>
    <s v="Comedy"/>
    <s v="Crime"/>
    <s v="Drama"/>
    <s v="Family"/>
    <m/>
    <m/>
    <m/>
    <s v="English"/>
    <n v="1994"/>
    <n v="5.9"/>
  </r>
  <r>
    <x v="455"/>
    <n v="34"/>
    <n v="135"/>
    <n v="10400000"/>
    <x v="2"/>
    <s v="Romance"/>
    <m/>
    <m/>
    <m/>
    <m/>
    <m/>
    <m/>
    <s v="English"/>
    <n v="1995"/>
    <n v="5.0999999999999996"/>
  </r>
  <r>
    <x v="50"/>
    <n v="214"/>
    <n v="108"/>
    <n v="9528092"/>
    <x v="7"/>
    <s v="Drama"/>
    <s v="Thriller"/>
    <m/>
    <m/>
    <m/>
    <m/>
    <m/>
    <s v="English"/>
    <n v="2010"/>
    <n v="6.8"/>
  </r>
  <r>
    <x v="157"/>
    <n v="186"/>
    <n v="127"/>
    <n v="10137232"/>
    <x v="0"/>
    <s v="Biography"/>
    <s v="Crime"/>
    <s v="Drama"/>
    <s v="Thriller"/>
    <m/>
    <m/>
    <m/>
    <s v="English"/>
    <n v="2005"/>
    <n v="6"/>
  </r>
  <r>
    <x v="391"/>
    <n v="50"/>
    <n v="107"/>
    <n v="9795017"/>
    <x v="6"/>
    <s v="Drama"/>
    <s v="Thriller"/>
    <m/>
    <m/>
    <m/>
    <m/>
    <m/>
    <s v="English"/>
    <n v="1995"/>
    <n v="5.0999999999999996"/>
  </r>
  <r>
    <x v="377"/>
    <n v="180"/>
    <n v="95"/>
    <n v="20488579"/>
    <x v="0"/>
    <s v="Sci-Fi"/>
    <s v="Thriller"/>
    <m/>
    <m/>
    <m/>
    <m/>
    <m/>
    <s v="English"/>
    <n v="2009"/>
    <n v="5.8"/>
  </r>
  <r>
    <x v="456"/>
    <n v="231"/>
    <n v="124"/>
    <n v="19445217"/>
    <x v="2"/>
    <s v="Fantasy"/>
    <s v="Romance"/>
    <m/>
    <m/>
    <m/>
    <m/>
    <m/>
    <s v="English"/>
    <n v="2013"/>
    <n v="6.2"/>
  </r>
  <r>
    <x v="457"/>
    <n v="105"/>
    <n v="109"/>
    <n v="8355815"/>
    <x v="4"/>
    <s v="Crime"/>
    <s v="Drama"/>
    <s v="Thriller"/>
    <m/>
    <m/>
    <m/>
    <m/>
    <s v="English"/>
    <n v="2002"/>
    <n v="6.4"/>
  </r>
  <r>
    <x v="194"/>
    <n v="226"/>
    <n v="102"/>
    <n v="28837115"/>
    <x v="4"/>
    <m/>
    <m/>
    <m/>
    <m/>
    <m/>
    <m/>
    <m/>
    <s v="English"/>
    <n v="2016"/>
    <n v="4.8"/>
  </r>
  <r>
    <x v="458"/>
    <n v="75"/>
    <n v="88"/>
    <n v="6471394"/>
    <x v="4"/>
    <s v="Crime"/>
    <m/>
    <m/>
    <m/>
    <m/>
    <m/>
    <m/>
    <s v="English"/>
    <n v="2004"/>
    <n v="4.9000000000000004"/>
  </r>
  <r>
    <x v="258"/>
    <n v="82"/>
    <n v="87"/>
    <n v="6291602"/>
    <x v="4"/>
    <s v="Sci-Fi"/>
    <m/>
    <m/>
    <m/>
    <m/>
    <m/>
    <m/>
    <s v="English"/>
    <n v="2000"/>
    <n v="5.6"/>
  </r>
  <r>
    <x v="459"/>
    <n v="296"/>
    <n v="104"/>
    <n v="10706786"/>
    <x v="0"/>
    <s v="Fantasy"/>
    <s v="Thriller"/>
    <m/>
    <m/>
    <m/>
    <m/>
    <m/>
    <s v="English"/>
    <n v="2011"/>
    <n v="5.5"/>
  </r>
  <r>
    <x v="286"/>
    <n v="103"/>
    <n v="96"/>
    <n v="8742261"/>
    <x v="0"/>
    <s v="Crime"/>
    <s v="Drama"/>
    <s v="Mystery"/>
    <s v="Thriller"/>
    <m/>
    <m/>
    <m/>
    <s v="English"/>
    <n v="2009"/>
    <n v="3.7"/>
  </r>
  <r>
    <x v="460"/>
    <n v="98"/>
    <n v="85"/>
    <n v="43905746"/>
    <x v="0"/>
    <s v="Sci-Fi"/>
    <s v="Thriller"/>
    <m/>
    <m/>
    <m/>
    <m/>
    <m/>
    <s v="English"/>
    <n v="2001"/>
    <n v="5.9"/>
  </r>
  <r>
    <x v="192"/>
    <n v="48"/>
    <n v="104"/>
    <n v="21413502"/>
    <x v="0"/>
    <s v="Adventure"/>
    <s v="Comedy"/>
    <s v="Crime"/>
    <s v="Music"/>
    <s v="Mystery"/>
    <m/>
    <m/>
    <s v="English"/>
    <n v="1990"/>
    <n v="6.3"/>
  </r>
  <r>
    <x v="144"/>
    <n v="223"/>
    <n v="190"/>
    <n v="124107476"/>
    <x v="6"/>
    <s v="Drama"/>
    <s v="Thriller"/>
    <m/>
    <m/>
    <m/>
    <m/>
    <m/>
    <s v="English"/>
    <n v="2000"/>
    <n v="7.6"/>
  </r>
  <r>
    <x v="37"/>
    <n v="149"/>
    <n v="127"/>
    <n v="197171806"/>
    <x v="0"/>
    <s v="Adventure"/>
    <s v="Fantasy"/>
    <m/>
    <m/>
    <m/>
    <m/>
    <m/>
    <s v="English"/>
    <n v="1989"/>
    <n v="8.3000000000000007"/>
  </r>
  <r>
    <x v="131"/>
    <n v="371"/>
    <n v="120"/>
    <n v="31569268"/>
    <x v="0"/>
    <s v="Crime"/>
    <s v="Drama"/>
    <s v="Sci-Fi"/>
    <s v="Thriller"/>
    <m/>
    <m/>
    <m/>
    <s v="English"/>
    <n v="2015"/>
    <n v="6.9"/>
  </r>
  <r>
    <x v="115"/>
    <n v="75"/>
    <n v="118"/>
    <n v="66488090"/>
    <x v="6"/>
    <s v="Drama"/>
    <s v="Mystery"/>
    <s v="Thriller"/>
    <m/>
    <m/>
    <m/>
    <m/>
    <s v="English"/>
    <n v="1999"/>
    <n v="6.7"/>
  </r>
  <r>
    <x v="64"/>
    <n v="233"/>
    <n v="112"/>
    <n v="95308367"/>
    <x v="6"/>
    <s v="Drama"/>
    <s v="Thriller"/>
    <m/>
    <m/>
    <m/>
    <m/>
    <m/>
    <s v="English"/>
    <n v="2002"/>
    <n v="6.8"/>
  </r>
  <r>
    <x v="347"/>
    <n v="150"/>
    <n v="114"/>
    <n v="60652036"/>
    <x v="0"/>
    <s v="Adventure"/>
    <s v="Comedy"/>
    <s v="Drama"/>
    <s v="War"/>
    <m/>
    <m/>
    <m/>
    <s v="English"/>
    <n v="1999"/>
    <n v="7.1"/>
  </r>
  <r>
    <x v="210"/>
    <n v="172"/>
    <n v="137"/>
    <n v="1206135"/>
    <x v="6"/>
    <s v="Drama"/>
    <s v="Thriller"/>
    <m/>
    <m/>
    <m/>
    <m/>
    <m/>
    <s v="English"/>
    <n v="2015"/>
    <n v="6.4"/>
  </r>
  <r>
    <x v="264"/>
    <n v="103"/>
    <n v="112"/>
    <n v="56607223"/>
    <x v="1"/>
    <s v="Comedy"/>
    <m/>
    <m/>
    <m/>
    <m/>
    <m/>
    <m/>
    <s v="English"/>
    <n v="2001"/>
    <n v="6.4"/>
  </r>
  <r>
    <x v="368"/>
    <n v="140"/>
    <n v="120"/>
    <n v="50173190"/>
    <x v="2"/>
    <s v="Mystery"/>
    <s v="Sci-Fi"/>
    <m/>
    <m/>
    <m/>
    <m/>
    <m/>
    <s v="English"/>
    <n v="2001"/>
    <n v="7.4"/>
  </r>
  <r>
    <x v="135"/>
    <n v="125"/>
    <n v="123"/>
    <n v="47095453"/>
    <x v="4"/>
    <s v="Fantasy"/>
    <s v="Romance"/>
    <m/>
    <m/>
    <m/>
    <m/>
    <m/>
    <s v="English"/>
    <n v="2001"/>
    <n v="6.4"/>
  </r>
  <r>
    <x v="354"/>
    <n v="125"/>
    <n v="93"/>
    <n v="37879996"/>
    <x v="4"/>
    <s v="Fantasy"/>
    <s v="Romance"/>
    <m/>
    <m/>
    <m/>
    <m/>
    <m/>
    <s v="English"/>
    <n v="2000"/>
    <n v="6"/>
  </r>
  <r>
    <x v="400"/>
    <n v="36"/>
    <n v="123"/>
    <n v="25900000"/>
    <x v="6"/>
    <s v="Drama"/>
    <s v="Music"/>
    <m/>
    <m/>
    <m/>
    <m/>
    <m/>
    <s v="English"/>
    <n v="1984"/>
    <n v="6.5"/>
  </r>
  <r>
    <x v="135"/>
    <n v="295"/>
    <n v="122"/>
    <n v="53574088"/>
    <x v="1"/>
    <s v="Crime"/>
    <s v="Drama"/>
    <s v="Western"/>
    <m/>
    <m/>
    <m/>
    <m/>
    <s v="English"/>
    <n v="2007"/>
    <n v="7.8"/>
  </r>
  <r>
    <x v="461"/>
    <n v="222"/>
    <n v="115"/>
    <n v="89253340"/>
    <x v="0"/>
    <s v="Thriller"/>
    <m/>
    <m/>
    <m/>
    <m/>
    <m/>
    <m/>
    <s v="English"/>
    <n v="2014"/>
    <n v="6"/>
  </r>
  <r>
    <x v="144"/>
    <n v="158"/>
    <n v="123"/>
    <n v="37339525"/>
    <x v="6"/>
    <s v="Drama"/>
    <s v="Romance"/>
    <s v="Thriller"/>
    <m/>
    <m/>
    <m/>
    <m/>
    <s v="English"/>
    <n v="1998"/>
    <n v="7"/>
  </r>
  <r>
    <x v="194"/>
    <n v="72"/>
    <n v="96"/>
    <n v="60154431"/>
    <x v="4"/>
    <s v="Drama"/>
    <s v="Thriller"/>
    <m/>
    <m/>
    <m/>
    <m/>
    <m/>
    <s v="English"/>
    <n v="1996"/>
    <n v="6"/>
  </r>
  <r>
    <x v="462"/>
    <n v="72"/>
    <n v="105"/>
    <n v="103738726"/>
    <x v="0"/>
    <s v="Comedy"/>
    <s v="Crime"/>
    <s v="Music"/>
    <s v="Romance"/>
    <s v="Thriller"/>
    <m/>
    <m/>
    <s v="English"/>
    <n v="1990"/>
    <n v="6.1"/>
  </r>
  <r>
    <x v="125"/>
    <n v="152"/>
    <n v="113"/>
    <n v="69304264"/>
    <x v="6"/>
    <s v="Romance"/>
    <s v="Thriller"/>
    <m/>
    <m/>
    <m/>
    <m/>
    <m/>
    <s v="English"/>
    <n v="1999"/>
    <n v="6.8"/>
  </r>
  <r>
    <x v="463"/>
    <n v="89"/>
    <n v="132"/>
    <n v="29781453"/>
    <x v="7"/>
    <s v="Comedy"/>
    <s v="Drama"/>
    <m/>
    <m/>
    <m/>
    <m/>
    <m/>
    <s v="English"/>
    <n v="2001"/>
    <n v="6.4"/>
  </r>
  <r>
    <x v="464"/>
    <n v="93"/>
    <n v="75"/>
    <n v="15519841"/>
    <x v="1"/>
    <s v="Animation"/>
    <s v="Comedy"/>
    <s v="Family"/>
    <s v="Fantasy"/>
    <m/>
    <m/>
    <m/>
    <s v="English"/>
    <n v="2006"/>
    <n v="4.5"/>
  </r>
  <r>
    <x v="465"/>
    <n v="46"/>
    <n v="108"/>
    <n v="5600000"/>
    <x v="2"/>
    <s v="Horror"/>
    <s v="Romance"/>
    <s v="Thriller"/>
    <m/>
    <m/>
    <m/>
    <m/>
    <s v="English"/>
    <n v="1996"/>
    <n v="5.8"/>
  </r>
  <r>
    <x v="466"/>
    <n v="84"/>
    <n v="105"/>
    <n v="126805112"/>
    <x v="4"/>
    <s v="Romance"/>
    <m/>
    <m/>
    <m/>
    <m/>
    <m/>
    <m/>
    <s v="English"/>
    <n v="1997"/>
    <n v="6.3"/>
  </r>
  <r>
    <x v="420"/>
    <n v="142"/>
    <n v="102"/>
    <n v="93607673"/>
    <x v="4"/>
    <s v="Romance"/>
    <m/>
    <m/>
    <m/>
    <m/>
    <m/>
    <m/>
    <s v="English"/>
    <n v="2001"/>
    <n v="5.7"/>
  </r>
  <r>
    <x v="3"/>
    <n v="185"/>
    <n v="118"/>
    <n v="67263182"/>
    <x v="2"/>
    <s v="Mystery"/>
    <s v="Thriller"/>
    <m/>
    <m/>
    <m/>
    <m/>
    <m/>
    <s v="English"/>
    <n v="2002"/>
    <n v="7.2"/>
  </r>
  <r>
    <x v="283"/>
    <n v="143"/>
    <n v="111"/>
    <n v="92001027"/>
    <x v="0"/>
    <s v="Adventure"/>
    <s v="Drama"/>
    <s v="Sci-Fi"/>
    <s v="Thriller"/>
    <m/>
    <m/>
    <m/>
    <s v="English"/>
    <n v="1996"/>
    <n v="7.6"/>
  </r>
  <r>
    <x v="386"/>
    <n v="178"/>
    <n v="81"/>
    <n v="10539414"/>
    <x v="0"/>
    <s v="Drama"/>
    <s v="Fantasy"/>
    <s v="Thriller"/>
    <s v="Western"/>
    <m/>
    <m/>
    <m/>
    <s v="English"/>
    <n v="2010"/>
    <n v="4.7"/>
  </r>
  <r>
    <x v="99"/>
    <n v="65"/>
    <n v="116"/>
    <n v="58918501"/>
    <x v="0"/>
    <s v="Drama"/>
    <s v="Mystery"/>
    <s v="Thriller"/>
    <s v="War"/>
    <m/>
    <m/>
    <m/>
    <s v="English"/>
    <n v="1996"/>
    <n v="6.6"/>
  </r>
  <r>
    <x v="49"/>
    <n v="73"/>
    <n v="86"/>
    <n v="181395380"/>
    <x v="4"/>
    <s v="Fantasy"/>
    <s v="Romance"/>
    <m/>
    <m/>
    <m/>
    <m/>
    <m/>
    <s v="English"/>
    <n v="1997"/>
    <n v="6.8"/>
  </r>
  <r>
    <x v="467"/>
    <n v="72"/>
    <n v="127"/>
    <n v="14946229"/>
    <x v="7"/>
    <s v="Crime"/>
    <s v="Drama"/>
    <s v="Thriller"/>
    <m/>
    <m/>
    <m/>
    <m/>
    <s v="English"/>
    <n v="2016"/>
    <n v="7.3"/>
  </r>
  <r>
    <x v="340"/>
    <n v="35"/>
    <n v="91"/>
    <n v="130512915"/>
    <x v="4"/>
    <s v="Family"/>
    <s v="Fantasy"/>
    <m/>
    <m/>
    <m/>
    <m/>
    <m/>
    <s v="English"/>
    <n v="1994"/>
    <n v="4.8"/>
  </r>
  <r>
    <x v="461"/>
    <n v="358"/>
    <n v="98"/>
    <n v="139852971"/>
    <x v="0"/>
    <s v="Crime"/>
    <s v="Thriller"/>
    <m/>
    <m/>
    <m/>
    <m/>
    <m/>
    <s v="English"/>
    <n v="2012"/>
    <n v="6.3"/>
  </r>
  <r>
    <x v="468"/>
    <n v="151"/>
    <n v="84"/>
    <n v="110000082"/>
    <x v="4"/>
    <m/>
    <m/>
    <m/>
    <m/>
    <m/>
    <m/>
    <m/>
    <s v="English"/>
    <n v="2003"/>
    <n v="5.5"/>
  </r>
  <r>
    <x v="355"/>
    <n v="140"/>
    <n v="109"/>
    <n v="106807667"/>
    <x v="0"/>
    <s v="Comedy"/>
    <s v="Crime"/>
    <s v="Romance"/>
    <m/>
    <m/>
    <m/>
    <m/>
    <s v="English"/>
    <n v="2000"/>
    <n v="6.2"/>
  </r>
  <r>
    <x v="235"/>
    <n v="201"/>
    <n v="93"/>
    <n v="101702060"/>
    <x v="0"/>
    <s v="Adventure"/>
    <s v="Family"/>
    <s v="Fantasy"/>
    <s v="Sci-Fi"/>
    <m/>
    <m/>
    <m/>
    <s v="English"/>
    <n v="2008"/>
    <n v="5.8"/>
  </r>
  <r>
    <x v="278"/>
    <n v="77"/>
    <n v="113"/>
    <n v="95149435"/>
    <x v="4"/>
    <s v="Family"/>
    <s v="Romance"/>
    <m/>
    <m/>
    <m/>
    <m/>
    <m/>
    <s v="English"/>
    <n v="2004"/>
    <n v="5.7"/>
  </r>
  <r>
    <x v="202"/>
    <n v="43"/>
    <n v="141"/>
    <n v="100768056"/>
    <x v="6"/>
    <s v="Drama"/>
    <s v="Mystery"/>
    <s v="Thriller"/>
    <m/>
    <m/>
    <m/>
    <m/>
    <s v="English"/>
    <n v="1993"/>
    <n v="6.5"/>
  </r>
  <r>
    <x v="127"/>
    <n v="39"/>
    <n v="119"/>
    <n v="92115211"/>
    <x v="6"/>
    <s v="Drama"/>
    <s v="Mystery"/>
    <s v="Thriller"/>
    <m/>
    <m/>
    <m/>
    <m/>
    <s v="English"/>
    <n v="1994"/>
    <n v="6.7"/>
  </r>
  <r>
    <x v="324"/>
    <n v="207"/>
    <n v="97"/>
    <n v="93452056"/>
    <x v="1"/>
    <s v="Comedy"/>
    <s v="Drama"/>
    <m/>
    <m/>
    <m/>
    <m/>
    <m/>
    <s v="English"/>
    <n v="2007"/>
    <n v="7.4"/>
  </r>
  <r>
    <x v="115"/>
    <n v="47"/>
    <n v="117"/>
    <n v="83287363"/>
    <x v="0"/>
    <s v="Thriller"/>
    <m/>
    <m/>
    <m/>
    <m/>
    <m/>
    <m/>
    <s v="English"/>
    <n v="1992"/>
    <n v="6.9"/>
  </r>
  <r>
    <x v="261"/>
    <n v="132"/>
    <n v="101"/>
    <n v="82931301"/>
    <x v="4"/>
    <s v="Romance"/>
    <m/>
    <m/>
    <m/>
    <m/>
    <m/>
    <m/>
    <s v="English"/>
    <n v="2005"/>
    <n v="5.5"/>
  </r>
  <r>
    <x v="469"/>
    <n v="454"/>
    <n v="153"/>
    <n v="60962878"/>
    <x v="6"/>
    <s v="Drama"/>
    <s v="Mystery"/>
    <s v="Thriller"/>
    <m/>
    <m/>
    <m/>
    <m/>
    <s v="English"/>
    <n v="2013"/>
    <n v="8.1"/>
  </r>
  <r>
    <x v="260"/>
    <n v="109"/>
    <n v="122"/>
    <n v="76261036"/>
    <x v="6"/>
    <s v="Drama"/>
    <s v="Thriller"/>
    <m/>
    <m/>
    <m/>
    <m/>
    <m/>
    <s v="English"/>
    <n v="2001"/>
    <n v="7.7"/>
  </r>
  <r>
    <x v="98"/>
    <n v="213"/>
    <n v="102"/>
    <n v="71423726"/>
    <x v="1"/>
    <s v="Comedy"/>
    <s v="Sci-Fi"/>
    <m/>
    <m/>
    <m/>
    <m/>
    <m/>
    <s v="English"/>
    <n v="1999"/>
    <n v="7.3"/>
  </r>
  <r>
    <x v="323"/>
    <n v="127"/>
    <n v="83"/>
    <n v="71277420"/>
    <x v="4"/>
    <m/>
    <m/>
    <m/>
    <m/>
    <m/>
    <m/>
    <m/>
    <s v="English"/>
    <n v="2001"/>
    <n v="5.2"/>
  </r>
  <r>
    <x v="69"/>
    <n v="398"/>
    <n v="103"/>
    <n v="88625922"/>
    <x v="1"/>
    <s v="Comedy"/>
    <s v="Family"/>
    <s v="Musical"/>
    <m/>
    <m/>
    <m/>
    <m/>
    <s v="English"/>
    <n v="2011"/>
    <n v="7.1"/>
  </r>
  <r>
    <x v="254"/>
    <n v="184"/>
    <n v="110"/>
    <n v="70001065"/>
    <x v="0"/>
    <s v="Horror"/>
    <m/>
    <m/>
    <m/>
    <m/>
    <m/>
    <m/>
    <s v="English"/>
    <n v="1998"/>
    <n v="7.1"/>
  </r>
  <r>
    <x v="470"/>
    <n v="127"/>
    <n v="136"/>
    <n v="67253092"/>
    <x v="2"/>
    <s v="Sport"/>
    <m/>
    <m/>
    <m/>
    <m/>
    <m/>
    <m/>
    <s v="English"/>
    <n v="2005"/>
    <n v="7.2"/>
  </r>
  <r>
    <x v="471"/>
    <n v="167"/>
    <n v="91"/>
    <n v="66790248"/>
    <x v="2"/>
    <s v="Thriller"/>
    <m/>
    <m/>
    <m/>
    <m/>
    <m/>
    <m/>
    <s v="English"/>
    <n v="2002"/>
    <n v="6.5"/>
  </r>
  <r>
    <x v="472"/>
    <n v="119"/>
    <n v="89"/>
    <n v="65557989"/>
    <x v="0"/>
    <s v="Adventure"/>
    <s v="Horror"/>
    <s v="Thriller"/>
    <m/>
    <m/>
    <m/>
    <m/>
    <s v="English"/>
    <n v="1997"/>
    <n v="4.5999999999999996"/>
  </r>
  <r>
    <x v="338"/>
    <n v="155"/>
    <n v="107"/>
    <n v="60786269"/>
    <x v="4"/>
    <s v="Drama"/>
    <s v="Music"/>
    <s v="Romance"/>
    <m/>
    <m/>
    <m/>
    <m/>
    <s v="English"/>
    <n v="2000"/>
    <n v="5.6"/>
  </r>
  <r>
    <x v="473"/>
    <n v="218"/>
    <n v="129"/>
    <n v="59365105"/>
    <x v="4"/>
    <s v="Drama"/>
    <s v="Romance"/>
    <m/>
    <m/>
    <m/>
    <m/>
    <m/>
    <s v="English"/>
    <n v="2003"/>
    <n v="7.7"/>
  </r>
  <r>
    <x v="28"/>
    <n v="117"/>
    <n v="95"/>
    <n v="162792677"/>
    <x v="1"/>
    <s v="Animation"/>
    <s v="Comedy"/>
    <s v="Family"/>
    <s v="Fantasy"/>
    <m/>
    <m/>
    <m/>
    <s v="English"/>
    <n v="1998"/>
    <n v="7.2"/>
  </r>
  <r>
    <x v="230"/>
    <n v="208"/>
    <n v="122"/>
    <n v="31598308"/>
    <x v="11"/>
    <s v="Mystery"/>
    <s v="Thriller"/>
    <m/>
    <m/>
    <m/>
    <m/>
    <m/>
    <s v="English"/>
    <n v="2001"/>
    <n v="6.8"/>
  </r>
  <r>
    <x v="472"/>
    <n v="38"/>
    <n v="110"/>
    <n v="57362581"/>
    <x v="0"/>
    <s v="Crime"/>
    <s v="Drama"/>
    <s v="Romance"/>
    <s v="Thriller"/>
    <m/>
    <m/>
    <m/>
    <s v="English"/>
    <n v="1994"/>
    <n v="5.4"/>
  </r>
  <r>
    <x v="268"/>
    <n v="48"/>
    <n v="135"/>
    <n v="53854588"/>
    <x v="4"/>
    <s v="Drama"/>
    <s v="Romance"/>
    <s v="Sport"/>
    <m/>
    <m/>
    <m/>
    <m/>
    <s v="English"/>
    <n v="1996"/>
    <n v="6.3"/>
  </r>
  <r>
    <x v="382"/>
    <n v="94"/>
    <n v="95"/>
    <n v="52580895"/>
    <x v="4"/>
    <s v="Family"/>
    <s v="Romance"/>
    <s v="Sport"/>
    <m/>
    <m/>
    <m/>
    <m/>
    <s v="English"/>
    <n v="2005"/>
    <n v="5.6"/>
  </r>
  <r>
    <x v="474"/>
    <n v="276"/>
    <n v="109"/>
    <n v="51019112"/>
    <x v="1"/>
    <s v="Comedy"/>
    <s v="Sci-Fi"/>
    <m/>
    <m/>
    <m/>
    <m/>
    <m/>
    <s v="Hindi"/>
    <n v="2005"/>
    <n v="6.8"/>
  </r>
  <r>
    <x v="475"/>
    <n v="59"/>
    <n v="93"/>
    <n v="48114556"/>
    <x v="4"/>
    <s v="Family"/>
    <s v="Fantasy"/>
    <s v="Romance"/>
    <m/>
    <m/>
    <m/>
    <m/>
    <s v="English"/>
    <n v="2004"/>
    <n v="4.3"/>
  </r>
  <r>
    <x v="476"/>
    <n v="216"/>
    <n v="94"/>
    <n v="50648679"/>
    <x v="0"/>
    <s v="Horror"/>
    <s v="Sci-Fi"/>
    <s v="Thriller"/>
    <m/>
    <m/>
    <m/>
    <m/>
    <s v="English"/>
    <n v="2007"/>
    <n v="6.3"/>
  </r>
  <r>
    <x v="151"/>
    <n v="173"/>
    <n v="117"/>
    <n v="46280507"/>
    <x v="4"/>
    <s v="Romance"/>
    <m/>
    <m/>
    <m/>
    <m/>
    <m/>
    <m/>
    <s v="English"/>
    <n v="2014"/>
    <n v="6.5"/>
  </r>
  <r>
    <x v="383"/>
    <n v="99"/>
    <n v="112"/>
    <n v="38360195"/>
    <x v="1"/>
    <s v="Comedy"/>
    <s v="Drama"/>
    <m/>
    <m/>
    <m/>
    <m/>
    <m/>
    <s v="English"/>
    <n v="2006"/>
    <n v="6.4"/>
  </r>
  <r>
    <x v="404"/>
    <n v="42"/>
    <n v="111"/>
    <n v="46815748"/>
    <x v="0"/>
    <s v="Adventure"/>
    <s v="Crime"/>
    <s v="Thriller"/>
    <m/>
    <m/>
    <m/>
    <m/>
    <s v="Russian"/>
    <n v="1994"/>
    <n v="6.3"/>
  </r>
  <r>
    <x v="181"/>
    <n v="25"/>
    <n v="96"/>
    <n v="35617599"/>
    <x v="2"/>
    <s v="Family"/>
    <s v="Fantasy"/>
    <m/>
    <m/>
    <m/>
    <m/>
    <m/>
    <s v="English"/>
    <n v="1995"/>
    <n v="5.9"/>
  </r>
  <r>
    <x v="74"/>
    <n v="339"/>
    <n v="141"/>
    <n v="47307550"/>
    <x v="6"/>
    <s v="Drama"/>
    <s v="Thriller"/>
    <m/>
    <m/>
    <m/>
    <m/>
    <m/>
    <s v="English"/>
    <n v="2012"/>
    <n v="6.5"/>
  </r>
  <r>
    <x v="477"/>
    <n v="127"/>
    <n v="94"/>
    <n v="32003620"/>
    <x v="0"/>
    <s v="Crime"/>
    <s v="Thriller"/>
    <m/>
    <m/>
    <m/>
    <m/>
    <m/>
    <s v="English"/>
    <n v="2004"/>
    <n v="6.5"/>
  </r>
  <r>
    <x v="478"/>
    <n v="122"/>
    <n v="87"/>
    <n v="27972410"/>
    <x v="0"/>
    <s v="Adventure"/>
    <s v="Comedy"/>
    <m/>
    <m/>
    <m/>
    <m/>
    <m/>
    <s v="English"/>
    <n v="2003"/>
    <n v="6.1"/>
  </r>
  <r>
    <x v="479"/>
    <n v="105"/>
    <n v="88"/>
    <n v="28133159"/>
    <x v="1"/>
    <s v="Animation"/>
    <s v="Comedy"/>
    <s v="Family"/>
    <s v="Fantasy"/>
    <m/>
    <m/>
    <m/>
    <s v="English"/>
    <n v="2006"/>
    <n v="5.9"/>
  </r>
  <r>
    <x v="480"/>
    <n v="144"/>
    <n v="177"/>
    <n v="27400000"/>
    <x v="0"/>
    <s v="Adventure"/>
    <s v="Sci-Fi"/>
    <m/>
    <m/>
    <m/>
    <m/>
    <m/>
    <s v="English"/>
    <n v="1984"/>
    <n v="6.6"/>
  </r>
  <r>
    <x v="481"/>
    <n v="156"/>
    <n v="133"/>
    <n v="24343673"/>
    <x v="2"/>
    <s v="Fantasy"/>
    <s v="Musical"/>
    <s v="Romance"/>
    <m/>
    <m/>
    <m/>
    <m/>
    <s v="English"/>
    <n v="2007"/>
    <n v="7.4"/>
  </r>
  <r>
    <x v="2"/>
    <n v="323"/>
    <n v="119"/>
    <n v="22877808"/>
    <x v="2"/>
    <s v="Romance"/>
    <m/>
    <m/>
    <m/>
    <m/>
    <m/>
    <m/>
    <s v="English"/>
    <n v="2008"/>
    <n v="7.3"/>
  </r>
  <r>
    <x v="101"/>
    <n v="199"/>
    <n v="102"/>
    <n v="36883539"/>
    <x v="0"/>
    <s v="Crime"/>
    <s v="Drama"/>
    <s v="Thriller"/>
    <m/>
    <m/>
    <m/>
    <m/>
    <s v="English"/>
    <n v="2006"/>
    <n v="6.6"/>
  </r>
  <r>
    <x v="482"/>
    <n v="164"/>
    <n v="101"/>
    <n v="22531698"/>
    <x v="0"/>
    <s v="Adventure"/>
    <s v="Sci-Fi"/>
    <s v="Thriller"/>
    <m/>
    <m/>
    <m/>
    <m/>
    <s v="English"/>
    <n v="2008"/>
    <n v="5.6"/>
  </r>
  <r>
    <x v="483"/>
    <n v="39"/>
    <n v="91"/>
    <n v="20400913"/>
    <x v="0"/>
    <s v="Comedy"/>
    <s v="Crime"/>
    <s v="Drama"/>
    <s v="Thriller"/>
    <m/>
    <m/>
    <m/>
    <s v="English"/>
    <n v="1996"/>
    <n v="5.3"/>
  </r>
  <r>
    <x v="354"/>
    <n v="43"/>
    <n v="117"/>
    <n v="20101861"/>
    <x v="4"/>
    <s v="Romance"/>
    <s v="Sci-Fi"/>
    <m/>
    <m/>
    <m/>
    <m/>
    <m/>
    <s v="English"/>
    <n v="1996"/>
    <n v="6"/>
  </r>
  <r>
    <x v="484"/>
    <n v="82"/>
    <n v="86"/>
    <n v="25200412"/>
    <x v="1"/>
    <s v="Comedy"/>
    <s v="Family"/>
    <s v="Fantasy"/>
    <s v="Sci-Fi"/>
    <m/>
    <m/>
    <m/>
    <s v="English"/>
    <n v="2009"/>
    <n v="5.4"/>
  </r>
  <r>
    <x v="485"/>
    <n v="150"/>
    <n v="124"/>
    <n v="19719930"/>
    <x v="6"/>
    <s v="Drama"/>
    <s v="Mystery"/>
    <s v="Thriller"/>
    <m/>
    <m/>
    <m/>
    <m/>
    <s v="English"/>
    <n v="2001"/>
    <n v="6.8"/>
  </r>
  <r>
    <x v="486"/>
    <n v="168"/>
    <n v="134"/>
    <n v="19377727"/>
    <x v="4"/>
    <s v="Musical"/>
    <m/>
    <m/>
    <m/>
    <m/>
    <m/>
    <m/>
    <s v="English"/>
    <n v="2005"/>
    <n v="6.4"/>
  </r>
  <r>
    <x v="222"/>
    <n v="432"/>
    <n v="95"/>
    <n v="13401683"/>
    <x v="0"/>
    <s v="Sci-Fi"/>
    <m/>
    <m/>
    <m/>
    <m/>
    <m/>
    <m/>
    <s v="English"/>
    <n v="2012"/>
    <n v="7.1"/>
  </r>
  <r>
    <x v="487"/>
    <n v="60"/>
    <n v="100"/>
    <n v="17300889"/>
    <x v="0"/>
    <s v="Adventure"/>
    <s v="Comedy"/>
    <s v="Fantasy"/>
    <m/>
    <m/>
    <m/>
    <m/>
    <s v="English"/>
    <n v="1996"/>
    <n v="4.9000000000000004"/>
  </r>
  <r>
    <x v="488"/>
    <n v="85"/>
    <n v="220"/>
    <n v="15527125"/>
    <x v="2"/>
    <s v="Romance"/>
    <s v="Western"/>
    <m/>
    <m/>
    <m/>
    <m/>
    <m/>
    <s v="English"/>
    <n v="2000"/>
    <n v="5.8"/>
  </r>
  <r>
    <x v="74"/>
    <n v="83"/>
    <n v="212"/>
    <n v="13560960"/>
    <x v="7"/>
    <s v="Drama"/>
    <s v="History"/>
    <m/>
    <m/>
    <m/>
    <m/>
    <m/>
    <s v="English"/>
    <n v="1995"/>
    <n v="7.1"/>
  </r>
  <r>
    <x v="319"/>
    <n v="343"/>
    <n v="128"/>
    <n v="15523168"/>
    <x v="5"/>
    <s v="Thriller"/>
    <m/>
    <m/>
    <m/>
    <m/>
    <m/>
    <m/>
    <s v="English"/>
    <n v="2010"/>
    <n v="7.2"/>
  </r>
  <r>
    <x v="52"/>
    <n v="106"/>
    <n v="106"/>
    <n v="11146409"/>
    <x v="0"/>
    <s v="Adventure"/>
    <s v="Horror"/>
    <s v="Sci-Fi"/>
    <m/>
    <m/>
    <m/>
    <m/>
    <s v="English"/>
    <n v="1998"/>
    <n v="6"/>
  </r>
  <r>
    <x v="416"/>
    <n v="158"/>
    <n v="160"/>
    <n v="7916887"/>
    <x v="0"/>
    <s v="Crime"/>
    <s v="Drama"/>
    <s v="Thriller"/>
    <s v="War"/>
    <m/>
    <m/>
    <m/>
    <s v="English"/>
    <n v="2008"/>
    <n v="6"/>
  </r>
  <r>
    <x v="179"/>
    <n v="189"/>
    <n v="114"/>
    <n v="6565495"/>
    <x v="2"/>
    <s v="Romance"/>
    <m/>
    <m/>
    <m/>
    <m/>
    <m/>
    <m/>
    <s v="English"/>
    <n v="2006"/>
    <n v="7"/>
  </r>
  <r>
    <x v="489"/>
    <n v="125"/>
    <n v="99"/>
    <n v="15279680"/>
    <x v="0"/>
    <s v="Crime"/>
    <s v="Thriller"/>
    <m/>
    <m/>
    <m/>
    <m/>
    <m/>
    <s v="English"/>
    <n v="2008"/>
    <n v="5.4"/>
  </r>
  <r>
    <x v="14"/>
    <n v="87"/>
    <n v="74"/>
    <n v="7262288"/>
    <x v="4"/>
    <s v="Crime"/>
    <s v="Thriller"/>
    <m/>
    <m/>
    <m/>
    <m/>
    <m/>
    <s v="English"/>
    <n v="2002"/>
    <n v="6.5"/>
  </r>
  <r>
    <x v="35"/>
    <n v="115"/>
    <n v="139"/>
    <n v="4584886"/>
    <x v="2"/>
    <s v="Romance"/>
    <m/>
    <m/>
    <m/>
    <m/>
    <m/>
    <m/>
    <s v="English"/>
    <n v="2007"/>
    <n v="6.4"/>
  </r>
  <r>
    <x v="490"/>
    <n v="24"/>
    <n v="103"/>
    <n v="2154540"/>
    <x v="0"/>
    <s v="Thriller"/>
    <m/>
    <m/>
    <m/>
    <m/>
    <m/>
    <m/>
    <s v="English"/>
    <n v="1997"/>
    <n v="4.9000000000000004"/>
  </r>
  <r>
    <x v="491"/>
    <n v="152"/>
    <n v="101"/>
    <n v="8129455"/>
    <x v="0"/>
    <s v="Adventure"/>
    <s v="Comedy"/>
    <s v="Crime"/>
    <m/>
    <m/>
    <m/>
    <m/>
    <s v="English"/>
    <n v="2011"/>
    <n v="6.3"/>
  </r>
  <r>
    <x v="492"/>
    <n v="656"/>
    <n v="130"/>
    <n v="136019448"/>
    <x v="7"/>
    <s v="Drama"/>
    <s v="History"/>
    <s v="Thriller"/>
    <m/>
    <m/>
    <m/>
    <m/>
    <s v="English"/>
    <n v="2012"/>
    <n v="7.7"/>
  </r>
  <r>
    <x v="217"/>
    <n v="119"/>
    <n v="130"/>
    <n v="183875760"/>
    <x v="0"/>
    <s v="Adventure"/>
    <s v="Crime"/>
    <s v="Drama"/>
    <s v="Mystery"/>
    <s v="Thriller"/>
    <m/>
    <m/>
    <s v="English"/>
    <n v="1993"/>
    <n v="7.8"/>
  </r>
  <r>
    <x v="265"/>
    <n v="161"/>
    <n v="110"/>
    <n v="67061228"/>
    <x v="0"/>
    <s v="Comedy"/>
    <s v="Romance"/>
    <m/>
    <m/>
    <m/>
    <m/>
    <m/>
    <s v="English"/>
    <n v="2010"/>
    <n v="5.5"/>
  </r>
  <r>
    <x v="263"/>
    <n v="73"/>
    <n v="147"/>
    <n v="53300852"/>
    <x v="6"/>
    <s v="Drama"/>
    <s v="Thriller"/>
    <m/>
    <m/>
    <m/>
    <m/>
    <m/>
    <s v="English"/>
    <n v="1996"/>
    <n v="7.5"/>
  </r>
  <r>
    <x v="490"/>
    <n v="96"/>
    <n v="96"/>
    <n v="150415432"/>
    <x v="0"/>
    <s v="Adventure"/>
    <s v="Thriller"/>
    <s v="War"/>
    <m/>
    <m/>
    <m/>
    <m/>
    <s v="English"/>
    <n v="1985"/>
    <n v="6.4"/>
  </r>
  <r>
    <x v="493"/>
    <n v="28"/>
    <n v="118"/>
    <n v="44834712"/>
    <x v="2"/>
    <s v="Thriller"/>
    <m/>
    <m/>
    <m/>
    <m/>
    <m/>
    <m/>
    <s v="English"/>
    <n v="1996"/>
    <n v="5.6"/>
  </r>
  <r>
    <x v="494"/>
    <n v="105"/>
    <n v="88"/>
    <n v="84300000"/>
    <x v="3"/>
    <s v="Family"/>
    <s v="Fantasy"/>
    <s v="Musical"/>
    <m/>
    <m/>
    <m/>
    <m/>
    <s v="English"/>
    <n v="1940"/>
    <n v="7.5"/>
  </r>
  <r>
    <x v="495"/>
    <n v="102"/>
    <n v="325"/>
    <n v="1500000"/>
    <x v="1"/>
    <s v="Drama"/>
    <s v="Western"/>
    <m/>
    <m/>
    <m/>
    <m/>
    <m/>
    <s v="English"/>
    <n v="1980"/>
    <n v="6.8"/>
  </r>
  <r>
    <x v="150"/>
    <n v="206"/>
    <n v="102"/>
    <n v="62318875"/>
    <x v="0"/>
    <s v="Adventure"/>
    <s v="Fantasy"/>
    <s v="Sci-Fi"/>
    <s v="Thriller"/>
    <m/>
    <m/>
    <m/>
    <s v="English"/>
    <n v="2006"/>
    <n v="6.8"/>
  </r>
  <r>
    <x v="496"/>
    <n v="159"/>
    <n v="110"/>
    <n v="5773519"/>
    <x v="2"/>
    <s v="Horror"/>
    <s v="Sci-Fi"/>
    <s v="Thriller"/>
    <m/>
    <m/>
    <m/>
    <m/>
    <s v="English"/>
    <n v="2015"/>
    <n v="6"/>
  </r>
  <r>
    <x v="497"/>
    <n v="137"/>
    <n v="136"/>
    <n v="51768623"/>
    <x v="2"/>
    <m/>
    <m/>
    <m/>
    <m/>
    <m/>
    <m/>
    <m/>
    <s v="English"/>
    <n v="2000"/>
    <n v="7.3"/>
  </r>
  <r>
    <x v="277"/>
    <n v="116"/>
    <n v="103"/>
    <n v="37035515"/>
    <x v="4"/>
    <s v="Drama"/>
    <m/>
    <m/>
    <m/>
    <m/>
    <m/>
    <m/>
    <s v="English"/>
    <n v="2000"/>
    <n v="6"/>
  </r>
  <r>
    <x v="108"/>
    <n v="177"/>
    <n v="103"/>
    <n v="24520892"/>
    <x v="0"/>
    <s v="Crime"/>
    <s v="Drama"/>
    <s v="Thriller"/>
    <m/>
    <m/>
    <m/>
    <m/>
    <s v="English"/>
    <n v="2005"/>
    <n v="7"/>
  </r>
  <r>
    <x v="498"/>
    <n v="99"/>
    <n v="90"/>
    <n v="24430272"/>
    <x v="4"/>
    <s v="Romance"/>
    <m/>
    <m/>
    <m/>
    <m/>
    <m/>
    <m/>
    <s v="English"/>
    <n v="2002"/>
    <n v="5.0999999999999996"/>
  </r>
  <r>
    <x v="198"/>
    <n v="56"/>
    <n v="154"/>
    <n v="158348400"/>
    <x v="2"/>
    <s v="Mystery"/>
    <s v="Thriller"/>
    <m/>
    <m/>
    <m/>
    <m/>
    <m/>
    <s v="English"/>
    <n v="1993"/>
    <n v="6.8"/>
  </r>
  <r>
    <x v="499"/>
    <n v="117"/>
    <n v="99"/>
    <n v="31136950"/>
    <x v="2"/>
    <s v="Fantasy"/>
    <s v="Romance"/>
    <m/>
    <m/>
    <m/>
    <m/>
    <m/>
    <s v="English"/>
    <n v="2010"/>
    <n v="6.5"/>
  </r>
  <r>
    <x v="164"/>
    <n v="252"/>
    <n v="93"/>
    <n v="29113588"/>
    <x v="0"/>
    <s v="Crime"/>
    <s v="Thriller"/>
    <m/>
    <m/>
    <m/>
    <m/>
    <m/>
    <s v="English"/>
    <n v="2011"/>
    <n v="6.6"/>
  </r>
  <r>
    <x v="193"/>
    <n v="375"/>
    <n v="109"/>
    <n v="138447667"/>
    <x v="0"/>
    <s v="Comedy"/>
    <s v="Crime"/>
    <m/>
    <m/>
    <m/>
    <m/>
    <m/>
    <s v="English"/>
    <n v="2012"/>
    <n v="7.2"/>
  </r>
  <r>
    <x v="471"/>
    <n v="150"/>
    <n v="124"/>
    <n v="116006080"/>
    <x v="4"/>
    <s v="Drama"/>
    <s v="Romance"/>
    <m/>
    <m/>
    <m/>
    <m/>
    <m/>
    <s v="English"/>
    <n v="1999"/>
    <n v="7"/>
  </r>
  <r>
    <x v="393"/>
    <n v="187"/>
    <n v="84"/>
    <n v="106793915"/>
    <x v="1"/>
    <s v="Animation"/>
    <s v="Comedy"/>
    <s v="Drama"/>
    <s v="Family"/>
    <m/>
    <m/>
    <m/>
    <s v="English"/>
    <n v="2000"/>
    <n v="7"/>
  </r>
  <r>
    <x v="500"/>
    <n v="108"/>
    <n v="90"/>
    <n v="87856565"/>
    <x v="4"/>
    <s v="Romance"/>
    <m/>
    <m/>
    <m/>
    <m/>
    <m/>
    <m/>
    <s v="English"/>
    <n v="2004"/>
    <n v="5.9"/>
  </r>
  <r>
    <x v="501"/>
    <n v="21"/>
    <n v="117"/>
    <n v="70100000"/>
    <x v="4"/>
    <s v="Drama"/>
    <s v="Romance"/>
    <m/>
    <m/>
    <m/>
    <m/>
    <m/>
    <s v="English"/>
    <n v="1992"/>
    <n v="5.4"/>
  </r>
  <r>
    <x v="95"/>
    <n v="270"/>
    <n v="123"/>
    <n v="159578352"/>
    <x v="0"/>
    <s v="Comedy"/>
    <s v="Crime"/>
    <m/>
    <m/>
    <m/>
    <m/>
    <m/>
    <s v="English"/>
    <n v="2013"/>
    <n v="6.6"/>
  </r>
  <r>
    <x v="502"/>
    <n v="72"/>
    <n v="251"/>
    <n v="57750000"/>
    <x v="7"/>
    <s v="Drama"/>
    <s v="History"/>
    <s v="Romance"/>
    <m/>
    <m/>
    <m/>
    <m/>
    <s v="English"/>
    <n v="1963"/>
    <n v="7"/>
  </r>
  <r>
    <x v="151"/>
    <n v="154"/>
    <n v="105"/>
    <n v="45290318"/>
    <x v="0"/>
    <s v="Comedy"/>
    <s v="Sport"/>
    <m/>
    <m/>
    <m/>
    <m/>
    <m/>
    <s v="English"/>
    <n v="2012"/>
    <n v="6.5"/>
  </r>
  <r>
    <x v="440"/>
    <n v="114"/>
    <n v="115"/>
    <n v="41543207"/>
    <x v="6"/>
    <s v="Drama"/>
    <s v="Mystery"/>
    <s v="Thriller"/>
    <m/>
    <m/>
    <m/>
    <m/>
    <s v="English"/>
    <n v="2002"/>
    <n v="6.3"/>
  </r>
  <r>
    <x v="503"/>
    <n v="27"/>
    <n v="122"/>
    <n v="41252428"/>
    <x v="4"/>
    <s v="Drama"/>
    <s v="Romance"/>
    <m/>
    <m/>
    <m/>
    <m/>
    <m/>
    <s v="English"/>
    <n v="1996"/>
    <n v="6.5"/>
  </r>
  <r>
    <x v="504"/>
    <n v="166"/>
    <n v="119"/>
    <n v="35228696"/>
    <x v="2"/>
    <s v="Horror"/>
    <s v="Mystery"/>
    <s v="Thriller"/>
    <m/>
    <m/>
    <m/>
    <m/>
    <s v="English"/>
    <n v="2002"/>
    <n v="6.5"/>
  </r>
  <r>
    <x v="311"/>
    <n v="288"/>
    <n v="81"/>
    <n v="59992760"/>
    <x v="4"/>
    <m/>
    <m/>
    <m/>
    <m/>
    <m/>
    <m/>
    <m/>
    <s v="English"/>
    <n v="2009"/>
    <n v="5.8"/>
  </r>
  <r>
    <x v="505"/>
    <n v="117"/>
    <n v="133"/>
    <n v="34667015"/>
    <x v="0"/>
    <s v="Adventure"/>
    <s v="Thriller"/>
    <m/>
    <m/>
    <m/>
    <m/>
    <m/>
    <s v="English"/>
    <n v="1989"/>
    <n v="6.6"/>
  </r>
  <r>
    <x v="506"/>
    <n v="291"/>
    <n v="100"/>
    <n v="37652565"/>
    <x v="8"/>
    <s v="Horror"/>
    <s v="Mystery"/>
    <s v="Thriller"/>
    <m/>
    <m/>
    <m/>
    <m/>
    <s v="English"/>
    <n v="2011"/>
    <n v="5.4"/>
  </r>
  <r>
    <x v="507"/>
    <n v="151"/>
    <n v="120"/>
    <n v="24375436"/>
    <x v="0"/>
    <s v="Crime"/>
    <s v="Drama"/>
    <s v="Thriller"/>
    <m/>
    <m/>
    <m/>
    <m/>
    <s v="English"/>
    <n v="2001"/>
    <n v="6.1"/>
  </r>
  <r>
    <x v="508"/>
    <n v="36"/>
    <n v="104"/>
    <n v="20915465"/>
    <x v="1"/>
    <s v="Comedy"/>
    <s v="Family"/>
    <s v="Fantasy"/>
    <s v="Sci-Fi"/>
    <m/>
    <m/>
    <m/>
    <s v="English"/>
    <n v="1993"/>
    <n v="4"/>
  </r>
  <r>
    <x v="446"/>
    <n v="168"/>
    <n v="122"/>
    <n v="24127895"/>
    <x v="6"/>
    <s v="Drama"/>
    <s v="Thriller"/>
    <m/>
    <m/>
    <m/>
    <m/>
    <m/>
    <s v="English"/>
    <n v="2005"/>
    <n v="7.6"/>
  </r>
  <r>
    <x v="179"/>
    <n v="283"/>
    <n v="80"/>
    <n v="84961"/>
    <x v="0"/>
    <s v="Adventure"/>
    <s v="History"/>
    <m/>
    <m/>
    <m/>
    <m/>
    <m/>
    <s v="English"/>
    <n v="2002"/>
    <n v="7.9"/>
  </r>
  <r>
    <x v="509"/>
    <n v="127"/>
    <n v="91"/>
    <n v="26404753"/>
    <x v="0"/>
    <s v="Comedy"/>
    <s v="Crime"/>
    <s v="Romance"/>
    <s v="Thriller"/>
    <m/>
    <m/>
    <m/>
    <s v="English"/>
    <n v="2012"/>
    <n v="5.3"/>
  </r>
  <r>
    <x v="510"/>
    <n v="293"/>
    <n v="112"/>
    <n v="6105175"/>
    <x v="4"/>
    <m/>
    <m/>
    <m/>
    <m/>
    <m/>
    <m/>
    <m/>
    <s v="English"/>
    <n v="2014"/>
    <n v="6.6"/>
  </r>
  <r>
    <x v="511"/>
    <n v="95"/>
    <n v="100"/>
    <n v="5664251"/>
    <x v="0"/>
    <s v="Fantasy"/>
    <s v="Western"/>
    <m/>
    <m/>
    <m/>
    <m/>
    <m/>
    <s v="English"/>
    <n v="2010"/>
    <n v="6.3"/>
  </r>
  <r>
    <x v="349"/>
    <n v="213"/>
    <n v="105"/>
    <n v="1260917"/>
    <x v="0"/>
    <s v="Comedy"/>
    <s v="Crime"/>
    <m/>
    <m/>
    <m/>
    <m/>
    <m/>
    <s v="English"/>
    <n v="2009"/>
    <n v="7.2"/>
  </r>
  <r>
    <x v="404"/>
    <n v="119"/>
    <n v="110"/>
    <n v="116724075"/>
    <x v="2"/>
    <s v="Music"/>
    <m/>
    <m/>
    <m/>
    <m/>
    <m/>
    <m/>
    <s v="Mandarin"/>
    <n v="2002"/>
    <n v="7"/>
  </r>
  <r>
    <x v="417"/>
    <n v="167"/>
    <n v="144"/>
    <n v="56083966"/>
    <x v="0"/>
    <s v="Adventure"/>
    <s v="Romance"/>
    <m/>
    <m/>
    <m/>
    <m/>
    <m/>
    <s v="English"/>
    <n v="2001"/>
    <n v="6.9"/>
  </r>
  <r>
    <x v="512"/>
    <n v="98"/>
    <n v="108"/>
    <n v="22108977"/>
    <x v="0"/>
    <s v="Comedy"/>
    <s v="Fantasy"/>
    <m/>
    <m/>
    <m/>
    <m/>
    <m/>
    <s v="English"/>
    <n v="2003"/>
    <n v="5.2"/>
  </r>
  <r>
    <x v="89"/>
    <n v="234"/>
    <n v="107"/>
    <n v="293501675"/>
    <x v="2"/>
    <s v="Mystery"/>
    <s v="Thriller"/>
    <m/>
    <m/>
    <m/>
    <m/>
    <m/>
    <s v="English"/>
    <n v="1999"/>
    <n v="8.1"/>
  </r>
  <r>
    <x v="513"/>
    <n v="258"/>
    <n v="102"/>
    <n v="18600911"/>
    <x v="0"/>
    <s v="Crime"/>
    <s v="Thriller"/>
    <m/>
    <m/>
    <m/>
    <m/>
    <m/>
    <s v="English"/>
    <n v="2012"/>
    <n v="6.6"/>
  </r>
  <r>
    <x v="329"/>
    <n v="108"/>
    <n v="100"/>
    <n v="7204138"/>
    <x v="4"/>
    <m/>
    <m/>
    <m/>
    <m/>
    <m/>
    <m/>
    <m/>
    <s v="English"/>
    <n v="2011"/>
    <n v="6.2"/>
  </r>
  <r>
    <x v="514"/>
    <n v="81"/>
    <n v="126"/>
    <n v="90800000"/>
    <x v="0"/>
    <s v="Drama"/>
    <s v="Family"/>
    <s v="Sport"/>
    <m/>
    <m/>
    <m/>
    <m/>
    <s v="English"/>
    <n v="1984"/>
    <n v="7.2"/>
  </r>
  <r>
    <x v="347"/>
    <n v="538"/>
    <n v="138"/>
    <n v="150117807"/>
    <x v="6"/>
    <s v="Drama"/>
    <m/>
    <m/>
    <m/>
    <m/>
    <m/>
    <m/>
    <s v="English"/>
    <n v="2013"/>
    <n v="7.3"/>
  </r>
  <r>
    <x v="515"/>
    <n v="224"/>
    <n v="108"/>
    <n v="163947053"/>
    <x v="4"/>
    <s v="Drama"/>
    <s v="Romance"/>
    <m/>
    <m/>
    <m/>
    <m/>
    <m/>
    <s v="English"/>
    <n v="2009"/>
    <n v="6.7"/>
  </r>
  <r>
    <x v="516"/>
    <n v="129"/>
    <n v="105"/>
    <n v="116735231"/>
    <x v="6"/>
    <s v="Mystery"/>
    <s v="Thriller"/>
    <m/>
    <m/>
    <m/>
    <m/>
    <m/>
    <s v="English"/>
    <n v="1999"/>
    <n v="6.4"/>
  </r>
  <r>
    <x v="41"/>
    <n v="125"/>
    <n v="108"/>
    <n v="118500000"/>
    <x v="1"/>
    <s v="Comedy"/>
    <s v="Sci-Fi"/>
    <m/>
    <m/>
    <m/>
    <m/>
    <m/>
    <s v="English"/>
    <n v="1989"/>
    <n v="7.8"/>
  </r>
  <r>
    <x v="183"/>
    <n v="433"/>
    <n v="89"/>
    <n v="126546825"/>
    <x v="0"/>
    <s v="Sci-Fi"/>
    <s v="Thriller"/>
    <m/>
    <m/>
    <m/>
    <m/>
    <m/>
    <s v="English"/>
    <n v="2014"/>
    <n v="6.4"/>
  </r>
  <r>
    <x v="517"/>
    <n v="362"/>
    <n v="129"/>
    <n v="166147885"/>
    <x v="2"/>
    <s v="Romance"/>
    <m/>
    <m/>
    <m/>
    <m/>
    <m/>
    <m/>
    <s v="English"/>
    <n v="2015"/>
    <n v="4.0999999999999996"/>
  </r>
  <r>
    <x v="403"/>
    <n v="93"/>
    <n v="84"/>
    <n v="111760631"/>
    <x v="0"/>
    <s v="Adventure"/>
    <s v="Comedy"/>
    <s v="Family"/>
    <s v="Sci-Fi"/>
    <m/>
    <m/>
    <m/>
    <s v="English"/>
    <n v="2003"/>
    <n v="4.0999999999999996"/>
  </r>
  <r>
    <x v="127"/>
    <n v="71"/>
    <n v="149"/>
    <n v="108706165"/>
    <x v="6"/>
    <s v="Drama"/>
    <s v="Thriller"/>
    <m/>
    <m/>
    <m/>
    <m/>
    <m/>
    <s v="English"/>
    <n v="1996"/>
    <n v="7.4"/>
  </r>
  <r>
    <x v="76"/>
    <n v="104"/>
    <n v="94"/>
    <n v="138614544"/>
    <x v="4"/>
    <s v="Family"/>
    <m/>
    <m/>
    <m/>
    <m/>
    <m/>
    <m/>
    <s v="English"/>
    <n v="2003"/>
    <n v="5.8"/>
  </r>
  <r>
    <x v="20"/>
    <n v="319"/>
    <n v="121"/>
    <n v="125069696"/>
    <x v="0"/>
    <s v="Biography"/>
    <s v="Drama"/>
    <s v="Thriller"/>
    <s v="War"/>
    <m/>
    <m/>
    <m/>
    <s v="English"/>
    <n v="2013"/>
    <n v="7.6"/>
  </r>
  <r>
    <x v="463"/>
    <n v="41"/>
    <n v="128"/>
    <n v="107458785"/>
    <x v="4"/>
    <s v="Drama"/>
    <s v="Sport"/>
    <m/>
    <m/>
    <m/>
    <m/>
    <m/>
    <s v="English"/>
    <n v="1992"/>
    <n v="7.2"/>
  </r>
  <r>
    <x v="32"/>
    <n v="300"/>
    <n v="134"/>
    <n v="102310175"/>
    <x v="11"/>
    <s v="Mystery"/>
    <s v="Thriller"/>
    <m/>
    <m/>
    <m/>
    <m/>
    <m/>
    <s v="English"/>
    <n v="2016"/>
    <n v="7.8"/>
  </r>
  <r>
    <x v="64"/>
    <n v="556"/>
    <n v="120"/>
    <n v="96917897"/>
    <x v="7"/>
    <s v="Drama"/>
    <m/>
    <m/>
    <m/>
    <m/>
    <m/>
    <m/>
    <s v="English"/>
    <n v="2010"/>
    <n v="7.7"/>
  </r>
  <r>
    <x v="518"/>
    <n v="161"/>
    <n v="129"/>
    <n v="93952276"/>
    <x v="4"/>
    <s v="Drama"/>
    <s v="Romance"/>
    <m/>
    <m/>
    <m/>
    <m/>
    <m/>
    <s v="English"/>
    <n v="2009"/>
    <n v="6.4"/>
  </r>
  <r>
    <x v="468"/>
    <n v="151"/>
    <n v="89"/>
    <n v="90703745"/>
    <x v="4"/>
    <m/>
    <m/>
    <m/>
    <m/>
    <m/>
    <m/>
    <m/>
    <s v="English"/>
    <n v="2006"/>
    <n v="5.0999999999999996"/>
  </r>
  <r>
    <x v="519"/>
    <n v="212"/>
    <n v="116"/>
    <n v="89138076"/>
    <x v="11"/>
    <s v="Mystery"/>
    <m/>
    <m/>
    <m/>
    <m/>
    <m/>
    <m/>
    <s v="English"/>
    <n v="2000"/>
    <n v="5.5"/>
  </r>
  <r>
    <x v="41"/>
    <n v="111"/>
    <n v="118"/>
    <n v="87666629"/>
    <x v="1"/>
    <s v="Comedy"/>
    <s v="Sci-Fi"/>
    <s v="Western"/>
    <m/>
    <m/>
    <m/>
    <m/>
    <s v="English"/>
    <n v="1990"/>
    <n v="7.4"/>
  </r>
  <r>
    <x v="520"/>
    <n v="173"/>
    <n v="107"/>
    <n v="90353764"/>
    <x v="4"/>
    <s v="Crime"/>
    <m/>
    <m/>
    <m/>
    <m/>
    <m/>
    <m/>
    <s v="English"/>
    <n v="2015"/>
    <n v="6"/>
  </r>
  <r>
    <x v="400"/>
    <n v="181"/>
    <n v="155"/>
    <n v="82522790"/>
    <x v="8"/>
    <s v="Horror"/>
    <s v="Romance"/>
    <m/>
    <m/>
    <m/>
    <m/>
    <m/>
    <s v="English"/>
    <n v="1992"/>
    <n v="7.5"/>
  </r>
  <r>
    <x v="308"/>
    <n v="252"/>
    <n v="123"/>
    <n v="94125426"/>
    <x v="7"/>
    <s v="Drama"/>
    <s v="Romance"/>
    <m/>
    <m/>
    <m/>
    <m/>
    <m/>
    <s v="English"/>
    <n v="2009"/>
    <n v="7"/>
  </r>
  <r>
    <x v="417"/>
    <n v="216"/>
    <n v="128"/>
    <n v="95001343"/>
    <x v="7"/>
    <s v="Drama"/>
    <s v="Sport"/>
    <m/>
    <m/>
    <m/>
    <m/>
    <m/>
    <s v="English"/>
    <n v="2013"/>
    <n v="7.5"/>
  </r>
  <r>
    <x v="229"/>
    <n v="203"/>
    <n v="139"/>
    <n v="81292135"/>
    <x v="6"/>
    <s v="Drama"/>
    <s v="Thriller"/>
    <m/>
    <m/>
    <m/>
    <m/>
    <m/>
    <s v="English"/>
    <n v="1999"/>
    <n v="7.3"/>
  </r>
  <r>
    <x v="292"/>
    <n v="218"/>
    <n v="109"/>
    <n v="86208010"/>
    <x v="4"/>
    <m/>
    <m/>
    <m/>
    <m/>
    <m/>
    <m/>
    <m/>
    <s v="English"/>
    <n v="2014"/>
    <n v="5.7"/>
  </r>
  <r>
    <x v="418"/>
    <n v="118"/>
    <n v="120"/>
    <n v="81593527"/>
    <x v="1"/>
    <s v="Drama"/>
    <s v="Family"/>
    <m/>
    <m/>
    <m/>
    <m/>
    <m/>
    <s v="English"/>
    <n v="2006"/>
    <n v="7.3"/>
  </r>
  <r>
    <x v="211"/>
    <n v="241"/>
    <n v="121"/>
    <n v="75274748"/>
    <x v="4"/>
    <s v="Drama"/>
    <m/>
    <m/>
    <m/>
    <m/>
    <m/>
    <m/>
    <s v="English"/>
    <n v="2015"/>
    <n v="7.2"/>
  </r>
  <r>
    <x v="129"/>
    <n v="119"/>
    <n v="102"/>
    <n v="90835030"/>
    <x v="0"/>
    <s v="Comedy"/>
    <m/>
    <m/>
    <m/>
    <m/>
    <m/>
    <m/>
    <s v="English"/>
    <n v="2016"/>
    <n v="5.9"/>
  </r>
  <r>
    <x v="152"/>
    <n v="89"/>
    <n v="117"/>
    <n v="72455275"/>
    <x v="0"/>
    <s v="Adventure"/>
    <s v="Drama"/>
    <s v="Romance"/>
    <s v="War"/>
    <m/>
    <m/>
    <m/>
    <s v="English"/>
    <n v="1992"/>
    <n v="7.8"/>
  </r>
  <r>
    <x v="316"/>
    <n v="209"/>
    <n v="178"/>
    <n v="75305995"/>
    <x v="7"/>
    <s v="Drama"/>
    <s v="Music"/>
    <m/>
    <m/>
    <m/>
    <m/>
    <m/>
    <s v="English"/>
    <n v="2004"/>
    <n v="7.7"/>
  </r>
  <r>
    <x v="320"/>
    <n v="374"/>
    <n v="147"/>
    <n v="74098862"/>
    <x v="6"/>
    <s v="Thriller"/>
    <m/>
    <m/>
    <m/>
    <m/>
    <m/>
    <m/>
    <s v="English"/>
    <n v="2005"/>
    <n v="8.1"/>
  </r>
  <r>
    <x v="222"/>
    <n v="235"/>
    <n v="90"/>
    <n v="72266306"/>
    <x v="6"/>
    <s v="Drama"/>
    <s v="Mystery"/>
    <s v="Thriller"/>
    <m/>
    <m/>
    <m/>
    <m/>
    <s v="English"/>
    <n v="2008"/>
    <n v="6.6"/>
  </r>
  <r>
    <x v="500"/>
    <n v="215"/>
    <n v="105"/>
    <n v="71347010"/>
    <x v="4"/>
    <s v="Romance"/>
    <m/>
    <m/>
    <m/>
    <m/>
    <m/>
    <m/>
    <s v="English"/>
    <n v="2009"/>
    <n v="7.1"/>
  </r>
  <r>
    <x v="292"/>
    <n v="109"/>
    <n v="114"/>
    <n v="70836296"/>
    <x v="4"/>
    <s v="Drama"/>
    <s v="Fantasy"/>
    <s v="Romance"/>
    <m/>
    <m/>
    <m/>
    <m/>
    <s v="English"/>
    <n v="2001"/>
    <n v="5.9"/>
  </r>
  <r>
    <x v="74"/>
    <n v="125"/>
    <n v="206"/>
    <n v="70405498"/>
    <x v="2"/>
    <s v="History"/>
    <s v="Thriller"/>
    <m/>
    <m/>
    <m/>
    <m/>
    <m/>
    <s v="English"/>
    <n v="1991"/>
    <n v="8"/>
  </r>
  <r>
    <x v="521"/>
    <n v="65"/>
    <n v="99"/>
    <n v="70163652"/>
    <x v="4"/>
    <s v="Crime"/>
    <m/>
    <m/>
    <m/>
    <m/>
    <m/>
    <m/>
    <s v="English"/>
    <n v="2006"/>
    <n v="4.5999999999999996"/>
  </r>
  <r>
    <x v="1"/>
    <n v="125"/>
    <n v="123"/>
    <n v="66808615"/>
    <x v="1"/>
    <s v="Comedy"/>
    <s v="Crime"/>
    <s v="Romance"/>
    <m/>
    <m/>
    <m/>
    <m/>
    <s v="Mandarin"/>
    <n v="2001"/>
    <n v="6.1"/>
  </r>
  <r>
    <x v="499"/>
    <n v="191"/>
    <n v="102"/>
    <n v="64149837"/>
    <x v="4"/>
    <s v="Drama"/>
    <s v="Family"/>
    <s v="Fantasy"/>
    <s v="Romance"/>
    <m/>
    <m/>
    <m/>
    <s v="English"/>
    <n v="2009"/>
    <n v="6.4"/>
  </r>
  <r>
    <x v="522"/>
    <n v="191"/>
    <n v="109"/>
    <n v="83906114"/>
    <x v="4"/>
    <s v="Romance"/>
    <m/>
    <m/>
    <m/>
    <m/>
    <m/>
    <m/>
    <s v="English"/>
    <n v="2014"/>
    <n v="6"/>
  </r>
  <r>
    <x v="477"/>
    <n v="221"/>
    <n v="82"/>
    <n v="66466372"/>
    <x v="11"/>
    <m/>
    <m/>
    <m/>
    <m/>
    <m/>
    <m/>
    <m/>
    <s v="English"/>
    <n v="2009"/>
    <n v="5.2"/>
  </r>
  <r>
    <x v="37"/>
    <n v="459"/>
    <n v="142"/>
    <n v="72306065"/>
    <x v="2"/>
    <s v="History"/>
    <s v="Thriller"/>
    <m/>
    <m/>
    <m/>
    <m/>
    <m/>
    <s v="French"/>
    <n v="2015"/>
    <n v="7.6"/>
  </r>
  <r>
    <x v="190"/>
    <n v="131"/>
    <n v="106"/>
    <n v="59068786"/>
    <x v="0"/>
    <s v="Drama"/>
    <s v="Thriller"/>
    <s v="War"/>
    <m/>
    <m/>
    <m/>
    <m/>
    <s v="English"/>
    <n v="2001"/>
    <n v="6.4"/>
  </r>
  <r>
    <x v="155"/>
    <n v="118"/>
    <n v="106"/>
    <n v="57887882"/>
    <x v="4"/>
    <s v="Drama"/>
    <s v="Romance"/>
    <m/>
    <m/>
    <m/>
    <m/>
    <m/>
    <s v="French"/>
    <n v="2004"/>
    <n v="6.1"/>
  </r>
  <r>
    <x v="245"/>
    <n v="100"/>
    <n v="108"/>
    <n v="53955614"/>
    <x v="0"/>
    <s v="Adventure"/>
    <s v="Comedy"/>
    <s v="Family"/>
    <s v="Sci-Fi"/>
    <m/>
    <m/>
    <m/>
    <s v="English"/>
    <n v="1998"/>
    <n v="6.1"/>
  </r>
  <r>
    <x v="523"/>
    <n v="70"/>
    <n v="98"/>
    <n v="54967359"/>
    <x v="0"/>
    <s v="Horror"/>
    <m/>
    <m/>
    <m/>
    <m/>
    <m/>
    <m/>
    <s v="English"/>
    <n v="1997"/>
    <n v="5.2"/>
  </r>
  <r>
    <x v="51"/>
    <n v="138"/>
    <n v="131"/>
    <n v="54228104"/>
    <x v="0"/>
    <s v="Adventure"/>
    <s v="Drama"/>
    <s v="Romance"/>
    <s v="Thriller"/>
    <m/>
    <m/>
    <m/>
    <s v="English"/>
    <n v="2002"/>
    <n v="7.7"/>
  </r>
  <r>
    <x v="467"/>
    <n v="274"/>
    <n v="118"/>
    <n v="57981889"/>
    <x v="6"/>
    <s v="Drama"/>
    <s v="Thriller"/>
    <m/>
    <m/>
    <m/>
    <m/>
    <m/>
    <s v="English"/>
    <n v="2011"/>
    <n v="7.3"/>
  </r>
  <r>
    <x v="422"/>
    <n v="349"/>
    <n v="113"/>
    <n v="61094903"/>
    <x v="0"/>
    <s v="Mystery"/>
    <s v="Thriller"/>
    <m/>
    <m/>
    <m/>
    <m/>
    <m/>
    <s v="English"/>
    <n v="2011"/>
    <n v="6.9"/>
  </r>
  <r>
    <x v="3"/>
    <n v="341"/>
    <n v="130"/>
    <n v="53082743"/>
    <x v="2"/>
    <s v="Mystery"/>
    <s v="Sci-Fi"/>
    <s v="Thriller"/>
    <m/>
    <m/>
    <m/>
    <m/>
    <s v="English"/>
    <n v="2006"/>
    <n v="8.5"/>
  </r>
  <r>
    <x v="376"/>
    <n v="196"/>
    <n v="116"/>
    <n v="54414716"/>
    <x v="4"/>
    <s v="Crime"/>
    <m/>
    <m/>
    <m/>
    <m/>
    <m/>
    <m/>
    <s v="English"/>
    <n v="2014"/>
    <n v="6.3"/>
  </r>
  <r>
    <x v="524"/>
    <n v="83"/>
    <n v="89"/>
    <n v="57011847"/>
    <x v="1"/>
    <s v="Animation"/>
    <s v="Comedy"/>
    <s v="Family"/>
    <s v="Sci-Fi"/>
    <m/>
    <m/>
    <m/>
    <s v="English"/>
    <n v="2013"/>
    <n v="5.9"/>
  </r>
  <r>
    <x v="274"/>
    <n v="283"/>
    <n v="139"/>
    <n v="50859889"/>
    <x v="0"/>
    <s v="Adventure"/>
    <s v="Drama"/>
    <s v="Thriller"/>
    <m/>
    <m/>
    <m/>
    <m/>
    <s v="English"/>
    <n v="2006"/>
    <n v="7.8"/>
  </r>
  <r>
    <x v="505"/>
    <n v="105"/>
    <n v="130"/>
    <n v="51185897"/>
    <x v="0"/>
    <s v="Adventure"/>
    <s v="Thriller"/>
    <m/>
    <m/>
    <m/>
    <m/>
    <m/>
    <s v="English"/>
    <n v="1987"/>
    <n v="6.7"/>
  </r>
  <r>
    <x v="525"/>
    <n v="351"/>
    <n v="107"/>
    <n v="52000688"/>
    <x v="0"/>
    <s v="Adventure"/>
    <s v="Sci-Fi"/>
    <s v="Thriller"/>
    <m/>
    <m/>
    <m/>
    <m/>
    <s v="English"/>
    <n v="2010"/>
    <n v="6.4"/>
  </r>
  <r>
    <x v="234"/>
    <n v="16"/>
    <n v="116"/>
    <n v="49851591"/>
    <x v="4"/>
    <s v="Crime"/>
    <s v="Romance"/>
    <m/>
    <m/>
    <m/>
    <m/>
    <m/>
    <s v="English"/>
    <n v="1986"/>
    <n v="5.9"/>
  </r>
  <r>
    <x v="369"/>
    <n v="195"/>
    <n v="96"/>
    <n v="47781388"/>
    <x v="5"/>
    <s v="Thriller"/>
    <m/>
    <m/>
    <m/>
    <m/>
    <m/>
    <m/>
    <s v="English"/>
    <n v="2004"/>
    <n v="6.6"/>
  </r>
  <r>
    <x v="526"/>
    <n v="175"/>
    <n v="99"/>
    <n v="52320979"/>
    <x v="2"/>
    <s v="Fantasy"/>
    <s v="Romance"/>
    <m/>
    <m/>
    <m/>
    <m/>
    <m/>
    <s v="English"/>
    <n v="2006"/>
    <n v="6.8"/>
  </r>
  <r>
    <x v="368"/>
    <n v="193"/>
    <n v="104"/>
    <n v="47806295"/>
    <x v="11"/>
    <s v="Mystery"/>
    <s v="Thriller"/>
    <m/>
    <m/>
    <m/>
    <m/>
    <m/>
    <s v="English"/>
    <n v="2005"/>
    <n v="6.5"/>
  </r>
  <r>
    <x v="527"/>
    <n v="169"/>
    <n v="105"/>
    <n v="51853450"/>
    <x v="4"/>
    <s v="Drama"/>
    <s v="Family"/>
    <s v="Fantasy"/>
    <m/>
    <m/>
    <m/>
    <m/>
    <s v="English"/>
    <n v="2012"/>
    <n v="6.6"/>
  </r>
  <r>
    <x v="528"/>
    <n v="128"/>
    <n v="101"/>
    <n v="46012734"/>
    <x v="4"/>
    <s v="Romance"/>
    <m/>
    <m/>
    <m/>
    <m/>
    <m/>
    <m/>
    <s v="English"/>
    <n v="2008"/>
    <n v="5.8"/>
  </r>
  <r>
    <x v="310"/>
    <n v="249"/>
    <n v="134"/>
    <n v="47034272"/>
    <x v="7"/>
    <s v="Drama"/>
    <s v="Music"/>
    <s v="Musical"/>
    <m/>
    <m/>
    <m/>
    <m/>
    <s v="English"/>
    <n v="2014"/>
    <n v="6.9"/>
  </r>
  <r>
    <x v="400"/>
    <n v="91"/>
    <n v="135"/>
    <n v="45856732"/>
    <x v="6"/>
    <s v="Drama"/>
    <s v="Thriller"/>
    <m/>
    <m/>
    <m/>
    <m/>
    <m/>
    <s v="English"/>
    <n v="1997"/>
    <n v="7.1"/>
  </r>
  <r>
    <x v="482"/>
    <n v="207"/>
    <n v="98"/>
    <n v="59588068"/>
    <x v="11"/>
    <s v="Mystery"/>
    <s v="Thriller"/>
    <m/>
    <m/>
    <m/>
    <m/>
    <m/>
    <s v="English"/>
    <n v="2003"/>
    <n v="5.8"/>
  </r>
  <r>
    <x v="37"/>
    <n v="77"/>
    <n v="155"/>
    <n v="44175394"/>
    <x v="2"/>
    <s v="History"/>
    <m/>
    <m/>
    <m/>
    <m/>
    <m/>
    <m/>
    <s v="English"/>
    <n v="1997"/>
    <n v="7.2"/>
  </r>
  <r>
    <x v="125"/>
    <n v="25"/>
    <n v="106"/>
    <n v="45500797"/>
    <x v="1"/>
    <s v="Drama"/>
    <s v="Romance"/>
    <m/>
    <m/>
    <m/>
    <m/>
    <m/>
    <s v="English"/>
    <n v="1992"/>
    <n v="6"/>
  </r>
  <r>
    <x v="529"/>
    <n v="211"/>
    <n v="102"/>
    <n v="41797066"/>
    <x v="0"/>
    <s v="Horror"/>
    <s v="Sci-Fi"/>
    <s v="Thriller"/>
    <m/>
    <m/>
    <m/>
    <m/>
    <s v="English"/>
    <n v="2007"/>
    <n v="4.7"/>
  </r>
  <r>
    <x v="355"/>
    <n v="19"/>
    <n v="95"/>
    <n v="38087756"/>
    <x v="4"/>
    <s v="Family"/>
    <m/>
    <m/>
    <m/>
    <m/>
    <m/>
    <m/>
    <s v="English"/>
    <n v="1994"/>
    <n v="5.2"/>
  </r>
  <r>
    <x v="530"/>
    <n v="101"/>
    <n v="103"/>
    <n v="37752931"/>
    <x v="2"/>
    <s v="Romance"/>
    <m/>
    <m/>
    <m/>
    <m/>
    <m/>
    <m/>
    <s v="English"/>
    <n v="2000"/>
    <n v="5.5"/>
  </r>
  <r>
    <x v="531"/>
    <n v="342"/>
    <n v="109"/>
    <n v="37371385"/>
    <x v="1"/>
    <s v="Comedy"/>
    <s v="Sci-Fi"/>
    <m/>
    <m/>
    <m/>
    <m/>
    <m/>
    <s v="English"/>
    <n v="2011"/>
    <n v="7"/>
  </r>
  <r>
    <x v="515"/>
    <n v="147"/>
    <n v="95"/>
    <n v="37101011"/>
    <x v="4"/>
    <s v="Drama"/>
    <m/>
    <m/>
    <m/>
    <m/>
    <m/>
    <m/>
    <s v="English"/>
    <n v="2012"/>
    <n v="5.8"/>
  </r>
  <r>
    <x v="519"/>
    <n v="420"/>
    <n v="111"/>
    <n v="38176892"/>
    <x v="11"/>
    <s v="Mystery"/>
    <m/>
    <m/>
    <m/>
    <m/>
    <m/>
    <m/>
    <s v="English"/>
    <n v="2011"/>
    <n v="6.2"/>
  </r>
  <r>
    <x v="127"/>
    <n v="138"/>
    <n v="123"/>
    <n v="36283504"/>
    <x v="5"/>
    <s v="Thriller"/>
    <m/>
    <m/>
    <m/>
    <m/>
    <m/>
    <m/>
    <s v="English"/>
    <n v="1999"/>
    <n v="6.5"/>
  </r>
  <r>
    <x v="74"/>
    <n v="82"/>
    <n v="140"/>
    <n v="35183792"/>
    <x v="7"/>
    <s v="Drama"/>
    <s v="Music"/>
    <s v="Musical"/>
    <m/>
    <m/>
    <m/>
    <m/>
    <s v="English"/>
    <n v="1991"/>
    <n v="7.2"/>
  </r>
  <r>
    <x v="532"/>
    <n v="201"/>
    <n v="94"/>
    <n v="38543473"/>
    <x v="4"/>
    <m/>
    <m/>
    <m/>
    <m/>
    <m/>
    <m/>
    <m/>
    <s v="English"/>
    <n v="2014"/>
    <n v="5.0999999999999996"/>
  </r>
  <r>
    <x v="533"/>
    <n v="82"/>
    <n v="94"/>
    <n v="36037909"/>
    <x v="4"/>
    <s v="Drama"/>
    <m/>
    <m/>
    <m/>
    <m/>
    <m/>
    <m/>
    <s v="English"/>
    <n v="2000"/>
    <n v="4.7"/>
  </r>
  <r>
    <x v="436"/>
    <n v="277"/>
    <n v="92"/>
    <n v="42575718"/>
    <x v="11"/>
    <m/>
    <m/>
    <m/>
    <m/>
    <m/>
    <m/>
    <m/>
    <s v="English"/>
    <n v="2011"/>
    <n v="5.9"/>
  </r>
  <r>
    <x v="534"/>
    <n v="90"/>
    <n v="102"/>
    <n v="33864342"/>
    <x v="4"/>
    <s v="Crime"/>
    <s v="Romance"/>
    <m/>
    <m/>
    <m/>
    <m/>
    <m/>
    <s v="English"/>
    <n v="1999"/>
    <n v="5.8"/>
  </r>
  <r>
    <x v="225"/>
    <n v="157"/>
    <n v="123"/>
    <n v="33508922"/>
    <x v="2"/>
    <m/>
    <m/>
    <m/>
    <m/>
    <m/>
    <m/>
    <m/>
    <s v="English"/>
    <n v="2000"/>
    <n v="7.2"/>
  </r>
  <r>
    <x v="292"/>
    <n v="124"/>
    <n v="104"/>
    <n v="42071069"/>
    <x v="4"/>
    <s v="Drama"/>
    <s v="Romance"/>
    <s v="Sport"/>
    <m/>
    <m/>
    <m/>
    <m/>
    <s v="English"/>
    <n v="2005"/>
    <n v="6.2"/>
  </r>
  <r>
    <x v="241"/>
    <n v="146"/>
    <n v="102"/>
    <n v="32853640"/>
    <x v="4"/>
    <s v="Drama"/>
    <m/>
    <m/>
    <m/>
    <m/>
    <m/>
    <m/>
    <s v="English"/>
    <n v="2008"/>
    <n v="5.7"/>
  </r>
  <r>
    <x v="299"/>
    <n v="303"/>
    <n v="136"/>
    <n v="42615685"/>
    <x v="4"/>
    <s v="Western"/>
    <m/>
    <m/>
    <m/>
    <m/>
    <m/>
    <m/>
    <s v="English"/>
    <n v="2014"/>
    <n v="6.1"/>
  </r>
  <r>
    <x v="476"/>
    <n v="70"/>
    <n v="93"/>
    <n v="32055248"/>
    <x v="0"/>
    <s v="Adventure"/>
    <s v="Crime"/>
    <s v="Fantasy"/>
    <s v="Mystery"/>
    <s v="Thriller"/>
    <m/>
    <m/>
    <s v="English"/>
    <n v="1994"/>
    <n v="6"/>
  </r>
  <r>
    <x v="535"/>
    <n v="283"/>
    <n v="129"/>
    <n v="31836745"/>
    <x v="1"/>
    <s v="Drama"/>
    <s v="Mystery"/>
    <m/>
    <m/>
    <m/>
    <m/>
    <m/>
    <s v="English"/>
    <n v="2011"/>
    <n v="6.9"/>
  </r>
  <r>
    <x v="471"/>
    <n v="212"/>
    <n v="107"/>
    <n v="30993544"/>
    <x v="4"/>
    <s v="Drama"/>
    <s v="Romance"/>
    <m/>
    <m/>
    <m/>
    <m/>
    <m/>
    <s v="English"/>
    <n v="2010"/>
    <n v="6.5"/>
  </r>
  <r>
    <x v="452"/>
    <n v="98"/>
    <n v="117"/>
    <n v="30981850"/>
    <x v="7"/>
    <s v="Crime"/>
    <s v="Drama"/>
    <s v="Music"/>
    <m/>
    <m/>
    <m/>
    <m/>
    <s v="English"/>
    <n v="2005"/>
    <n v="5"/>
  </r>
  <r>
    <x v="536"/>
    <n v="110"/>
    <n v="116"/>
    <n v="30199105"/>
    <x v="0"/>
    <s v="Adventure"/>
    <s v="Crime"/>
    <s v="Thriller"/>
    <m/>
    <m/>
    <m/>
    <m/>
    <s v="English"/>
    <n v="2000"/>
    <n v="5.7"/>
  </r>
  <r>
    <x v="120"/>
    <n v="146"/>
    <n v="135"/>
    <n v="29077547"/>
    <x v="2"/>
    <s v="Musical"/>
    <s v="Romance"/>
    <m/>
    <m/>
    <m/>
    <m/>
    <m/>
    <s v="English"/>
    <n v="2005"/>
    <n v="7"/>
  </r>
  <r>
    <x v="160"/>
    <n v="100"/>
    <n v="107"/>
    <n v="29374178"/>
    <x v="6"/>
    <s v="Drama"/>
    <s v="Horror"/>
    <s v="Thriller"/>
    <m/>
    <m/>
    <m/>
    <m/>
    <s v="English"/>
    <n v="2000"/>
    <n v="5.0999999999999996"/>
  </r>
  <r>
    <x v="381"/>
    <n v="62"/>
    <n v="90"/>
    <n v="28535768"/>
    <x v="4"/>
    <m/>
    <m/>
    <m/>
    <m/>
    <m/>
    <m/>
    <m/>
    <s v="English"/>
    <n v="1999"/>
    <n v="5.3"/>
  </r>
  <r>
    <x v="388"/>
    <n v="70"/>
    <n v="99"/>
    <n v="27663982"/>
    <x v="11"/>
    <s v="Sci-Fi"/>
    <s v="Thriller"/>
    <m/>
    <m/>
    <m/>
    <m/>
    <m/>
    <s v="English"/>
    <n v="1996"/>
    <n v="4.4000000000000004"/>
  </r>
  <r>
    <x v="169"/>
    <n v="107"/>
    <n v="104"/>
    <n v="27053815"/>
    <x v="0"/>
    <s v="Adventure"/>
    <s v="Romance"/>
    <m/>
    <m/>
    <m/>
    <m/>
    <m/>
    <s v="English"/>
    <n v="2001"/>
    <n v="4.7"/>
  </r>
  <r>
    <x v="537"/>
    <n v="169"/>
    <n v="115"/>
    <n v="26814957"/>
    <x v="7"/>
    <s v="Drama"/>
    <s v="History"/>
    <s v="Romance"/>
    <m/>
    <m/>
    <m/>
    <m/>
    <s v="English"/>
    <n v="2008"/>
    <n v="6.7"/>
  </r>
  <r>
    <x v="538"/>
    <n v="94"/>
    <n v="119"/>
    <n v="25178165"/>
    <x v="2"/>
    <s v="Romance"/>
    <m/>
    <m/>
    <m/>
    <m/>
    <m/>
    <m/>
    <s v="English"/>
    <n v="2001"/>
    <n v="6.7"/>
  </r>
  <r>
    <x v="237"/>
    <n v="190"/>
    <n v="99"/>
    <n v="25117498"/>
    <x v="11"/>
    <s v="Thriller"/>
    <m/>
    <m/>
    <m/>
    <m/>
    <m/>
    <m/>
    <s v="English"/>
    <n v="2007"/>
    <n v="5.7"/>
  </r>
  <r>
    <x v="46"/>
    <n v="112"/>
    <n v="112"/>
    <n v="32645"/>
    <x v="6"/>
    <s v="Drama"/>
    <s v="Romance"/>
    <s v="Thriller"/>
    <m/>
    <m/>
    <m/>
    <m/>
    <s v="English"/>
    <n v="1973"/>
    <n v="7.4"/>
  </r>
  <r>
    <x v="463"/>
    <n v="12"/>
    <n v="128"/>
    <n v="24332324"/>
    <x v="4"/>
    <s v="Drama"/>
    <m/>
    <m/>
    <m/>
    <m/>
    <m/>
    <m/>
    <s v="English"/>
    <n v="1994"/>
    <n v="6.1"/>
  </r>
  <r>
    <x v="461"/>
    <n v="201"/>
    <n v="112"/>
    <n v="36665854"/>
    <x v="0"/>
    <s v="Crime"/>
    <s v="Drama"/>
    <s v="Thriller"/>
    <m/>
    <m/>
    <m/>
    <m/>
    <s v="English"/>
    <n v="2011"/>
    <n v="6.4"/>
  </r>
  <r>
    <x v="539"/>
    <n v="34"/>
    <n v="86"/>
    <n v="22717758"/>
    <x v="1"/>
    <s v="Animation"/>
    <s v="Comedy"/>
    <s v="Drama"/>
    <s v="Family"/>
    <s v="Fantasy"/>
    <s v="Musical"/>
    <m/>
    <s v="English"/>
    <n v="1998"/>
    <n v="6.2"/>
  </r>
  <r>
    <x v="294"/>
    <n v="104"/>
    <n v="108"/>
    <n v="22433915"/>
    <x v="6"/>
    <s v="Drama"/>
    <s v="Mystery"/>
    <s v="Thriller"/>
    <m/>
    <m/>
    <m/>
    <m/>
    <s v="English"/>
    <n v="2002"/>
    <n v="6.2"/>
  </r>
  <r>
    <x v="540"/>
    <n v="55"/>
    <n v="128"/>
    <n v="22326247"/>
    <x v="2"/>
    <s v="Romance"/>
    <m/>
    <m/>
    <m/>
    <m/>
    <m/>
    <m/>
    <s v="English"/>
    <n v="1999"/>
    <n v="5.9"/>
  </r>
  <r>
    <x v="541"/>
    <n v="86"/>
    <n v="84"/>
    <n v="21176322"/>
    <x v="0"/>
    <s v="Comedy"/>
    <s v="Crime"/>
    <m/>
    <m/>
    <m/>
    <m/>
    <m/>
    <s v="Maya"/>
    <n v="2004"/>
    <n v="4"/>
  </r>
  <r>
    <x v="359"/>
    <n v="50"/>
    <n v="111"/>
    <n v="20300000"/>
    <x v="2"/>
    <s v="Thriller"/>
    <m/>
    <m/>
    <m/>
    <m/>
    <m/>
    <m/>
    <s v="English"/>
    <n v="1996"/>
    <n v="6.2"/>
  </r>
  <r>
    <x v="124"/>
    <n v="181"/>
    <n v="131"/>
    <n v="20302961"/>
    <x v="2"/>
    <m/>
    <m/>
    <m/>
    <m/>
    <m/>
    <m/>
    <m/>
    <s v="English"/>
    <n v="1995"/>
    <n v="4.5999999999999996"/>
  </r>
  <r>
    <x v="542"/>
    <n v="260"/>
    <n v="123"/>
    <n v="15962471"/>
    <x v="7"/>
    <s v="Drama"/>
    <s v="History"/>
    <s v="Romance"/>
    <m/>
    <m/>
    <m/>
    <m/>
    <s v="English"/>
    <n v="2006"/>
    <n v="6.4"/>
  </r>
  <r>
    <x v="444"/>
    <n v="40"/>
    <n v="101"/>
    <n v="14942422"/>
    <x v="0"/>
    <s v="Crime"/>
    <s v="Thriller"/>
    <m/>
    <m/>
    <m/>
    <m/>
    <m/>
    <s v="English"/>
    <n v="1995"/>
    <n v="5.9"/>
  </r>
  <r>
    <x v="543"/>
    <n v="102"/>
    <n v="102"/>
    <n v="14967182"/>
    <x v="0"/>
    <s v="Crime"/>
    <s v="Drama"/>
    <s v="Thriller"/>
    <m/>
    <m/>
    <m/>
    <m/>
    <s v="English"/>
    <n v="2000"/>
    <n v="5.0999999999999996"/>
  </r>
  <r>
    <x v="544"/>
    <n v="371"/>
    <n v="114"/>
    <n v="18996755"/>
    <x v="2"/>
    <s v="Thriller"/>
    <m/>
    <m/>
    <m/>
    <m/>
    <m/>
    <m/>
    <s v="English"/>
    <n v="2012"/>
    <n v="7.6"/>
  </r>
  <r>
    <x v="545"/>
    <n v="49"/>
    <n v="107"/>
    <n v="14375181"/>
    <x v="0"/>
    <s v="Adventure"/>
    <s v="Comedy"/>
    <s v="Music"/>
    <s v="Thriller"/>
    <m/>
    <m/>
    <m/>
    <s v="English"/>
    <n v="1987"/>
    <n v="4.2"/>
  </r>
  <r>
    <x v="448"/>
    <n v="335"/>
    <n v="87"/>
    <n v="20999103"/>
    <x v="1"/>
    <s v="Animation"/>
    <s v="Comedy"/>
    <s v="Crime"/>
    <s v="Family"/>
    <m/>
    <m/>
    <m/>
    <s v="English"/>
    <n v="2009"/>
    <n v="7.8"/>
  </r>
  <r>
    <x v="373"/>
    <n v="86"/>
    <n v="103"/>
    <n v="14448589"/>
    <x v="4"/>
    <s v="Romance"/>
    <m/>
    <m/>
    <m/>
    <m/>
    <m/>
    <m/>
    <s v="English"/>
    <n v="2002"/>
    <n v="5.8"/>
  </r>
  <r>
    <x v="447"/>
    <n v="40"/>
    <n v="99"/>
    <n v="14358033"/>
    <x v="4"/>
    <s v="Romance"/>
    <s v="Sci-Fi"/>
    <s v="Thriller"/>
    <m/>
    <m/>
    <m/>
    <m/>
    <s v="English"/>
    <n v="1992"/>
    <n v="5.9"/>
  </r>
  <r>
    <x v="349"/>
    <n v="242"/>
    <n v="122"/>
    <n v="33201661"/>
    <x v="4"/>
    <s v="Romance"/>
    <m/>
    <m/>
    <m/>
    <m/>
    <m/>
    <m/>
    <s v="English"/>
    <n v="2001"/>
    <n v="8.4"/>
  </r>
  <r>
    <x v="546"/>
    <n v="70"/>
    <n v="91"/>
    <n v="14018364"/>
    <x v="4"/>
    <s v="Crime"/>
    <s v="Family"/>
    <s v="Romance"/>
    <m/>
    <m/>
    <m/>
    <m/>
    <s v="English"/>
    <n v="2004"/>
    <n v="4.8"/>
  </r>
  <r>
    <x v="547"/>
    <n v="135"/>
    <n v="103"/>
    <n v="13395939"/>
    <x v="4"/>
    <s v="Drama"/>
    <s v="Romance"/>
    <m/>
    <m/>
    <m/>
    <m/>
    <m/>
    <s v="English"/>
    <n v="2004"/>
    <n v="6.2"/>
  </r>
  <r>
    <x v="518"/>
    <n v="125"/>
    <n v="107"/>
    <n v="20113965"/>
    <x v="7"/>
    <s v="Drama"/>
    <s v="Romance"/>
    <m/>
    <m/>
    <m/>
    <m/>
    <m/>
    <s v="English"/>
    <n v="2012"/>
    <n v="6.5"/>
  </r>
  <r>
    <x v="548"/>
    <n v="54"/>
    <n v="106"/>
    <n v="13376506"/>
    <x v="2"/>
    <m/>
    <m/>
    <m/>
    <m/>
    <m/>
    <m/>
    <m/>
    <s v="English"/>
    <n v="1999"/>
    <n v="6.3"/>
  </r>
  <r>
    <x v="549"/>
    <n v="104"/>
    <n v="101"/>
    <n v="13208023"/>
    <x v="6"/>
    <s v="Horror"/>
    <s v="Thriller"/>
    <m/>
    <m/>
    <m/>
    <m/>
    <m/>
    <s v="English"/>
    <n v="2002"/>
    <n v="3.3"/>
  </r>
  <r>
    <x v="158"/>
    <n v="157"/>
    <n v="109"/>
    <n v="13838130"/>
    <x v="0"/>
    <s v="Adventure"/>
    <s v="Fantasy"/>
    <s v="Thriller"/>
    <m/>
    <m/>
    <m/>
    <m/>
    <s v="English"/>
    <n v="2009"/>
    <n v="5.9"/>
  </r>
  <r>
    <x v="457"/>
    <n v="78"/>
    <n v="89"/>
    <n v="9652000"/>
    <x v="4"/>
    <m/>
    <m/>
    <m/>
    <m/>
    <m/>
    <m/>
    <m/>
    <s v="English"/>
    <n v="2003"/>
    <n v="5.8"/>
  </r>
  <r>
    <x v="550"/>
    <n v="32"/>
    <n v="119"/>
    <n v="7000000"/>
    <x v="0"/>
    <s v="Adventure"/>
    <s v="Drama"/>
    <s v="Thriller"/>
    <m/>
    <m/>
    <m/>
    <m/>
    <s v="English"/>
    <n v="1980"/>
    <n v="4.7"/>
  </r>
  <r>
    <x v="551"/>
    <n v="75"/>
    <n v="83"/>
    <n v="10431220"/>
    <x v="0"/>
    <s v="Sci-Fi"/>
    <m/>
    <m/>
    <m/>
    <m/>
    <m/>
    <m/>
    <s v="English"/>
    <n v="1999"/>
    <n v="4.0999999999999996"/>
  </r>
  <r>
    <x v="552"/>
    <n v="219"/>
    <n v="108"/>
    <n v="10326062"/>
    <x v="0"/>
    <s v="Horror"/>
    <s v="Mystery"/>
    <s v="Sci-Fi"/>
    <s v="Thriller"/>
    <m/>
    <m/>
    <m/>
    <s v="English"/>
    <n v="2009"/>
    <n v="6.8"/>
  </r>
  <r>
    <x v="427"/>
    <n v="83"/>
    <n v="102"/>
    <n v="6114237"/>
    <x v="2"/>
    <s v="Mystery"/>
    <s v="Sci-Fi"/>
    <s v="Thriller"/>
    <m/>
    <m/>
    <m/>
    <m/>
    <s v="English"/>
    <n v="2001"/>
    <n v="6.2"/>
  </r>
  <r>
    <x v="536"/>
    <n v="53"/>
    <n v="93"/>
    <n v="4835968"/>
    <x v="0"/>
    <s v="Adventure"/>
    <s v="Thriller"/>
    <m/>
    <m/>
    <m/>
    <m/>
    <m/>
    <s v="English"/>
    <n v="2002"/>
    <n v="4.5"/>
  </r>
  <r>
    <x v="553"/>
    <n v="61"/>
    <n v="84"/>
    <n v="4777007"/>
    <x v="4"/>
    <s v="Fantasy"/>
    <s v="Sci-Fi"/>
    <m/>
    <m/>
    <m/>
    <m/>
    <m/>
    <s v="English"/>
    <n v="2001"/>
    <n v="5.8"/>
  </r>
  <r>
    <x v="442"/>
    <n v="308"/>
    <n v="107"/>
    <n v="3675072"/>
    <x v="1"/>
    <s v="Sci-Fi"/>
    <s v="Thriller"/>
    <m/>
    <m/>
    <m/>
    <m/>
    <m/>
    <s v="English"/>
    <n v="2007"/>
    <n v="7.3"/>
  </r>
  <r>
    <x v="339"/>
    <n v="70"/>
    <n v="91"/>
    <n v="18438149"/>
    <x v="4"/>
    <s v="Drama"/>
    <m/>
    <m/>
    <m/>
    <m/>
    <m/>
    <m/>
    <s v="English"/>
    <n v="2012"/>
    <n v="5.9"/>
  </r>
  <r>
    <x v="554"/>
    <n v="41"/>
    <n v="94"/>
    <n v="511920"/>
    <x v="1"/>
    <s v="Animation"/>
    <s v="Comedy"/>
    <s v="Fantasy"/>
    <s v="Romance"/>
    <m/>
    <m/>
    <m/>
    <s v="English"/>
    <n v="2008"/>
    <n v="4.4000000000000004"/>
  </r>
  <r>
    <x v="410"/>
    <n v="224"/>
    <n v="115"/>
    <n v="10640645"/>
    <x v="0"/>
    <s v="Crime"/>
    <s v="Drama"/>
    <s v="Mystery"/>
    <s v="Thriller"/>
    <m/>
    <m/>
    <m/>
    <s v="English"/>
    <n v="2015"/>
    <n v="5.8"/>
  </r>
  <r>
    <x v="555"/>
    <n v="66"/>
    <n v="93"/>
    <n v="652526"/>
    <x v="0"/>
    <s v="Adventure"/>
    <s v="Family"/>
    <s v="Thriller"/>
    <m/>
    <m/>
    <m/>
    <m/>
    <s v="English"/>
    <n v="2006"/>
    <n v="5.0999999999999996"/>
  </r>
  <r>
    <x v="228"/>
    <n v="253"/>
    <n v="105"/>
    <n v="80050171"/>
    <x v="2"/>
    <s v="Mystery"/>
    <s v="Thriller"/>
    <m/>
    <m/>
    <m/>
    <m/>
    <m/>
    <s v="English"/>
    <n v="2007"/>
    <n v="6.9"/>
  </r>
  <r>
    <x v="368"/>
    <n v="79"/>
    <n v="107"/>
    <n v="7564000"/>
    <x v="4"/>
    <s v="Crime"/>
    <s v="Drama"/>
    <s v="Thriller"/>
    <m/>
    <m/>
    <m/>
    <m/>
    <s v="English"/>
    <n v="1995"/>
    <n v="6.2"/>
  </r>
  <r>
    <x v="556"/>
    <n v="94"/>
    <n v="101"/>
    <n v="876671"/>
    <x v="1"/>
    <s v="Comedy"/>
    <s v="Drama"/>
    <s v="Romance"/>
    <s v="Thriller"/>
    <s v="War"/>
    <m/>
    <m/>
    <s v="English"/>
    <n v="2007"/>
    <n v="6.9"/>
  </r>
  <r>
    <x v="358"/>
    <n v="77"/>
    <n v="111"/>
    <n v="2869369"/>
    <x v="4"/>
    <s v="Fantasy"/>
    <m/>
    <m/>
    <m/>
    <m/>
    <m/>
    <m/>
    <s v="English"/>
    <n v="1994"/>
    <n v="7.3"/>
  </r>
  <r>
    <x v="557"/>
    <n v="106"/>
    <n v="113"/>
    <n v="128978"/>
    <x v="0"/>
    <s v="Drama"/>
    <s v="History"/>
    <s v="Romance"/>
    <s v="War"/>
    <m/>
    <m/>
    <m/>
    <s v="English"/>
    <n v="2007"/>
    <n v="7.1"/>
  </r>
  <r>
    <x v="186"/>
    <n v="30"/>
    <n v="112"/>
    <n v="77231"/>
    <x v="2"/>
    <s v="History"/>
    <s v="War"/>
    <m/>
    <m/>
    <m/>
    <m/>
    <m/>
    <s v="English"/>
    <n v="2005"/>
    <n v="6"/>
  </r>
  <r>
    <x v="558"/>
    <n v="488"/>
    <n v="126"/>
    <n v="4563029"/>
    <x v="0"/>
    <s v="Drama"/>
    <s v="Sci-Fi"/>
    <s v="Thriller"/>
    <m/>
    <m/>
    <m/>
    <m/>
    <s v="English"/>
    <n v="2013"/>
    <n v="7"/>
  </r>
  <r>
    <x v="100"/>
    <n v="118"/>
    <n v="98"/>
    <n v="50693162"/>
    <x v="0"/>
    <s v="Drama"/>
    <s v="Fantasy"/>
    <m/>
    <m/>
    <m/>
    <m/>
    <m/>
    <s v="English"/>
    <n v="1994"/>
    <n v="7.6"/>
  </r>
  <r>
    <x v="559"/>
    <n v="44"/>
    <n v="159"/>
    <n v="6498000"/>
    <x v="0"/>
    <s v="Adventure"/>
    <s v="Drama"/>
    <s v="Fantasy"/>
    <s v="War"/>
    <m/>
    <m/>
    <m/>
    <s v="English"/>
    <n v="2015"/>
    <n v="8.4"/>
  </r>
  <r>
    <x v="121"/>
    <n v="214"/>
    <n v="107"/>
    <n v="63411478"/>
    <x v="2"/>
    <s v="Fantasy"/>
    <s v="Romance"/>
    <s v="Sci-Fi"/>
    <m/>
    <m/>
    <m/>
    <m/>
    <s v="English"/>
    <n v="2009"/>
    <n v="7.1"/>
  </r>
  <r>
    <x v="47"/>
    <n v="187"/>
    <n v="106"/>
    <n v="144512310"/>
    <x v="0"/>
    <s v="Crime"/>
    <s v="Thriller"/>
    <m/>
    <m/>
    <m/>
    <m/>
    <m/>
    <s v="English"/>
    <n v="2001"/>
    <n v="6.7"/>
  </r>
  <r>
    <x v="23"/>
    <n v="370"/>
    <n v="87"/>
    <n v="35287788"/>
    <x v="3"/>
    <s v="Comedy"/>
    <s v="Family"/>
    <s v="Horror"/>
    <s v="Sci-Fi"/>
    <m/>
    <m/>
    <m/>
    <s v="English"/>
    <n v="2012"/>
    <n v="7"/>
  </r>
  <r>
    <x v="7"/>
    <n v="276"/>
    <n v="119"/>
    <n v="25335935"/>
    <x v="0"/>
    <s v="Adventure"/>
    <s v="Sci-Fi"/>
    <s v="Thriller"/>
    <m/>
    <m/>
    <m/>
    <m/>
    <s v="English"/>
    <n v="2005"/>
    <n v="8"/>
  </r>
  <r>
    <x v="560"/>
    <n v="76"/>
    <n v="110"/>
    <n v="5881504"/>
    <x v="7"/>
    <s v="Drama"/>
    <s v="Romance"/>
    <s v="Sport"/>
    <m/>
    <m/>
    <m/>
    <m/>
    <s v="English"/>
    <n v="2004"/>
    <n v="5.3"/>
  </r>
  <r>
    <x v="401"/>
    <n v="95"/>
    <n v="125"/>
    <n v="60000000"/>
    <x v="0"/>
    <s v="Comedy"/>
    <s v="Sci-Fi"/>
    <m/>
    <m/>
    <m/>
    <m/>
    <m/>
    <s v="English"/>
    <n v="1983"/>
    <n v="4.9000000000000004"/>
  </r>
  <r>
    <x v="221"/>
    <n v="211"/>
    <n v="113"/>
    <n v="29802761"/>
    <x v="4"/>
    <s v="Sport"/>
    <m/>
    <m/>
    <m/>
    <m/>
    <m/>
    <m/>
    <s v="English"/>
    <n v="2013"/>
    <n v="6.4"/>
  </r>
  <r>
    <x v="128"/>
    <n v="160"/>
    <n v="150"/>
    <n v="626809"/>
    <x v="0"/>
    <s v="Adventure"/>
    <s v="Drama"/>
    <s v="History"/>
    <s v="War"/>
    <m/>
    <m/>
    <m/>
    <s v="English"/>
    <n v="2008"/>
    <n v="7.4"/>
  </r>
  <r>
    <x v="265"/>
    <n v="97"/>
    <n v="108"/>
    <n v="127214072"/>
    <x v="4"/>
    <s v="Romance"/>
    <m/>
    <m/>
    <m/>
    <m/>
    <m/>
    <m/>
    <s v="English"/>
    <n v="2002"/>
    <n v="6.1"/>
  </r>
  <r>
    <x v="261"/>
    <n v="174"/>
    <n v="96"/>
    <n v="88915214"/>
    <x v="4"/>
    <s v="Romance"/>
    <m/>
    <m/>
    <m/>
    <m/>
    <m/>
    <m/>
    <s v="English"/>
    <n v="2009"/>
    <n v="6.5"/>
  </r>
  <r>
    <x v="561"/>
    <n v="23"/>
    <n v="93"/>
    <n v="30400000"/>
    <x v="4"/>
    <m/>
    <m/>
    <m/>
    <m/>
    <m/>
    <m/>
    <m/>
    <s v="English"/>
    <n v="1996"/>
    <n v="5.7"/>
  </r>
  <r>
    <x v="403"/>
    <n v="103"/>
    <n v="100"/>
    <n v="85570368"/>
    <x v="0"/>
    <s v="Adventure"/>
    <s v="Comedy"/>
    <s v="Family"/>
    <s v="Sci-Fi"/>
    <m/>
    <m/>
    <m/>
    <s v="English"/>
    <n v="2002"/>
    <n v="5.0999999999999996"/>
  </r>
  <r>
    <x v="562"/>
    <n v="98"/>
    <n v="118"/>
    <n v="75668868"/>
    <x v="0"/>
    <s v="Adventure"/>
    <s v="Mystery"/>
    <s v="Sci-Fi"/>
    <s v="Thriller"/>
    <m/>
    <m/>
    <m/>
    <s v="English"/>
    <n v="1994"/>
    <n v="6.6"/>
  </r>
  <r>
    <x v="563"/>
    <n v="273"/>
    <n v="122"/>
    <n v="6594136"/>
    <x v="0"/>
    <s v="Biography"/>
    <s v="Drama"/>
    <m/>
    <m/>
    <m/>
    <m/>
    <m/>
    <s v="English"/>
    <n v="2013"/>
    <n v="6.5"/>
  </r>
  <r>
    <x v="66"/>
    <n v="279"/>
    <n v="120"/>
    <n v="58700247"/>
    <x v="2"/>
    <s v="Romance"/>
    <m/>
    <m/>
    <m/>
    <m/>
    <m/>
    <m/>
    <s v="English"/>
    <n v="2011"/>
    <n v="6.9"/>
  </r>
  <r>
    <x v="564"/>
    <n v="65"/>
    <n v="146"/>
    <n v="50668906"/>
    <x v="7"/>
    <s v="Drama"/>
    <s v="Sport"/>
    <m/>
    <m/>
    <m/>
    <m/>
    <m/>
    <s v="English"/>
    <n v="1999"/>
    <n v="7.6"/>
  </r>
  <r>
    <x v="73"/>
    <n v="98"/>
    <n v="115"/>
    <n v="39177215"/>
    <x v="6"/>
    <s v="Drama"/>
    <s v="Thriller"/>
    <m/>
    <m/>
    <m/>
    <m/>
    <m/>
    <s v="English"/>
    <n v="2002"/>
    <n v="5.6"/>
  </r>
  <r>
    <x v="565"/>
    <n v="116"/>
    <n v="123"/>
    <n v="40334024"/>
    <x v="4"/>
    <s v="Crime"/>
    <s v="Romance"/>
    <m/>
    <m/>
    <m/>
    <m/>
    <m/>
    <s v="English"/>
    <n v="2001"/>
    <n v="6.2"/>
  </r>
  <r>
    <x v="423"/>
    <n v="76"/>
    <n v="94"/>
    <n v="71038190"/>
    <x v="0"/>
    <s v="Comedy"/>
    <s v="Crime"/>
    <m/>
    <m/>
    <m/>
    <m/>
    <m/>
    <s v="English"/>
    <n v="2015"/>
    <n v="4.4000000000000004"/>
  </r>
  <r>
    <x v="566"/>
    <n v="106"/>
    <n v="102"/>
    <n v="24044532"/>
    <x v="2"/>
    <s v="Romance"/>
    <m/>
    <m/>
    <m/>
    <m/>
    <m/>
    <m/>
    <s v="English"/>
    <n v="2001"/>
    <n v="5.6"/>
  </r>
  <r>
    <x v="352"/>
    <n v="55"/>
    <n v="98"/>
    <n v="22770864"/>
    <x v="4"/>
    <s v="Drama"/>
    <m/>
    <m/>
    <m/>
    <m/>
    <m/>
    <m/>
    <s v="English"/>
    <n v="2001"/>
    <n v="5.5"/>
  </r>
  <r>
    <x v="319"/>
    <n v="172"/>
    <n v="133"/>
    <n v="18653746"/>
    <x v="5"/>
    <s v="Thriller"/>
    <m/>
    <m/>
    <m/>
    <m/>
    <m/>
    <m/>
    <s v="English"/>
    <n v="1999"/>
    <n v="6.7"/>
  </r>
  <r>
    <x v="73"/>
    <n v="47"/>
    <n v="118"/>
    <n v="17305211"/>
    <x v="6"/>
    <s v="Drama"/>
    <s v="Mystery"/>
    <s v="Thriller"/>
    <m/>
    <m/>
    <m/>
    <m/>
    <s v="French"/>
    <n v="1996"/>
    <n v="6.1"/>
  </r>
  <r>
    <x v="373"/>
    <n v="107"/>
    <n v="105"/>
    <n v="16991902"/>
    <x v="2"/>
    <s v="Music"/>
    <m/>
    <m/>
    <m/>
    <m/>
    <m/>
    <m/>
    <s v="English"/>
    <n v="2001"/>
    <n v="6.2"/>
  </r>
  <r>
    <x v="567"/>
    <n v="323"/>
    <n v="109"/>
    <n v="47536959"/>
    <x v="2"/>
    <m/>
    <m/>
    <m/>
    <m/>
    <m/>
    <m/>
    <m/>
    <s v="English"/>
    <n v="2009"/>
    <n v="7.3"/>
  </r>
  <r>
    <x v="17"/>
    <n v="37"/>
    <n v="129"/>
    <n v="10300000"/>
    <x v="1"/>
    <s v="Drama"/>
    <m/>
    <m/>
    <m/>
    <m/>
    <m/>
    <m/>
    <s v="English"/>
    <n v="1996"/>
    <n v="6.6"/>
  </r>
  <r>
    <x v="447"/>
    <n v="297"/>
    <n v="109"/>
    <n v="13782838"/>
    <x v="11"/>
    <s v="Mystery"/>
    <s v="Sci-Fi"/>
    <m/>
    <m/>
    <m/>
    <m/>
    <m/>
    <s v="English"/>
    <n v="1982"/>
    <n v="8.1999999999999993"/>
  </r>
  <r>
    <x v="132"/>
    <n v="302"/>
    <n v="127"/>
    <n v="41997790"/>
    <x v="0"/>
    <s v="Sci-Fi"/>
    <s v="Thriller"/>
    <m/>
    <m/>
    <m/>
    <m/>
    <m/>
    <s v="English"/>
    <n v="2013"/>
    <n v="6.4"/>
  </r>
  <r>
    <x v="568"/>
    <n v="38"/>
    <n v="118"/>
    <n v="6482195"/>
    <x v="6"/>
    <s v="Mystery"/>
    <s v="Thriller"/>
    <m/>
    <m/>
    <m/>
    <m/>
    <m/>
    <s v="English"/>
    <n v="1997"/>
    <n v="6.4"/>
  </r>
  <r>
    <x v="569"/>
    <n v="31"/>
    <n v="110"/>
    <n v="623374"/>
    <x v="0"/>
    <s v="Adventure"/>
    <s v="Drama"/>
    <s v="Thriller"/>
    <s v="Western"/>
    <m/>
    <m/>
    <m/>
    <s v="English"/>
    <n v="2001"/>
    <n v="5.2"/>
  </r>
  <r>
    <x v="262"/>
    <n v="118"/>
    <n v="90"/>
    <n v="7871693"/>
    <x v="1"/>
    <s v="Family"/>
    <s v="Fantasy"/>
    <s v="Sci-Fi"/>
    <m/>
    <m/>
    <m/>
    <m/>
    <s v="English"/>
    <n v="2008"/>
    <n v="6.5"/>
  </r>
  <r>
    <x v="570"/>
    <n v="546"/>
    <n v="144"/>
    <n v="16377274"/>
    <x v="2"/>
    <m/>
    <m/>
    <m/>
    <m/>
    <m/>
    <m/>
    <m/>
    <s v="English"/>
    <n v="2012"/>
    <n v="7.1"/>
  </r>
  <r>
    <x v="427"/>
    <n v="86"/>
    <n v="130"/>
    <n v="9589875"/>
    <x v="7"/>
    <s v="Drama"/>
    <s v="Sport"/>
    <m/>
    <m/>
    <m/>
    <m/>
    <m/>
    <s v="English"/>
    <n v="2008"/>
    <n v="7.3"/>
  </r>
  <r>
    <x v="571"/>
    <n v="194"/>
    <n v="112"/>
    <n v="34912982"/>
    <x v="0"/>
    <s v="Adventure"/>
    <s v="Sci-Fi"/>
    <s v="Thriller"/>
    <m/>
    <m/>
    <m/>
    <m/>
    <s v="English"/>
    <n v="2016"/>
    <n v="5.2"/>
  </r>
  <r>
    <x v="572"/>
    <n v="437"/>
    <n v="133"/>
    <n v="109712885"/>
    <x v="2"/>
    <s v="Sport"/>
    <m/>
    <m/>
    <m/>
    <m/>
    <m/>
    <m/>
    <s v="English"/>
    <n v="2015"/>
    <n v="7.7"/>
  </r>
  <r>
    <x v="492"/>
    <n v="378"/>
    <n v="150"/>
    <n v="92173235"/>
    <x v="6"/>
    <s v="Drama"/>
    <s v="Thriller"/>
    <m/>
    <m/>
    <m/>
    <m/>
    <m/>
    <s v="English"/>
    <n v="2010"/>
    <n v="7.6"/>
  </r>
  <r>
    <x v="573"/>
    <n v="170"/>
    <n v="110"/>
    <n v="41102171"/>
    <x v="4"/>
    <s v="Drama"/>
    <s v="Romance"/>
    <m/>
    <m/>
    <m/>
    <m/>
    <m/>
    <s v="English"/>
    <n v="2012"/>
    <n v="5.7"/>
  </r>
  <r>
    <x v="574"/>
    <n v="341"/>
    <n v="96"/>
    <n v="60338891"/>
    <x v="4"/>
    <s v="Drama"/>
    <m/>
    <m/>
    <m/>
    <m/>
    <m/>
    <m/>
    <s v="English"/>
    <n v="2008"/>
    <n v="7"/>
  </r>
  <r>
    <x v="575"/>
    <n v="139"/>
    <n v="96"/>
    <n v="48006503"/>
    <x v="1"/>
    <s v="Comedy"/>
    <s v="Family"/>
    <s v="Fantasy"/>
    <m/>
    <m/>
    <m/>
    <m/>
    <s v="English"/>
    <n v="2008"/>
    <n v="6"/>
  </r>
  <r>
    <x v="80"/>
    <n v="393"/>
    <n v="123"/>
    <n v="26903709"/>
    <x v="0"/>
    <s v="Biography"/>
    <s v="Drama"/>
    <s v="Sport"/>
    <m/>
    <m/>
    <m/>
    <m/>
    <s v="English"/>
    <n v="2013"/>
    <n v="8.1"/>
  </r>
  <r>
    <x v="570"/>
    <n v="224"/>
    <n v="188"/>
    <n v="22450975"/>
    <x v="2"/>
    <m/>
    <m/>
    <m/>
    <m/>
    <m/>
    <m/>
    <m/>
    <s v="English"/>
    <n v="1999"/>
    <n v="8"/>
  </r>
  <r>
    <x v="576"/>
    <n v="203"/>
    <n v="107"/>
    <n v="44867349"/>
    <x v="0"/>
    <s v="Comedy"/>
    <s v="Crime"/>
    <m/>
    <m/>
    <m/>
    <m/>
    <m/>
    <s v="English"/>
    <n v="2010"/>
    <n v="5.6"/>
  </r>
  <r>
    <x v="577"/>
    <n v="148"/>
    <n v="110"/>
    <n v="46813366"/>
    <x v="4"/>
    <s v="Romance"/>
    <m/>
    <m/>
    <m/>
    <m/>
    <m/>
    <m/>
    <s v="English"/>
    <n v="2016"/>
    <n v="6.1"/>
  </r>
  <r>
    <x v="578"/>
    <n v="131"/>
    <n v="113"/>
    <n v="72279690"/>
    <x v="2"/>
    <s v="Family"/>
    <m/>
    <m/>
    <m/>
    <m/>
    <m/>
    <m/>
    <s v="English"/>
    <n v="2011"/>
    <n v="6.9"/>
  </r>
  <r>
    <x v="506"/>
    <n v="350"/>
    <n v="122"/>
    <n v="191449475"/>
    <x v="2"/>
    <s v="Fantasy"/>
    <s v="Romance"/>
    <m/>
    <m/>
    <m/>
    <m/>
    <m/>
    <s v="English"/>
    <n v="2008"/>
    <n v="5.2"/>
  </r>
  <r>
    <x v="522"/>
    <n v="129"/>
    <n v="116"/>
    <n v="71026631"/>
    <x v="6"/>
    <s v="Drama"/>
    <s v="Thriller"/>
    <m/>
    <m/>
    <m/>
    <m/>
    <m/>
    <s v="English"/>
    <n v="2002"/>
    <n v="7"/>
  </r>
  <r>
    <x v="231"/>
    <n v="40"/>
    <n v="93"/>
    <n v="68208190"/>
    <x v="0"/>
    <s v="Comedy"/>
    <s v="Crime"/>
    <s v="Thriller"/>
    <m/>
    <m/>
    <m/>
    <m/>
    <s v="English"/>
    <n v="1999"/>
    <n v="6.3"/>
  </r>
  <r>
    <x v="415"/>
    <n v="289"/>
    <n v="118"/>
    <n v="150368971"/>
    <x v="4"/>
    <s v="Crime"/>
    <m/>
    <m/>
    <m/>
    <m/>
    <m/>
    <m/>
    <s v="Mandarin"/>
    <n v="2013"/>
    <n v="7"/>
  </r>
  <r>
    <x v="62"/>
    <n v="72"/>
    <n v="93"/>
    <n v="50129186"/>
    <x v="0"/>
    <s v="Crime"/>
    <s v="Drama"/>
    <s v="Mystery"/>
    <s v="Thriller"/>
    <m/>
    <m/>
    <m/>
    <s v="Kazakh"/>
    <n v="1997"/>
    <n v="6.9"/>
  </r>
  <r>
    <x v="579"/>
    <n v="89"/>
    <n v="121"/>
    <n v="55500000"/>
    <x v="0"/>
    <s v="Adventure"/>
    <s v="Thriller"/>
    <m/>
    <m/>
    <m/>
    <m/>
    <m/>
    <s v="English"/>
    <n v="1983"/>
    <n v="6.2"/>
  </r>
  <r>
    <x v="580"/>
    <n v="265"/>
    <n v="101"/>
    <n v="50213619"/>
    <x v="4"/>
    <s v="Sci-Fi"/>
    <m/>
    <m/>
    <m/>
    <m/>
    <m/>
    <m/>
    <s v="French"/>
    <n v="2010"/>
    <n v="6.4"/>
  </r>
  <r>
    <x v="578"/>
    <n v="54"/>
    <n v="107"/>
    <n v="42019483"/>
    <x v="2"/>
    <s v="Family"/>
    <m/>
    <m/>
    <m/>
    <m/>
    <m/>
    <m/>
    <s v="English"/>
    <n v="2014"/>
    <n v="6.4"/>
  </r>
  <r>
    <x v="388"/>
    <n v="126"/>
    <n v="124"/>
    <n v="23360779"/>
    <x v="0"/>
    <s v="Adventure"/>
    <s v="Crime"/>
    <s v="Drama"/>
    <s v="Family"/>
    <s v="Fantasy"/>
    <s v="Romance"/>
    <s v="Thriller"/>
    <s v="English"/>
    <n v="2000"/>
    <n v="5.7"/>
  </r>
  <r>
    <x v="259"/>
    <n v="110"/>
    <n v="109"/>
    <n v="26183197"/>
    <x v="0"/>
    <s v="Crime"/>
    <s v="Drama"/>
    <s v="Thriller"/>
    <m/>
    <m/>
    <m/>
    <m/>
    <s v="Telugu"/>
    <n v="2003"/>
    <n v="6.1"/>
  </r>
  <r>
    <x v="281"/>
    <n v="138"/>
    <n v="105"/>
    <n v="20991497"/>
    <x v="4"/>
    <s v="Drama"/>
    <s v="Romance"/>
    <m/>
    <m/>
    <m/>
    <m/>
    <m/>
    <s v="English"/>
    <n v="2015"/>
    <n v="5.4"/>
  </r>
  <r>
    <x v="324"/>
    <n v="31"/>
    <n v="130"/>
    <n v="13052741"/>
    <x v="2"/>
    <s v="History"/>
    <m/>
    <m/>
    <m/>
    <m/>
    <m/>
    <m/>
    <s v="English"/>
    <n v="1996"/>
    <n v="6.7"/>
  </r>
  <r>
    <x v="581"/>
    <n v="95"/>
    <n v="127"/>
    <n v="14378353"/>
    <x v="2"/>
    <s v="Mystery"/>
    <s v="Romance"/>
    <s v="Thriller"/>
    <m/>
    <m/>
    <m/>
    <m/>
    <s v="English"/>
    <n v="1999"/>
    <n v="6.8"/>
  </r>
  <r>
    <x v="295"/>
    <n v="267"/>
    <n v="114"/>
    <n v="33037754"/>
    <x v="2"/>
    <s v="Horror"/>
    <s v="Mystery"/>
    <s v="Thriller"/>
    <m/>
    <m/>
    <m/>
    <m/>
    <s v="English"/>
    <n v="2011"/>
    <n v="6"/>
  </r>
  <r>
    <x v="446"/>
    <n v="175"/>
    <n v="106"/>
    <n v="12339633"/>
    <x v="2"/>
    <s v="Sci-Fi"/>
    <s v="Thriller"/>
    <m/>
    <m/>
    <m/>
    <m/>
    <m/>
    <s v="English"/>
    <n v="1997"/>
    <n v="7.8"/>
  </r>
  <r>
    <x v="443"/>
    <n v="63"/>
    <n v="95"/>
    <n v="2954405"/>
    <x v="7"/>
    <s v="Comedy"/>
    <s v="Romance"/>
    <m/>
    <m/>
    <m/>
    <m/>
    <m/>
    <s v="English"/>
    <n v="2000"/>
    <n v="5.3"/>
  </r>
  <r>
    <x v="137"/>
    <n v="85"/>
    <n v="81"/>
    <n v="30105968"/>
    <x v="1"/>
    <s v="Animation"/>
    <s v="Comedy"/>
    <s v="Family"/>
    <s v="Sci-Fi"/>
    <m/>
    <m/>
    <m/>
    <s v="English"/>
    <n v="2008"/>
    <n v="4.5"/>
  </r>
  <r>
    <x v="582"/>
    <n v="44"/>
    <n v="95"/>
    <n v="37788228"/>
    <x v="4"/>
    <m/>
    <m/>
    <m/>
    <m/>
    <m/>
    <m/>
    <m/>
    <s v="English"/>
    <n v="2003"/>
    <n v="5.4"/>
  </r>
  <r>
    <x v="224"/>
    <n v="334"/>
    <n v="108"/>
    <n v="277313371"/>
    <x v="4"/>
    <m/>
    <m/>
    <m/>
    <m/>
    <m/>
    <m/>
    <m/>
    <s v="Mandarin"/>
    <n v="2009"/>
    <n v="7.8"/>
  </r>
  <r>
    <x v="583"/>
    <n v="78"/>
    <n v="105"/>
    <n v="2126511"/>
    <x v="0"/>
    <s v="Biography"/>
    <s v="Drama"/>
    <s v="History"/>
    <m/>
    <m/>
    <m/>
    <m/>
    <s v="English"/>
    <n v="2015"/>
    <n v="7.2"/>
  </r>
  <r>
    <x v="182"/>
    <n v="199"/>
    <n v="95"/>
    <n v="205399422"/>
    <x v="0"/>
    <s v="Adventure"/>
    <s v="Comedy"/>
    <s v="Crime"/>
    <m/>
    <m/>
    <m/>
    <m/>
    <s v="English"/>
    <n v="1999"/>
    <n v="6.6"/>
  </r>
  <r>
    <x v="23"/>
    <n v="186"/>
    <n v="126"/>
    <n v="251188924"/>
    <x v="0"/>
    <s v="Adventure"/>
    <m/>
    <m/>
    <m/>
    <m/>
    <m/>
    <m/>
    <s v="English"/>
    <n v="1989"/>
    <n v="7.6"/>
  </r>
  <r>
    <x v="455"/>
    <n v="77"/>
    <n v="102"/>
    <n v="1068392"/>
    <x v="7"/>
    <s v="Drama"/>
    <s v="War"/>
    <m/>
    <m/>
    <m/>
    <m/>
    <m/>
    <s v="English"/>
    <n v="2011"/>
    <n v="5.9"/>
  </r>
  <r>
    <x v="101"/>
    <n v="68"/>
    <n v="121"/>
    <n v="144731527"/>
    <x v="0"/>
    <s v="Crime"/>
    <s v="Thriller"/>
    <m/>
    <m/>
    <m/>
    <m/>
    <m/>
    <s v="English"/>
    <n v="1992"/>
    <n v="6.7"/>
  </r>
  <r>
    <x v="191"/>
    <n v="261"/>
    <n v="129"/>
    <n v="255950375"/>
    <x v="7"/>
    <s v="Drama"/>
    <s v="Sport"/>
    <m/>
    <m/>
    <m/>
    <m/>
    <m/>
    <s v="Mandarin"/>
    <n v="2009"/>
    <n v="7.7"/>
  </r>
  <r>
    <x v="403"/>
    <n v="122"/>
    <n v="88"/>
    <n v="112692062"/>
    <x v="0"/>
    <s v="Adventure"/>
    <s v="Comedy"/>
    <s v="Family"/>
    <s v="Sci-Fi"/>
    <m/>
    <m/>
    <m/>
    <s v="English"/>
    <n v="2001"/>
    <n v="5.4"/>
  </r>
  <r>
    <x v="226"/>
    <n v="340"/>
    <n v="106"/>
    <n v="117528646"/>
    <x v="4"/>
    <s v="Crime"/>
    <m/>
    <m/>
    <m/>
    <m/>
    <m/>
    <m/>
    <s v="English"/>
    <n v="2011"/>
    <n v="6.9"/>
  </r>
  <r>
    <x v="574"/>
    <n v="493"/>
    <n v="110"/>
    <n v="171031347"/>
    <x v="1"/>
    <s v="Drama"/>
    <s v="Western"/>
    <m/>
    <m/>
    <m/>
    <m/>
    <m/>
    <s v="English"/>
    <n v="2010"/>
    <n v="7.7"/>
  </r>
  <r>
    <x v="329"/>
    <n v="208"/>
    <n v="109"/>
    <n v="124732962"/>
    <x v="4"/>
    <s v="Drama"/>
    <s v="Romance"/>
    <m/>
    <m/>
    <m/>
    <m/>
    <m/>
    <s v="English"/>
    <n v="2006"/>
    <n v="6.8"/>
  </r>
  <r>
    <x v="584"/>
    <n v="134"/>
    <n v="143"/>
    <n v="82300000"/>
    <x v="1"/>
    <s v="Mystery"/>
    <s v="Sci-Fi"/>
    <m/>
    <m/>
    <m/>
    <m/>
    <m/>
    <s v="English"/>
    <n v="1979"/>
    <n v="6.4"/>
  </r>
  <r>
    <x v="226"/>
    <n v="275"/>
    <n v="120"/>
    <n v="134455175"/>
    <x v="4"/>
    <s v="Crime"/>
    <m/>
    <m/>
    <m/>
    <m/>
    <m/>
    <m/>
    <s v="English"/>
    <n v="2013"/>
    <n v="5.7"/>
  </r>
  <r>
    <x v="46"/>
    <n v="120"/>
    <n v="128"/>
    <n v="79100000"/>
    <x v="6"/>
    <s v="Thriller"/>
    <m/>
    <m/>
    <m/>
    <m/>
    <m/>
    <m/>
    <s v="English"/>
    <n v="1991"/>
    <n v="7.3"/>
  </r>
  <r>
    <x v="261"/>
    <n v="144"/>
    <n v="123"/>
    <n v="81159365"/>
    <x v="6"/>
    <s v="Drama"/>
    <s v="Thriller"/>
    <m/>
    <m/>
    <m/>
    <m/>
    <m/>
    <s v="English"/>
    <n v="2008"/>
    <n v="6.8"/>
  </r>
  <r>
    <x v="272"/>
    <n v="332"/>
    <n v="129"/>
    <n v="110008260"/>
    <x v="4"/>
    <s v="Romance"/>
    <m/>
    <m/>
    <m/>
    <m/>
    <m/>
    <m/>
    <s v="English"/>
    <n v="2015"/>
    <n v="6.3"/>
  </r>
  <r>
    <x v="585"/>
    <n v="104"/>
    <n v="105"/>
    <n v="67962333"/>
    <x v="4"/>
    <s v="Romance"/>
    <m/>
    <m/>
    <m/>
    <m/>
    <m/>
    <m/>
    <s v="English"/>
    <n v="2005"/>
    <n v="5.9"/>
  </r>
  <r>
    <x v="229"/>
    <n v="116"/>
    <n v="162"/>
    <n v="78651430"/>
    <x v="2"/>
    <s v="Romance"/>
    <s v="War"/>
    <m/>
    <m/>
    <m/>
    <m/>
    <m/>
    <s v="English"/>
    <n v="1996"/>
    <n v="7.4"/>
  </r>
  <r>
    <x v="404"/>
    <n v="177"/>
    <n v="138"/>
    <n v="64604977"/>
    <x v="6"/>
    <s v="Drama"/>
    <s v="Mystery"/>
    <s v="Thriller"/>
    <m/>
    <m/>
    <m/>
    <m/>
    <s v="English"/>
    <n v="1997"/>
    <n v="8.3000000000000007"/>
  </r>
  <r>
    <x v="57"/>
    <n v="127"/>
    <n v="100"/>
    <n v="63939454"/>
    <x v="1"/>
    <s v="Comedy"/>
    <s v="Family"/>
    <s v="Sci-Fi"/>
    <m/>
    <m/>
    <m/>
    <m/>
    <s v="English"/>
    <n v="2005"/>
    <n v="6.2"/>
  </r>
  <r>
    <x v="181"/>
    <n v="83"/>
    <n v="90"/>
    <n v="63826569"/>
    <x v="4"/>
    <m/>
    <m/>
    <m/>
    <m/>
    <m/>
    <m/>
    <m/>
    <s v="English"/>
    <n v="1997"/>
    <n v="6.3"/>
  </r>
  <r>
    <x v="139"/>
    <n v="97"/>
    <n v="108"/>
    <n v="60054449"/>
    <x v="0"/>
    <s v="Horror"/>
    <s v="Sci-Fi"/>
    <s v="Thriller"/>
    <m/>
    <m/>
    <m/>
    <m/>
    <s v="English"/>
    <n v="1995"/>
    <n v="5.8"/>
  </r>
  <r>
    <x v="519"/>
    <n v="256"/>
    <n v="101"/>
    <n v="26505000"/>
    <x v="11"/>
    <m/>
    <m/>
    <m/>
    <m/>
    <m/>
    <m/>
    <m/>
    <s v="English"/>
    <n v="1984"/>
    <n v="7.5"/>
  </r>
  <r>
    <x v="218"/>
    <n v="225"/>
    <n v="109"/>
    <n v="61280963"/>
    <x v="11"/>
    <s v="Sci-Fi"/>
    <s v="Thriller"/>
    <m/>
    <m/>
    <m/>
    <m/>
    <m/>
    <s v="English"/>
    <n v="2000"/>
    <n v="6.3"/>
  </r>
  <r>
    <x v="282"/>
    <n v="83"/>
    <n v="132"/>
    <n v="56876365"/>
    <x v="0"/>
    <s v="Adventure"/>
    <m/>
    <m/>
    <m/>
    <m/>
    <m/>
    <m/>
    <s v="English"/>
    <n v="1998"/>
    <n v="6.4"/>
  </r>
  <r>
    <x v="282"/>
    <n v="160"/>
    <n v="123"/>
    <n v="59699513"/>
    <x v="7"/>
    <s v="Drama"/>
    <s v="Family"/>
    <s v="History"/>
    <s v="Sport"/>
    <m/>
    <m/>
    <m/>
    <s v="English"/>
    <n v="2010"/>
    <n v="7.2"/>
  </r>
  <r>
    <x v="586"/>
    <n v="191"/>
    <n v="87"/>
    <n v="54132596"/>
    <x v="0"/>
    <s v="Adventure"/>
    <s v="Animation"/>
    <s v="Comedy"/>
    <s v="Family"/>
    <s v="Fantasy"/>
    <s v="Sci-Fi"/>
    <m/>
    <s v="English"/>
    <n v="2007"/>
    <n v="6.3"/>
  </r>
  <r>
    <x v="587"/>
    <n v="74"/>
    <n v="109"/>
    <n v="52277485"/>
    <x v="7"/>
    <s v="Drama"/>
    <s v="Sport"/>
    <m/>
    <m/>
    <m/>
    <m/>
    <m/>
    <s v="English"/>
    <n v="2003"/>
    <n v="6.9"/>
  </r>
  <r>
    <x v="313"/>
    <n v="238"/>
    <n v="109"/>
    <n v="55802754"/>
    <x v="4"/>
    <s v="Romance"/>
    <m/>
    <m/>
    <m/>
    <m/>
    <m/>
    <m/>
    <s v="English"/>
    <n v="2011"/>
    <n v="6.6"/>
  </r>
  <r>
    <x v="588"/>
    <n v="177"/>
    <n v="92"/>
    <n v="55291815"/>
    <x v="4"/>
    <m/>
    <m/>
    <m/>
    <m/>
    <m/>
    <m/>
    <m/>
    <s v="English"/>
    <n v="2016"/>
    <n v="6"/>
  </r>
  <r>
    <x v="191"/>
    <n v="405"/>
    <n v="125"/>
    <n v="83299761"/>
    <x v="7"/>
    <s v="Comedy"/>
    <s v="Drama"/>
    <s v="History"/>
    <s v="Music"/>
    <m/>
    <m/>
    <m/>
    <s v="English"/>
    <n v="2013"/>
    <n v="7.5"/>
  </r>
  <r>
    <x v="416"/>
    <n v="61"/>
    <n v="202"/>
    <n v="48169908"/>
    <x v="7"/>
    <s v="Drama"/>
    <s v="History"/>
    <s v="Romance"/>
    <m/>
    <m/>
    <m/>
    <m/>
    <s v="English"/>
    <n v="1992"/>
    <n v="7.7"/>
  </r>
  <r>
    <x v="272"/>
    <n v="285"/>
    <n v="134"/>
    <n v="67523385"/>
    <x v="4"/>
    <m/>
    <m/>
    <m/>
    <m/>
    <m/>
    <m/>
    <m/>
    <s v="English"/>
    <n v="2012"/>
    <n v="6.2"/>
  </r>
  <r>
    <x v="196"/>
    <n v="124"/>
    <n v="88"/>
    <n v="49474048"/>
    <x v="4"/>
    <s v="Family"/>
    <m/>
    <m/>
    <m/>
    <m/>
    <m/>
    <m/>
    <s v="English"/>
    <n v="2009"/>
    <n v="5.4"/>
  </r>
  <r>
    <x v="589"/>
    <n v="164"/>
    <n v="92"/>
    <n v="45802315"/>
    <x v="0"/>
    <s v="Adventure"/>
    <s v="Fantasy"/>
    <s v="Sci-Fi"/>
    <s v="Thriller"/>
    <m/>
    <m/>
    <m/>
    <s v="English"/>
    <n v="2009"/>
    <n v="6.6"/>
  </r>
  <r>
    <x v="518"/>
    <n v="120"/>
    <n v="91"/>
    <n v="43792641"/>
    <x v="4"/>
    <s v="Romance"/>
    <m/>
    <m/>
    <m/>
    <m/>
    <m/>
    <m/>
    <s v="English"/>
    <n v="2007"/>
    <n v="5.3"/>
  </r>
  <r>
    <x v="197"/>
    <n v="90"/>
    <n v="75"/>
    <n v="57651794"/>
    <x v="4"/>
    <s v="Romance"/>
    <s v="Sport"/>
    <m/>
    <m/>
    <m/>
    <m/>
    <m/>
    <s v="English"/>
    <n v="2006"/>
    <n v="5.6"/>
  </r>
  <r>
    <x v="590"/>
    <n v="120"/>
    <n v="98"/>
    <n v="43894863"/>
    <x v="4"/>
    <s v="Romance"/>
    <m/>
    <m/>
    <m/>
    <m/>
    <m/>
    <m/>
    <s v="English"/>
    <n v="2005"/>
    <n v="5.9"/>
  </r>
  <r>
    <x v="35"/>
    <n v="117"/>
    <n v="147"/>
    <n v="41954997"/>
    <x v="7"/>
    <s v="Crime"/>
    <s v="Drama"/>
    <m/>
    <m/>
    <m/>
    <m/>
    <m/>
    <s v="English"/>
    <n v="1997"/>
    <n v="7.8"/>
  </r>
  <r>
    <x v="207"/>
    <n v="226"/>
    <n v="100"/>
    <n v="39532308"/>
    <x v="0"/>
    <s v="Horror"/>
    <s v="Sci-Fi"/>
    <m/>
    <m/>
    <m/>
    <m/>
    <m/>
    <s v="English"/>
    <n v="2002"/>
    <n v="6.7"/>
  </r>
  <r>
    <x v="591"/>
    <n v="223"/>
    <n v="120"/>
    <n v="76600000"/>
    <x v="8"/>
    <s v="Horror"/>
    <m/>
    <m/>
    <m/>
    <m/>
    <m/>
    <m/>
    <s v="English"/>
    <n v="1982"/>
    <n v="7.4"/>
  </r>
  <r>
    <x v="574"/>
    <n v="193"/>
    <n v="104"/>
    <n v="39692139"/>
    <x v="4"/>
    <s v="Crime"/>
    <s v="Thriller"/>
    <m/>
    <m/>
    <m/>
    <m/>
    <m/>
    <s v="English"/>
    <n v="2004"/>
    <n v="6.2"/>
  </r>
  <r>
    <x v="190"/>
    <n v="228"/>
    <n v="103"/>
    <n v="40687294"/>
    <x v="0"/>
    <s v="Crime"/>
    <s v="Drama"/>
    <s v="Mystery"/>
    <s v="Thriller"/>
    <m/>
    <m/>
    <m/>
    <s v="English"/>
    <n v="2008"/>
    <n v="5.4"/>
  </r>
  <r>
    <x v="446"/>
    <n v="360"/>
    <n v="109"/>
    <n v="37553932"/>
    <x v="0"/>
    <s v="Sci-Fi"/>
    <s v="Thriller"/>
    <m/>
    <m/>
    <m/>
    <m/>
    <m/>
    <s v="Russian"/>
    <n v="2011"/>
    <n v="6.7"/>
  </r>
  <r>
    <x v="592"/>
    <n v="148"/>
    <n v="104"/>
    <n v="37481242"/>
    <x v="4"/>
    <s v="Romance"/>
    <m/>
    <m/>
    <m/>
    <m/>
    <m/>
    <m/>
    <s v="English"/>
    <n v="2010"/>
    <n v="5.3"/>
  </r>
  <r>
    <x v="593"/>
    <n v="128"/>
    <n v="112"/>
    <n v="39026186"/>
    <x v="4"/>
    <s v="Drama"/>
    <s v="Romance"/>
    <m/>
    <m/>
    <m/>
    <m/>
    <m/>
    <s v="English"/>
    <n v="2011"/>
    <n v="5.9"/>
  </r>
  <r>
    <x v="594"/>
    <n v="46"/>
    <n v="95"/>
    <n v="33422806"/>
    <x v="1"/>
    <s v="Comedy"/>
    <s v="Fantasy"/>
    <m/>
    <m/>
    <m/>
    <m/>
    <m/>
    <s v="English"/>
    <n v="2001"/>
    <n v="4.8"/>
  </r>
  <r>
    <x v="595"/>
    <n v="63"/>
    <n v="102"/>
    <n v="33423521"/>
    <x v="0"/>
    <s v="Adventure"/>
    <s v="Comedy"/>
    <s v="Thriller"/>
    <m/>
    <m/>
    <m/>
    <m/>
    <s v="English"/>
    <n v="1994"/>
    <n v="3.8"/>
  </r>
  <r>
    <x v="319"/>
    <n v="193"/>
    <n v="150"/>
    <n v="32519322"/>
    <x v="7"/>
    <s v="Drama"/>
    <s v="War"/>
    <m/>
    <m/>
    <m/>
    <m/>
    <m/>
    <s v="English"/>
    <n v="2002"/>
    <n v="8.5"/>
  </r>
  <r>
    <x v="506"/>
    <n v="122"/>
    <n v="101"/>
    <n v="37617947"/>
    <x v="2"/>
    <s v="Family"/>
    <s v="Fantasy"/>
    <m/>
    <m/>
    <m/>
    <m/>
    <m/>
    <s v="English"/>
    <n v="2006"/>
    <n v="6.8"/>
  </r>
  <r>
    <x v="422"/>
    <n v="228"/>
    <n v="108"/>
    <n v="32048809"/>
    <x v="11"/>
    <m/>
    <m/>
    <m/>
    <m/>
    <m/>
    <m/>
    <m/>
    <s v="English"/>
    <n v="2005"/>
    <n v="5.3"/>
  </r>
  <r>
    <x v="258"/>
    <n v="212"/>
    <n v="98"/>
    <n v="33987757"/>
    <x v="2"/>
    <s v="Romance"/>
    <m/>
    <m/>
    <m/>
    <m/>
    <m/>
    <m/>
    <s v="English"/>
    <n v="2004"/>
    <n v="7.3"/>
  </r>
  <r>
    <x v="310"/>
    <n v="392"/>
    <n v="137"/>
    <n v="37304950"/>
    <x v="7"/>
    <s v="Crime"/>
    <s v="Drama"/>
    <m/>
    <m/>
    <m/>
    <m/>
    <m/>
    <s v="English"/>
    <n v="2011"/>
    <n v="6.6"/>
  </r>
  <r>
    <x v="596"/>
    <n v="208"/>
    <n v="112"/>
    <n v="30691439"/>
    <x v="11"/>
    <s v="Mystery"/>
    <m/>
    <m/>
    <m/>
    <m/>
    <m/>
    <m/>
    <s v="English"/>
    <n v="2008"/>
    <n v="6.2"/>
  </r>
  <r>
    <x v="597"/>
    <n v="137"/>
    <n v="101"/>
    <n v="30307804"/>
    <x v="2"/>
    <s v="Fantasy"/>
    <s v="Horror"/>
    <m/>
    <m/>
    <m/>
    <m/>
    <m/>
    <s v="English"/>
    <n v="2002"/>
    <n v="5.2"/>
  </r>
  <r>
    <x v="237"/>
    <n v="119"/>
    <n v="103"/>
    <n v="30669413"/>
    <x v="0"/>
    <s v="Horror"/>
    <s v="Sci-Fi"/>
    <m/>
    <m/>
    <m/>
    <m/>
    <m/>
    <s v="English"/>
    <n v="1990"/>
    <n v="6.2"/>
  </r>
  <r>
    <x v="288"/>
    <n v="195"/>
    <n v="101"/>
    <n v="28687835"/>
    <x v="6"/>
    <s v="Drama"/>
    <s v="Thriller"/>
    <m/>
    <m/>
    <m/>
    <m/>
    <m/>
    <s v="English"/>
    <n v="2008"/>
    <n v="6.2"/>
  </r>
  <r>
    <x v="598"/>
    <n v="95"/>
    <n v="112"/>
    <n v="26494611"/>
    <x v="4"/>
    <s v="Drama"/>
    <s v="Romance"/>
    <s v="Sci-Fi"/>
    <m/>
    <m/>
    <m/>
    <m/>
    <s v="English"/>
    <n v="1999"/>
    <n v="6.6"/>
  </r>
  <r>
    <x v="576"/>
    <n v="164"/>
    <n v="102"/>
    <n v="25266129"/>
    <x v="4"/>
    <s v="Drama"/>
    <s v="Romance"/>
    <m/>
    <m/>
    <m/>
    <m/>
    <m/>
    <s v="English"/>
    <n v="2004"/>
    <n v="6.2"/>
  </r>
  <r>
    <x v="47"/>
    <n v="211"/>
    <n v="101"/>
    <n v="25863915"/>
    <x v="0"/>
    <s v="Crime"/>
    <s v="Mystery"/>
    <s v="Thriller"/>
    <m/>
    <m/>
    <m/>
    <m/>
    <s v="Cantonese"/>
    <n v="2012"/>
    <n v="5.0999999999999996"/>
  </r>
  <r>
    <x v="310"/>
    <n v="91"/>
    <n v="155"/>
    <n v="25078937"/>
    <x v="6"/>
    <s v="Drama"/>
    <s v="Mystery"/>
    <s v="Thriller"/>
    <m/>
    <m/>
    <m/>
    <m/>
    <s v="English"/>
    <n v="1997"/>
    <n v="6.6"/>
  </r>
  <r>
    <x v="599"/>
    <n v="97"/>
    <n v="109"/>
    <n v="28995450"/>
    <x v="4"/>
    <s v="Family"/>
    <s v="Fantasy"/>
    <m/>
    <m/>
    <m/>
    <m/>
    <m/>
    <s v="English"/>
    <n v="2010"/>
    <n v="6.1"/>
  </r>
  <r>
    <x v="457"/>
    <n v="32"/>
    <n v="140"/>
    <n v="24276500"/>
    <x v="7"/>
    <s v="Crime"/>
    <s v="Drama"/>
    <m/>
    <m/>
    <m/>
    <m/>
    <m/>
    <s v="English"/>
    <n v="1992"/>
    <n v="6.6"/>
  </r>
  <r>
    <x v="600"/>
    <n v="270"/>
    <n v="108"/>
    <n v="20981633"/>
    <x v="2"/>
    <s v="Mystery"/>
    <s v="Sci-Fi"/>
    <s v="Thriller"/>
    <m/>
    <m/>
    <m/>
    <m/>
    <s v="English"/>
    <n v="2008"/>
    <n v="5.9"/>
  </r>
  <r>
    <x v="601"/>
    <n v="89"/>
    <n v="96"/>
    <n v="22913677"/>
    <x v="4"/>
    <s v="Family"/>
    <s v="Fantasy"/>
    <s v="Romance"/>
    <m/>
    <m/>
    <m/>
    <m/>
    <s v="English"/>
    <n v="2004"/>
    <n v="6.3"/>
  </r>
  <r>
    <x v="602"/>
    <n v="219"/>
    <n v="123"/>
    <n v="34531832"/>
    <x v="7"/>
    <s v="Drama"/>
    <s v="Sport"/>
    <m/>
    <m/>
    <m/>
    <m/>
    <m/>
    <s v="English"/>
    <n v="2015"/>
    <n v="7.1"/>
  </r>
  <r>
    <x v="250"/>
    <n v="180"/>
    <n v="106"/>
    <n v="28064226"/>
    <x v="0"/>
    <s v="Mystery"/>
    <s v="Thriller"/>
    <m/>
    <m/>
    <m/>
    <m/>
    <m/>
    <s v="English"/>
    <n v="2011"/>
    <n v="5"/>
  </r>
  <r>
    <x v="603"/>
    <n v="93"/>
    <n v="76"/>
    <n v="19447478"/>
    <x v="1"/>
    <s v="Animation"/>
    <s v="Comedy"/>
    <s v="Family"/>
    <s v="War"/>
    <m/>
    <m/>
    <m/>
    <s v="English"/>
    <n v="2005"/>
    <n v="5.6"/>
  </r>
  <r>
    <x v="404"/>
    <n v="173"/>
    <n v="107"/>
    <n v="19389454"/>
    <x v="4"/>
    <s v="Drama"/>
    <m/>
    <m/>
    <m/>
    <m/>
    <m/>
    <m/>
    <s v="English"/>
    <n v="2000"/>
    <n v="7.4"/>
  </r>
  <r>
    <x v="604"/>
    <n v="121"/>
    <n v="82"/>
    <n v="25871834"/>
    <x v="0"/>
    <s v="Comedy"/>
    <s v="Sci-Fi"/>
    <s v="Thriller"/>
    <m/>
    <m/>
    <m/>
    <m/>
    <s v="English"/>
    <n v="2008"/>
    <n v="4.5"/>
  </r>
  <r>
    <x v="605"/>
    <n v="298"/>
    <n v="109"/>
    <n v="19692608"/>
    <x v="6"/>
    <s v="Drama"/>
    <s v="Thriller"/>
    <m/>
    <m/>
    <m/>
    <m/>
    <m/>
    <s v="English"/>
    <n v="2013"/>
    <n v="6.2"/>
  </r>
  <r>
    <x v="519"/>
    <n v="158"/>
    <n v="99"/>
    <n v="19294901"/>
    <x v="4"/>
    <s v="Horror"/>
    <m/>
    <m/>
    <m/>
    <m/>
    <m/>
    <m/>
    <s v="English"/>
    <n v="2005"/>
    <n v="5"/>
  </r>
  <r>
    <x v="369"/>
    <n v="248"/>
    <n v="91"/>
    <n v="20275446"/>
    <x v="0"/>
    <s v="Crime"/>
    <s v="Thriller"/>
    <m/>
    <m/>
    <m/>
    <m/>
    <m/>
    <s v="English"/>
    <n v="2012"/>
    <n v="6.5"/>
  </r>
  <r>
    <x v="515"/>
    <n v="155"/>
    <n v="87"/>
    <n v="34507079"/>
    <x v="0"/>
    <s v="Comedy"/>
    <s v="Crime"/>
    <m/>
    <m/>
    <m/>
    <m/>
    <m/>
    <s v="English"/>
    <n v="2015"/>
    <n v="5.0999999999999996"/>
  </r>
  <r>
    <x v="394"/>
    <n v="105"/>
    <n v="125"/>
    <n v="18306166"/>
    <x v="1"/>
    <s v="Drama"/>
    <s v="Romance"/>
    <s v="War"/>
    <m/>
    <m/>
    <m/>
    <m/>
    <s v="English"/>
    <n v="2002"/>
    <n v="6.5"/>
  </r>
  <r>
    <x v="316"/>
    <n v="224"/>
    <n v="118"/>
    <n v="17609982"/>
    <x v="0"/>
    <s v="Crime"/>
    <s v="Romance"/>
    <s v="Thriller"/>
    <m/>
    <m/>
    <m/>
    <m/>
    <s v="English"/>
    <n v="2013"/>
    <n v="6.2"/>
  </r>
  <r>
    <x v="432"/>
    <n v="129"/>
    <n v="98"/>
    <n v="16831505"/>
    <x v="4"/>
    <s v="Romance"/>
    <s v="Sport"/>
    <m/>
    <m/>
    <m/>
    <m/>
    <m/>
    <s v="English"/>
    <n v="2004"/>
    <n v="6.3"/>
  </r>
  <r>
    <x v="498"/>
    <n v="101"/>
    <n v="92"/>
    <n v="17596256"/>
    <x v="4"/>
    <s v="Family"/>
    <m/>
    <m/>
    <m/>
    <m/>
    <m/>
    <m/>
    <s v="English"/>
    <n v="2010"/>
    <n v="3.8"/>
  </r>
  <r>
    <x v="335"/>
    <n v="227"/>
    <n v="92"/>
    <n v="14998070"/>
    <x v="2"/>
    <s v="Thriller"/>
    <s v="War"/>
    <m/>
    <m/>
    <m/>
    <m/>
    <m/>
    <s v="English"/>
    <n v="2007"/>
    <n v="6.2"/>
  </r>
  <r>
    <x v="204"/>
    <n v="13"/>
    <n v="115"/>
    <n v="14587732"/>
    <x v="0"/>
    <s v="Drama"/>
    <s v="Thriller"/>
    <s v="War"/>
    <m/>
    <m/>
    <m/>
    <m/>
    <s v="English"/>
    <n v="1991"/>
    <n v="5.7"/>
  </r>
  <r>
    <x v="532"/>
    <n v="171"/>
    <n v="120"/>
    <n v="18317151"/>
    <x v="4"/>
    <s v="Music"/>
    <m/>
    <m/>
    <m/>
    <m/>
    <m/>
    <m/>
    <s v="English"/>
    <n v="2007"/>
    <n v="6.7"/>
  </r>
  <r>
    <x v="606"/>
    <n v="119"/>
    <n v="111"/>
    <n v="11405825"/>
    <x v="2"/>
    <m/>
    <m/>
    <m/>
    <m/>
    <m/>
    <m/>
    <m/>
    <s v="English"/>
    <n v="2001"/>
    <n v="6.8"/>
  </r>
  <r>
    <x v="231"/>
    <n v="44"/>
    <n v="94"/>
    <n v="13264986"/>
    <x v="0"/>
    <s v="Western"/>
    <m/>
    <m/>
    <m/>
    <m/>
    <m/>
    <m/>
    <s v="English"/>
    <n v="2001"/>
    <n v="6"/>
  </r>
  <r>
    <x v="607"/>
    <n v="188"/>
    <n v="100"/>
    <n v="10991381"/>
    <x v="7"/>
    <s v="Drama"/>
    <s v="History"/>
    <s v="Romance"/>
    <m/>
    <m/>
    <m/>
    <m/>
    <s v="English"/>
    <n v="2009"/>
    <n v="7.3"/>
  </r>
  <r>
    <x v="156"/>
    <n v="166"/>
    <n v="101"/>
    <n v="10268846"/>
    <x v="0"/>
    <s v="Crime"/>
    <s v="Mystery"/>
    <s v="Thriller"/>
    <m/>
    <m/>
    <m/>
    <m/>
    <s v="English"/>
    <n v="2009"/>
    <n v="5.5"/>
  </r>
  <r>
    <x v="407"/>
    <n v="584"/>
    <n v="139"/>
    <n v="13303319"/>
    <x v="2"/>
    <s v="Fantasy"/>
    <m/>
    <m/>
    <m/>
    <m/>
    <m/>
    <m/>
    <s v="English"/>
    <n v="2011"/>
    <n v="6.7"/>
  </r>
  <r>
    <x v="608"/>
    <n v="67"/>
    <n v="91"/>
    <n v="10076136"/>
    <x v="0"/>
    <s v="Comedy"/>
    <s v="Thriller"/>
    <m/>
    <m/>
    <m/>
    <m/>
    <m/>
    <s v="English"/>
    <n v="1998"/>
    <n v="4.8"/>
  </r>
  <r>
    <x v="48"/>
    <n v="233"/>
    <n v="109"/>
    <n v="10499968"/>
    <x v="0"/>
    <s v="Crime"/>
    <s v="Drama"/>
    <s v="Thriller"/>
    <m/>
    <m/>
    <m/>
    <m/>
    <s v="English"/>
    <n v="2014"/>
    <n v="5.7"/>
  </r>
  <r>
    <x v="417"/>
    <n v="112"/>
    <n v="102"/>
    <n v="7659747"/>
    <x v="0"/>
    <s v="Mystery"/>
    <s v="Thriller"/>
    <m/>
    <m/>
    <m/>
    <m/>
    <m/>
    <s v="English"/>
    <n v="2003"/>
    <n v="5.0999999999999996"/>
  </r>
  <r>
    <x v="609"/>
    <n v="151"/>
    <n v="103"/>
    <n v="7948159"/>
    <x v="0"/>
    <s v="Crime"/>
    <s v="Drama"/>
    <s v="Thriller"/>
    <m/>
    <m/>
    <m/>
    <m/>
    <s v="English"/>
    <n v="2008"/>
    <n v="6"/>
  </r>
  <r>
    <x v="419"/>
    <n v="63"/>
    <n v="83"/>
    <n v="11631245"/>
    <x v="0"/>
    <s v="Adventure"/>
    <s v="Family"/>
    <s v="Sci-Fi"/>
    <m/>
    <m/>
    <m/>
    <m/>
    <s v="English"/>
    <n v="2006"/>
    <n v="4.2"/>
  </r>
  <r>
    <x v="41"/>
    <n v="335"/>
    <n v="123"/>
    <n v="10137502"/>
    <x v="1"/>
    <s v="Biography"/>
    <s v="Drama"/>
    <s v="Thriller"/>
    <m/>
    <m/>
    <m/>
    <m/>
    <s v="English"/>
    <n v="2015"/>
    <n v="7.4"/>
  </r>
  <r>
    <x v="610"/>
    <n v="24"/>
    <n v="101"/>
    <n v="6448817"/>
    <x v="0"/>
    <s v="Adventure"/>
    <s v="Fantasy"/>
    <m/>
    <m/>
    <m/>
    <m/>
    <m/>
    <s v="English"/>
    <n v="1997"/>
    <n v="4.5999999999999996"/>
  </r>
  <r>
    <x v="17"/>
    <n v="147"/>
    <n v="117"/>
    <n v="7458269"/>
    <x v="4"/>
    <s v="Drama"/>
    <s v="Romance"/>
    <m/>
    <m/>
    <m/>
    <m/>
    <m/>
    <s v="English"/>
    <n v="2006"/>
    <n v="6.9"/>
  </r>
  <r>
    <x v="101"/>
    <n v="10"/>
    <n v="114"/>
    <n v="4651977"/>
    <x v="2"/>
    <m/>
    <m/>
    <m/>
    <m/>
    <m/>
    <m/>
    <m/>
    <s v="English"/>
    <n v="1992"/>
    <n v="6.9"/>
  </r>
  <r>
    <x v="316"/>
    <n v="12"/>
    <n v="330"/>
    <n v="4496583"/>
    <x v="6"/>
    <s v="Drama"/>
    <m/>
    <m/>
    <m/>
    <m/>
    <m/>
    <m/>
    <s v="English"/>
    <n v="1993"/>
    <n v="8"/>
  </r>
  <r>
    <x v="611"/>
    <n v="50"/>
    <n v="121"/>
    <n v="2221994"/>
    <x v="0"/>
    <s v="Drama"/>
    <s v="Sci-Fi"/>
    <s v="Thriller"/>
    <m/>
    <m/>
    <m/>
    <m/>
    <s v="English"/>
    <n v="1997"/>
    <n v="6.4"/>
  </r>
  <r>
    <x v="200"/>
    <n v="149"/>
    <n v="114"/>
    <n v="6592103"/>
    <x v="6"/>
    <s v="Drama"/>
    <s v="Mystery"/>
    <s v="Thriller"/>
    <m/>
    <m/>
    <m/>
    <m/>
    <s v="English"/>
    <n v="2002"/>
    <n v="6.3"/>
  </r>
  <r>
    <x v="102"/>
    <n v="95"/>
    <n v="148"/>
    <n v="630779"/>
    <x v="2"/>
    <s v="Romance"/>
    <s v="War"/>
    <s v="Western"/>
    <m/>
    <m/>
    <m/>
    <m/>
    <s v="English"/>
    <n v="1999"/>
    <n v="6.8"/>
  </r>
  <r>
    <x v="333"/>
    <n v="297"/>
    <n v="113"/>
    <n v="102413606"/>
    <x v="0"/>
    <s v="Mystery"/>
    <s v="Sci-Fi"/>
    <s v="Thriller"/>
    <m/>
    <m/>
    <m/>
    <m/>
    <s v="English"/>
    <n v="2014"/>
    <n v="6.8"/>
  </r>
  <r>
    <x v="612"/>
    <n v="90"/>
    <n v="91"/>
    <n v="10214013"/>
    <x v="4"/>
    <m/>
    <m/>
    <m/>
    <m/>
    <m/>
    <m/>
    <m/>
    <s v="English"/>
    <n v="2015"/>
    <n v="5.4"/>
  </r>
  <r>
    <x v="46"/>
    <n v="56"/>
    <n v="139"/>
    <n v="32000000"/>
    <x v="2"/>
    <s v="Romance"/>
    <m/>
    <m/>
    <m/>
    <m/>
    <m/>
    <m/>
    <s v="English"/>
    <n v="1993"/>
    <n v="7.2"/>
  </r>
  <r>
    <x v="116"/>
    <n v="274"/>
    <n v="96"/>
    <n v="10139254"/>
    <x v="2"/>
    <s v="Sci-Fi"/>
    <m/>
    <m/>
    <m/>
    <m/>
    <m/>
    <m/>
    <s v="English"/>
    <n v="2006"/>
    <n v="7.3"/>
  </r>
  <r>
    <x v="613"/>
    <n v="68"/>
    <n v="102"/>
    <n v="11227940"/>
    <x v="0"/>
    <s v="Adventure"/>
    <s v="Comedy"/>
    <s v="Drama"/>
    <s v="Thriller"/>
    <m/>
    <m/>
    <m/>
    <s v="English"/>
    <n v="1999"/>
    <n v="5.2"/>
  </r>
  <r>
    <x v="164"/>
    <n v="98"/>
    <n v="96"/>
    <n v="183125"/>
    <x v="0"/>
    <s v="Crime"/>
    <s v="Drama"/>
    <s v="Thriller"/>
    <m/>
    <m/>
    <m/>
    <m/>
    <s v="English"/>
    <n v="2012"/>
    <n v="5.5"/>
  </r>
  <r>
    <x v="614"/>
    <n v="256"/>
    <n v="101"/>
    <n v="15081783"/>
    <x v="1"/>
    <s v="Animation"/>
    <s v="Family"/>
    <s v="Fantasy"/>
    <m/>
    <m/>
    <m/>
    <m/>
    <s v="English"/>
    <n v="2008"/>
    <n v="7.7"/>
  </r>
  <r>
    <x v="615"/>
    <n v="117"/>
    <n v="128"/>
    <n v="37432299"/>
    <x v="2"/>
    <s v="Romance"/>
    <m/>
    <m/>
    <m/>
    <m/>
    <m/>
    <m/>
    <s v="English"/>
    <n v="2015"/>
    <n v="7.1"/>
  </r>
  <r>
    <x v="616"/>
    <n v="107"/>
    <n v="109"/>
    <n v="10654581"/>
    <x v="2"/>
    <s v="Sci-Fi"/>
    <s v="Thriller"/>
    <m/>
    <m/>
    <m/>
    <m/>
    <m/>
    <s v="English"/>
    <n v="1999"/>
    <n v="5.3"/>
  </r>
  <r>
    <x v="617"/>
    <n v="52"/>
    <n v="114"/>
    <n v="6543194"/>
    <x v="1"/>
    <s v="Drama"/>
    <s v="Romance"/>
    <m/>
    <m/>
    <m/>
    <m/>
    <m/>
    <s v="English"/>
    <n v="2000"/>
    <n v="5.6"/>
  </r>
  <r>
    <x v="384"/>
    <n v="135"/>
    <n v="105"/>
    <n v="13101142"/>
    <x v="4"/>
    <s v="Romance"/>
    <s v="Sport"/>
    <m/>
    <m/>
    <m/>
    <m/>
    <m/>
    <s v="English"/>
    <n v="2012"/>
    <n v="5.7"/>
  </r>
  <r>
    <x v="537"/>
    <n v="211"/>
    <n v="141"/>
    <n v="8324748"/>
    <x v="7"/>
    <s v="Drama"/>
    <s v="History"/>
    <m/>
    <m/>
    <m/>
    <m/>
    <m/>
    <s v="English"/>
    <n v="2013"/>
    <n v="7.1"/>
  </r>
  <r>
    <x v="324"/>
    <n v="81"/>
    <n v="138"/>
    <n v="141340178"/>
    <x v="2"/>
    <s v="Thriller"/>
    <m/>
    <m/>
    <m/>
    <m/>
    <m/>
    <m/>
    <s v="English"/>
    <n v="1992"/>
    <n v="7.6"/>
  </r>
  <r>
    <x v="286"/>
    <n v="107"/>
    <n v="101"/>
    <n v="51758599"/>
    <x v="0"/>
    <s v="Comedy"/>
    <s v="Crime"/>
    <s v="Drama"/>
    <s v="Thriller"/>
    <m/>
    <m/>
    <m/>
    <s v="English"/>
    <n v="2001"/>
    <n v="5.5"/>
  </r>
  <r>
    <x v="147"/>
    <n v="100"/>
    <n v="99"/>
    <n v="117559438"/>
    <x v="0"/>
    <s v="Comedy"/>
    <s v="Crime"/>
    <m/>
    <m/>
    <m/>
    <m/>
    <m/>
    <s v="English"/>
    <n v="2000"/>
    <n v="5.0999999999999996"/>
  </r>
  <r>
    <x v="618"/>
    <n v="60"/>
    <n v="85"/>
    <n v="4091"/>
    <x v="1"/>
    <s v="Animation"/>
    <s v="Comedy"/>
    <s v="Family"/>
    <s v="Fantasy"/>
    <m/>
    <m/>
    <m/>
    <s v="English"/>
    <n v="2013"/>
    <n v="6.3"/>
  </r>
  <r>
    <x v="619"/>
    <n v="195"/>
    <n v="89"/>
    <n v="21426805"/>
    <x v="0"/>
    <s v="Adventure"/>
    <s v="Horror"/>
    <s v="Sci-Fi"/>
    <s v="Thriller"/>
    <m/>
    <m/>
    <m/>
    <s v="English"/>
    <n v="2011"/>
    <n v="4.9000000000000004"/>
  </r>
  <r>
    <x v="620"/>
    <n v="121"/>
    <n v="99"/>
    <n v="35057332"/>
    <x v="2"/>
    <s v="Music"/>
    <s v="Romance"/>
    <m/>
    <m/>
    <m/>
    <m/>
    <m/>
    <s v="English"/>
    <n v="2012"/>
    <n v="6.5"/>
  </r>
  <r>
    <x v="477"/>
    <n v="285"/>
    <n v="105"/>
    <n v="34014398"/>
    <x v="0"/>
    <s v="Adventure"/>
    <s v="Crime"/>
    <s v="Drama"/>
    <s v="Thriller"/>
    <m/>
    <m/>
    <m/>
    <s v="English"/>
    <n v="2006"/>
    <n v="5.6"/>
  </r>
  <r>
    <x v="621"/>
    <n v="103"/>
    <n v="97"/>
    <n v="28927720"/>
    <x v="6"/>
    <s v="Horror"/>
    <s v="Mystery"/>
    <s v="Thriller"/>
    <m/>
    <m/>
    <m/>
    <m/>
    <s v="English"/>
    <n v="2000"/>
    <n v="5.3"/>
  </r>
  <r>
    <x v="622"/>
    <n v="192"/>
    <n v="140"/>
    <n v="33682273"/>
    <x v="0"/>
    <s v="Crime"/>
    <s v="Drama"/>
    <s v="Thriller"/>
    <m/>
    <m/>
    <m/>
    <m/>
    <s v="English"/>
    <n v="2004"/>
    <n v="6.5"/>
  </r>
  <r>
    <x v="623"/>
    <n v="90"/>
    <n v="118"/>
    <n v="4280577"/>
    <x v="2"/>
    <s v="Romance"/>
    <s v="Sport"/>
    <m/>
    <m/>
    <m/>
    <m/>
    <m/>
    <s v="English"/>
    <n v="2005"/>
    <n v="6.8"/>
  </r>
  <r>
    <x v="624"/>
    <n v="258"/>
    <n v="94"/>
    <n v="17120019"/>
    <x v="0"/>
    <s v="Crime"/>
    <s v="Thriller"/>
    <m/>
    <m/>
    <m/>
    <m/>
    <m/>
    <s v="English"/>
    <n v="2012"/>
    <n v="6.5"/>
  </r>
  <r>
    <x v="35"/>
    <n v="56"/>
    <n v="124"/>
    <n v="8406264"/>
    <x v="4"/>
    <s v="Drama"/>
    <s v="Romance"/>
    <m/>
    <m/>
    <m/>
    <m/>
    <m/>
    <s v="English"/>
    <n v="1999"/>
    <n v="6"/>
  </r>
  <r>
    <x v="625"/>
    <n v="197"/>
    <n v="134"/>
    <n v="309125409"/>
    <x v="0"/>
    <s v="Adventure"/>
    <s v="Fantasy"/>
    <s v="Sci-Fi"/>
    <m/>
    <m/>
    <m/>
    <m/>
    <s v="English"/>
    <n v="1983"/>
    <n v="8.4"/>
  </r>
  <r>
    <x v="626"/>
    <n v="254"/>
    <n v="113"/>
    <n v="10955425"/>
    <x v="0"/>
    <s v="Sci-Fi"/>
    <s v="Thriller"/>
    <m/>
    <m/>
    <m/>
    <m/>
    <m/>
    <s v="English"/>
    <n v="2008"/>
    <n v="6"/>
  </r>
  <r>
    <x v="535"/>
    <n v="299"/>
    <n v="124"/>
    <n v="34180954"/>
    <x v="2"/>
    <s v="Romance"/>
    <m/>
    <m/>
    <m/>
    <m/>
    <m/>
    <m/>
    <s v="English"/>
    <n v="2008"/>
    <n v="7.6"/>
  </r>
  <r>
    <x v="45"/>
    <n v="152"/>
    <n v="97"/>
    <n v="173381405"/>
    <x v="4"/>
    <s v="Family"/>
    <s v="Fantasy"/>
    <s v="Romance"/>
    <m/>
    <m/>
    <m/>
    <m/>
    <s v="English"/>
    <n v="2003"/>
    <n v="6.9"/>
  </r>
  <r>
    <x v="67"/>
    <n v="53"/>
    <n v="123"/>
    <n v="104632573"/>
    <x v="2"/>
    <s v="Fantasy"/>
    <s v="Romance"/>
    <s v="Sci-Fi"/>
    <m/>
    <m/>
    <m/>
    <m/>
    <s v="English"/>
    <n v="1996"/>
    <n v="6.4"/>
  </r>
  <r>
    <x v="340"/>
    <n v="67"/>
    <n v="99"/>
    <n v="81150692"/>
    <x v="1"/>
    <s v="Comedy"/>
    <s v="Family"/>
    <s v="Sport"/>
    <m/>
    <m/>
    <m/>
    <m/>
    <s v="English"/>
    <n v="2002"/>
    <n v="5.0999999999999996"/>
  </r>
  <r>
    <x v="101"/>
    <n v="88"/>
    <n v="101"/>
    <n v="60328558"/>
    <x v="4"/>
    <s v="Drama"/>
    <s v="Fantasy"/>
    <m/>
    <m/>
    <m/>
    <m/>
    <m/>
    <s v="English"/>
    <n v="1988"/>
    <n v="7"/>
  </r>
  <r>
    <x v="627"/>
    <n v="163"/>
    <n v="92"/>
    <n v="80197993"/>
    <x v="4"/>
    <s v="Family"/>
    <s v="Sport"/>
    <m/>
    <m/>
    <m/>
    <m/>
    <m/>
    <s v="English"/>
    <n v="2006"/>
    <n v="5.7"/>
  </r>
  <r>
    <x v="95"/>
    <n v="371"/>
    <n v="131"/>
    <n v="169076745"/>
    <x v="4"/>
    <s v="Romance"/>
    <m/>
    <m/>
    <m/>
    <m/>
    <m/>
    <m/>
    <s v="English"/>
    <n v="2011"/>
    <n v="6.8"/>
  </r>
  <r>
    <x v="510"/>
    <n v="418"/>
    <n v="107"/>
    <n v="101470202"/>
    <x v="4"/>
    <s v="Fantasy"/>
    <m/>
    <m/>
    <m/>
    <m/>
    <m/>
    <m/>
    <s v="English"/>
    <n v="2013"/>
    <n v="6.7"/>
  </r>
  <r>
    <x v="628"/>
    <n v="131"/>
    <n v="103"/>
    <n v="50041732"/>
    <x v="11"/>
    <m/>
    <m/>
    <m/>
    <m/>
    <m/>
    <m/>
    <m/>
    <s v="English"/>
    <n v="1999"/>
    <n v="6.2"/>
  </r>
  <r>
    <x v="615"/>
    <n v="98"/>
    <n v="129"/>
    <n v="48814909"/>
    <x v="7"/>
    <s v="Drama"/>
    <m/>
    <m/>
    <m/>
    <m/>
    <m/>
    <m/>
    <s v="English"/>
    <n v="2000"/>
    <n v="7.2"/>
  </r>
  <r>
    <x v="629"/>
    <n v="119"/>
    <n v="107"/>
    <n v="57744720"/>
    <x v="0"/>
    <s v="Crime"/>
    <s v="Thriller"/>
    <m/>
    <m/>
    <m/>
    <m/>
    <m/>
    <s v="English"/>
    <n v="2010"/>
    <n v="6.2"/>
  </r>
  <r>
    <x v="630"/>
    <n v="133"/>
    <n v="89"/>
    <n v="21784432"/>
    <x v="4"/>
    <m/>
    <m/>
    <m/>
    <m/>
    <m/>
    <m/>
    <m/>
    <s v="English"/>
    <n v="2013"/>
    <n v="5.6"/>
  </r>
  <r>
    <x v="521"/>
    <n v="88"/>
    <n v="113"/>
    <n v="37911876"/>
    <x v="0"/>
    <s v="Comedy"/>
    <s v="Crime"/>
    <m/>
    <m/>
    <m/>
    <m/>
    <m/>
    <s v="English"/>
    <n v="2011"/>
    <n v="4.4000000000000004"/>
  </r>
  <r>
    <x v="71"/>
    <n v="522"/>
    <n v="93"/>
    <n v="54696902"/>
    <x v="5"/>
    <s v="Sci-Fi"/>
    <s v="Thriller"/>
    <m/>
    <m/>
    <m/>
    <m/>
    <m/>
    <s v="English"/>
    <n v="2011"/>
    <n v="7.5"/>
  </r>
  <r>
    <x v="418"/>
    <n v="43"/>
    <n v="120"/>
    <n v="36733909"/>
    <x v="1"/>
    <s v="Biography"/>
    <s v="Drama"/>
    <s v="Thriller"/>
    <m/>
    <m/>
    <m/>
    <m/>
    <s v="English"/>
    <n v="1993"/>
    <n v="7.1"/>
  </r>
  <r>
    <x v="127"/>
    <n v="224"/>
    <n v="98"/>
    <n v="35063732"/>
    <x v="5"/>
    <s v="Thriller"/>
    <m/>
    <m/>
    <m/>
    <m/>
    <m/>
    <m/>
    <s v="English"/>
    <n v="2007"/>
    <n v="6.4"/>
  </r>
  <r>
    <x v="349"/>
    <n v="122"/>
    <n v="105"/>
    <n v="99462"/>
    <x v="0"/>
    <s v="Adventure"/>
    <s v="Drama"/>
    <s v="Family"/>
    <m/>
    <m/>
    <m/>
    <m/>
    <s v="English"/>
    <n v="2013"/>
    <n v="7.1"/>
  </r>
  <r>
    <x v="631"/>
    <n v="75"/>
    <n v="98"/>
    <n v="32701088"/>
    <x v="2"/>
    <s v="Family"/>
    <s v="Sport"/>
    <m/>
    <m/>
    <m/>
    <m/>
    <m/>
    <s v="English"/>
    <n v="2005"/>
    <n v="6.9"/>
  </r>
  <r>
    <x v="449"/>
    <n v="441"/>
    <n v="96"/>
    <n v="31493782"/>
    <x v="6"/>
    <s v="Drama"/>
    <s v="Thriller"/>
    <m/>
    <m/>
    <m/>
    <m/>
    <m/>
    <s v="English"/>
    <n v="2005"/>
    <n v="7.5"/>
  </r>
  <r>
    <x v="108"/>
    <n v="163"/>
    <n v="87"/>
    <n v="43095600"/>
    <x v="0"/>
    <s v="Crime"/>
    <s v="Thriller"/>
    <m/>
    <m/>
    <m/>
    <m/>
    <m/>
    <s v="English"/>
    <n v="2005"/>
    <n v="6.3"/>
  </r>
  <r>
    <x v="5"/>
    <n v="63"/>
    <n v="107"/>
    <n v="18636537"/>
    <x v="0"/>
    <s v="Thriller"/>
    <s v="Western"/>
    <m/>
    <m/>
    <m/>
    <m/>
    <m/>
    <s v="English"/>
    <n v="1995"/>
    <n v="6.4"/>
  </r>
  <r>
    <x v="478"/>
    <n v="90"/>
    <n v="90"/>
    <n v="17848322"/>
    <x v="4"/>
    <s v="Romance"/>
    <m/>
    <m/>
    <m/>
    <m/>
    <m/>
    <m/>
    <s v="English"/>
    <n v="2004"/>
    <n v="5.9"/>
  </r>
  <r>
    <x v="46"/>
    <n v="163"/>
    <n v="121"/>
    <n v="16640210"/>
    <x v="2"/>
    <s v="Thriller"/>
    <m/>
    <m/>
    <m/>
    <m/>
    <m/>
    <m/>
    <s v="English"/>
    <n v="1999"/>
    <n v="6.8"/>
  </r>
  <r>
    <x v="632"/>
    <n v="197"/>
    <n v="119"/>
    <n v="13763130"/>
    <x v="0"/>
    <s v="Crime"/>
    <s v="Sci-Fi"/>
    <s v="Thriller"/>
    <m/>
    <m/>
    <m/>
    <m/>
    <s v="English"/>
    <n v="2010"/>
    <n v="6.3"/>
  </r>
  <r>
    <x v="633"/>
    <n v="93"/>
    <n v="107"/>
    <n v="10956379"/>
    <x v="0"/>
    <s v="Drama"/>
    <s v="Fantasy"/>
    <s v="Horror"/>
    <s v="Thriller"/>
    <m/>
    <m/>
    <m/>
    <s v="English"/>
    <n v="2007"/>
    <n v="3.6"/>
  </r>
  <r>
    <x v="564"/>
    <n v="15"/>
    <n v="110"/>
    <n v="4357000"/>
    <x v="4"/>
    <s v="Family"/>
    <s v="Fantasy"/>
    <m/>
    <m/>
    <m/>
    <m/>
    <m/>
    <s v="English"/>
    <n v="1996"/>
    <n v="5.3"/>
  </r>
  <r>
    <x v="634"/>
    <n v="260"/>
    <n v="100"/>
    <n v="22525921"/>
    <x v="4"/>
    <m/>
    <m/>
    <m/>
    <m/>
    <m/>
    <m/>
    <m/>
    <s v="English"/>
    <n v="2013"/>
    <n v="5.9"/>
  </r>
  <r>
    <x v="163"/>
    <n v="18"/>
    <n v="75"/>
    <n v="3562749"/>
    <x v="3"/>
    <s v="Comedy"/>
    <s v="Family"/>
    <s v="Fantasy"/>
    <s v="Musical"/>
    <m/>
    <m/>
    <m/>
    <s v="English"/>
    <n v="1997"/>
    <n v="6.9"/>
  </r>
  <r>
    <x v="635"/>
    <n v="70"/>
    <n v="132"/>
    <n v="2899970"/>
    <x v="2"/>
    <m/>
    <m/>
    <m/>
    <m/>
    <m/>
    <m/>
    <m/>
    <s v="English"/>
    <n v="1999"/>
    <n v="6.9"/>
  </r>
  <r>
    <x v="144"/>
    <n v="183"/>
    <n v="105"/>
    <n v="1304837"/>
    <x v="2"/>
    <s v="Mystery"/>
    <s v="Thriller"/>
    <m/>
    <m/>
    <m/>
    <m/>
    <m/>
    <s v="English"/>
    <n v="2006"/>
    <n v="6.1"/>
  </r>
  <r>
    <x v="400"/>
    <n v="261"/>
    <n v="289"/>
    <n v="78800000"/>
    <x v="2"/>
    <s v="War"/>
    <m/>
    <m/>
    <m/>
    <m/>
    <m/>
    <m/>
    <s v="English"/>
    <n v="1979"/>
    <n v="8.5"/>
  </r>
  <r>
    <x v="636"/>
    <n v="167"/>
    <n v="102"/>
    <n v="17797316"/>
    <x v="4"/>
    <s v="Romance"/>
    <m/>
    <m/>
    <m/>
    <m/>
    <m/>
    <m/>
    <s v="English"/>
    <n v="2010"/>
    <n v="6.3"/>
  </r>
  <r>
    <x v="373"/>
    <n v="42"/>
    <n v="143"/>
    <n v="82528097"/>
    <x v="2"/>
    <s v="Music"/>
    <m/>
    <m/>
    <m/>
    <m/>
    <m/>
    <m/>
    <s v="English"/>
    <n v="1995"/>
    <n v="7.3"/>
  </r>
  <r>
    <x v="637"/>
    <n v="130"/>
    <n v="113"/>
    <n v="14268533"/>
    <x v="0"/>
    <s v="Crime"/>
    <s v="Drama"/>
    <s v="Mystery"/>
    <s v="Sci-Fi"/>
    <s v="Thriller"/>
    <m/>
    <m/>
    <s v="English"/>
    <n v="2016"/>
    <n v="6.3"/>
  </r>
  <r>
    <x v="198"/>
    <n v="66"/>
    <n v="161"/>
    <n v="87100000"/>
    <x v="7"/>
    <s v="Drama"/>
    <s v="Romance"/>
    <m/>
    <m/>
    <m/>
    <m/>
    <m/>
    <s v="English"/>
    <n v="1985"/>
    <n v="7.2"/>
  </r>
  <r>
    <x v="41"/>
    <n v="449"/>
    <n v="138"/>
    <n v="93749203"/>
    <x v="2"/>
    <s v="Thriller"/>
    <m/>
    <m/>
    <m/>
    <m/>
    <m/>
    <m/>
    <s v="English"/>
    <n v="2012"/>
    <n v="7.3"/>
  </r>
  <r>
    <x v="638"/>
    <n v="121"/>
    <n v="126"/>
    <n v="62700000"/>
    <x v="0"/>
    <s v="Adventure"/>
    <s v="Sci-Fi"/>
    <s v="Thriller"/>
    <m/>
    <m/>
    <m/>
    <m/>
    <s v="English"/>
    <n v="1979"/>
    <n v="6.3"/>
  </r>
  <r>
    <x v="448"/>
    <n v="536"/>
    <n v="99"/>
    <n v="59073773"/>
    <x v="1"/>
    <s v="Comedy"/>
    <s v="Crime"/>
    <s v="Drama"/>
    <m/>
    <m/>
    <m/>
    <m/>
    <s v="English"/>
    <n v="2014"/>
    <n v="8.1"/>
  </r>
  <r>
    <x v="581"/>
    <n v="135"/>
    <n v="101"/>
    <n v="24185781"/>
    <x v="2"/>
    <s v="Mystery"/>
    <m/>
    <m/>
    <m/>
    <m/>
    <m/>
    <m/>
    <s v="French"/>
    <n v="2001"/>
    <n v="6.9"/>
  </r>
  <r>
    <x v="418"/>
    <n v="74"/>
    <n v="103"/>
    <n v="53133888"/>
    <x v="4"/>
    <s v="Fantasy"/>
    <s v="Horror"/>
    <s v="Thriller"/>
    <m/>
    <m/>
    <m/>
    <m/>
    <s v="English"/>
    <n v="1990"/>
    <n v="6.3"/>
  </r>
  <r>
    <x v="288"/>
    <n v="168"/>
    <n v="118"/>
    <n v="44983704"/>
    <x v="6"/>
    <s v="Drama"/>
    <s v="Mystery"/>
    <s v="Sci-Fi"/>
    <s v="Thriller"/>
    <m/>
    <m/>
    <m/>
    <s v="Spanish"/>
    <n v="2000"/>
    <n v="7.3"/>
  </r>
  <r>
    <x v="95"/>
    <n v="464"/>
    <n v="116"/>
    <n v="118099659"/>
    <x v="0"/>
    <s v="Comedy"/>
    <s v="Fantasy"/>
    <s v="Sci-Fi"/>
    <m/>
    <m/>
    <m/>
    <m/>
    <s v="English"/>
    <n v="2016"/>
    <n v="5.5"/>
  </r>
  <r>
    <x v="639"/>
    <n v="204"/>
    <n v="99"/>
    <n v="58879132"/>
    <x v="1"/>
    <s v="Comedy"/>
    <m/>
    <m/>
    <m/>
    <m/>
    <m/>
    <m/>
    <s v="English"/>
    <n v="2015"/>
    <n v="6.1"/>
  </r>
  <r>
    <x v="14"/>
    <n v="96"/>
    <n v="105"/>
    <n v="72077000"/>
    <x v="4"/>
    <s v="Crime"/>
    <s v="Thriller"/>
    <m/>
    <m/>
    <m/>
    <m/>
    <m/>
    <s v="English"/>
    <n v="1995"/>
    <n v="6.9"/>
  </r>
  <r>
    <x v="13"/>
    <n v="223"/>
    <n v="113"/>
    <n v="170684505"/>
    <x v="4"/>
    <s v="Crime"/>
    <s v="Musical"/>
    <m/>
    <m/>
    <m/>
    <m/>
    <m/>
    <s v="English"/>
    <n v="2002"/>
    <n v="7.2"/>
  </r>
  <r>
    <x v="197"/>
    <n v="112"/>
    <n v="93"/>
    <n v="163479795"/>
    <x v="4"/>
    <s v="Drama"/>
    <m/>
    <m/>
    <m/>
    <m/>
    <m/>
    <m/>
    <s v="English"/>
    <n v="1999"/>
    <n v="6.4"/>
  </r>
  <r>
    <x v="640"/>
    <n v="142"/>
    <n v="108"/>
    <n v="145096820"/>
    <x v="4"/>
    <m/>
    <m/>
    <m/>
    <m/>
    <m/>
    <m/>
    <m/>
    <s v="English"/>
    <n v="2001"/>
    <n v="6.4"/>
  </r>
  <r>
    <x v="28"/>
    <n v="166"/>
    <n v="74"/>
    <n v="191796233"/>
    <x v="1"/>
    <s v="Animation"/>
    <s v="Comedy"/>
    <s v="Family"/>
    <s v="Fantasy"/>
    <m/>
    <m/>
    <m/>
    <s v="English"/>
    <n v="1995"/>
    <n v="8.3000000000000007"/>
  </r>
  <r>
    <x v="149"/>
    <n v="114"/>
    <n v="116"/>
    <n v="121248145"/>
    <x v="0"/>
    <s v="Adventure"/>
    <s v="Crime"/>
    <s v="Thriller"/>
    <m/>
    <m/>
    <m/>
    <m/>
    <s v="English"/>
    <n v="1994"/>
    <n v="7.2"/>
  </r>
  <r>
    <x v="641"/>
    <n v="214"/>
    <n v="104"/>
    <n v="125014030"/>
    <x v="2"/>
    <s v="Romance"/>
    <m/>
    <m/>
    <m/>
    <m/>
    <m/>
    <m/>
    <s v="English"/>
    <n v="2012"/>
    <n v="6.8"/>
  </r>
  <r>
    <x v="642"/>
    <n v="126"/>
    <n v="106"/>
    <n v="11854694"/>
    <x v="2"/>
    <m/>
    <m/>
    <m/>
    <m/>
    <m/>
    <m/>
    <m/>
    <s v="Japanese"/>
    <n v="2010"/>
    <n v="6.5"/>
  </r>
  <r>
    <x v="624"/>
    <n v="157"/>
    <n v="120"/>
    <n v="115648585"/>
    <x v="7"/>
    <s v="Drama"/>
    <s v="Sport"/>
    <m/>
    <m/>
    <m/>
    <m/>
    <m/>
    <s v="English"/>
    <n v="2000"/>
    <n v="7.8"/>
  </r>
  <r>
    <x v="125"/>
    <n v="104"/>
    <n v="135"/>
    <n v="122012643"/>
    <x v="0"/>
    <s v="Adventure"/>
    <s v="Thriller"/>
    <m/>
    <m/>
    <m/>
    <m/>
    <m/>
    <s v="English"/>
    <n v="1990"/>
    <n v="7.6"/>
  </r>
  <r>
    <x v="567"/>
    <n v="304"/>
    <n v="132"/>
    <n v="116631310"/>
    <x v="7"/>
    <s v="Drama"/>
    <m/>
    <m/>
    <m/>
    <m/>
    <m/>
    <m/>
    <s v="English"/>
    <n v="2013"/>
    <n v="7.2"/>
  </r>
  <r>
    <x v="415"/>
    <n v="191"/>
    <n v="92"/>
    <n v="114324072"/>
    <x v="4"/>
    <s v="Sport"/>
    <m/>
    <m/>
    <m/>
    <m/>
    <m/>
    <m/>
    <s v="English"/>
    <n v="2004"/>
    <n v="6.7"/>
  </r>
  <r>
    <x v="14"/>
    <n v="55"/>
    <n v="99"/>
    <n v="113502246"/>
    <x v="4"/>
    <s v="Fantasy"/>
    <m/>
    <m/>
    <m/>
    <m/>
    <m/>
    <m/>
    <s v="English"/>
    <n v="1991"/>
    <n v="6.8"/>
  </r>
  <r>
    <x v="412"/>
    <n v="59"/>
    <n v="90"/>
    <n v="108360000"/>
    <x v="1"/>
    <s v="Comedy"/>
    <m/>
    <m/>
    <m/>
    <m/>
    <m/>
    <m/>
    <s v="English"/>
    <n v="1995"/>
    <n v="6.3"/>
  </r>
  <r>
    <x v="278"/>
    <n v="108"/>
    <n v="111"/>
    <n v="108244774"/>
    <x v="4"/>
    <s v="Family"/>
    <s v="Romance"/>
    <m/>
    <m/>
    <m/>
    <m/>
    <m/>
    <s v="English"/>
    <n v="2001"/>
    <n v="6.2"/>
  </r>
  <r>
    <x v="598"/>
    <n v="50"/>
    <n v="103"/>
    <n v="105444419"/>
    <x v="4"/>
    <m/>
    <m/>
    <m/>
    <m/>
    <m/>
    <m/>
    <m/>
    <s v="English"/>
    <n v="1996"/>
    <n v="6.2"/>
  </r>
  <r>
    <x v="64"/>
    <n v="216"/>
    <n v="127"/>
    <n v="100125340"/>
    <x v="6"/>
    <s v="Drama"/>
    <s v="Mystery"/>
    <s v="Thriller"/>
    <m/>
    <m/>
    <m/>
    <m/>
    <s v="English"/>
    <n v="1995"/>
    <n v="8.6"/>
  </r>
  <r>
    <x v="131"/>
    <n v="472"/>
    <n v="112"/>
    <n v="115646235"/>
    <x v="0"/>
    <s v="Sci-Fi"/>
    <s v="Thriller"/>
    <m/>
    <m/>
    <m/>
    <m/>
    <m/>
    <s v="English"/>
    <n v="2009"/>
    <n v="8"/>
  </r>
  <r>
    <x v="643"/>
    <n v="89"/>
    <n v="87"/>
    <n v="85416609"/>
    <x v="1"/>
    <s v="Animation"/>
    <s v="Comedy"/>
    <s v="Family"/>
    <s v="Fantasy"/>
    <m/>
    <m/>
    <m/>
    <s v="English"/>
    <n v="2004"/>
    <n v="7"/>
  </r>
  <r>
    <x v="310"/>
    <n v="229"/>
    <n v="138"/>
    <n v="90135191"/>
    <x v="6"/>
    <s v="Drama"/>
    <s v="Mystery"/>
    <s v="Thriller"/>
    <m/>
    <m/>
    <m/>
    <m/>
    <s v="English"/>
    <n v="2003"/>
    <n v="8"/>
  </r>
  <r>
    <x v="310"/>
    <n v="268"/>
    <n v="132"/>
    <n v="100422786"/>
    <x v="2"/>
    <s v="Sport"/>
    <m/>
    <m/>
    <m/>
    <m/>
    <m/>
    <m/>
    <s v="English"/>
    <n v="2004"/>
    <n v="8.1"/>
  </r>
  <r>
    <x v="354"/>
    <n v="145"/>
    <n v="103"/>
    <n v="106694016"/>
    <x v="4"/>
    <s v="Crime"/>
    <m/>
    <m/>
    <m/>
    <m/>
    <m/>
    <m/>
    <s v="English"/>
    <n v="1999"/>
    <n v="6.7"/>
  </r>
  <r>
    <x v="522"/>
    <n v="177"/>
    <n v="123"/>
    <n v="64286"/>
    <x v="2"/>
    <s v="Romance"/>
    <m/>
    <m/>
    <m/>
    <m/>
    <m/>
    <m/>
    <s v="English"/>
    <n v="2004"/>
    <n v="7.9"/>
  </r>
  <r>
    <x v="515"/>
    <n v="175"/>
    <n v="111"/>
    <n v="76806312"/>
    <x v="4"/>
    <s v="Romance"/>
    <m/>
    <m/>
    <m/>
    <m/>
    <m/>
    <m/>
    <s v="English"/>
    <n v="2008"/>
    <n v="6.1"/>
  </r>
  <r>
    <x v="155"/>
    <n v="131"/>
    <n v="102"/>
    <n v="79566871"/>
    <x v="4"/>
    <s v="Drama"/>
    <s v="Family"/>
    <s v="Music"/>
    <s v="Romance"/>
    <m/>
    <m/>
    <m/>
    <s v="English"/>
    <n v="2009"/>
    <n v="4.2"/>
  </r>
  <r>
    <x v="644"/>
    <n v="41"/>
    <n v="78"/>
    <n v="76501438"/>
    <x v="1"/>
    <s v="Animation"/>
    <s v="Comedy"/>
    <s v="Family"/>
    <s v="Romance"/>
    <m/>
    <m/>
    <m/>
    <s v="English"/>
    <n v="2000"/>
    <n v="6.1"/>
  </r>
  <r>
    <x v="503"/>
    <n v="30"/>
    <n v="132"/>
    <n v="74787599"/>
    <x v="2"/>
    <s v="Romance"/>
    <m/>
    <m/>
    <m/>
    <m/>
    <m/>
    <m/>
    <s v="English"/>
    <n v="1991"/>
    <n v="6.6"/>
  </r>
  <r>
    <x v="99"/>
    <n v="57"/>
    <n v="133"/>
    <n v="66528842"/>
    <x v="2"/>
    <s v="Romance"/>
    <s v="War"/>
    <s v="Western"/>
    <m/>
    <m/>
    <m/>
    <m/>
    <s v="English"/>
    <n v="1994"/>
    <n v="7.5"/>
  </r>
  <r>
    <x v="645"/>
    <n v="391"/>
    <n v="108"/>
    <n v="83813460"/>
    <x v="2"/>
    <s v="Romance"/>
    <m/>
    <m/>
    <m/>
    <m/>
    <m/>
    <m/>
    <s v="English"/>
    <n v="2009"/>
    <n v="7.4"/>
  </r>
  <r>
    <x v="646"/>
    <n v="217"/>
    <n v="125"/>
    <n v="65010106"/>
    <x v="4"/>
    <s v="Drama"/>
    <m/>
    <m/>
    <m/>
    <m/>
    <m/>
    <m/>
    <s v="English"/>
    <n v="2002"/>
    <n v="7.2"/>
  </r>
  <r>
    <x v="647"/>
    <n v="452"/>
    <n v="98"/>
    <n v="66359959"/>
    <x v="4"/>
    <s v="Horror"/>
    <s v="Romance"/>
    <m/>
    <m/>
    <m/>
    <m/>
    <m/>
    <s v="English"/>
    <n v="2013"/>
    <n v="6.9"/>
  </r>
  <r>
    <x v="648"/>
    <n v="589"/>
    <n v="119"/>
    <n v="66468315"/>
    <x v="0"/>
    <s v="Crime"/>
    <s v="Drama"/>
    <s v="Sci-Fi"/>
    <s v="Thriller"/>
    <m/>
    <m/>
    <m/>
    <s v="English"/>
    <n v="2012"/>
    <n v="7.4"/>
  </r>
  <r>
    <x v="18"/>
    <n v="61"/>
    <n v="87"/>
    <n v="64172251"/>
    <x v="4"/>
    <s v="Fantasy"/>
    <m/>
    <m/>
    <m/>
    <m/>
    <m/>
    <m/>
    <s v="English"/>
    <n v="2001"/>
    <n v="5.4"/>
  </r>
  <r>
    <x v="649"/>
    <n v="79"/>
    <n v="91"/>
    <n v="66600000"/>
    <x v="4"/>
    <s v="Drama"/>
    <s v="Family"/>
    <m/>
    <m/>
    <m/>
    <m/>
    <m/>
    <s v="English"/>
    <n v="1995"/>
    <n v="6.8"/>
  </r>
  <r>
    <x v="329"/>
    <n v="234"/>
    <n v="100"/>
    <n v="63536011"/>
    <x v="4"/>
    <s v="Drama"/>
    <s v="Romance"/>
    <m/>
    <m/>
    <m/>
    <m/>
    <m/>
    <s v="English"/>
    <n v="2012"/>
    <n v="6.3"/>
  </r>
  <r>
    <x v="588"/>
    <n v="253"/>
    <n v="118"/>
    <n v="62877175"/>
    <x v="4"/>
    <s v="Drama"/>
    <s v="Romance"/>
    <m/>
    <m/>
    <m/>
    <m/>
    <m/>
    <s v="English"/>
    <n v="2008"/>
    <n v="7.2"/>
  </r>
  <r>
    <x v="250"/>
    <n v="123"/>
    <n v="109"/>
    <n v="74484168"/>
    <x v="0"/>
    <s v="Crime"/>
    <s v="Drama"/>
    <s v="Mystery"/>
    <s v="Thriller"/>
    <m/>
    <m/>
    <m/>
    <s v="English"/>
    <n v="2005"/>
    <n v="6.9"/>
  </r>
  <r>
    <x v="650"/>
    <n v="145"/>
    <n v="99"/>
    <n v="60269340"/>
    <x v="4"/>
    <s v="Romance"/>
    <m/>
    <m/>
    <m/>
    <m/>
    <m/>
    <m/>
    <s v="English"/>
    <n v="2008"/>
    <n v="6"/>
  </r>
  <r>
    <x v="651"/>
    <n v="65"/>
    <n v="114"/>
    <n v="60033780"/>
    <x v="2"/>
    <s v="Romance"/>
    <m/>
    <m/>
    <m/>
    <m/>
    <m/>
    <m/>
    <s v="English"/>
    <n v="1998"/>
    <n v="5.9"/>
  </r>
  <r>
    <x v="652"/>
    <n v="152"/>
    <n v="89"/>
    <n v="58715510"/>
    <x v="4"/>
    <s v="Romance"/>
    <m/>
    <m/>
    <m/>
    <m/>
    <m/>
    <m/>
    <s v="English"/>
    <n v="2009"/>
    <n v="5.4"/>
  </r>
  <r>
    <x v="241"/>
    <n v="94"/>
    <n v="95"/>
    <n v="58156435"/>
    <x v="1"/>
    <s v="Comedy"/>
    <s v="Mystery"/>
    <m/>
    <m/>
    <m/>
    <m/>
    <m/>
    <s v="English"/>
    <n v="2004"/>
    <n v="5.9"/>
  </r>
  <r>
    <x v="652"/>
    <n v="119"/>
    <n v="98"/>
    <n v="56044241"/>
    <x v="4"/>
    <s v="Fantasy"/>
    <s v="Romance"/>
    <m/>
    <m/>
    <m/>
    <m/>
    <m/>
    <s v="English"/>
    <n v="2004"/>
    <n v="6.1"/>
  </r>
  <r>
    <x v="653"/>
    <n v="487"/>
    <n v="94"/>
    <n v="56816662"/>
    <x v="4"/>
    <s v="Fantasy"/>
    <s v="Romance"/>
    <m/>
    <m/>
    <m/>
    <m/>
    <m/>
    <s v="English"/>
    <n v="2011"/>
    <n v="7.7"/>
  </r>
  <r>
    <x v="654"/>
    <n v="121"/>
    <n v="85"/>
    <n v="64238770"/>
    <x v="1"/>
    <s v="Animation"/>
    <s v="Comedy"/>
    <s v="Family"/>
    <m/>
    <m/>
    <m/>
    <m/>
    <s v="English"/>
    <n v="2014"/>
    <n v="5.8"/>
  </r>
  <r>
    <x v="655"/>
    <n v="147"/>
    <n v="124"/>
    <n v="52937130"/>
    <x v="7"/>
    <s v="Crime"/>
    <s v="Drama"/>
    <m/>
    <m/>
    <m/>
    <m/>
    <m/>
    <s v="English"/>
    <n v="2001"/>
    <n v="7.6"/>
  </r>
  <r>
    <x v="566"/>
    <n v="85"/>
    <n v="131"/>
    <n v="52799004"/>
    <x v="2"/>
    <s v="Romance"/>
    <m/>
    <m/>
    <m/>
    <m/>
    <m/>
    <m/>
    <s v="English"/>
    <n v="1999"/>
    <n v="6.1"/>
  </r>
  <r>
    <x v="656"/>
    <n v="98"/>
    <n v="107"/>
    <n v="55210049"/>
    <x v="0"/>
    <s v="Adventure"/>
    <s v="Sci-Fi"/>
    <s v="Thriller"/>
    <m/>
    <m/>
    <m/>
    <m/>
    <s v="English"/>
    <n v="1989"/>
    <n v="5.4"/>
  </r>
  <r>
    <x v="484"/>
    <n v="39"/>
    <n v="99"/>
    <n v="51432423"/>
    <x v="4"/>
    <s v="Family"/>
    <s v="Fantasy"/>
    <s v="Sport"/>
    <m/>
    <m/>
    <m/>
    <m/>
    <s v="English"/>
    <n v="2002"/>
    <n v="5.0999999999999996"/>
  </r>
  <r>
    <x v="221"/>
    <n v="43"/>
    <n v="83"/>
    <n v="51109400"/>
    <x v="4"/>
    <s v="Crime"/>
    <m/>
    <m/>
    <m/>
    <m/>
    <m/>
    <m/>
    <s v="English"/>
    <n v="1994"/>
    <n v="6.4"/>
  </r>
  <r>
    <x v="505"/>
    <n v="108"/>
    <n v="131"/>
    <n v="50300000"/>
    <x v="0"/>
    <s v="Adventure"/>
    <s v="Thriller"/>
    <m/>
    <m/>
    <m/>
    <m/>
    <m/>
    <s v="English"/>
    <n v="1985"/>
    <n v="6.3"/>
  </r>
  <r>
    <x v="657"/>
    <n v="209"/>
    <n v="85"/>
    <n v="56068547"/>
    <x v="3"/>
    <s v="Comedy"/>
    <s v="Family"/>
    <s v="Mystery"/>
    <s v="Sci-Fi"/>
    <m/>
    <m/>
    <m/>
    <s v="English"/>
    <n v="2005"/>
    <n v="7.5"/>
  </r>
  <r>
    <x v="456"/>
    <n v="131"/>
    <n v="126"/>
    <n v="53680848"/>
    <x v="2"/>
    <s v="Romance"/>
    <m/>
    <m/>
    <m/>
    <m/>
    <m/>
    <m/>
    <s v="English"/>
    <n v="2007"/>
    <n v="7.1"/>
  </r>
  <r>
    <x v="92"/>
    <n v="316"/>
    <n v="123"/>
    <n v="50921738"/>
    <x v="2"/>
    <s v="Mystery"/>
    <s v="Romance"/>
    <s v="War"/>
    <m/>
    <m/>
    <m/>
    <m/>
    <s v="English"/>
    <n v="2007"/>
    <n v="7.8"/>
  </r>
  <r>
    <x v="652"/>
    <n v="159"/>
    <n v="105"/>
    <n v="53021560"/>
    <x v="4"/>
    <s v="Drama"/>
    <s v="Romance"/>
    <m/>
    <m/>
    <m/>
    <m/>
    <m/>
    <s v="English"/>
    <n v="2010"/>
    <n v="6.5"/>
  </r>
  <r>
    <x v="17"/>
    <n v="63"/>
    <n v="125"/>
    <n v="45645204"/>
    <x v="0"/>
    <s v="Crime"/>
    <s v="Thriller"/>
    <m/>
    <m/>
    <m/>
    <m/>
    <m/>
    <s v="English"/>
    <n v="1989"/>
    <n v="6.6"/>
  </r>
  <r>
    <x v="23"/>
    <n v="267"/>
    <n v="77"/>
    <n v="53337608"/>
    <x v="3"/>
    <s v="Drama"/>
    <s v="Family"/>
    <s v="Fantasy"/>
    <s v="Musical"/>
    <s v="Romance"/>
    <m/>
    <m/>
    <s v="English"/>
    <n v="2005"/>
    <n v="7.4"/>
  </r>
  <r>
    <x v="469"/>
    <n v="478"/>
    <n v="121"/>
    <n v="46875468"/>
    <x v="0"/>
    <s v="Crime"/>
    <s v="Drama"/>
    <s v="Mystery"/>
    <s v="Thriller"/>
    <m/>
    <m/>
    <m/>
    <s v="English"/>
    <n v="2015"/>
    <n v="7.6"/>
  </r>
  <r>
    <x v="260"/>
    <n v="305"/>
    <n v="124"/>
    <n v="52418902"/>
    <x v="2"/>
    <s v="Sport"/>
    <m/>
    <m/>
    <m/>
    <m/>
    <m/>
    <m/>
    <s v="English"/>
    <n v="2015"/>
    <n v="7.5"/>
  </r>
  <r>
    <x v="5"/>
    <n v="397"/>
    <n v="99"/>
    <n v="42057340"/>
    <x v="11"/>
    <s v="Thriller"/>
    <m/>
    <m/>
    <m/>
    <m/>
    <m/>
    <m/>
    <s v="English"/>
    <n v="2009"/>
    <n v="6.6"/>
  </r>
  <r>
    <x v="658"/>
    <n v="214"/>
    <n v="112"/>
    <n v="42478175"/>
    <x v="2"/>
    <s v="Fantasy"/>
    <s v="Romance"/>
    <m/>
    <m/>
    <m/>
    <m/>
    <m/>
    <s v="English"/>
    <n v="2015"/>
    <n v="7.2"/>
  </r>
  <r>
    <x v="659"/>
    <n v="82"/>
    <n v="111"/>
    <n v="41407470"/>
    <x v="4"/>
    <s v="Drama"/>
    <s v="Family"/>
    <m/>
    <m/>
    <m/>
    <m/>
    <m/>
    <s v="English"/>
    <n v="2003"/>
    <n v="7.6"/>
  </r>
  <r>
    <x v="103"/>
    <n v="138"/>
    <n v="107"/>
    <n v="42385520"/>
    <x v="2"/>
    <s v="Music"/>
    <s v="Romance"/>
    <m/>
    <m/>
    <m/>
    <m/>
    <m/>
    <s v="English"/>
    <n v="2010"/>
    <n v="6.2"/>
  </r>
  <r>
    <x v="450"/>
    <n v="69"/>
    <n v="104"/>
    <n v="40118420"/>
    <x v="2"/>
    <s v="Romance"/>
    <s v="Sport"/>
    <m/>
    <m/>
    <m/>
    <m/>
    <m/>
    <s v="English"/>
    <n v="2002"/>
    <n v="5.6"/>
  </r>
  <r>
    <x v="11"/>
    <n v="253"/>
    <n v="113"/>
    <n v="40137776"/>
    <x v="4"/>
    <s v="Drama"/>
    <s v="Fantasy"/>
    <s v="Romance"/>
    <m/>
    <m/>
    <m/>
    <m/>
    <s v="English"/>
    <n v="2006"/>
    <n v="7.6"/>
  </r>
  <r>
    <x v="297"/>
    <n v="304"/>
    <n v="113"/>
    <n v="39568996"/>
    <x v="11"/>
    <m/>
    <m/>
    <m/>
    <m/>
    <m/>
    <m/>
    <m/>
    <s v="English"/>
    <n v="2007"/>
    <n v="6.6"/>
  </r>
  <r>
    <x v="660"/>
    <n v="634"/>
    <n v="95"/>
    <n v="42043633"/>
    <x v="8"/>
    <s v="Horror"/>
    <s v="Mystery"/>
    <s v="Thriller"/>
    <m/>
    <m/>
    <m/>
    <m/>
    <s v="English"/>
    <n v="2012"/>
    <n v="7"/>
  </r>
  <r>
    <x v="661"/>
    <n v="111"/>
    <n v="86"/>
    <n v="38232624"/>
    <x v="4"/>
    <m/>
    <m/>
    <m/>
    <m/>
    <m/>
    <m/>
    <m/>
    <s v="English"/>
    <n v="2008"/>
    <n v="2.7"/>
  </r>
  <r>
    <x v="216"/>
    <n v="77"/>
    <n v="126"/>
    <n v="38413606"/>
    <x v="0"/>
    <s v="Comedy"/>
    <s v="Crime"/>
    <s v="Thriller"/>
    <m/>
    <m/>
    <m/>
    <m/>
    <s v="English"/>
    <n v="1988"/>
    <n v="7.6"/>
  </r>
  <r>
    <x v="662"/>
    <n v="120"/>
    <n v="101"/>
    <n v="38122105"/>
    <x v="0"/>
    <s v="Crime"/>
    <s v="Sci-Fi"/>
    <s v="Thriller"/>
    <m/>
    <m/>
    <m/>
    <m/>
    <s v="English"/>
    <n v="1987"/>
    <n v="6.6"/>
  </r>
  <r>
    <x v="181"/>
    <n v="63"/>
    <n v="102"/>
    <n v="38747385"/>
    <x v="4"/>
    <s v="Horror"/>
    <s v="Musical"/>
    <s v="Sci-Fi"/>
    <m/>
    <m/>
    <m/>
    <m/>
    <s v="English"/>
    <n v="1986"/>
    <n v="6.9"/>
  </r>
  <r>
    <x v="92"/>
    <n v="417"/>
    <n v="111"/>
    <n v="40247512"/>
    <x v="0"/>
    <s v="Drama"/>
    <s v="Thriller"/>
    <m/>
    <m/>
    <m/>
    <m/>
    <m/>
    <s v="English"/>
    <n v="2011"/>
    <n v="6.8"/>
  </r>
  <r>
    <x v="663"/>
    <n v="59"/>
    <n v="95"/>
    <n v="35927406"/>
    <x v="0"/>
    <s v="Adventure"/>
    <s v="Fantasy"/>
    <s v="Sci-Fi"/>
    <s v="Thriller"/>
    <m/>
    <m/>
    <m/>
    <s v="English"/>
    <n v="1997"/>
    <n v="3.7"/>
  </r>
  <r>
    <x v="664"/>
    <n v="218"/>
    <n v="98"/>
    <n v="35565975"/>
    <x v="4"/>
    <s v="Drama"/>
    <s v="Romance"/>
    <m/>
    <m/>
    <m/>
    <m/>
    <m/>
    <s v="English"/>
    <n v="2011"/>
    <n v="6.1"/>
  </r>
  <r>
    <x v="665"/>
    <n v="359"/>
    <n v="100"/>
    <n v="35266619"/>
    <x v="2"/>
    <s v="Fantasy"/>
    <s v="Horror"/>
    <m/>
    <m/>
    <m/>
    <m/>
    <m/>
    <s v="English"/>
    <n v="2013"/>
    <n v="5.9"/>
  </r>
  <r>
    <x v="666"/>
    <n v="101"/>
    <n v="118"/>
    <n v="34703228"/>
    <x v="2"/>
    <s v="Music"/>
    <m/>
    <m/>
    <m/>
    <m/>
    <m/>
    <m/>
    <s v="English"/>
    <n v="2006"/>
    <n v="6.7"/>
  </r>
  <r>
    <x v="667"/>
    <n v="85"/>
    <n v="125"/>
    <n v="38432823"/>
    <x v="6"/>
    <s v="Drama"/>
    <s v="Sport"/>
    <m/>
    <m/>
    <m/>
    <m/>
    <m/>
    <s v="English"/>
    <n v="2006"/>
    <n v="6.9"/>
  </r>
  <r>
    <x v="381"/>
    <n v="64"/>
    <n v="94"/>
    <n v="32095318"/>
    <x v="4"/>
    <s v="Crime"/>
    <m/>
    <m/>
    <m/>
    <m/>
    <m/>
    <m/>
    <s v="English"/>
    <n v="2001"/>
    <n v="5.5"/>
  </r>
  <r>
    <x v="668"/>
    <n v="263"/>
    <n v="79"/>
    <n v="31743332"/>
    <x v="0"/>
    <s v="Adventure"/>
    <s v="Animation"/>
    <s v="Drama"/>
    <s v="Mystery"/>
    <s v="Sci-Fi"/>
    <s v="Thriller"/>
    <m/>
    <s v="English"/>
    <n v="2009"/>
    <n v="7.1"/>
  </r>
  <r>
    <x v="144"/>
    <n v="450"/>
    <n v="106"/>
    <n v="32154410"/>
    <x v="6"/>
    <s v="Drama"/>
    <s v="Thriller"/>
    <m/>
    <m/>
    <m/>
    <m/>
    <m/>
    <s v="English"/>
    <n v="2013"/>
    <n v="7.1"/>
  </r>
  <r>
    <x v="669"/>
    <n v="162"/>
    <n v="63"/>
    <n v="26687172"/>
    <x v="1"/>
    <s v="Animation"/>
    <s v="Comedy"/>
    <s v="Family"/>
    <s v="Musical"/>
    <m/>
    <m/>
    <m/>
    <s v="English"/>
    <n v="2011"/>
    <n v="7.3"/>
  </r>
  <r>
    <x v="670"/>
    <n v="85"/>
    <n v="85"/>
    <n v="26096584"/>
    <x v="4"/>
    <m/>
    <m/>
    <m/>
    <m/>
    <m/>
    <m/>
    <m/>
    <s v="English"/>
    <n v="2003"/>
    <n v="3.4"/>
  </r>
  <r>
    <x v="462"/>
    <n v="110"/>
    <n v="108"/>
    <n v="26525834"/>
    <x v="4"/>
    <s v="Drama"/>
    <s v="Romance"/>
    <m/>
    <m/>
    <m/>
    <m/>
    <m/>
    <s v="English"/>
    <n v="1998"/>
    <n v="6.8"/>
  </r>
  <r>
    <x v="671"/>
    <n v="165"/>
    <n v="139"/>
    <n v="30513940"/>
    <x v="7"/>
    <s v="Drama"/>
    <s v="Music"/>
    <m/>
    <m/>
    <m/>
    <m/>
    <m/>
    <s v="English"/>
    <n v="2014"/>
    <n v="6.9"/>
  </r>
  <r>
    <x v="440"/>
    <n v="64"/>
    <n v="127"/>
    <n v="23209440"/>
    <x v="2"/>
    <m/>
    <m/>
    <m/>
    <m/>
    <m/>
    <m/>
    <m/>
    <s v="English"/>
    <n v="1998"/>
    <n v="7"/>
  </r>
  <r>
    <x v="672"/>
    <n v="44"/>
    <n v="106"/>
    <n v="24048000"/>
    <x v="0"/>
    <s v="Crime"/>
    <s v="Sci-Fi"/>
    <s v="Thriller"/>
    <m/>
    <m/>
    <m/>
    <m/>
    <s v="English"/>
    <n v="1995"/>
    <n v="5.5"/>
  </r>
  <r>
    <x v="234"/>
    <n v="147"/>
    <n v="95"/>
    <n v="22526144"/>
    <x v="4"/>
    <s v="Romance"/>
    <s v="Sci-Fi"/>
    <m/>
    <m/>
    <m/>
    <m/>
    <m/>
    <s v="English"/>
    <n v="2006"/>
    <n v="5.0999999999999996"/>
  </r>
  <r>
    <x v="233"/>
    <n v="242"/>
    <n v="118"/>
    <n v="30523568"/>
    <x v="11"/>
    <s v="Mystery"/>
    <s v="Thriller"/>
    <m/>
    <m/>
    <m/>
    <m/>
    <m/>
    <s v="English"/>
    <n v="2014"/>
    <n v="6.2"/>
  </r>
  <r>
    <x v="673"/>
    <n v="244"/>
    <n v="108"/>
    <n v="23070045"/>
    <x v="1"/>
    <s v="Drama"/>
    <s v="Thriller"/>
    <m/>
    <m/>
    <m/>
    <m/>
    <m/>
    <s v="English"/>
    <n v="2011"/>
    <n v="5.9"/>
  </r>
  <r>
    <x v="674"/>
    <n v="73"/>
    <n v="105"/>
    <n v="20422207"/>
    <x v="4"/>
    <s v="Drama"/>
    <s v="Romance"/>
    <m/>
    <m/>
    <m/>
    <m/>
    <m/>
    <s v="English"/>
    <n v="2004"/>
    <n v="5.2"/>
  </r>
  <r>
    <x v="588"/>
    <n v="232"/>
    <n v="131"/>
    <n v="28644770"/>
    <x v="4"/>
    <s v="Romance"/>
    <m/>
    <m/>
    <m/>
    <m/>
    <m/>
    <m/>
    <s v="English"/>
    <n v="2012"/>
    <n v="6.2"/>
  </r>
  <r>
    <x v="675"/>
    <n v="63"/>
    <n v="104"/>
    <n v="21800302"/>
    <x v="4"/>
    <s v="Drama"/>
    <s v="Romance"/>
    <s v="Sport"/>
    <m/>
    <m/>
    <m/>
    <m/>
    <s v="English"/>
    <n v="2004"/>
    <n v="5.5"/>
  </r>
  <r>
    <x v="676"/>
    <n v="239"/>
    <n v="133"/>
    <n v="21129348"/>
    <x v="6"/>
    <s v="Drama"/>
    <s v="Romance"/>
    <s v="Thriller"/>
    <m/>
    <m/>
    <m/>
    <m/>
    <s v="English"/>
    <n v="2010"/>
    <n v="7.4"/>
  </r>
  <r>
    <x v="677"/>
    <n v="158"/>
    <n v="94"/>
    <n v="18500966"/>
    <x v="0"/>
    <s v="Horror"/>
    <s v="Sci-Fi"/>
    <s v="Thriller"/>
    <m/>
    <m/>
    <m/>
    <m/>
    <s v="English"/>
    <n v="2006"/>
    <n v="4.4000000000000004"/>
  </r>
  <r>
    <x v="678"/>
    <n v="152"/>
    <n v="109"/>
    <n v="19976073"/>
    <x v="0"/>
    <s v="Crime"/>
    <s v="Drama"/>
    <s v="Thriller"/>
    <m/>
    <m/>
    <m/>
    <m/>
    <s v="English"/>
    <n v="2005"/>
    <n v="6.3"/>
  </r>
  <r>
    <x v="260"/>
    <n v="105"/>
    <n v="96"/>
    <n v="18967571"/>
    <x v="0"/>
    <s v="Crime"/>
    <s v="Thriller"/>
    <m/>
    <m/>
    <m/>
    <m/>
    <m/>
    <s v="English"/>
    <n v="1998"/>
    <n v="6.1"/>
  </r>
  <r>
    <x v="679"/>
    <n v="36"/>
    <n v="105"/>
    <n v="17100000"/>
    <x v="0"/>
    <s v="Adventure"/>
    <s v="Crime"/>
    <s v="Drama"/>
    <s v="Romance"/>
    <m/>
    <m/>
    <m/>
    <s v="English"/>
    <n v="1996"/>
    <n v="5.3"/>
  </r>
  <r>
    <x v="680"/>
    <n v="181"/>
    <n v="99"/>
    <n v="17266505"/>
    <x v="0"/>
    <s v="Comedy"/>
    <s v="Horror"/>
    <m/>
    <m/>
    <m/>
    <m/>
    <m/>
    <s v="English"/>
    <n v="2002"/>
    <n v="5.4"/>
  </r>
  <r>
    <x v="99"/>
    <n v="219"/>
    <n v="112"/>
    <n v="32357532"/>
    <x v="4"/>
    <s v="Drama"/>
    <s v="Romance"/>
    <m/>
    <m/>
    <m/>
    <m/>
    <m/>
    <s v="English"/>
    <n v="2010"/>
    <n v="6.7"/>
  </r>
  <r>
    <x v="343"/>
    <n v="158"/>
    <n v="108"/>
    <n v="16930884"/>
    <x v="6"/>
    <s v="Drama"/>
    <s v="Mystery"/>
    <s v="Thriller"/>
    <m/>
    <m/>
    <m/>
    <m/>
    <s v="English"/>
    <n v="2007"/>
    <n v="5.9"/>
  </r>
  <r>
    <x v="681"/>
    <n v="155"/>
    <n v="126"/>
    <n v="18324242"/>
    <x v="2"/>
    <m/>
    <m/>
    <m/>
    <m/>
    <m/>
    <m/>
    <m/>
    <s v="English"/>
    <n v="2005"/>
    <n v="7.3"/>
  </r>
  <r>
    <x v="434"/>
    <n v="74"/>
    <n v="98"/>
    <n v="16323969"/>
    <x v="4"/>
    <s v="Crime"/>
    <s v="Thriller"/>
    <m/>
    <m/>
    <m/>
    <m/>
    <m/>
    <s v="English"/>
    <n v="2004"/>
    <n v="5.5"/>
  </r>
  <r>
    <x v="682"/>
    <n v="368"/>
    <n v="104"/>
    <n v="16999046"/>
    <x v="2"/>
    <s v="Horror"/>
    <s v="Sci-Fi"/>
    <m/>
    <m/>
    <m/>
    <m/>
    <m/>
    <s v="English"/>
    <n v="2009"/>
    <n v="5.8"/>
  </r>
  <r>
    <x v="683"/>
    <n v="81"/>
    <n v="110"/>
    <n v="16295774"/>
    <x v="0"/>
    <s v="Adventure"/>
    <s v="Comedy"/>
    <s v="Romance"/>
    <s v="Sci-Fi"/>
    <m/>
    <m/>
    <m/>
    <s v="English"/>
    <n v="1986"/>
    <n v="4.5999999999999996"/>
  </r>
  <r>
    <x v="684"/>
    <n v="154"/>
    <n v="130"/>
    <n v="15709385"/>
    <x v="6"/>
    <s v="Drama"/>
    <s v="Thriller"/>
    <m/>
    <m/>
    <m/>
    <m/>
    <m/>
    <s v="English"/>
    <n v="2008"/>
    <n v="6.7"/>
  </r>
  <r>
    <x v="685"/>
    <n v="140"/>
    <n v="93"/>
    <n v="14888028"/>
    <x v="1"/>
    <s v="Horror"/>
    <s v="Thriller"/>
    <m/>
    <m/>
    <m/>
    <m/>
    <m/>
    <s v="English"/>
    <n v="2005"/>
    <n v="5.0999999999999996"/>
  </r>
  <r>
    <x v="324"/>
    <n v="73"/>
    <n v="96"/>
    <n v="14208384"/>
    <x v="4"/>
    <s v="Romance"/>
    <m/>
    <m/>
    <m/>
    <m/>
    <m/>
    <m/>
    <s v="English"/>
    <n v="2003"/>
    <n v="5.6"/>
  </r>
  <r>
    <x v="496"/>
    <n v="98"/>
    <n v="114"/>
    <n v="12831121"/>
    <x v="2"/>
    <s v="Mystery"/>
    <s v="Romance"/>
    <s v="Thriller"/>
    <m/>
    <m/>
    <m/>
    <m/>
    <s v="English"/>
    <n v="2004"/>
    <n v="7"/>
  </r>
  <r>
    <x v="686"/>
    <n v="358"/>
    <n v="106"/>
    <n v="18298649"/>
    <x v="4"/>
    <s v="Horror"/>
    <m/>
    <m/>
    <m/>
    <m/>
    <m/>
    <m/>
    <s v="English"/>
    <n v="2011"/>
    <n v="6.4"/>
  </r>
  <r>
    <x v="407"/>
    <n v="222"/>
    <n v="150"/>
    <n v="12712093"/>
    <x v="7"/>
    <s v="Drama"/>
    <s v="History"/>
    <s v="Romance"/>
    <m/>
    <m/>
    <m/>
    <m/>
    <s v="English"/>
    <n v="2005"/>
    <n v="6.7"/>
  </r>
  <r>
    <x v="687"/>
    <n v="85"/>
    <n v="100"/>
    <n v="11576087"/>
    <x v="0"/>
    <s v="Adventure"/>
    <s v="Sci-Fi"/>
    <m/>
    <m/>
    <m/>
    <m/>
    <m/>
    <s v="English"/>
    <n v="1999"/>
    <n v="4.0999999999999996"/>
  </r>
  <r>
    <x v="414"/>
    <n v="62"/>
    <n v="100"/>
    <n v="11900000"/>
    <x v="2"/>
    <s v="Fantasy"/>
    <s v="Thriller"/>
    <m/>
    <m/>
    <m/>
    <m/>
    <m/>
    <s v="English"/>
    <n v="1999"/>
    <n v="5.5"/>
  </r>
  <r>
    <x v="460"/>
    <n v="130"/>
    <n v="100"/>
    <n v="9353573"/>
    <x v="0"/>
    <s v="Adventure"/>
    <s v="Fantasy"/>
    <s v="Sci-Fi"/>
    <s v="Thriller"/>
    <m/>
    <m/>
    <m/>
    <s v="English"/>
    <n v="2009"/>
    <n v="2.7"/>
  </r>
  <r>
    <x v="688"/>
    <n v="376"/>
    <n v="107"/>
    <n v="12026670"/>
    <x v="0"/>
    <s v="Crime"/>
    <s v="Thriller"/>
    <m/>
    <m/>
    <m/>
    <m/>
    <m/>
    <s v="English"/>
    <n v="2013"/>
    <n v="6.4"/>
  </r>
  <r>
    <x v="689"/>
    <n v="130"/>
    <n v="102"/>
    <n v="14334645"/>
    <x v="2"/>
    <s v="Horror"/>
    <s v="Sci-Fi"/>
    <s v="Thriller"/>
    <m/>
    <m/>
    <m/>
    <m/>
    <s v="English"/>
    <n v="2004"/>
    <n v="4.8"/>
  </r>
  <r>
    <x v="690"/>
    <n v="65"/>
    <n v="101"/>
    <n v="12189514"/>
    <x v="4"/>
    <s v="Romance"/>
    <m/>
    <m/>
    <m/>
    <m/>
    <m/>
    <m/>
    <s v="English"/>
    <n v="2004"/>
    <n v="6.1"/>
  </r>
  <r>
    <x v="691"/>
    <n v="77"/>
    <n v="86"/>
    <n v="10134754"/>
    <x v="3"/>
    <s v="Comedy"/>
    <s v="Family"/>
    <m/>
    <m/>
    <m/>
    <m/>
    <m/>
    <s v="English"/>
    <n v="2011"/>
    <n v="4.8"/>
  </r>
  <r>
    <x v="606"/>
    <n v="107"/>
    <n v="108"/>
    <n v="8535575"/>
    <x v="2"/>
    <m/>
    <m/>
    <m/>
    <m/>
    <m/>
    <m/>
    <m/>
    <s v="English"/>
    <n v="2005"/>
    <n v="7"/>
  </r>
  <r>
    <x v="242"/>
    <n v="292"/>
    <n v="123"/>
    <n v="7689458"/>
    <x v="1"/>
    <s v="Fantasy"/>
    <s v="Mystery"/>
    <m/>
    <m/>
    <m/>
    <m/>
    <m/>
    <s v="English"/>
    <n v="2009"/>
    <n v="6.8"/>
  </r>
  <r>
    <x v="467"/>
    <n v="184"/>
    <n v="88"/>
    <n v="19316646"/>
    <x v="6"/>
    <s v="Thriller"/>
    <m/>
    <m/>
    <m/>
    <m/>
    <m/>
    <m/>
    <s v="English"/>
    <n v="2013"/>
    <n v="5.6"/>
  </r>
  <r>
    <x v="478"/>
    <n v="123"/>
    <n v="109"/>
    <n v="10965209"/>
    <x v="0"/>
    <s v="Crime"/>
    <s v="Drama"/>
    <s v="Thriller"/>
    <m/>
    <m/>
    <m/>
    <m/>
    <s v="English"/>
    <n v="2001"/>
    <n v="6.1"/>
  </r>
  <r>
    <x v="99"/>
    <n v="60"/>
    <n v="122"/>
    <n v="26830000"/>
    <x v="2"/>
    <s v="History"/>
    <s v="War"/>
    <m/>
    <m/>
    <m/>
    <m/>
    <m/>
    <s v="English"/>
    <n v="1989"/>
    <n v="7.9"/>
  </r>
  <r>
    <x v="692"/>
    <n v="111"/>
    <n v="251"/>
    <n v="5300000"/>
    <x v="6"/>
    <s v="Drama"/>
    <m/>
    <m/>
    <m/>
    <m/>
    <m/>
    <m/>
    <s v="English"/>
    <n v="1984"/>
    <n v="8.4"/>
  </r>
  <r>
    <x v="693"/>
    <n v="217"/>
    <n v="118"/>
    <n v="10880926"/>
    <x v="0"/>
    <s v="Crime"/>
    <s v="Drama"/>
    <s v="Thriller"/>
    <m/>
    <m/>
    <m/>
    <m/>
    <s v="English"/>
    <n v="2013"/>
    <n v="6.5"/>
  </r>
  <r>
    <x v="694"/>
    <n v="117"/>
    <n v="131"/>
    <n v="3752725"/>
    <x v="2"/>
    <s v="Romance"/>
    <m/>
    <m/>
    <m/>
    <m/>
    <m/>
    <m/>
    <s v="English"/>
    <n v="2004"/>
    <n v="7.1"/>
  </r>
  <r>
    <x v="414"/>
    <n v="105"/>
    <n v="109"/>
    <n v="3517797"/>
    <x v="0"/>
    <s v="Crime"/>
    <s v="Drama"/>
    <s v="Romance"/>
    <s v="Thriller"/>
    <m/>
    <m/>
    <m/>
    <s v="English"/>
    <n v="2002"/>
    <n v="6.6"/>
  </r>
  <r>
    <x v="649"/>
    <n v="124"/>
    <n v="88"/>
    <n v="2975649"/>
    <x v="7"/>
    <s v="Drama"/>
    <s v="Romance"/>
    <m/>
    <m/>
    <m/>
    <m/>
    <m/>
    <s v="English"/>
    <n v="2006"/>
    <n v="7"/>
  </r>
  <r>
    <x v="695"/>
    <n v="90"/>
    <n v="103"/>
    <n v="668171"/>
    <x v="0"/>
    <s v="Drama"/>
    <s v="Fantasy"/>
    <m/>
    <m/>
    <m/>
    <m/>
    <m/>
    <s v="English"/>
    <n v="2005"/>
    <n v="5.6"/>
  </r>
  <r>
    <x v="696"/>
    <n v="110"/>
    <n v="87"/>
    <n v="480314"/>
    <x v="0"/>
    <s v="Adventure"/>
    <m/>
    <m/>
    <m/>
    <m/>
    <m/>
    <m/>
    <s v="English"/>
    <n v="2006"/>
    <n v="4.8"/>
  </r>
  <r>
    <x v="697"/>
    <n v="273"/>
    <n v="160"/>
    <n v="3904982"/>
    <x v="7"/>
    <s v="Crime"/>
    <s v="Drama"/>
    <s v="History"/>
    <s v="Western"/>
    <m/>
    <m/>
    <m/>
    <s v="English"/>
    <n v="2007"/>
    <n v="7.5"/>
  </r>
  <r>
    <x v="698"/>
    <n v="63"/>
    <n v="121"/>
    <n v="127437"/>
    <x v="0"/>
    <s v="Adventure"/>
    <s v="Drama"/>
    <s v="History"/>
    <s v="War"/>
    <m/>
    <m/>
    <m/>
    <s v="English"/>
    <n v="2011"/>
    <n v="6"/>
  </r>
  <r>
    <x v="11"/>
    <n v="134"/>
    <n v="129"/>
    <n v="537580"/>
    <x v="0"/>
    <s v="Biography"/>
    <s v="Crime"/>
    <s v="Drama"/>
    <m/>
    <m/>
    <m/>
    <m/>
    <s v="English"/>
    <n v="2011"/>
    <n v="6.8"/>
  </r>
  <r>
    <x v="699"/>
    <n v="221"/>
    <n v="115"/>
    <n v="183436380"/>
    <x v="4"/>
    <s v="Music"/>
    <m/>
    <m/>
    <m/>
    <m/>
    <m/>
    <m/>
    <s v="English"/>
    <n v="2015"/>
    <n v="6.5"/>
  </r>
  <r>
    <x v="135"/>
    <n v="291"/>
    <n v="153"/>
    <n v="119518352"/>
    <x v="7"/>
    <s v="Drama"/>
    <s v="Music"/>
    <s v="Romance"/>
    <m/>
    <m/>
    <m/>
    <m/>
    <s v="English"/>
    <n v="2005"/>
    <n v="7.9"/>
  </r>
  <r>
    <x v="700"/>
    <n v="148"/>
    <n v="128"/>
    <n v="37036404"/>
    <x v="4"/>
    <s v="Drama"/>
    <s v="Romance"/>
    <m/>
    <m/>
    <m/>
    <m/>
    <m/>
    <s v="English"/>
    <n v="2000"/>
    <n v="6.4"/>
  </r>
  <r>
    <x v="419"/>
    <n v="42"/>
    <n v="89"/>
    <n v="22359293"/>
    <x v="1"/>
    <s v="Comedy"/>
    <s v="Family"/>
    <s v="Fantasy"/>
    <m/>
    <m/>
    <m/>
    <m/>
    <s v="English"/>
    <n v="1997"/>
    <n v="5.8"/>
  </r>
  <r>
    <x v="80"/>
    <n v="302"/>
    <n v="122"/>
    <n v="18593156"/>
    <x v="2"/>
    <m/>
    <m/>
    <m/>
    <m/>
    <m/>
    <m/>
    <m/>
    <s v="English"/>
    <n v="2008"/>
    <n v="7.7"/>
  </r>
  <r>
    <x v="501"/>
    <n v="64"/>
    <n v="99"/>
    <n v="16930185"/>
    <x v="4"/>
    <s v="Romance"/>
    <m/>
    <m/>
    <m/>
    <m/>
    <m/>
    <m/>
    <s v="English"/>
    <n v="2002"/>
    <n v="5.3"/>
  </r>
  <r>
    <x v="701"/>
    <n v="154"/>
    <n v="99"/>
    <n v="63034755"/>
    <x v="4"/>
    <m/>
    <m/>
    <m/>
    <m/>
    <m/>
    <m/>
    <m/>
    <s v="English"/>
    <n v="2016"/>
    <n v="5.3"/>
  </r>
  <r>
    <x v="702"/>
    <n v="17"/>
    <n v="147"/>
    <n v="5899797"/>
    <x v="7"/>
    <s v="Drama"/>
    <s v="History"/>
    <m/>
    <m/>
    <m/>
    <m/>
    <m/>
    <s v="English"/>
    <n v="1987"/>
    <n v="7.5"/>
  </r>
  <r>
    <x v="305"/>
    <n v="65"/>
    <n v="112"/>
    <n v="4554569"/>
    <x v="4"/>
    <s v="Drama"/>
    <m/>
    <m/>
    <m/>
    <m/>
    <m/>
    <m/>
    <s v="English"/>
    <n v="1999"/>
    <n v="6.9"/>
  </r>
  <r>
    <x v="703"/>
    <n v="148"/>
    <n v="88"/>
    <n v="17016190"/>
    <x v="4"/>
    <s v="Fantasy"/>
    <s v="Horror"/>
    <s v="Thriller"/>
    <m/>
    <m/>
    <m/>
    <m/>
    <s v="English"/>
    <n v="2004"/>
    <n v="4.9000000000000004"/>
  </r>
  <r>
    <x v="704"/>
    <n v="161"/>
    <n v="94"/>
    <n v="6301131"/>
    <x v="2"/>
    <s v="Mystery"/>
    <s v="Sci-Fi"/>
    <s v="Thriller"/>
    <m/>
    <m/>
    <m/>
    <m/>
    <s v="English"/>
    <n v="2005"/>
    <n v="7.1"/>
  </r>
  <r>
    <x v="154"/>
    <n v="124"/>
    <n v="90"/>
    <n v="217350219"/>
    <x v="1"/>
    <s v="Animation"/>
    <s v="Comedy"/>
    <s v="Family"/>
    <s v="Fantasy"/>
    <s v="Musical"/>
    <s v="Romance"/>
    <m/>
    <s v="English"/>
    <n v="1992"/>
    <n v="8"/>
  </r>
  <r>
    <x v="259"/>
    <n v="349"/>
    <n v="167"/>
    <n v="161029270"/>
    <x v="7"/>
    <s v="Crime"/>
    <s v="Drama"/>
    <s v="History"/>
    <s v="Music"/>
    <m/>
    <m/>
    <m/>
    <s v="English"/>
    <n v="2015"/>
    <n v="7.9"/>
  </r>
  <r>
    <x v="37"/>
    <n v="148"/>
    <n v="118"/>
    <n v="179870271"/>
    <x v="0"/>
    <s v="Adventure"/>
    <m/>
    <m/>
    <m/>
    <m/>
    <m/>
    <m/>
    <s v="English"/>
    <n v="1984"/>
    <n v="7.6"/>
  </r>
  <r>
    <x v="705"/>
    <n v="45"/>
    <n v="83"/>
    <n v="100491683"/>
    <x v="1"/>
    <s v="Animation"/>
    <s v="Comedy"/>
    <s v="Drama"/>
    <s v="Family"/>
    <s v="Musical"/>
    <m/>
    <m/>
    <s v="English"/>
    <n v="1998"/>
    <n v="5.9"/>
  </r>
  <r>
    <x v="94"/>
    <n v="133"/>
    <n v="104"/>
    <n v="74058698"/>
    <x v="6"/>
    <s v="Drama"/>
    <s v="Thriller"/>
    <m/>
    <m/>
    <m/>
    <m/>
    <m/>
    <s v="English"/>
    <n v="2001"/>
    <n v="6.3"/>
  </r>
  <r>
    <x v="403"/>
    <n v="178"/>
    <n v="102"/>
    <n v="55845943"/>
    <x v="0"/>
    <s v="Crime"/>
    <s v="Thriller"/>
    <m/>
    <m/>
    <m/>
    <m/>
    <m/>
    <s v="English"/>
    <n v="2003"/>
    <n v="6.4"/>
  </r>
  <r>
    <x v="125"/>
    <n v="233"/>
    <n v="131"/>
    <n v="81350242"/>
    <x v="0"/>
    <s v="Thriller"/>
    <m/>
    <m/>
    <m/>
    <m/>
    <m/>
    <m/>
    <s v="English"/>
    <n v="1988"/>
    <n v="8.1999999999999993"/>
  </r>
  <r>
    <x v="706"/>
    <n v="173"/>
    <n v="101"/>
    <n v="67266300"/>
    <x v="4"/>
    <m/>
    <m/>
    <m/>
    <m/>
    <m/>
    <m/>
    <m/>
    <s v="English"/>
    <n v="2008"/>
    <n v="6.9"/>
  </r>
  <r>
    <x v="159"/>
    <n v="426"/>
    <n v="130"/>
    <n v="70235322"/>
    <x v="7"/>
    <s v="Comedy"/>
    <s v="Drama"/>
    <s v="History"/>
    <m/>
    <m/>
    <m/>
    <m/>
    <s v="English"/>
    <n v="2015"/>
    <n v="7.8"/>
  </r>
  <r>
    <x v="102"/>
    <n v="210"/>
    <n v="120"/>
    <n v="7443007"/>
    <x v="4"/>
    <s v="Drama"/>
    <s v="Music"/>
    <m/>
    <m/>
    <m/>
    <m/>
    <m/>
    <s v="English"/>
    <n v="2009"/>
    <n v="6.7"/>
  </r>
  <r>
    <x v="684"/>
    <n v="129"/>
    <n v="135"/>
    <n v="64371181"/>
    <x v="7"/>
    <s v="Drama"/>
    <s v="History"/>
    <s v="Sport"/>
    <m/>
    <m/>
    <m/>
    <m/>
    <s v="English"/>
    <n v="2004"/>
    <n v="7.5"/>
  </r>
  <r>
    <x v="9"/>
    <n v="287"/>
    <n v="110"/>
    <n v="58885635"/>
    <x v="0"/>
    <s v="Horror"/>
    <s v="Thriller"/>
    <m/>
    <m/>
    <m/>
    <m/>
    <m/>
    <s v="English"/>
    <n v="2004"/>
    <n v="7.4"/>
  </r>
  <r>
    <x v="227"/>
    <n v="108"/>
    <n v="103"/>
    <n v="60400856"/>
    <x v="4"/>
    <s v="Romance"/>
    <m/>
    <m/>
    <m/>
    <m/>
    <m/>
    <m/>
    <s v="English"/>
    <n v="2001"/>
    <n v="5.2"/>
  </r>
  <r>
    <x v="448"/>
    <n v="220"/>
    <n v="110"/>
    <n v="52353636"/>
    <x v="4"/>
    <s v="Drama"/>
    <m/>
    <m/>
    <m/>
    <m/>
    <m/>
    <m/>
    <s v="English"/>
    <n v="2001"/>
    <n v="7.6"/>
  </r>
  <r>
    <x v="135"/>
    <n v="136"/>
    <n v="91"/>
    <n v="51475962"/>
    <x v="5"/>
    <s v="Thriller"/>
    <m/>
    <m/>
    <m/>
    <m/>
    <m/>
    <m/>
    <s v="English"/>
    <n v="2003"/>
    <n v="7.3"/>
  </r>
  <r>
    <x v="67"/>
    <n v="222"/>
    <n v="105"/>
    <n v="63910583"/>
    <x v="4"/>
    <s v="Romance"/>
    <m/>
    <m/>
    <m/>
    <m/>
    <m/>
    <m/>
    <s v="English"/>
    <n v="2013"/>
    <n v="6.6"/>
  </r>
  <r>
    <x v="505"/>
    <n v="112"/>
    <n v="127"/>
    <n v="62300000"/>
    <x v="0"/>
    <s v="Adventure"/>
    <s v="Thriller"/>
    <m/>
    <m/>
    <m/>
    <m/>
    <m/>
    <s v="English"/>
    <n v="1981"/>
    <n v="6.8"/>
  </r>
  <r>
    <x v="155"/>
    <n v="122"/>
    <n v="82"/>
    <n v="49968653"/>
    <x v="4"/>
    <s v="Romance"/>
    <m/>
    <m/>
    <m/>
    <m/>
    <m/>
    <m/>
    <s v="English"/>
    <n v="2001"/>
    <n v="6.9"/>
  </r>
  <r>
    <x v="169"/>
    <n v="62"/>
    <n v="99"/>
    <n v="44450000"/>
    <x v="0"/>
    <s v="Crime"/>
    <s v="Sci-Fi"/>
    <s v="Thriller"/>
    <m/>
    <m/>
    <m/>
    <m/>
    <s v="English"/>
    <n v="1994"/>
    <n v="5.8"/>
  </r>
  <r>
    <x v="194"/>
    <n v="135"/>
    <n v="90"/>
    <n v="45162741"/>
    <x v="4"/>
    <m/>
    <m/>
    <m/>
    <m/>
    <m/>
    <m/>
    <m/>
    <s v="English"/>
    <n v="2001"/>
    <n v="6.6"/>
  </r>
  <r>
    <x v="606"/>
    <n v="184"/>
    <n v="115"/>
    <n v="71346930"/>
    <x v="2"/>
    <s v="Romance"/>
    <s v="Thriller"/>
    <m/>
    <m/>
    <m/>
    <m/>
    <m/>
    <s v="English"/>
    <n v="2013"/>
    <n v="6.7"/>
  </r>
  <r>
    <x v="337"/>
    <n v="36"/>
    <n v="96"/>
    <n v="39514713"/>
    <x v="4"/>
    <s v="Family"/>
    <s v="Fantasy"/>
    <m/>
    <m/>
    <m/>
    <m/>
    <m/>
    <s v="English"/>
    <n v="1993"/>
    <n v="6.7"/>
  </r>
  <r>
    <x v="581"/>
    <n v="171"/>
    <n v="104"/>
    <n v="43097652"/>
    <x v="4"/>
    <s v="Drama"/>
    <s v="Romance"/>
    <m/>
    <m/>
    <m/>
    <m/>
    <m/>
    <s v="English"/>
    <n v="2007"/>
    <n v="6.3"/>
  </r>
  <r>
    <x v="65"/>
    <n v="447"/>
    <n v="117"/>
    <n v="48043505"/>
    <x v="0"/>
    <s v="Comedy"/>
    <m/>
    <m/>
    <m/>
    <m/>
    <m/>
    <m/>
    <s v="English"/>
    <n v="2010"/>
    <n v="7.7"/>
  </r>
  <r>
    <x v="353"/>
    <n v="220"/>
    <n v="83"/>
    <n v="37053924"/>
    <x v="0"/>
    <s v="Comedy"/>
    <s v="Crime"/>
    <m/>
    <m/>
    <m/>
    <m/>
    <m/>
    <s v="English"/>
    <n v="2011"/>
    <n v="6.1"/>
  </r>
  <r>
    <x v="459"/>
    <n v="122"/>
    <n v="99"/>
    <n v="33000377"/>
    <x v="0"/>
    <s v="Fantasy"/>
    <s v="Horror"/>
    <s v="Thriller"/>
    <m/>
    <m/>
    <m/>
    <m/>
    <s v="English"/>
    <n v="2000"/>
    <n v="4.9000000000000004"/>
  </r>
  <r>
    <x v="707"/>
    <n v="119"/>
    <n v="81"/>
    <n v="66950483"/>
    <x v="4"/>
    <s v="Family"/>
    <m/>
    <m/>
    <m/>
    <m/>
    <m/>
    <m/>
    <s v="English"/>
    <n v="2014"/>
    <n v="6.2"/>
  </r>
  <r>
    <x v="92"/>
    <n v="177"/>
    <n v="135"/>
    <n v="38372662"/>
    <x v="2"/>
    <s v="Romance"/>
    <m/>
    <m/>
    <m/>
    <m/>
    <m/>
    <m/>
    <s v="English"/>
    <n v="2005"/>
    <n v="7.8"/>
  </r>
  <r>
    <x v="17"/>
    <n v="302"/>
    <n v="117"/>
    <n v="27000000"/>
    <x v="10"/>
    <s v="Thriller"/>
    <m/>
    <m/>
    <m/>
    <m/>
    <m/>
    <m/>
    <s v="English"/>
    <n v="1982"/>
    <n v="8.1999999999999993"/>
  </r>
  <r>
    <x v="294"/>
    <n v="44"/>
    <n v="139"/>
    <n v="31600000"/>
    <x v="1"/>
    <s v="Biography"/>
    <m/>
    <m/>
    <m/>
    <m/>
    <m/>
    <m/>
    <s v="English"/>
    <n v="1995"/>
    <n v="6.9"/>
  </r>
  <r>
    <x v="31"/>
    <n v="211"/>
    <n v="123"/>
    <n v="30688364"/>
    <x v="0"/>
    <s v="Drama"/>
    <s v="Thriller"/>
    <m/>
    <m/>
    <m/>
    <m/>
    <m/>
    <s v="English"/>
    <n v="2014"/>
    <n v="6.2"/>
  </r>
  <r>
    <x v="708"/>
    <n v="222"/>
    <n v="117"/>
    <n v="28563179"/>
    <x v="6"/>
    <s v="Drama"/>
    <s v="Thriller"/>
    <m/>
    <m/>
    <m/>
    <m/>
    <m/>
    <s v="English"/>
    <n v="2007"/>
    <n v="6.9"/>
  </r>
  <r>
    <x v="709"/>
    <n v="100"/>
    <n v="97"/>
    <n v="16779636"/>
    <x v="2"/>
    <s v="Horror"/>
    <s v="Thriller"/>
    <m/>
    <m/>
    <m/>
    <m/>
    <m/>
    <s v="English"/>
    <n v="2000"/>
    <n v="4.8"/>
  </r>
  <r>
    <x v="248"/>
    <n v="100"/>
    <n v="81"/>
    <n v="10762178"/>
    <x v="9"/>
    <m/>
    <m/>
    <m/>
    <m/>
    <m/>
    <m/>
    <m/>
    <s v="English"/>
    <n v="2001"/>
    <n v="8"/>
  </r>
  <r>
    <x v="355"/>
    <n v="98"/>
    <n v="103"/>
    <n v="17324744"/>
    <x v="4"/>
    <s v="Fantasy"/>
    <s v="Romance"/>
    <m/>
    <m/>
    <m/>
    <m/>
    <m/>
    <s v="English"/>
    <n v="2006"/>
    <n v="5.3"/>
  </r>
  <r>
    <x v="182"/>
    <n v="74"/>
    <n v="119"/>
    <n v="8888143"/>
    <x v="4"/>
    <s v="Drama"/>
    <s v="Sport"/>
    <m/>
    <m/>
    <m/>
    <m/>
    <m/>
    <s v="English"/>
    <n v="1999"/>
    <n v="6.7"/>
  </r>
  <r>
    <x v="340"/>
    <n v="97"/>
    <n v="94"/>
    <n v="24268828"/>
    <x v="0"/>
    <s v="Comedy"/>
    <s v="Family"/>
    <m/>
    <m/>
    <m/>
    <m/>
    <m/>
    <s v="English"/>
    <n v="2010"/>
    <n v="5.4"/>
  </r>
  <r>
    <x v="710"/>
    <n v="21"/>
    <n v="89"/>
    <n v="8119205"/>
    <x v="4"/>
    <s v="Family"/>
    <s v="Fantasy"/>
    <m/>
    <m/>
    <m/>
    <m/>
    <m/>
    <s v="English"/>
    <n v="1997"/>
    <n v="5.4"/>
  </r>
  <r>
    <x v="447"/>
    <n v="156"/>
    <n v="98"/>
    <n v="8434601"/>
    <x v="0"/>
    <s v="Horror"/>
    <s v="Sci-Fi"/>
    <m/>
    <m/>
    <m/>
    <m/>
    <m/>
    <s v="English"/>
    <n v="2001"/>
    <n v="4.9000000000000004"/>
  </r>
  <r>
    <x v="451"/>
    <n v="125"/>
    <n v="107"/>
    <n v="6998324"/>
    <x v="4"/>
    <s v="Drama"/>
    <m/>
    <m/>
    <m/>
    <m/>
    <m/>
    <m/>
    <s v="English"/>
    <n v="2015"/>
    <n v="6.1"/>
  </r>
  <r>
    <x v="499"/>
    <n v="225"/>
    <n v="108"/>
    <n v="10907291"/>
    <x v="0"/>
    <s v="Horror"/>
    <s v="Romance"/>
    <m/>
    <m/>
    <m/>
    <m/>
    <m/>
    <s v="English"/>
    <n v="2016"/>
    <n v="5.8"/>
  </r>
  <r>
    <x v="46"/>
    <n v="85"/>
    <n v="134"/>
    <n v="5532301"/>
    <x v="7"/>
    <s v="Drama"/>
    <s v="History"/>
    <s v="War"/>
    <m/>
    <m/>
    <m/>
    <m/>
    <s v="English"/>
    <n v="1997"/>
    <n v="7"/>
  </r>
  <r>
    <x v="711"/>
    <n v="135"/>
    <n v="110"/>
    <n v="2775593"/>
    <x v="4"/>
    <s v="Drama"/>
    <s v="Romance"/>
    <m/>
    <m/>
    <m/>
    <m/>
    <m/>
    <s v="English"/>
    <n v="2008"/>
    <n v="6.5"/>
  </r>
  <r>
    <x v="712"/>
    <n v="350"/>
    <n v="103"/>
    <n v="28751715"/>
    <x v="0"/>
    <s v="Comedy"/>
    <s v="Crime"/>
    <m/>
    <m/>
    <m/>
    <m/>
    <m/>
    <s v="English"/>
    <n v="2013"/>
    <n v="6.6"/>
  </r>
  <r>
    <x v="713"/>
    <n v="177"/>
    <n v="100"/>
    <n v="20285518"/>
    <x v="0"/>
    <s v="Crime"/>
    <s v="Drama"/>
    <s v="Thriller"/>
    <m/>
    <m/>
    <m/>
    <m/>
    <s v="English"/>
    <n v="2014"/>
    <n v="5.7"/>
  </r>
  <r>
    <x v="505"/>
    <n v="106"/>
    <n v="131"/>
    <n v="67900000"/>
    <x v="0"/>
    <s v="Adventure"/>
    <s v="Thriller"/>
    <m/>
    <m/>
    <m/>
    <m/>
    <m/>
    <s v="English"/>
    <n v="1983"/>
    <n v="6.6"/>
  </r>
  <r>
    <x v="272"/>
    <n v="251"/>
    <n v="133"/>
    <n v="148734225"/>
    <x v="4"/>
    <s v="Romance"/>
    <m/>
    <m/>
    <m/>
    <m/>
    <m/>
    <m/>
    <s v="English"/>
    <n v="2007"/>
    <n v="7"/>
  </r>
  <r>
    <x v="522"/>
    <n v="148"/>
    <n v="109"/>
    <n v="49185998"/>
    <x v="2"/>
    <m/>
    <m/>
    <m/>
    <m/>
    <m/>
    <m/>
    <m/>
    <s v="English"/>
    <n v="2009"/>
    <n v="7.4"/>
  </r>
  <r>
    <x v="714"/>
    <n v="76"/>
    <n v="114"/>
    <n v="42168445"/>
    <x v="4"/>
    <s v="Drama"/>
    <s v="Romance"/>
    <m/>
    <m/>
    <m/>
    <m/>
    <m/>
    <s v="English"/>
    <n v="2008"/>
    <n v="5.3"/>
  </r>
  <r>
    <x v="715"/>
    <n v="52"/>
    <n v="164"/>
    <n v="26400000"/>
    <x v="1"/>
    <s v="Drama"/>
    <s v="History"/>
    <m/>
    <m/>
    <m/>
    <m/>
    <m/>
    <s v="English"/>
    <n v="1984"/>
    <n v="7.4"/>
  </r>
  <r>
    <x v="716"/>
    <n v="220"/>
    <n v="92"/>
    <n v="17508670"/>
    <x v="6"/>
    <s v="Drama"/>
    <s v="Romance"/>
    <s v="Thriller"/>
    <m/>
    <m/>
    <m/>
    <m/>
    <s v="English"/>
    <n v="2006"/>
    <n v="7.4"/>
  </r>
  <r>
    <x v="77"/>
    <n v="131"/>
    <n v="122"/>
    <n v="9664316"/>
    <x v="2"/>
    <s v="Thriller"/>
    <m/>
    <m/>
    <m/>
    <m/>
    <m/>
    <m/>
    <s v="English"/>
    <n v="2007"/>
    <n v="6.8"/>
  </r>
  <r>
    <x v="717"/>
    <n v="112"/>
    <n v="110"/>
    <n v="74888996"/>
    <x v="0"/>
    <s v="Adventure"/>
    <s v="Sci-Fi"/>
    <s v="Thriller"/>
    <m/>
    <m/>
    <m/>
    <m/>
    <s v="English"/>
    <n v="1991"/>
    <n v="7.2"/>
  </r>
  <r>
    <x v="718"/>
    <n v="93"/>
    <n v="116"/>
    <n v="69586544"/>
    <x v="2"/>
    <m/>
    <m/>
    <m/>
    <m/>
    <m/>
    <m/>
    <m/>
    <s v="English"/>
    <n v="2002"/>
    <n v="6"/>
  </r>
  <r>
    <x v="45"/>
    <n v="370"/>
    <n v="106"/>
    <n v="362645141"/>
    <x v="1"/>
    <s v="Drama"/>
    <s v="Family"/>
    <s v="Fantasy"/>
    <m/>
    <m/>
    <m/>
    <m/>
    <s v="English"/>
    <n v="2016"/>
    <n v="7.8"/>
  </r>
  <r>
    <x v="427"/>
    <n v="83"/>
    <n v="115"/>
    <n v="60491560"/>
    <x v="6"/>
    <s v="Drama"/>
    <s v="Mystery"/>
    <s v="Thriller"/>
    <m/>
    <m/>
    <m/>
    <m/>
    <s v="English"/>
    <n v="1997"/>
    <n v="6.6"/>
  </r>
  <r>
    <x v="437"/>
    <n v="125"/>
    <n v="148"/>
    <n v="54200000"/>
    <x v="0"/>
    <s v="Comedy"/>
    <s v="Crime"/>
    <s v="Music"/>
    <m/>
    <m/>
    <m/>
    <m/>
    <s v="English"/>
    <n v="1980"/>
    <n v="7.9"/>
  </r>
  <r>
    <x v="719"/>
    <n v="98"/>
    <n v="118"/>
    <n v="30920167"/>
    <x v="4"/>
    <s v="Music"/>
    <m/>
    <m/>
    <m/>
    <m/>
    <m/>
    <m/>
    <s v="English"/>
    <n v="2012"/>
    <n v="5.7"/>
  </r>
  <r>
    <x v="18"/>
    <n v="158"/>
    <n v="101"/>
    <n v="40566655"/>
    <x v="4"/>
    <s v="Drama"/>
    <s v="Romance"/>
    <m/>
    <m/>
    <m/>
    <m/>
    <m/>
    <s v="English"/>
    <n v="2002"/>
    <n v="7.1"/>
  </r>
  <r>
    <x v="569"/>
    <n v="152"/>
    <n v="82"/>
    <n v="31768374"/>
    <x v="0"/>
    <s v="Comedy"/>
    <s v="Horror"/>
    <m/>
    <m/>
    <m/>
    <m/>
    <m/>
    <s v="English"/>
    <n v="1999"/>
    <n v="5.6"/>
  </r>
  <r>
    <x v="496"/>
    <n v="202"/>
    <n v="110"/>
    <n v="22494487"/>
    <x v="6"/>
    <s v="Drama"/>
    <s v="Mystery"/>
    <s v="Thriller"/>
    <m/>
    <m/>
    <m/>
    <m/>
    <s v="English"/>
    <n v="2006"/>
    <n v="7.8"/>
  </r>
  <r>
    <x v="720"/>
    <n v="80"/>
    <n v="193"/>
    <n v="21500000"/>
    <x v="1"/>
    <s v="Drama"/>
    <s v="History"/>
    <m/>
    <m/>
    <m/>
    <m/>
    <m/>
    <s v="English"/>
    <n v="1983"/>
    <n v="7.9"/>
  </r>
  <r>
    <x v="40"/>
    <n v="288"/>
    <n v="130"/>
    <n v="4463292"/>
    <x v="2"/>
    <s v="History"/>
    <s v="Thriller"/>
    <m/>
    <m/>
    <m/>
    <m/>
    <m/>
    <s v="English"/>
    <n v="2011"/>
    <n v="6.9"/>
  </r>
  <r>
    <x v="100"/>
    <n v="222"/>
    <n v="111"/>
    <n v="14337579"/>
    <x v="0"/>
    <s v="Drama"/>
    <s v="Fantasy"/>
    <s v="Mystery"/>
    <s v="Sci-Fi"/>
    <s v="Thriller"/>
    <m/>
    <m/>
    <s v="English"/>
    <n v="1998"/>
    <n v="7.7"/>
  </r>
  <r>
    <x v="721"/>
    <n v="194"/>
    <n v="110"/>
    <n v="13823741"/>
    <x v="7"/>
    <s v="Drama"/>
    <s v="History"/>
    <s v="Romance"/>
    <m/>
    <m/>
    <m/>
    <m/>
    <s v="Mandarin"/>
    <n v="2008"/>
    <n v="6.9"/>
  </r>
  <r>
    <x v="722"/>
    <n v="63"/>
    <n v="123"/>
    <n v="10297897"/>
    <x v="0"/>
    <s v="Crime"/>
    <s v="Drama"/>
    <s v="History"/>
    <s v="Western"/>
    <m/>
    <m/>
    <m/>
    <s v="English"/>
    <n v="1998"/>
    <n v="6"/>
  </r>
  <r>
    <x v="552"/>
    <n v="167"/>
    <n v="109"/>
    <n v="13248477"/>
    <x v="11"/>
    <s v="Mystery"/>
    <s v="Thriller"/>
    <m/>
    <m/>
    <m/>
    <m/>
    <m/>
    <s v="English"/>
    <n v="2009"/>
    <n v="6.2"/>
  </r>
  <r>
    <x v="723"/>
    <n v="101"/>
    <n v="99"/>
    <n v="8712564"/>
    <x v="6"/>
    <s v="Drama"/>
    <s v="Mystery"/>
    <s v="Thriller"/>
    <m/>
    <m/>
    <m/>
    <m/>
    <s v="Mandarin"/>
    <n v="2004"/>
    <n v="5.9"/>
  </r>
  <r>
    <x v="724"/>
    <n v="118"/>
    <n v="106"/>
    <n v="7486906"/>
    <x v="4"/>
    <s v="Drama"/>
    <s v="Family"/>
    <m/>
    <m/>
    <m/>
    <m/>
    <m/>
    <s v="French"/>
    <n v="2007"/>
    <n v="6.8"/>
  </r>
  <r>
    <x v="403"/>
    <n v="76"/>
    <n v="89"/>
    <n v="38536376"/>
    <x v="0"/>
    <s v="Adventure"/>
    <s v="Comedy"/>
    <s v="Family"/>
    <s v="Sci-Fi"/>
    <m/>
    <m/>
    <m/>
    <s v="English"/>
    <n v="2011"/>
    <n v="3.6"/>
  </r>
  <r>
    <x v="725"/>
    <n v="268"/>
    <n v="98"/>
    <n v="41008532"/>
    <x v="6"/>
    <s v="Drama"/>
    <s v="Thriller"/>
    <m/>
    <m/>
    <m/>
    <m/>
    <m/>
    <s v="English"/>
    <n v="2016"/>
    <n v="6.7"/>
  </r>
  <r>
    <x v="610"/>
    <n v="95"/>
    <n v="93"/>
    <n v="5204007"/>
    <x v="0"/>
    <s v="Comedy"/>
    <s v="Crime"/>
    <s v="Thriller"/>
    <m/>
    <m/>
    <m/>
    <m/>
    <s v="German"/>
    <n v="2001"/>
    <n v="6.3"/>
  </r>
  <r>
    <x v="127"/>
    <n v="78"/>
    <n v="112"/>
    <n v="4485485"/>
    <x v="4"/>
    <s v="Crime"/>
    <s v="Drama"/>
    <m/>
    <m/>
    <m/>
    <m/>
    <m/>
    <s v="English"/>
    <n v="1999"/>
    <n v="6.4"/>
  </r>
  <r>
    <x v="192"/>
    <n v="127"/>
    <n v="101"/>
    <n v="4476235"/>
    <x v="6"/>
    <s v="Horror"/>
    <s v="Mystery"/>
    <s v="Thriller"/>
    <m/>
    <m/>
    <m/>
    <m/>
    <s v="English"/>
    <n v="2004"/>
    <n v="6.4"/>
  </r>
  <r>
    <x v="263"/>
    <n v="137"/>
    <n v="104"/>
    <n v="1089365"/>
    <x v="4"/>
    <s v="Drama"/>
    <m/>
    <m/>
    <m/>
    <m/>
    <m/>
    <m/>
    <s v="English"/>
    <n v="2008"/>
    <n v="5.7"/>
  </r>
  <r>
    <x v="564"/>
    <n v="54"/>
    <n v="120"/>
    <n v="763044"/>
    <x v="2"/>
    <s v="Thriller"/>
    <m/>
    <m/>
    <m/>
    <m/>
    <m/>
    <m/>
    <s v="Russian"/>
    <n v="2003"/>
    <n v="6.2"/>
  </r>
  <r>
    <x v="273"/>
    <n v="167"/>
    <n v="91"/>
    <n v="20819129"/>
    <x v="0"/>
    <s v="Comedy"/>
    <s v="Crime"/>
    <m/>
    <m/>
    <m/>
    <m/>
    <m/>
    <s v="English"/>
    <n v="2009"/>
    <n v="5.2"/>
  </r>
  <r>
    <x v="189"/>
    <n v="129"/>
    <n v="97"/>
    <n v="110222438"/>
    <x v="4"/>
    <s v="Family"/>
    <s v="Fantasy"/>
    <s v="Music"/>
    <s v="Romance"/>
    <m/>
    <m/>
    <m/>
    <s v="English"/>
    <n v="2003"/>
    <n v="6.1"/>
  </r>
  <r>
    <x v="272"/>
    <n v="217"/>
    <n v="133"/>
    <n v="109243478"/>
    <x v="4"/>
    <s v="Romance"/>
    <m/>
    <m/>
    <m/>
    <m/>
    <m/>
    <m/>
    <s v="English"/>
    <n v="2005"/>
    <n v="7.1"/>
  </r>
  <r>
    <x v="378"/>
    <n v="134"/>
    <n v="123"/>
    <n v="100241322"/>
    <x v="4"/>
    <s v="Drama"/>
    <s v="Romance"/>
    <m/>
    <m/>
    <m/>
    <m/>
    <m/>
    <s v="English"/>
    <n v="1998"/>
    <n v="7.2"/>
  </r>
  <r>
    <x v="726"/>
    <n v="253"/>
    <n v="114"/>
    <n v="25977365"/>
    <x v="6"/>
    <s v="Drama"/>
    <s v="Mystery"/>
    <s v="Thriller"/>
    <m/>
    <m/>
    <m/>
    <m/>
    <s v="English"/>
    <n v="2014"/>
    <n v="6.5"/>
  </r>
  <r>
    <x v="234"/>
    <n v="46"/>
    <n v="111"/>
    <n v="91457688"/>
    <x v="0"/>
    <s v="Comedy"/>
    <s v="Crime"/>
    <m/>
    <m/>
    <m/>
    <m/>
    <m/>
    <s v="English"/>
    <n v="1990"/>
    <n v="6"/>
  </r>
  <r>
    <x v="451"/>
    <n v="232"/>
    <n v="117"/>
    <n v="87341380"/>
    <x v="0"/>
    <s v="Comedy"/>
    <s v="Crime"/>
    <m/>
    <m/>
    <m/>
    <m/>
    <m/>
    <s v="English"/>
    <n v="2008"/>
    <n v="7"/>
  </r>
  <r>
    <x v="265"/>
    <n v="92"/>
    <n v="121"/>
    <n v="65703412"/>
    <x v="4"/>
    <s v="Drama"/>
    <s v="Romance"/>
    <m/>
    <m/>
    <m/>
    <m/>
    <m/>
    <s v="English"/>
    <n v="1998"/>
    <n v="7"/>
  </r>
  <r>
    <x v="246"/>
    <n v="153"/>
    <n v="139"/>
    <n v="58328680"/>
    <x v="2"/>
    <s v="Romance"/>
    <s v="Western"/>
    <m/>
    <m/>
    <m/>
    <m/>
    <m/>
    <s v="English"/>
    <n v="2003"/>
    <n v="7.5"/>
  </r>
  <r>
    <x v="127"/>
    <n v="49"/>
    <n v="115"/>
    <n v="61490000"/>
    <x v="2"/>
    <s v="Horror"/>
    <s v="Sci-Fi"/>
    <s v="Thriller"/>
    <m/>
    <m/>
    <m/>
    <m/>
    <s v="English"/>
    <n v="1990"/>
    <n v="6.6"/>
  </r>
  <r>
    <x v="702"/>
    <n v="56"/>
    <n v="175"/>
    <n v="50800000"/>
    <x v="2"/>
    <s v="History"/>
    <s v="War"/>
    <m/>
    <m/>
    <m/>
    <m/>
    <m/>
    <s v="English"/>
    <n v="1977"/>
    <n v="7.4"/>
  </r>
  <r>
    <x v="519"/>
    <n v="224"/>
    <n v="85"/>
    <n v="57859105"/>
    <x v="5"/>
    <s v="Thriller"/>
    <m/>
    <m/>
    <m/>
    <m/>
    <m/>
    <m/>
    <s v="English"/>
    <n v="2005"/>
    <n v="6.5"/>
  </r>
  <r>
    <x v="477"/>
    <n v="175"/>
    <n v="90"/>
    <n v="46455802"/>
    <x v="11"/>
    <s v="Thriller"/>
    <m/>
    <m/>
    <m/>
    <m/>
    <m/>
    <m/>
    <s v="English"/>
    <n v="2003"/>
    <n v="6.2"/>
  </r>
  <r>
    <x v="358"/>
    <n v="197"/>
    <n v="107"/>
    <n v="45506619"/>
    <x v="1"/>
    <s v="Comedy"/>
    <s v="Crime"/>
    <s v="Music"/>
    <m/>
    <m/>
    <m/>
    <m/>
    <s v="English"/>
    <n v="2000"/>
    <n v="7.8"/>
  </r>
  <r>
    <x v="360"/>
    <n v="226"/>
    <n v="100"/>
    <n v="40168080"/>
    <x v="0"/>
    <s v="Fantasy"/>
    <s v="Horror"/>
    <m/>
    <m/>
    <m/>
    <m/>
    <m/>
    <s v="English"/>
    <n v="2010"/>
    <n v="5.2"/>
  </r>
  <r>
    <x v="26"/>
    <n v="335"/>
    <n v="129"/>
    <n v="49874933"/>
    <x v="4"/>
    <s v="Crime"/>
    <s v="Drama"/>
    <m/>
    <m/>
    <m/>
    <m/>
    <m/>
    <s v="English"/>
    <n v="2013"/>
    <n v="6.5"/>
  </r>
  <r>
    <x v="158"/>
    <n v="157"/>
    <n v="109"/>
    <n v="45489752"/>
    <x v="4"/>
    <s v="Drama"/>
    <s v="Romance"/>
    <m/>
    <m/>
    <m/>
    <m/>
    <m/>
    <s v="English"/>
    <n v="2004"/>
    <n v="6.5"/>
  </r>
  <r>
    <x v="283"/>
    <n v="69"/>
    <n v="94"/>
    <n v="36985501"/>
    <x v="0"/>
    <s v="Adventure"/>
    <s v="Comedy"/>
    <s v="Sci-Fi"/>
    <s v="Thriller"/>
    <m/>
    <m/>
    <m/>
    <s v="English"/>
    <n v="2002"/>
    <n v="5.2"/>
  </r>
  <r>
    <x v="305"/>
    <n v="46"/>
    <n v="133"/>
    <n v="33200000"/>
    <x v="0"/>
    <s v="Crime"/>
    <s v="Drama"/>
    <s v="Western"/>
    <m/>
    <m/>
    <m/>
    <m/>
    <s v="English"/>
    <n v="1985"/>
    <n v="7.2"/>
  </r>
  <r>
    <x v="452"/>
    <n v="217"/>
    <n v="105"/>
    <n v="28501651"/>
    <x v="2"/>
    <s v="Thriller"/>
    <m/>
    <m/>
    <m/>
    <m/>
    <m/>
    <m/>
    <s v="English"/>
    <n v="2009"/>
    <n v="7.1"/>
  </r>
  <r>
    <x v="727"/>
    <n v="55"/>
    <n v="100"/>
    <n v="23222861"/>
    <x v="0"/>
    <s v="Adventure"/>
    <s v="Comedy"/>
    <s v="Family"/>
    <s v="Romance"/>
    <s v="Sci-Fi"/>
    <m/>
    <m/>
    <s v="English"/>
    <n v="2004"/>
    <n v="4.5"/>
  </r>
  <r>
    <x v="278"/>
    <n v="200"/>
    <n v="113"/>
    <n v="54540525"/>
    <x v="4"/>
    <s v="Romance"/>
    <m/>
    <m/>
    <m/>
    <m/>
    <m/>
    <m/>
    <s v="English"/>
    <n v="2011"/>
    <n v="5.7"/>
  </r>
  <r>
    <x v="728"/>
    <n v="93"/>
    <n v="118"/>
    <n v="16252765"/>
    <x v="2"/>
    <s v="Mystery"/>
    <s v="Romance"/>
    <s v="Thriller"/>
    <m/>
    <m/>
    <m/>
    <m/>
    <s v="English"/>
    <n v="2001"/>
    <n v="6"/>
  </r>
  <r>
    <x v="424"/>
    <n v="265"/>
    <n v="110"/>
    <n v="16005978"/>
    <x v="6"/>
    <s v="Mystery"/>
    <s v="Thriller"/>
    <m/>
    <m/>
    <m/>
    <m/>
    <m/>
    <s v="English"/>
    <n v="2012"/>
    <n v="6.4"/>
  </r>
  <r>
    <x v="355"/>
    <n v="82"/>
    <n v="110"/>
    <n v="14469428"/>
    <x v="4"/>
    <s v="Romance"/>
    <m/>
    <m/>
    <m/>
    <m/>
    <m/>
    <m/>
    <s v="English"/>
    <n v="2004"/>
    <n v="5.2"/>
  </r>
  <r>
    <x v="729"/>
    <n v="32"/>
    <n v="99"/>
    <n v="13829734"/>
    <x v="0"/>
    <s v="Fantasy"/>
    <s v="Romance"/>
    <s v="Sci-Fi"/>
    <m/>
    <m/>
    <m/>
    <m/>
    <s v="English"/>
    <n v="1994"/>
    <n v="4.3"/>
  </r>
  <r>
    <x v="730"/>
    <n v="42"/>
    <n v="101"/>
    <n v="1075288"/>
    <x v="6"/>
    <s v="Drama"/>
    <s v="Thriller"/>
    <m/>
    <m/>
    <m/>
    <m/>
    <m/>
    <s v="English"/>
    <n v="1996"/>
    <n v="6.1"/>
  </r>
  <r>
    <x v="653"/>
    <n v="116"/>
    <n v="103"/>
    <n v="7496522"/>
    <x v="4"/>
    <s v="Crime"/>
    <s v="Mystery"/>
    <s v="Romance"/>
    <m/>
    <m/>
    <m/>
    <m/>
    <s v="English"/>
    <n v="2001"/>
    <n v="6.8"/>
  </r>
  <r>
    <x v="731"/>
    <n v="23"/>
    <n v="95"/>
    <n v="20047715"/>
    <x v="1"/>
    <s v="Family"/>
    <m/>
    <m/>
    <m/>
    <m/>
    <m/>
    <m/>
    <s v="Japanese"/>
    <n v="1996"/>
    <n v="5.2"/>
  </r>
  <r>
    <x v="218"/>
    <n v="178"/>
    <n v="117"/>
    <n v="12276810"/>
    <x v="0"/>
    <s v="Mystery"/>
    <s v="Sci-Fi"/>
    <s v="Thriller"/>
    <m/>
    <m/>
    <m/>
    <m/>
    <s v="English"/>
    <n v="2015"/>
    <n v="6.5"/>
  </r>
  <r>
    <x v="732"/>
    <n v="226"/>
    <n v="129"/>
    <n v="33565375"/>
    <x v="2"/>
    <s v="Mystery"/>
    <s v="Romance"/>
    <s v="Thriller"/>
    <m/>
    <m/>
    <m/>
    <m/>
    <s v="English"/>
    <n v="2005"/>
    <n v="7.5"/>
  </r>
  <r>
    <x v="274"/>
    <n v="406"/>
    <n v="120"/>
    <n v="499263"/>
    <x v="2"/>
    <m/>
    <m/>
    <m/>
    <m/>
    <m/>
    <m/>
    <m/>
    <s v="English"/>
    <n v="2004"/>
    <n v="7.1"/>
  </r>
  <r>
    <x v="120"/>
    <n v="57"/>
    <n v="125"/>
    <n v="219200000"/>
    <x v="4"/>
    <s v="Drama"/>
    <s v="Family"/>
    <s v="Romance"/>
    <m/>
    <m/>
    <m/>
    <m/>
    <s v="English"/>
    <n v="1993"/>
    <n v="6.9"/>
  </r>
  <r>
    <x v="263"/>
    <n v="100"/>
    <n v="133"/>
    <n v="172825435"/>
    <x v="2"/>
    <m/>
    <m/>
    <m/>
    <m/>
    <m/>
    <m/>
    <m/>
    <s v="English"/>
    <n v="1988"/>
    <n v="8"/>
  </r>
  <r>
    <x v="310"/>
    <n v="366"/>
    <n v="116"/>
    <n v="148085755"/>
    <x v="2"/>
    <m/>
    <m/>
    <m/>
    <m/>
    <m/>
    <m/>
    <m/>
    <s v="English"/>
    <n v="2008"/>
    <n v="8.1999999999999993"/>
  </r>
  <r>
    <x v="74"/>
    <n v="242"/>
    <n v="129"/>
    <n v="25517500"/>
    <x v="7"/>
    <s v="Drama"/>
    <s v="History"/>
    <m/>
    <m/>
    <m/>
    <m/>
    <m/>
    <s v="English"/>
    <n v="2008"/>
    <n v="6.4"/>
  </r>
  <r>
    <x v="410"/>
    <n v="309"/>
    <n v="93"/>
    <n v="145000989"/>
    <x v="0"/>
    <s v="Thriller"/>
    <m/>
    <m/>
    <m/>
    <m/>
    <m/>
    <m/>
    <s v="English"/>
    <n v="2008"/>
    <n v="7.9"/>
  </r>
  <r>
    <x v="733"/>
    <n v="85"/>
    <n v="118"/>
    <n v="26761283"/>
    <x v="2"/>
    <s v="Romance"/>
    <m/>
    <m/>
    <m/>
    <m/>
    <m/>
    <m/>
    <s v="English"/>
    <n v="2014"/>
    <n v="6.7"/>
  </r>
  <r>
    <x v="201"/>
    <n v="48"/>
    <n v="129"/>
    <n v="121945720"/>
    <x v="0"/>
    <s v="Drama"/>
    <s v="Music"/>
    <s v="Romance"/>
    <m/>
    <m/>
    <m/>
    <m/>
    <s v="English"/>
    <n v="1992"/>
    <n v="6.1"/>
  </r>
  <r>
    <x v="37"/>
    <n v="174"/>
    <n v="185"/>
    <n v="96067179"/>
    <x v="7"/>
    <s v="Drama"/>
    <s v="History"/>
    <m/>
    <m/>
    <m/>
    <m/>
    <m/>
    <s v="English"/>
    <n v="1993"/>
    <n v="8.9"/>
  </r>
  <r>
    <x v="671"/>
    <n v="373"/>
    <n v="146"/>
    <n v="169705587"/>
    <x v="2"/>
    <m/>
    <m/>
    <m/>
    <m/>
    <m/>
    <m/>
    <m/>
    <s v="English"/>
    <n v="2011"/>
    <n v="8.1"/>
  </r>
  <r>
    <x v="107"/>
    <n v="224"/>
    <n v="128"/>
    <n v="3254172"/>
    <x v="7"/>
    <s v="Drama"/>
    <s v="Thriller"/>
    <m/>
    <m/>
    <m/>
    <m/>
    <m/>
    <s v="English"/>
    <n v="2013"/>
    <n v="6.2"/>
  </r>
  <r>
    <x v="147"/>
    <n v="94"/>
    <n v="93"/>
    <n v="84185387"/>
    <x v="1"/>
    <s v="Comedy"/>
    <s v="Family"/>
    <s v="Fantasy"/>
    <s v="Horror"/>
    <s v="Mystery"/>
    <m/>
    <m/>
    <s v="English"/>
    <n v="2004"/>
    <n v="4.9000000000000004"/>
  </r>
  <r>
    <x v="610"/>
    <n v="273"/>
    <n v="97"/>
    <n v="82163317"/>
    <x v="0"/>
    <s v="Horror"/>
    <s v="Thriller"/>
    <m/>
    <m/>
    <m/>
    <m/>
    <m/>
    <s v="English"/>
    <n v="2003"/>
    <n v="5.8"/>
  </r>
  <r>
    <x v="479"/>
    <n v="66"/>
    <n v="82"/>
    <n v="80920948"/>
    <x v="0"/>
    <s v="Adventure"/>
    <s v="Animation"/>
    <s v="Comedy"/>
    <s v="Family"/>
    <s v="Sci-Fi"/>
    <m/>
    <m/>
    <s v="English"/>
    <n v="2001"/>
    <n v="6"/>
  </r>
  <r>
    <x v="55"/>
    <n v="459"/>
    <n v="85"/>
    <n v="80034302"/>
    <x v="0"/>
    <s v="Adventure"/>
    <s v="Horror"/>
    <s v="Sci-Fi"/>
    <m/>
    <m/>
    <m/>
    <m/>
    <s v="English"/>
    <n v="2008"/>
    <n v="7"/>
  </r>
  <r>
    <x v="734"/>
    <n v="68"/>
    <n v="88"/>
    <n v="78656813"/>
    <x v="0"/>
    <s v="Adventure"/>
    <s v="Comedy"/>
    <s v="Family"/>
    <s v="Sci-Fi"/>
    <m/>
    <m/>
    <m/>
    <s v="English"/>
    <n v="1991"/>
    <n v="6"/>
  </r>
  <r>
    <x v="200"/>
    <n v="123"/>
    <n v="119"/>
    <n v="76270454"/>
    <x v="6"/>
    <s v="Drama"/>
    <s v="Thriller"/>
    <m/>
    <m/>
    <m/>
    <m/>
    <m/>
    <s v="English"/>
    <n v="1987"/>
    <n v="7.9"/>
  </r>
  <r>
    <x v="574"/>
    <n v="488"/>
    <n v="122"/>
    <n v="74273505"/>
    <x v="6"/>
    <s v="Drama"/>
    <s v="Thriller"/>
    <m/>
    <m/>
    <m/>
    <m/>
    <m/>
    <s v="English"/>
    <n v="2007"/>
    <n v="8.1"/>
  </r>
  <r>
    <x v="129"/>
    <n v="146"/>
    <n v="99"/>
    <n v="134141530"/>
    <x v="0"/>
    <s v="Comedy"/>
    <s v="Crime"/>
    <s v="Romance"/>
    <m/>
    <m/>
    <m/>
    <m/>
    <s v="English"/>
    <n v="2014"/>
    <n v="6.2"/>
  </r>
  <r>
    <x v="735"/>
    <n v="168"/>
    <n v="97"/>
    <n v="71500556"/>
    <x v="4"/>
    <s v="Drama"/>
    <s v="Romance"/>
    <m/>
    <m/>
    <m/>
    <m/>
    <m/>
    <s v="English"/>
    <n v="2001"/>
    <n v="6.7"/>
  </r>
  <r>
    <x v="606"/>
    <n v="152"/>
    <n v="121"/>
    <n v="71309760"/>
    <x v="2"/>
    <s v="Romance"/>
    <m/>
    <m/>
    <m/>
    <m/>
    <m/>
    <m/>
    <s v="English"/>
    <n v="2000"/>
    <n v="7.3"/>
  </r>
  <r>
    <x v="736"/>
    <n v="133"/>
    <n v="95"/>
    <n v="89808372"/>
    <x v="4"/>
    <m/>
    <m/>
    <m/>
    <m/>
    <m/>
    <m/>
    <m/>
    <s v="English"/>
    <n v="2003"/>
    <n v="4.5999999999999996"/>
  </r>
  <r>
    <x v="423"/>
    <n v="139"/>
    <n v="105"/>
    <n v="77264926"/>
    <x v="4"/>
    <s v="Family"/>
    <m/>
    <m/>
    <m/>
    <m/>
    <m/>
    <m/>
    <s v="English"/>
    <n v="2012"/>
    <n v="6.1"/>
  </r>
  <r>
    <x v="234"/>
    <n v="245"/>
    <n v="108"/>
    <n v="70625986"/>
    <x v="4"/>
    <s v="Romance"/>
    <m/>
    <m/>
    <m/>
    <m/>
    <m/>
    <m/>
    <s v="English"/>
    <n v="2011"/>
    <n v="6.2"/>
  </r>
  <r>
    <x v="490"/>
    <n v="84"/>
    <n v="134"/>
    <n v="56505065"/>
    <x v="0"/>
    <s v="Biography"/>
    <s v="Drama"/>
    <s v="History"/>
    <s v="Romance"/>
    <s v="Western"/>
    <m/>
    <m/>
    <s v="English"/>
    <n v="1993"/>
    <n v="7.8"/>
  </r>
  <r>
    <x v="286"/>
    <n v="70"/>
    <n v="115"/>
    <n v="55973336"/>
    <x v="0"/>
    <s v="Crime"/>
    <s v="Thriller"/>
    <m/>
    <m/>
    <m/>
    <m/>
    <m/>
    <s v="English"/>
    <n v="2000"/>
    <n v="6.1"/>
  </r>
  <r>
    <x v="460"/>
    <n v="216"/>
    <n v="86"/>
    <n v="54098051"/>
    <x v="11"/>
    <m/>
    <m/>
    <m/>
    <m/>
    <m/>
    <m/>
    <m/>
    <s v="English"/>
    <n v="2006"/>
    <n v="5.8"/>
  </r>
  <r>
    <x v="581"/>
    <n v="170"/>
    <n v="101"/>
    <n v="60443237"/>
    <x v="2"/>
    <s v="Romance"/>
    <m/>
    <m/>
    <m/>
    <m/>
    <m/>
    <m/>
    <s v="English"/>
    <n v="2012"/>
    <n v="6.5"/>
  </r>
  <r>
    <x v="737"/>
    <n v="181"/>
    <n v="96"/>
    <n v="82234139"/>
    <x v="1"/>
    <s v="Drama"/>
    <s v="Family"/>
    <s v="Fantasy"/>
    <m/>
    <m/>
    <m/>
    <m/>
    <s v="English"/>
    <n v="2007"/>
    <n v="7.2"/>
  </r>
  <r>
    <x v="11"/>
    <n v="226"/>
    <n v="101"/>
    <n v="51676606"/>
    <x v="7"/>
    <s v="Drama"/>
    <s v="Family"/>
    <m/>
    <m/>
    <m/>
    <m/>
    <m/>
    <s v="Spanish"/>
    <n v="2004"/>
    <n v="7.8"/>
  </r>
  <r>
    <x v="738"/>
    <n v="24"/>
    <n v="100"/>
    <n v="52528330"/>
    <x v="4"/>
    <s v="Drama"/>
    <m/>
    <m/>
    <m/>
    <m/>
    <m/>
    <m/>
    <s v="English"/>
    <n v="2013"/>
    <n v="4.7"/>
  </r>
  <r>
    <x v="739"/>
    <n v="408"/>
    <n v="117"/>
    <n v="51533608"/>
    <x v="0"/>
    <s v="Adventure"/>
    <s v="Drama"/>
    <s v="Thriller"/>
    <m/>
    <m/>
    <m/>
    <m/>
    <s v="English"/>
    <n v="2011"/>
    <n v="6.8"/>
  </r>
  <r>
    <x v="740"/>
    <n v="180"/>
    <n v="101"/>
    <n v="51097664"/>
    <x v="2"/>
    <s v="Horror"/>
    <s v="Mystery"/>
    <s v="Thriller"/>
    <m/>
    <m/>
    <m/>
    <m/>
    <s v="English"/>
    <n v="2005"/>
    <n v="5.9"/>
  </r>
  <r>
    <x v="159"/>
    <n v="181"/>
    <n v="98"/>
    <n v="84136909"/>
    <x v="4"/>
    <m/>
    <m/>
    <m/>
    <m/>
    <m/>
    <m/>
    <m/>
    <s v="English"/>
    <n v="2004"/>
    <n v="7.2"/>
  </r>
  <r>
    <x v="46"/>
    <n v="192"/>
    <n v="146"/>
    <n v="46836394"/>
    <x v="7"/>
    <s v="Crime"/>
    <s v="Drama"/>
    <m/>
    <m/>
    <m/>
    <m/>
    <m/>
    <s v="English"/>
    <n v="1990"/>
    <n v="8.6999999999999993"/>
  </r>
  <r>
    <x v="366"/>
    <n v="79"/>
    <n v="102"/>
    <n v="47285499"/>
    <x v="0"/>
    <s v="Adventure"/>
    <s v="Comedy"/>
    <s v="Crime"/>
    <s v="Family"/>
    <s v="Romance"/>
    <s v="Thriller"/>
    <m/>
    <s v="English"/>
    <n v="2003"/>
    <n v="5"/>
  </r>
  <r>
    <x v="573"/>
    <n v="128"/>
    <n v="97"/>
    <n v="47124400"/>
    <x v="4"/>
    <s v="Family"/>
    <s v="Fantasy"/>
    <m/>
    <m/>
    <m/>
    <m/>
    <m/>
    <s v="English"/>
    <n v="2005"/>
    <n v="6.6"/>
  </r>
  <r>
    <x v="200"/>
    <n v="147"/>
    <n v="142"/>
    <n v="44700000"/>
    <x v="6"/>
    <s v="Drama"/>
    <m/>
    <m/>
    <m/>
    <m/>
    <m/>
    <m/>
    <s v="English"/>
    <n v="1983"/>
    <n v="8.3000000000000007"/>
  </r>
  <r>
    <x v="412"/>
    <n v="49"/>
    <n v="98"/>
    <n v="44455658"/>
    <x v="0"/>
    <s v="Adventure"/>
    <s v="Comedy"/>
    <s v="Crime"/>
    <m/>
    <m/>
    <m/>
    <m/>
    <s v="English"/>
    <n v="1997"/>
    <n v="6.7"/>
  </r>
  <r>
    <x v="741"/>
    <n v="75"/>
    <n v="219"/>
    <n v="43984230"/>
    <x v="7"/>
    <s v="Drama"/>
    <s v="History"/>
    <m/>
    <m/>
    <m/>
    <m/>
    <m/>
    <s v="English"/>
    <n v="1987"/>
    <n v="7.8"/>
  </r>
  <r>
    <x v="321"/>
    <n v="270"/>
    <n v="109"/>
    <n v="66489425"/>
    <x v="0"/>
    <s v="Crime"/>
    <s v="Drama"/>
    <s v="Thriller"/>
    <m/>
    <m/>
    <m/>
    <m/>
    <s v="English"/>
    <n v="2012"/>
    <n v="6.5"/>
  </r>
  <r>
    <x v="24"/>
    <n v="29"/>
    <n v="97"/>
    <n v="41067398"/>
    <x v="0"/>
    <s v="Comedy"/>
    <s v="Crime"/>
    <s v="Thriller"/>
    <m/>
    <m/>
    <m/>
    <m/>
    <s v="English"/>
    <n v="1997"/>
    <n v="6.1"/>
  </r>
  <r>
    <x v="570"/>
    <n v="398"/>
    <n v="158"/>
    <n v="40218903"/>
    <x v="2"/>
    <m/>
    <m/>
    <m/>
    <m/>
    <m/>
    <m/>
    <m/>
    <s v="English"/>
    <n v="2007"/>
    <n v="8.1"/>
  </r>
  <r>
    <x v="742"/>
    <n v="38"/>
    <n v="85"/>
    <n v="39880476"/>
    <x v="1"/>
    <s v="Animation"/>
    <s v="Comedy"/>
    <s v="Family"/>
    <s v="Fantasy"/>
    <m/>
    <m/>
    <m/>
    <s v="English"/>
    <n v="2002"/>
    <n v="5.2"/>
  </r>
  <r>
    <x v="743"/>
    <n v="45"/>
    <n v="80"/>
    <n v="39399750"/>
    <x v="1"/>
    <s v="Animation"/>
    <s v="Comedy"/>
    <s v="Family"/>
    <s v="Fantasy"/>
    <s v="Musical"/>
    <m/>
    <m/>
    <s v="English"/>
    <n v="2003"/>
    <n v="5.6"/>
  </r>
  <r>
    <x v="714"/>
    <n v="81"/>
    <n v="86"/>
    <n v="38230435"/>
    <x v="0"/>
    <s v="Comedy"/>
    <m/>
    <m/>
    <m/>
    <m/>
    <m/>
    <m/>
    <s v="English"/>
    <n v="2002"/>
    <n v="5.8"/>
  </r>
  <r>
    <x v="518"/>
    <n v="88"/>
    <n v="119"/>
    <n v="39008741"/>
    <x v="4"/>
    <s v="Drama"/>
    <s v="Family"/>
    <s v="Romance"/>
    <m/>
    <m/>
    <m/>
    <m/>
    <s v="English"/>
    <n v="2005"/>
    <n v="6.6"/>
  </r>
  <r>
    <x v="744"/>
    <n v="116"/>
    <n v="98"/>
    <n v="36833473"/>
    <x v="0"/>
    <s v="Crime"/>
    <s v="Drama"/>
    <s v="Thriller"/>
    <m/>
    <m/>
    <m/>
    <m/>
    <s v="English"/>
    <n v="2001"/>
    <n v="6.6"/>
  </r>
  <r>
    <x v="745"/>
    <n v="129"/>
    <n v="97"/>
    <n v="48237389"/>
    <x v="4"/>
    <s v="Romance"/>
    <m/>
    <m/>
    <m/>
    <m/>
    <m/>
    <m/>
    <s v="English"/>
    <n v="2008"/>
    <n v="5.5"/>
  </r>
  <r>
    <x v="686"/>
    <n v="151"/>
    <n v="124"/>
    <n v="36447959"/>
    <x v="7"/>
    <s v="Drama"/>
    <s v="Sport"/>
    <m/>
    <m/>
    <m/>
    <m/>
    <m/>
    <s v="English"/>
    <n v="2014"/>
    <n v="7"/>
  </r>
  <r>
    <x v="115"/>
    <n v="198"/>
    <n v="97"/>
    <n v="45089048"/>
    <x v="2"/>
    <s v="Romance"/>
    <s v="Sci-Fi"/>
    <m/>
    <m/>
    <m/>
    <m/>
    <m/>
    <s v="English"/>
    <n v="2014"/>
    <n v="6.5"/>
  </r>
  <r>
    <x v="546"/>
    <n v="66"/>
    <n v="105"/>
    <n v="35990505"/>
    <x v="4"/>
    <s v="Drama"/>
    <s v="Family"/>
    <s v="Romance"/>
    <m/>
    <m/>
    <m/>
    <m/>
    <s v="English"/>
    <n v="2003"/>
    <n v="5.8"/>
  </r>
  <r>
    <x v="746"/>
    <n v="167"/>
    <n v="104"/>
    <n v="35143332"/>
    <x v="11"/>
    <m/>
    <m/>
    <m/>
    <m/>
    <m/>
    <m/>
    <m/>
    <s v="English"/>
    <n v="2003"/>
    <n v="5.6"/>
  </r>
  <r>
    <x v="747"/>
    <n v="127"/>
    <n v="101"/>
    <n v="35000629"/>
    <x v="4"/>
    <s v="Romance"/>
    <m/>
    <m/>
    <m/>
    <m/>
    <m/>
    <m/>
    <s v="English"/>
    <n v="2007"/>
    <n v="5.6"/>
  </r>
  <r>
    <x v="286"/>
    <n v="109"/>
    <n v="101"/>
    <n v="34604054"/>
    <x v="0"/>
    <s v="Crime"/>
    <s v="Drama"/>
    <s v="Thriller"/>
    <m/>
    <m/>
    <m/>
    <m/>
    <s v="English"/>
    <n v="2003"/>
    <n v="5.8"/>
  </r>
  <r>
    <x v="535"/>
    <n v="174"/>
    <n v="114"/>
    <n v="41597830"/>
    <x v="2"/>
    <s v="Romance"/>
    <m/>
    <m/>
    <m/>
    <m/>
    <m/>
    <m/>
    <s v="English"/>
    <n v="2002"/>
    <n v="7.6"/>
  </r>
  <r>
    <x v="423"/>
    <n v="91"/>
    <n v="105"/>
    <n v="33687630"/>
    <x v="4"/>
    <s v="Romance"/>
    <m/>
    <m/>
    <m/>
    <m/>
    <m/>
    <m/>
    <s v="English"/>
    <n v="2006"/>
    <n v="6.4"/>
  </r>
  <r>
    <x v="748"/>
    <n v="151"/>
    <n v="90"/>
    <n v="32553210"/>
    <x v="4"/>
    <s v="Family"/>
    <m/>
    <m/>
    <m/>
    <m/>
    <m/>
    <m/>
    <s v="English"/>
    <n v="2007"/>
    <n v="6.3"/>
  </r>
  <r>
    <x v="749"/>
    <n v="94"/>
    <n v="97"/>
    <n v="31526393"/>
    <x v="0"/>
    <s v="Adventure"/>
    <s v="Horror"/>
    <s v="Thriller"/>
    <m/>
    <m/>
    <m/>
    <m/>
    <s v="English"/>
    <n v="2004"/>
    <n v="4.5999999999999996"/>
  </r>
  <r>
    <x v="750"/>
    <n v="91"/>
    <n v="144"/>
    <n v="41229"/>
    <x v="6"/>
    <s v="Drama"/>
    <s v="Thriller"/>
    <m/>
    <m/>
    <m/>
    <m/>
    <m/>
    <s v="English"/>
    <n v="2013"/>
    <n v="6.5"/>
  </r>
  <r>
    <x v="751"/>
    <n v="148"/>
    <n v="114"/>
    <n v="31655091"/>
    <x v="2"/>
    <s v="Music"/>
    <m/>
    <m/>
    <m/>
    <m/>
    <m/>
    <m/>
    <s v="English"/>
    <n v="2007"/>
    <n v="7.5"/>
  </r>
  <r>
    <x v="394"/>
    <n v="141"/>
    <n v="124"/>
    <n v="30012990"/>
    <x v="7"/>
    <s v="Drama"/>
    <s v="History"/>
    <m/>
    <m/>
    <m/>
    <m/>
    <m/>
    <s v="English"/>
    <n v="1998"/>
    <n v="7.5"/>
  </r>
  <r>
    <x v="610"/>
    <n v="114"/>
    <n v="89"/>
    <n v="32368960"/>
    <x v="4"/>
    <s v="Fantasy"/>
    <s v="Horror"/>
    <s v="Romance"/>
    <m/>
    <m/>
    <m/>
    <m/>
    <s v="English"/>
    <n v="1998"/>
    <n v="5.3"/>
  </r>
  <r>
    <x v="752"/>
    <n v="79"/>
    <n v="160"/>
    <n v="14500000"/>
    <x v="0"/>
    <s v="Drama"/>
    <s v="History"/>
    <s v="War"/>
    <m/>
    <m/>
    <m/>
    <m/>
    <s v="English"/>
    <n v="1970"/>
    <n v="7.5"/>
  </r>
  <r>
    <x v="753"/>
    <n v="33"/>
    <n v="93"/>
    <n v="29247405"/>
    <x v="4"/>
    <s v="Family"/>
    <s v="Music"/>
    <m/>
    <m/>
    <m/>
    <m/>
    <m/>
    <s v="English"/>
    <n v="1997"/>
    <n v="3.3"/>
  </r>
  <r>
    <x v="754"/>
    <n v="83"/>
    <n v="88"/>
    <n v="25615792"/>
    <x v="0"/>
    <s v="Comedy"/>
    <s v="Music"/>
    <m/>
    <m/>
    <m/>
    <m/>
    <m/>
    <s v="English"/>
    <n v="2009"/>
    <n v="3.5"/>
  </r>
  <r>
    <x v="276"/>
    <n v="199"/>
    <n v="142"/>
    <n v="28341469"/>
    <x v="6"/>
    <s v="Drama"/>
    <m/>
    <m/>
    <m/>
    <m/>
    <m/>
    <m/>
    <s v="English"/>
    <n v="1994"/>
    <n v="9.3000000000000007"/>
  </r>
  <r>
    <x v="487"/>
    <n v="71"/>
    <n v="92"/>
    <n v="25590119"/>
    <x v="1"/>
    <s v="Comedy"/>
    <s v="Crime"/>
    <m/>
    <m/>
    <m/>
    <m/>
    <m/>
    <s v="English"/>
    <n v="2001"/>
    <n v="4.8"/>
  </r>
  <r>
    <x v="292"/>
    <n v="62"/>
    <n v="117"/>
    <n v="24944213"/>
    <x v="4"/>
    <s v="Sport"/>
    <m/>
    <m/>
    <m/>
    <m/>
    <m/>
    <m/>
    <s v="English"/>
    <n v="1996"/>
    <n v="6.9"/>
  </r>
  <r>
    <x v="188"/>
    <n v="175"/>
    <n v="111"/>
    <n v="33631221"/>
    <x v="6"/>
    <s v="Drama"/>
    <s v="Thriller"/>
    <m/>
    <m/>
    <m/>
    <m/>
    <m/>
    <s v="English"/>
    <n v="2014"/>
    <n v="6"/>
  </r>
  <r>
    <x v="755"/>
    <n v="322"/>
    <n v="121"/>
    <n v="37738400"/>
    <x v="2"/>
    <m/>
    <m/>
    <m/>
    <m/>
    <m/>
    <m/>
    <m/>
    <s v="English"/>
    <n v="2013"/>
    <n v="7.3"/>
  </r>
  <r>
    <x v="756"/>
    <n v="112"/>
    <n v="107"/>
    <n v="21835784"/>
    <x v="4"/>
    <s v="Drama"/>
    <s v="Romance"/>
    <m/>
    <m/>
    <m/>
    <m/>
    <m/>
    <s v="English"/>
    <n v="2005"/>
    <n v="6.6"/>
  </r>
  <r>
    <x v="757"/>
    <n v="216"/>
    <n v="106"/>
    <n v="15785632"/>
    <x v="7"/>
    <s v="Comedy"/>
    <s v="Drama"/>
    <s v="Sport"/>
    <m/>
    <m/>
    <m/>
    <m/>
    <s v="English"/>
    <n v="2016"/>
    <n v="7.5"/>
  </r>
  <r>
    <x v="416"/>
    <n v="48"/>
    <n v="136"/>
    <n v="21554585"/>
    <x v="2"/>
    <s v="Sport"/>
    <m/>
    <m/>
    <m/>
    <m/>
    <m/>
    <m/>
    <s v="English"/>
    <n v="1998"/>
    <n v="6.9"/>
  </r>
  <r>
    <x v="758"/>
    <n v="44"/>
    <n v="97"/>
    <n v="22200000"/>
    <x v="4"/>
    <s v="Drama"/>
    <s v="Romance"/>
    <m/>
    <m/>
    <m/>
    <m/>
    <m/>
    <s v="English"/>
    <n v="1994"/>
    <n v="6.8"/>
  </r>
  <r>
    <x v="606"/>
    <n v="162"/>
    <n v="108"/>
    <n v="80014842"/>
    <x v="2"/>
    <s v="Romance"/>
    <s v="War"/>
    <m/>
    <m/>
    <m/>
    <m/>
    <m/>
    <s v="English"/>
    <n v="2010"/>
    <n v="6.3"/>
  </r>
  <r>
    <x v="759"/>
    <n v="213"/>
    <n v="97"/>
    <n v="23527955"/>
    <x v="0"/>
    <s v="Crime"/>
    <s v="Drama"/>
    <s v="Mystery"/>
    <s v="Thriller"/>
    <m/>
    <m/>
    <m/>
    <s v="English"/>
    <n v="2010"/>
    <n v="6.4"/>
  </r>
  <r>
    <x v="760"/>
    <n v="298"/>
    <n v="99"/>
    <n v="24042490"/>
    <x v="8"/>
    <s v="Horror"/>
    <s v="Thriller"/>
    <m/>
    <m/>
    <m/>
    <m/>
    <m/>
    <s v="English"/>
    <n v="2010"/>
    <n v="5.6"/>
  </r>
  <r>
    <x v="761"/>
    <n v="119"/>
    <n v="103"/>
    <n v="22466994"/>
    <x v="0"/>
    <s v="Crime"/>
    <s v="Thriller"/>
    <m/>
    <m/>
    <m/>
    <m/>
    <m/>
    <s v="English"/>
    <n v="2007"/>
    <n v="6.3"/>
  </r>
  <r>
    <x v="570"/>
    <n v="251"/>
    <n v="95"/>
    <n v="17791031"/>
    <x v="4"/>
    <s v="Drama"/>
    <s v="Romance"/>
    <s v="Thriller"/>
    <m/>
    <m/>
    <m/>
    <m/>
    <s v="English"/>
    <n v="2002"/>
    <n v="7.3"/>
  </r>
  <r>
    <x v="762"/>
    <n v="92"/>
    <n v="93"/>
    <n v="17718223"/>
    <x v="4"/>
    <m/>
    <m/>
    <m/>
    <m/>
    <m/>
    <m/>
    <m/>
    <s v="English"/>
    <n v="2004"/>
    <n v="6.6"/>
  </r>
  <r>
    <x v="763"/>
    <n v="58"/>
    <n v="98"/>
    <n v="15361537"/>
    <x v="0"/>
    <s v="Crime"/>
    <s v="Thriller"/>
    <m/>
    <m/>
    <m/>
    <m/>
    <m/>
    <s v="English"/>
    <n v="2002"/>
    <n v="4.5999999999999996"/>
  </r>
  <r>
    <x v="95"/>
    <n v="73"/>
    <n v="90"/>
    <n v="16647384"/>
    <x v="1"/>
    <s v="Comedy"/>
    <s v="Family"/>
    <s v="Romance"/>
    <m/>
    <m/>
    <m/>
    <m/>
    <s v="English"/>
    <n v="2006"/>
    <n v="5.0999999999999996"/>
  </r>
  <r>
    <x v="764"/>
    <n v="28"/>
    <n v="107"/>
    <n v="16118077"/>
    <x v="2"/>
    <m/>
    <m/>
    <m/>
    <m/>
    <m/>
    <m/>
    <m/>
    <s v="English"/>
    <n v="1988"/>
    <n v="5.6"/>
  </r>
  <r>
    <x v="765"/>
    <n v="19"/>
    <n v="90"/>
    <n v="15091542"/>
    <x v="1"/>
    <s v="Family"/>
    <s v="Fantasy"/>
    <s v="Musical"/>
    <m/>
    <m/>
    <m/>
    <m/>
    <s v="English"/>
    <n v="1996"/>
    <n v="5.3"/>
  </r>
  <r>
    <x v="766"/>
    <n v="287"/>
    <n v="115"/>
    <n v="15045676"/>
    <x v="2"/>
    <s v="Fantasy"/>
    <s v="Mystery"/>
    <s v="Thriller"/>
    <m/>
    <m/>
    <m/>
    <m/>
    <s v="English"/>
    <n v="2009"/>
    <n v="5.6"/>
  </r>
  <r>
    <x v="767"/>
    <n v="233"/>
    <n v="93"/>
    <n v="17427926"/>
    <x v="11"/>
    <m/>
    <m/>
    <m/>
    <m/>
    <m/>
    <m/>
    <m/>
    <s v="English"/>
    <n v="2008"/>
    <n v="5.9"/>
  </r>
  <r>
    <x v="768"/>
    <n v="86"/>
    <n v="99"/>
    <n v="14983572"/>
    <x v="4"/>
    <s v="Drama"/>
    <s v="Romance"/>
    <m/>
    <m/>
    <m/>
    <m/>
    <m/>
    <s v="English"/>
    <n v="2000"/>
    <n v="4.7"/>
  </r>
  <r>
    <x v="519"/>
    <n v="160"/>
    <n v="107"/>
    <n v="14637490"/>
    <x v="11"/>
    <s v="Mystery"/>
    <s v="Thriller"/>
    <m/>
    <m/>
    <m/>
    <m/>
    <m/>
    <s v="English"/>
    <n v="2010"/>
    <n v="4.8"/>
  </r>
  <r>
    <x v="593"/>
    <n v="126"/>
    <n v="110"/>
    <n v="14589444"/>
    <x v="4"/>
    <s v="Drama"/>
    <s v="Romance"/>
    <m/>
    <m/>
    <m/>
    <m/>
    <m/>
    <s v="English"/>
    <n v="2004"/>
    <n v="6.8"/>
  </r>
  <r>
    <x v="769"/>
    <n v="50"/>
    <n v="101"/>
    <n v="14095303"/>
    <x v="0"/>
    <s v="Crime"/>
    <s v="Mystery"/>
    <s v="Romance"/>
    <s v="Thriller"/>
    <m/>
    <m/>
    <m/>
    <s v="English"/>
    <n v="1996"/>
    <n v="5.4"/>
  </r>
  <r>
    <x v="770"/>
    <n v="52"/>
    <n v="85"/>
    <n v="13973532"/>
    <x v="4"/>
    <s v="Crime"/>
    <m/>
    <m/>
    <m/>
    <m/>
    <m/>
    <m/>
    <s v="English"/>
    <n v="2002"/>
    <n v="5.0999999999999996"/>
  </r>
  <r>
    <x v="417"/>
    <n v="260"/>
    <n v="132"/>
    <n v="1865774"/>
    <x v="7"/>
    <s v="Crime"/>
    <s v="Drama"/>
    <s v="History"/>
    <s v="Thriller"/>
    <m/>
    <m/>
    <m/>
    <s v="English"/>
    <n v="2015"/>
    <n v="7"/>
  </r>
  <r>
    <x v="477"/>
    <n v="231"/>
    <n v="90"/>
    <n v="18860403"/>
    <x v="11"/>
    <s v="Thriller"/>
    <m/>
    <m/>
    <m/>
    <m/>
    <m/>
    <m/>
    <s v="English"/>
    <n v="2011"/>
    <n v="4"/>
  </r>
  <r>
    <x v="387"/>
    <n v="99"/>
    <n v="145"/>
    <n v="13038660"/>
    <x v="2"/>
    <m/>
    <m/>
    <m/>
    <m/>
    <m/>
    <m/>
    <m/>
    <s v="English"/>
    <n v="1999"/>
    <n v="7.3"/>
  </r>
  <r>
    <x v="234"/>
    <n v="159"/>
    <n v="110"/>
    <n v="28831145"/>
    <x v="2"/>
    <s v="Sport"/>
    <m/>
    <m/>
    <m/>
    <m/>
    <m/>
    <m/>
    <s v="English"/>
    <n v="2014"/>
    <n v="6.8"/>
  </r>
  <r>
    <x v="335"/>
    <n v="199"/>
    <n v="122"/>
    <n v="11538204"/>
    <x v="6"/>
    <s v="Drama"/>
    <s v="History"/>
    <m/>
    <m/>
    <m/>
    <m/>
    <m/>
    <s v="English"/>
    <n v="2010"/>
    <n v="7"/>
  </r>
  <r>
    <x v="506"/>
    <n v="119"/>
    <n v="107"/>
    <n v="11008432"/>
    <x v="7"/>
    <s v="Drama"/>
    <s v="Sport"/>
    <m/>
    <m/>
    <m/>
    <m/>
    <m/>
    <s v="English"/>
    <n v="2005"/>
    <n v="7.1"/>
  </r>
  <r>
    <x v="771"/>
    <n v="120"/>
    <n v="127"/>
    <n v="12188642"/>
    <x v="7"/>
    <s v="Drama"/>
    <s v="History"/>
    <m/>
    <m/>
    <m/>
    <m/>
    <m/>
    <s v="English"/>
    <n v="2015"/>
    <n v="6.9"/>
  </r>
  <r>
    <x v="447"/>
    <n v="180"/>
    <n v="99"/>
    <n v="11100000"/>
    <x v="0"/>
    <s v="Adventure"/>
    <s v="Comedy"/>
    <s v="Fantasy"/>
    <m/>
    <m/>
    <m/>
    <m/>
    <s v="Aramaic"/>
    <n v="1986"/>
    <n v="7.3"/>
  </r>
  <r>
    <x v="684"/>
    <n v="317"/>
    <n v="140"/>
    <n v="13651662"/>
    <x v="2"/>
    <s v="Sport"/>
    <m/>
    <m/>
    <m/>
    <m/>
    <m/>
    <m/>
    <s v="English"/>
    <n v="2011"/>
    <n v="8.1999999999999993"/>
  </r>
  <r>
    <x v="414"/>
    <n v="44"/>
    <n v="133"/>
    <n v="11030963"/>
    <x v="7"/>
    <s v="Drama"/>
    <s v="Thriller"/>
    <s v="War"/>
    <m/>
    <m/>
    <m/>
    <m/>
    <s v="English"/>
    <n v="1996"/>
    <n v="7.1"/>
  </r>
  <r>
    <x v="396"/>
    <n v="22"/>
    <n v="271"/>
    <n v="10769960"/>
    <x v="2"/>
    <s v="History"/>
    <s v="War"/>
    <m/>
    <m/>
    <m/>
    <m/>
    <m/>
    <s v="English"/>
    <n v="1993"/>
    <n v="7.7"/>
  </r>
  <r>
    <x v="665"/>
    <n v="143"/>
    <n v="112"/>
    <n v="10911750"/>
    <x v="2"/>
    <s v="War"/>
    <m/>
    <m/>
    <m/>
    <m/>
    <m/>
    <m/>
    <s v="English"/>
    <n v="2008"/>
    <n v="6.5"/>
  </r>
  <r>
    <x v="430"/>
    <n v="72"/>
    <n v="99"/>
    <n v="10719367"/>
    <x v="2"/>
    <s v="Music"/>
    <s v="Mystery"/>
    <s v="Romance"/>
    <s v="Thriller"/>
    <m/>
    <m/>
    <m/>
    <s v="English"/>
    <n v="2002"/>
    <n v="4.9000000000000004"/>
  </r>
  <r>
    <x v="772"/>
    <n v="70"/>
    <n v="100"/>
    <n v="10114315"/>
    <x v="2"/>
    <s v="Mystery"/>
    <s v="Thriller"/>
    <m/>
    <m/>
    <m/>
    <m/>
    <m/>
    <s v="English"/>
    <n v="1999"/>
    <n v="6.4"/>
  </r>
  <r>
    <x v="773"/>
    <n v="264"/>
    <n v="92"/>
    <n v="49122319"/>
    <x v="11"/>
    <s v="Thriller"/>
    <m/>
    <m/>
    <m/>
    <m/>
    <m/>
    <m/>
    <s v="English"/>
    <n v="2012"/>
    <n v="5.9"/>
  </r>
  <r>
    <x v="774"/>
    <n v="20"/>
    <n v="105"/>
    <n v="10070000"/>
    <x v="4"/>
    <s v="Drama"/>
    <s v="Romance"/>
    <m/>
    <m/>
    <m/>
    <m/>
    <m/>
    <s v="English"/>
    <n v="1996"/>
    <n v="6.2"/>
  </r>
  <r>
    <x v="363"/>
    <n v="190"/>
    <n v="110"/>
    <n v="10324441"/>
    <x v="0"/>
    <s v="Drama"/>
    <s v="Thriller"/>
    <m/>
    <m/>
    <m/>
    <m/>
    <m/>
    <s v="English"/>
    <n v="2011"/>
    <n v="5.8"/>
  </r>
  <r>
    <x v="606"/>
    <n v="142"/>
    <n v="116"/>
    <n v="7156933"/>
    <x v="4"/>
    <s v="Drama"/>
    <m/>
    <m/>
    <m/>
    <m/>
    <m/>
    <m/>
    <s v="English"/>
    <n v="2006"/>
    <n v="6.7"/>
  </r>
  <r>
    <x v="775"/>
    <n v="27"/>
    <n v="88"/>
    <n v="9286314"/>
    <x v="0"/>
    <s v="Crime"/>
    <s v="Drama"/>
    <s v="Thriller"/>
    <m/>
    <m/>
    <m/>
    <m/>
    <s v="English"/>
    <n v="1991"/>
    <n v="5.9"/>
  </r>
  <r>
    <x v="776"/>
    <n v="355"/>
    <n v="111"/>
    <n v="56692"/>
    <x v="1"/>
    <s v="Drama"/>
    <m/>
    <m/>
    <m/>
    <m/>
    <m/>
    <m/>
    <s v="Russian"/>
    <n v="2009"/>
    <n v="7.3"/>
  </r>
  <r>
    <x v="777"/>
    <n v="31"/>
    <n v="95"/>
    <n v="5654777"/>
    <x v="0"/>
    <s v="Comedy"/>
    <s v="Crime"/>
    <s v="Drama"/>
    <s v="Thriller"/>
    <m/>
    <m/>
    <m/>
    <s v="English"/>
    <n v="2005"/>
    <n v="4.0999999999999996"/>
  </r>
  <r>
    <x v="640"/>
    <n v="87"/>
    <n v="95"/>
    <n v="5516708"/>
    <x v="4"/>
    <s v="Romance"/>
    <m/>
    <m/>
    <m/>
    <m/>
    <m/>
    <m/>
    <s v="English"/>
    <n v="2001"/>
    <n v="4.9000000000000004"/>
  </r>
  <r>
    <x v="139"/>
    <n v="126"/>
    <n v="127"/>
    <n v="5128124"/>
    <x v="7"/>
    <s v="Drama"/>
    <s v="Sport"/>
    <m/>
    <m/>
    <m/>
    <m/>
    <m/>
    <s v="English"/>
    <n v="2005"/>
    <n v="7.9"/>
  </r>
  <r>
    <x v="477"/>
    <n v="285"/>
    <n v="105"/>
    <n v="34014398"/>
    <x v="0"/>
    <s v="Adventure"/>
    <s v="Crime"/>
    <s v="Drama"/>
    <s v="Thriller"/>
    <m/>
    <m/>
    <m/>
    <s v="English"/>
    <n v="2006"/>
    <n v="5.6"/>
  </r>
  <r>
    <x v="778"/>
    <n v="60"/>
    <n v="104"/>
    <n v="4064333"/>
    <x v="0"/>
    <s v="Comedy"/>
    <s v="Sci-Fi"/>
    <m/>
    <m/>
    <m/>
    <m/>
    <m/>
    <s v="English"/>
    <n v="1995"/>
    <n v="5.2"/>
  </r>
  <r>
    <x v="779"/>
    <n v="23"/>
    <n v="95"/>
    <n v="4006906"/>
    <x v="4"/>
    <s v="Crime"/>
    <m/>
    <m/>
    <m/>
    <m/>
    <m/>
    <m/>
    <s v="English"/>
    <n v="2005"/>
    <n v="4.0999999999999996"/>
  </r>
  <r>
    <x v="732"/>
    <n v="229"/>
    <n v="121"/>
    <n v="3073392"/>
    <x v="2"/>
    <s v="Mystery"/>
    <s v="Sci-Fi"/>
    <s v="Thriller"/>
    <m/>
    <m/>
    <m/>
    <m/>
    <s v="English"/>
    <n v="2008"/>
    <n v="6.6"/>
  </r>
  <r>
    <x v="370"/>
    <n v="143"/>
    <n v="92"/>
    <n v="1550000"/>
    <x v="0"/>
    <s v="Adventure"/>
    <s v="Fantasy"/>
    <s v="Horror"/>
    <m/>
    <m/>
    <m/>
    <m/>
    <s v="English"/>
    <n v="2005"/>
    <n v="2.9"/>
  </r>
  <r>
    <x v="780"/>
    <n v="97"/>
    <n v="107"/>
    <n v="871527"/>
    <x v="6"/>
    <s v="Drama"/>
    <s v="Mystery"/>
    <s v="Thriller"/>
    <m/>
    <m/>
    <m/>
    <m/>
    <s v="English"/>
    <n v="2005"/>
    <n v="6.5"/>
  </r>
  <r>
    <x v="781"/>
    <n v="28"/>
    <n v="117"/>
    <n v="777423"/>
    <x v="7"/>
    <s v="Drama"/>
    <s v="Sport"/>
    <m/>
    <m/>
    <m/>
    <m/>
    <m/>
    <s v="English"/>
    <n v="1998"/>
    <n v="7.2"/>
  </r>
  <r>
    <x v="722"/>
    <n v="160"/>
    <n v="107"/>
    <n v="1186957"/>
    <x v="2"/>
    <m/>
    <m/>
    <m/>
    <m/>
    <m/>
    <m/>
    <m/>
    <s v="English"/>
    <n v="2008"/>
    <n v="6.8"/>
  </r>
  <r>
    <x v="782"/>
    <n v="124"/>
    <n v="131"/>
    <n v="85433"/>
    <x v="6"/>
    <s v="Drama"/>
    <s v="Mystery"/>
    <s v="Romance"/>
    <m/>
    <m/>
    <m/>
    <m/>
    <s v="English"/>
    <n v="2013"/>
    <n v="7.8"/>
  </r>
  <r>
    <x v="783"/>
    <n v="280"/>
    <n v="122"/>
    <n v="1697956"/>
    <x v="6"/>
    <s v="Drama"/>
    <m/>
    <m/>
    <m/>
    <m/>
    <m/>
    <m/>
    <s v="English"/>
    <n v="2009"/>
    <n v="6.7"/>
  </r>
  <r>
    <x v="750"/>
    <n v="118"/>
    <n v="134"/>
    <n v="183662"/>
    <x v="4"/>
    <s v="Drama"/>
    <m/>
    <m/>
    <m/>
    <m/>
    <m/>
    <m/>
    <s v="English"/>
    <n v="2010"/>
    <n v="7.1"/>
  </r>
  <r>
    <x v="316"/>
    <n v="49"/>
    <n v="117"/>
    <n v="134904"/>
    <x v="4"/>
    <s v="Drama"/>
    <s v="Romance"/>
    <s v="Sport"/>
    <m/>
    <m/>
    <m/>
    <m/>
    <s v="English"/>
    <n v="2010"/>
    <n v="5.7"/>
  </r>
  <r>
    <x v="17"/>
    <n v="336"/>
    <n v="138"/>
    <n v="16969390"/>
    <x v="6"/>
    <s v="Drama"/>
    <s v="Thriller"/>
    <m/>
    <m/>
    <m/>
    <m/>
    <m/>
    <s v="English"/>
    <n v="2013"/>
    <n v="5.3"/>
  </r>
  <r>
    <x v="784"/>
    <n v="65"/>
    <n v="100"/>
    <n v="129115"/>
    <x v="0"/>
    <s v="Drama"/>
    <m/>
    <m/>
    <m/>
    <m/>
    <m/>
    <m/>
    <s v="English"/>
    <n v="2014"/>
    <n v="6.5"/>
  </r>
  <r>
    <x v="465"/>
    <n v="51"/>
    <n v="119"/>
    <n v="34700000"/>
    <x v="2"/>
    <s v="Romance"/>
    <m/>
    <m/>
    <m/>
    <m/>
    <m/>
    <m/>
    <s v="English"/>
    <n v="1988"/>
    <n v="7.7"/>
  </r>
  <r>
    <x v="367"/>
    <n v="252"/>
    <n v="137"/>
    <n v="717753"/>
    <x v="1"/>
    <s v="Drama"/>
    <m/>
    <m/>
    <m/>
    <m/>
    <m/>
    <m/>
    <s v="English"/>
    <n v="2012"/>
    <n v="6.1"/>
  </r>
  <r>
    <x v="785"/>
    <n v="106"/>
    <n v="119"/>
    <n v="109713132"/>
    <x v="1"/>
    <s v="Comedy"/>
    <s v="Sci-Fi"/>
    <m/>
    <m/>
    <m/>
    <m/>
    <m/>
    <s v="English"/>
    <n v="1986"/>
    <n v="7.3"/>
  </r>
  <r>
    <x v="223"/>
    <n v="285"/>
    <n v="139"/>
    <n v="70269171"/>
    <x v="2"/>
    <s v="Sport"/>
    <m/>
    <m/>
    <m/>
    <m/>
    <m/>
    <m/>
    <s v="English"/>
    <n v="2006"/>
    <n v="7.2"/>
  </r>
  <r>
    <x v="174"/>
    <n v="163"/>
    <n v="114"/>
    <n v="28772222"/>
    <x v="0"/>
    <s v="Crime"/>
    <s v="Sport"/>
    <s v="Thriller"/>
    <m/>
    <m/>
    <m/>
    <m/>
    <s v="English"/>
    <n v="2015"/>
    <n v="5.3"/>
  </r>
  <r>
    <x v="519"/>
    <n v="195"/>
    <n v="120"/>
    <n v="101334374"/>
    <x v="11"/>
    <s v="Mystery"/>
    <m/>
    <m/>
    <m/>
    <m/>
    <m/>
    <m/>
    <s v="English"/>
    <n v="1997"/>
    <n v="6.1"/>
  </r>
  <r>
    <x v="684"/>
    <n v="123"/>
    <n v="98"/>
    <n v="1512815"/>
    <x v="0"/>
    <s v="Drama"/>
    <s v="Western"/>
    <m/>
    <m/>
    <m/>
    <m/>
    <m/>
    <s v="English"/>
    <n v="2016"/>
    <n v="5.8"/>
  </r>
  <r>
    <x v="129"/>
    <n v="52"/>
    <n v="106"/>
    <n v="65182182"/>
    <x v="4"/>
    <s v="Romance"/>
    <m/>
    <m/>
    <m/>
    <m/>
    <m/>
    <m/>
    <s v="English"/>
    <n v="2014"/>
    <n v="5.7"/>
  </r>
  <r>
    <x v="561"/>
    <n v="129"/>
    <n v="98"/>
    <n v="57262492"/>
    <x v="4"/>
    <s v="Crime"/>
    <m/>
    <m/>
    <m/>
    <m/>
    <m/>
    <m/>
    <s v="English"/>
    <n v="2000"/>
    <n v="6.7"/>
  </r>
  <r>
    <x v="786"/>
    <n v="60"/>
    <n v="107"/>
    <n v="80000000"/>
    <x v="2"/>
    <s v="Music"/>
    <s v="Romance"/>
    <m/>
    <m/>
    <m/>
    <m/>
    <m/>
    <s v="English"/>
    <n v="1984"/>
    <n v="6.5"/>
  </r>
  <r>
    <x v="224"/>
    <n v="123"/>
    <n v="88"/>
    <n v="74608545"/>
    <x v="4"/>
    <m/>
    <m/>
    <m/>
    <m/>
    <m/>
    <m/>
    <m/>
    <s v="English"/>
    <n v="2003"/>
    <n v="7.2"/>
  </r>
  <r>
    <x v="242"/>
    <n v="84"/>
    <n v="137"/>
    <n v="41895491"/>
    <x v="4"/>
    <s v="Drama"/>
    <s v="Fantasy"/>
    <m/>
    <m/>
    <m/>
    <m/>
    <m/>
    <s v="English"/>
    <n v="1991"/>
    <n v="7.6"/>
  </r>
  <r>
    <x v="623"/>
    <n v="125"/>
    <n v="100"/>
    <n v="39989008"/>
    <x v="11"/>
    <s v="Mystery"/>
    <m/>
    <m/>
    <m/>
    <m/>
    <m/>
    <m/>
    <s v="English"/>
    <n v="1998"/>
    <n v="4.5999999999999996"/>
  </r>
  <r>
    <x v="787"/>
    <n v="106"/>
    <n v="115"/>
    <n v="32662299"/>
    <x v="4"/>
    <s v="Drama"/>
    <s v="Romance"/>
    <m/>
    <m/>
    <m/>
    <m/>
    <m/>
    <s v="English"/>
    <n v="2000"/>
    <n v="6.9"/>
  </r>
  <r>
    <x v="576"/>
    <n v="247"/>
    <n v="101"/>
    <n v="31452765"/>
    <x v="4"/>
    <s v="Romance"/>
    <m/>
    <m/>
    <m/>
    <m/>
    <m/>
    <m/>
    <s v="English"/>
    <n v="2008"/>
    <n v="6.6"/>
  </r>
  <r>
    <x v="788"/>
    <n v="156"/>
    <n v="110"/>
    <n v="25167270"/>
    <x v="4"/>
    <s v="Crime"/>
    <s v="Drama"/>
    <m/>
    <m/>
    <m/>
    <m/>
    <m/>
    <s v="English"/>
    <n v="2000"/>
    <n v="6.3"/>
  </r>
  <r>
    <x v="789"/>
    <n v="271"/>
    <n v="94"/>
    <n v="32416109"/>
    <x v="4"/>
    <s v="War"/>
    <m/>
    <m/>
    <m/>
    <m/>
    <m/>
    <m/>
    <s v="English"/>
    <n v="2009"/>
    <n v="6.2"/>
  </r>
  <r>
    <x v="790"/>
    <n v="45"/>
    <n v="88"/>
    <n v="20218"/>
    <x v="0"/>
    <s v="Comedy"/>
    <s v="Crime"/>
    <s v="Thriller"/>
    <m/>
    <m/>
    <m/>
    <m/>
    <s v="English"/>
    <n v="2001"/>
    <n v="5.3"/>
  </r>
  <r>
    <x v="135"/>
    <n v="133"/>
    <n v="127"/>
    <n v="28871190"/>
    <x v="7"/>
    <s v="Drama"/>
    <m/>
    <m/>
    <m/>
    <m/>
    <m/>
    <m/>
    <s v="English"/>
    <n v="1999"/>
    <n v="7.3"/>
  </r>
  <r>
    <x v="261"/>
    <n v="84"/>
    <n v="95"/>
    <n v="16964743"/>
    <x v="4"/>
    <s v="Romance"/>
    <m/>
    <m/>
    <m/>
    <m/>
    <m/>
    <m/>
    <s v="English"/>
    <n v="2004"/>
    <n v="5.6"/>
  </r>
  <r>
    <x v="328"/>
    <n v="70"/>
    <n v="87"/>
    <n v="16290976"/>
    <x v="1"/>
    <s v="Comedy"/>
    <s v="Family"/>
    <s v="Fantasy"/>
    <s v="Music"/>
    <s v="Sci-Fi"/>
    <m/>
    <m/>
    <s v="English"/>
    <n v="1999"/>
    <n v="6.2"/>
  </r>
  <r>
    <x v="791"/>
    <n v="32"/>
    <n v="118"/>
    <n v="13000000"/>
    <x v="1"/>
    <s v="Family"/>
    <s v="Fantasy"/>
    <s v="Music"/>
    <s v="Musical"/>
    <m/>
    <m/>
    <m/>
    <s v="English"/>
    <n v="1978"/>
    <n v="5.2"/>
  </r>
  <r>
    <x v="339"/>
    <n v="51"/>
    <n v="107"/>
    <n v="12372410"/>
    <x v="4"/>
    <s v="Sport"/>
    <m/>
    <m/>
    <m/>
    <m/>
    <m/>
    <m/>
    <s v="English"/>
    <n v="2000"/>
    <n v="5.3"/>
  </r>
  <r>
    <x v="268"/>
    <n v="73"/>
    <n v="124"/>
    <n v="8427204"/>
    <x v="4"/>
    <s v="Drama"/>
    <s v="Sport"/>
    <m/>
    <m/>
    <m/>
    <m/>
    <m/>
    <s v="English"/>
    <n v="1999"/>
    <n v="5.4"/>
  </r>
  <r>
    <x v="792"/>
    <n v="169"/>
    <n v="89"/>
    <n v="9639242"/>
    <x v="4"/>
    <s v="Romance"/>
    <m/>
    <m/>
    <m/>
    <m/>
    <m/>
    <m/>
    <s v="English"/>
    <n v="2011"/>
    <n v="4.9000000000000004"/>
  </r>
  <r>
    <x v="596"/>
    <n v="365"/>
    <n v="88"/>
    <n v="25003072"/>
    <x v="4"/>
    <s v="Horror"/>
    <m/>
    <m/>
    <m/>
    <m/>
    <m/>
    <m/>
    <s v="English"/>
    <n v="2010"/>
    <n v="5.5"/>
  </r>
  <r>
    <x v="793"/>
    <n v="113"/>
    <n v="118"/>
    <n v="6144806"/>
    <x v="7"/>
    <s v="Drama"/>
    <s v="Music"/>
    <s v="Musical"/>
    <m/>
    <m/>
    <m/>
    <m/>
    <s v="English"/>
    <n v="2004"/>
    <n v="6.7"/>
  </r>
  <r>
    <x v="794"/>
    <n v="18"/>
    <n v="93"/>
    <n v="4308981"/>
    <x v="4"/>
    <s v="Family"/>
    <m/>
    <m/>
    <m/>
    <m/>
    <m/>
    <m/>
    <s v="English"/>
    <n v="1998"/>
    <n v="3.9"/>
  </r>
  <r>
    <x v="795"/>
    <n v="10"/>
    <n v="80"/>
    <n v="669276"/>
    <x v="0"/>
    <s v="Adventure"/>
    <s v="Animation"/>
    <s v="Comedy"/>
    <s v="Fantasy"/>
    <m/>
    <m/>
    <m/>
    <s v="English"/>
    <n v="1993"/>
    <n v="7.2"/>
  </r>
  <r>
    <x v="796"/>
    <n v="16"/>
    <n v="120"/>
    <n v="42880"/>
    <x v="2"/>
    <s v="Romance"/>
    <m/>
    <m/>
    <m/>
    <m/>
    <m/>
    <m/>
    <s v="English"/>
    <n v="2004"/>
    <n v="5.0999999999999996"/>
  </r>
  <r>
    <x v="615"/>
    <n v="196"/>
    <n v="98"/>
    <n v="23225911"/>
    <x v="0"/>
    <s v="Crime"/>
    <s v="Drama"/>
    <s v="Thriller"/>
    <m/>
    <m/>
    <m/>
    <m/>
    <s v="English"/>
    <n v="2010"/>
    <n v="6.5"/>
  </r>
  <r>
    <x v="614"/>
    <n v="212"/>
    <n v="119"/>
    <n v="4710455"/>
    <x v="1"/>
    <s v="Animation"/>
    <s v="Family"/>
    <s v="Fantasy"/>
    <m/>
    <m/>
    <m/>
    <m/>
    <s v="English"/>
    <n v="2004"/>
    <n v="8.1999999999999993"/>
  </r>
  <r>
    <x v="353"/>
    <n v="445"/>
    <n v="88"/>
    <n v="75590286"/>
    <x v="1"/>
    <s v="Comedy"/>
    <s v="Horror"/>
    <s v="Sci-Fi"/>
    <m/>
    <m/>
    <m/>
    <m/>
    <s v="English"/>
    <n v="2009"/>
    <n v="7.7"/>
  </r>
  <r>
    <x v="15"/>
    <n v="446"/>
    <n v="201"/>
    <n v="218051260"/>
    <x v="0"/>
    <s v="Adventure"/>
    <s v="Drama"/>
    <s v="Romance"/>
    <m/>
    <m/>
    <m/>
    <m/>
    <s v="English"/>
    <n v="2005"/>
    <n v="7.2"/>
  </r>
  <r>
    <x v="151"/>
    <n v="108"/>
    <n v="90"/>
    <n v="161487252"/>
    <x v="4"/>
    <s v="Sport"/>
    <m/>
    <m/>
    <m/>
    <m/>
    <m/>
    <m/>
    <s v="English"/>
    <n v="1998"/>
    <n v="6.1"/>
  </r>
  <r>
    <x v="579"/>
    <n v="223"/>
    <n v="127"/>
    <n v="290158751"/>
    <x v="0"/>
    <s v="Adventure"/>
    <s v="Fantasy"/>
    <s v="Sci-Fi"/>
    <m/>
    <m/>
    <m/>
    <m/>
    <s v="English"/>
    <n v="1980"/>
    <n v="8.8000000000000007"/>
  </r>
  <r>
    <x v="26"/>
    <n v="63"/>
    <n v="119"/>
    <n v="65807024"/>
    <x v="0"/>
    <s v="Comedy"/>
    <s v="Crime"/>
    <s v="Drama"/>
    <s v="Thriller"/>
    <m/>
    <m/>
    <m/>
    <s v="English"/>
    <n v="1995"/>
    <n v="6.8"/>
  </r>
  <r>
    <x v="468"/>
    <n v="43"/>
    <n v="85"/>
    <n v="86930411"/>
    <x v="4"/>
    <s v="Crime"/>
    <m/>
    <m/>
    <m/>
    <m/>
    <m/>
    <m/>
    <s v="English"/>
    <n v="1991"/>
    <n v="6.8"/>
  </r>
  <r>
    <x v="460"/>
    <n v="211"/>
    <n v="98"/>
    <n v="53302314"/>
    <x v="11"/>
    <s v="Thriller"/>
    <m/>
    <m/>
    <m/>
    <m/>
    <m/>
    <m/>
    <s v="English"/>
    <n v="2000"/>
    <n v="6.7"/>
  </r>
  <r>
    <x v="284"/>
    <n v="421"/>
    <n v="101"/>
    <n v="40962534"/>
    <x v="2"/>
    <m/>
    <m/>
    <m/>
    <m/>
    <m/>
    <m/>
    <m/>
    <s v="English"/>
    <n v="2011"/>
    <n v="7.1"/>
  </r>
  <r>
    <x v="132"/>
    <n v="214"/>
    <n v="112"/>
    <n v="39235088"/>
    <x v="11"/>
    <s v="Sci-Fi"/>
    <m/>
    <m/>
    <m/>
    <m/>
    <m/>
    <m/>
    <s v="English"/>
    <n v="2000"/>
    <n v="7.1"/>
  </r>
  <r>
    <x v="797"/>
    <n v="92"/>
    <n v="97"/>
    <n v="27338033"/>
    <x v="4"/>
    <s v="Romance"/>
    <m/>
    <m/>
    <m/>
    <m/>
    <m/>
    <m/>
    <s v="English"/>
    <n v="2001"/>
    <n v="6.1"/>
  </r>
  <r>
    <x v="166"/>
    <n v="574"/>
    <n v="126"/>
    <n v="25556065"/>
    <x v="2"/>
    <s v="Romance"/>
    <s v="Sci-Fi"/>
    <m/>
    <m/>
    <m/>
    <m/>
    <m/>
    <s v="English"/>
    <n v="2013"/>
    <n v="8"/>
  </r>
  <r>
    <x v="757"/>
    <n v="216"/>
    <n v="106"/>
    <n v="15785632"/>
    <x v="7"/>
    <s v="Comedy"/>
    <s v="Drama"/>
    <s v="Sport"/>
    <m/>
    <m/>
    <m/>
    <m/>
    <s v="English"/>
    <n v="2016"/>
    <n v="7.5"/>
  </r>
  <r>
    <x v="371"/>
    <n v="140"/>
    <n v="97"/>
    <n v="21973182"/>
    <x v="5"/>
    <s v="Thriller"/>
    <m/>
    <m/>
    <m/>
    <m/>
    <m/>
    <m/>
    <s v="English"/>
    <n v="2001"/>
    <n v="6.6"/>
  </r>
  <r>
    <x v="798"/>
    <n v="28"/>
    <n v="100"/>
    <n v="4756"/>
    <x v="1"/>
    <s v="Family"/>
    <s v="Fantasy"/>
    <m/>
    <m/>
    <m/>
    <m/>
    <m/>
    <s v="English"/>
    <n v="2013"/>
    <n v="5.4"/>
  </r>
  <r>
    <x v="383"/>
    <n v="36"/>
    <n v="114"/>
    <n v="18653615"/>
    <x v="4"/>
    <s v="Drama"/>
    <m/>
    <m/>
    <m/>
    <m/>
    <m/>
    <m/>
    <s v="English"/>
    <n v="1999"/>
    <n v="6.1"/>
  </r>
  <r>
    <x v="799"/>
    <n v="53"/>
    <n v="88"/>
    <n v="13019253"/>
    <x v="4"/>
    <s v="Crime"/>
    <m/>
    <m/>
    <m/>
    <m/>
    <m/>
    <m/>
    <s v="English"/>
    <n v="2000"/>
    <n v="5.6"/>
  </r>
  <r>
    <x v="144"/>
    <n v="394"/>
    <n v="93"/>
    <n v="18934858"/>
    <x v="0"/>
    <s v="Thriller"/>
    <m/>
    <m/>
    <m/>
    <m/>
    <m/>
    <m/>
    <s v="English"/>
    <n v="2011"/>
    <n v="5.8"/>
  </r>
  <r>
    <x v="800"/>
    <n v="80"/>
    <n v="92"/>
    <n v="20763013"/>
    <x v="1"/>
    <s v="Horror"/>
    <s v="Thriller"/>
    <m/>
    <m/>
    <m/>
    <m/>
    <m/>
    <s v="English"/>
    <n v="1987"/>
    <n v="2.8"/>
  </r>
  <r>
    <x v="801"/>
    <n v="45"/>
    <n v="98"/>
    <n v="12782508"/>
    <x v="2"/>
    <m/>
    <m/>
    <m/>
    <m/>
    <m/>
    <m/>
    <m/>
    <s v="English"/>
    <n v="1996"/>
    <n v="6.7"/>
  </r>
  <r>
    <x v="802"/>
    <n v="47"/>
    <n v="94"/>
    <n v="11508423"/>
    <x v="7"/>
    <s v="Comedy"/>
    <s v="Drama"/>
    <s v="Family"/>
    <s v="Sport"/>
    <m/>
    <m/>
    <m/>
    <s v="English"/>
    <n v="2008"/>
    <n v="5.0999999999999996"/>
  </r>
  <r>
    <x v="414"/>
    <n v="90"/>
    <n v="102"/>
    <n v="10660147"/>
    <x v="2"/>
    <s v="Romance"/>
    <m/>
    <m/>
    <m/>
    <m/>
    <m/>
    <m/>
    <s v="English"/>
    <n v="1999"/>
    <n v="7.2"/>
  </r>
  <r>
    <x v="487"/>
    <n v="30"/>
    <n v="98"/>
    <n v="7434726"/>
    <x v="0"/>
    <s v="Crime"/>
    <s v="Drama"/>
    <s v="Thriller"/>
    <s v="Western"/>
    <m/>
    <m/>
    <m/>
    <s v="English"/>
    <n v="1991"/>
    <n v="6"/>
  </r>
  <r>
    <x v="465"/>
    <n v="155"/>
    <n v="100"/>
    <n v="2708188"/>
    <x v="4"/>
    <s v="Drama"/>
    <s v="Romance"/>
    <m/>
    <m/>
    <m/>
    <m/>
    <m/>
    <s v="English"/>
    <n v="2009"/>
    <n v="6.2"/>
  </r>
  <r>
    <x v="803"/>
    <n v="118"/>
    <n v="141"/>
    <n v="16123851"/>
    <x v="2"/>
    <m/>
    <m/>
    <m/>
    <m/>
    <m/>
    <m/>
    <m/>
    <s v="English"/>
    <n v="2004"/>
    <n v="6.2"/>
  </r>
  <r>
    <x v="295"/>
    <n v="314"/>
    <n v="114"/>
    <n v="71975611"/>
    <x v="8"/>
    <s v="Horror"/>
    <m/>
    <m/>
    <m/>
    <m/>
    <m/>
    <m/>
    <s v="English"/>
    <n v="2007"/>
    <n v="6.8"/>
  </r>
  <r>
    <x v="804"/>
    <n v="103"/>
    <n v="96"/>
    <n v="38119483"/>
    <x v="1"/>
    <s v="Comedy"/>
    <s v="Sci-Fi"/>
    <m/>
    <m/>
    <m/>
    <m/>
    <m/>
    <s v="English"/>
    <n v="1987"/>
    <n v="7.1"/>
  </r>
  <r>
    <x v="805"/>
    <n v="183"/>
    <n v="111"/>
    <n v="4190530"/>
    <x v="2"/>
    <s v="War"/>
    <m/>
    <m/>
    <m/>
    <m/>
    <m/>
    <m/>
    <s v="English"/>
    <n v="2014"/>
    <n v="7.1"/>
  </r>
  <r>
    <x v="264"/>
    <n v="77"/>
    <n v="127"/>
    <n v="217631306"/>
    <x v="2"/>
    <s v="Fantasy"/>
    <s v="Romance"/>
    <s v="Thriller"/>
    <m/>
    <m/>
    <m/>
    <m/>
    <s v="English"/>
    <n v="1990"/>
    <n v="7"/>
  </r>
  <r>
    <x v="292"/>
    <n v="171"/>
    <n v="107"/>
    <n v="176483808"/>
    <x v="4"/>
    <s v="Romance"/>
    <m/>
    <m/>
    <m/>
    <m/>
    <m/>
    <m/>
    <s v="Italian"/>
    <n v="1998"/>
    <n v="7.1"/>
  </r>
  <r>
    <x v="352"/>
    <n v="64"/>
    <n v="97"/>
    <n v="144833357"/>
    <x v="4"/>
    <s v="Drama"/>
    <s v="Family"/>
    <s v="Fantasy"/>
    <m/>
    <m/>
    <m/>
    <m/>
    <s v="English"/>
    <n v="1994"/>
    <n v="6.4"/>
  </r>
  <r>
    <x v="191"/>
    <n v="92"/>
    <n v="127"/>
    <n v="75597042"/>
    <x v="2"/>
    <s v="Family"/>
    <s v="Sport"/>
    <m/>
    <m/>
    <m/>
    <m/>
    <m/>
    <s v="English"/>
    <n v="2002"/>
    <n v="7"/>
  </r>
  <r>
    <x v="423"/>
    <n v="112"/>
    <n v="110"/>
    <n v="90636983"/>
    <x v="4"/>
    <s v="Family"/>
    <s v="Sport"/>
    <m/>
    <m/>
    <m/>
    <m/>
    <m/>
    <s v="English"/>
    <n v="2007"/>
    <n v="6.2"/>
  </r>
  <r>
    <x v="310"/>
    <n v="69"/>
    <n v="135"/>
    <n v="70960517"/>
    <x v="2"/>
    <s v="Romance"/>
    <m/>
    <m/>
    <m/>
    <m/>
    <m/>
    <m/>
    <s v="English"/>
    <n v="1995"/>
    <n v="7.5"/>
  </r>
  <r>
    <x v="593"/>
    <n v="75"/>
    <n v="84"/>
    <n v="55762229"/>
    <x v="4"/>
    <s v="Sci-Fi"/>
    <m/>
    <m/>
    <m/>
    <m/>
    <m/>
    <m/>
    <s v="English"/>
    <n v="2001"/>
    <n v="4.8"/>
  </r>
  <r>
    <x v="606"/>
    <n v="180"/>
    <n v="122"/>
    <n v="54235441"/>
    <x v="4"/>
    <s v="Drama"/>
    <m/>
    <m/>
    <m/>
    <m/>
    <m/>
    <m/>
    <s v="English"/>
    <n v="2014"/>
    <n v="7.3"/>
  </r>
  <r>
    <x v="540"/>
    <n v="53"/>
    <n v="114"/>
    <n v="50728000"/>
    <x v="0"/>
    <s v="Crime"/>
    <s v="Drama"/>
    <s v="Mystery"/>
    <s v="Thriller"/>
    <m/>
    <m/>
    <m/>
    <s v="English"/>
    <n v="1995"/>
    <n v="5.8"/>
  </r>
  <r>
    <x v="806"/>
    <n v="129"/>
    <n v="132"/>
    <n v="40270895"/>
    <x v="2"/>
    <m/>
    <m/>
    <m/>
    <m/>
    <m/>
    <m/>
    <m/>
    <s v="English"/>
    <n v="2001"/>
    <n v="7.6"/>
  </r>
  <r>
    <x v="807"/>
    <n v="61"/>
    <n v="170"/>
    <n v="59696176"/>
    <x v="7"/>
    <s v="Drama"/>
    <s v="History"/>
    <m/>
    <m/>
    <m/>
    <m/>
    <m/>
    <s v="English"/>
    <n v="2014"/>
    <n v="5.6"/>
  </r>
  <r>
    <x v="150"/>
    <n v="226"/>
    <n v="133"/>
    <n v="51483949"/>
    <x v="0"/>
    <s v="Fantasy"/>
    <s v="Thriller"/>
    <m/>
    <m/>
    <m/>
    <m/>
    <m/>
    <s v="English"/>
    <n v="2003"/>
    <n v="7"/>
  </r>
  <r>
    <x v="295"/>
    <n v="116"/>
    <n v="112"/>
    <n v="36020063"/>
    <x v="2"/>
    <s v="Thriller"/>
    <m/>
    <m/>
    <m/>
    <m/>
    <m/>
    <m/>
    <s v="English"/>
    <n v="2005"/>
    <n v="6.6"/>
  </r>
  <r>
    <x v="144"/>
    <n v="248"/>
    <n v="108"/>
    <n v="33313582"/>
    <x v="4"/>
    <s v="Crime"/>
    <s v="Drama"/>
    <s v="Thriller"/>
    <m/>
    <m/>
    <m/>
    <m/>
    <s v="English"/>
    <n v="2009"/>
    <n v="6.5"/>
  </r>
  <r>
    <x v="702"/>
    <n v="23"/>
    <n v="115"/>
    <n v="25842000"/>
    <x v="7"/>
    <s v="Drama"/>
    <s v="Romance"/>
    <m/>
    <m/>
    <m/>
    <m/>
    <m/>
    <s v="English"/>
    <n v="1993"/>
    <n v="7.4"/>
  </r>
  <r>
    <x v="808"/>
    <n v="98"/>
    <n v="83"/>
    <n v="22264487"/>
    <x v="4"/>
    <m/>
    <m/>
    <m/>
    <m/>
    <m/>
    <m/>
    <m/>
    <s v="English"/>
    <n v="2005"/>
    <n v="4.5999999999999996"/>
  </r>
  <r>
    <x v="612"/>
    <n v="168"/>
    <n v="105"/>
    <n v="30659817"/>
    <x v="4"/>
    <s v="Drama"/>
    <m/>
    <m/>
    <m/>
    <m/>
    <m/>
    <m/>
    <s v="English"/>
    <n v="2013"/>
    <n v="6.4"/>
  </r>
  <r>
    <x v="496"/>
    <n v="159"/>
    <n v="110"/>
    <n v="5773519"/>
    <x v="2"/>
    <s v="Horror"/>
    <s v="Sci-Fi"/>
    <s v="Thriller"/>
    <m/>
    <m/>
    <m/>
    <m/>
    <s v="English"/>
    <n v="2015"/>
    <n v="6"/>
  </r>
  <r>
    <x v="197"/>
    <n v="97"/>
    <n v="96"/>
    <n v="19351569"/>
    <x v="4"/>
    <s v="Crime"/>
    <s v="Romance"/>
    <m/>
    <m/>
    <m/>
    <m/>
    <m/>
    <s v="English"/>
    <n v="2001"/>
    <n v="5.9"/>
  </r>
  <r>
    <x v="91"/>
    <n v="88"/>
    <n v="94"/>
    <n v="49002815"/>
    <x v="4"/>
    <s v="Family"/>
    <m/>
    <m/>
    <m/>
    <m/>
    <m/>
    <m/>
    <s v="English"/>
    <n v="2012"/>
    <n v="6.4"/>
  </r>
  <r>
    <x v="416"/>
    <n v="85"/>
    <n v="142"/>
    <n v="19283782"/>
    <x v="6"/>
    <s v="Drama"/>
    <s v="Romance"/>
    <s v="Thriller"/>
    <m/>
    <m/>
    <m/>
    <m/>
    <s v="French"/>
    <n v="1999"/>
    <n v="6.6"/>
  </r>
  <r>
    <x v="576"/>
    <n v="181"/>
    <n v="104"/>
    <n v="30059386"/>
    <x v="4"/>
    <m/>
    <m/>
    <m/>
    <m/>
    <m/>
    <m/>
    <m/>
    <s v="English"/>
    <n v="2001"/>
    <n v="6.9"/>
  </r>
  <r>
    <x v="26"/>
    <n v="257"/>
    <n v="136"/>
    <n v="35799026"/>
    <x v="0"/>
    <s v="Adventure"/>
    <s v="Romance"/>
    <s v="Sci-Fi"/>
    <s v="Thriller"/>
    <m/>
    <m/>
    <m/>
    <s v="English"/>
    <n v="2005"/>
    <n v="6.9"/>
  </r>
  <r>
    <x v="809"/>
    <n v="95"/>
    <n v="106"/>
    <n v="17951431"/>
    <x v="6"/>
    <s v="Drama"/>
    <s v="Mystery"/>
    <s v="Thriller"/>
    <m/>
    <m/>
    <m/>
    <m/>
    <s v="English"/>
    <n v="2001"/>
    <n v="5.8"/>
  </r>
  <r>
    <x v="574"/>
    <n v="423"/>
    <n v="106"/>
    <n v="29997095"/>
    <x v="4"/>
    <s v="Mystery"/>
    <m/>
    <m/>
    <m/>
    <m/>
    <m/>
    <m/>
    <s v="English"/>
    <n v="2016"/>
    <n v="6.4"/>
  </r>
  <r>
    <x v="810"/>
    <n v="93"/>
    <n v="98"/>
    <n v="14252830"/>
    <x v="4"/>
    <s v="Music"/>
    <m/>
    <m/>
    <m/>
    <m/>
    <m/>
    <m/>
    <s v="English"/>
    <n v="2001"/>
    <n v="5.3"/>
  </r>
  <r>
    <x v="427"/>
    <n v="203"/>
    <n v="100"/>
    <n v="19783777"/>
    <x v="0"/>
    <s v="Crime"/>
    <s v="Drama"/>
    <s v="Thriller"/>
    <m/>
    <m/>
    <m/>
    <m/>
    <s v="English"/>
    <n v="2013"/>
    <n v="6.5"/>
  </r>
  <r>
    <x v="811"/>
    <n v="38"/>
    <n v="95"/>
    <n v="13555988"/>
    <x v="1"/>
    <s v="Comedy"/>
    <s v="Family"/>
    <s v="Fantasy"/>
    <m/>
    <m/>
    <m/>
    <m/>
    <s v="English"/>
    <n v="2000"/>
    <n v="5.7"/>
  </r>
  <r>
    <x v="347"/>
    <n v="183"/>
    <n v="107"/>
    <n v="12784713"/>
    <x v="4"/>
    <m/>
    <m/>
    <m/>
    <m/>
    <m/>
    <m/>
    <m/>
    <s v="English"/>
    <n v="2004"/>
    <n v="6.7"/>
  </r>
  <r>
    <x v="812"/>
    <n v="75"/>
    <n v="104"/>
    <n v="10696210"/>
    <x v="0"/>
    <s v="Crime"/>
    <s v="Sci-Fi"/>
    <s v="Thriller"/>
    <m/>
    <m/>
    <m/>
    <m/>
    <s v="English"/>
    <n v="1993"/>
    <n v="3.9"/>
  </r>
  <r>
    <x v="813"/>
    <n v="18"/>
    <n v="104"/>
    <n v="5974653"/>
    <x v="0"/>
    <s v="Adventure"/>
    <s v="Fantasy"/>
    <s v="Sci-Fi"/>
    <s v="Thriller"/>
    <m/>
    <m/>
    <m/>
    <s v="English"/>
    <n v="2001"/>
    <n v="4.0999999999999996"/>
  </r>
  <r>
    <x v="814"/>
    <n v="22"/>
    <n v="143"/>
    <n v="5000000"/>
    <x v="4"/>
    <s v="Drama"/>
    <s v="Musical"/>
    <s v="Romance"/>
    <s v="War"/>
    <m/>
    <m/>
    <m/>
    <s v="English"/>
    <n v="1970"/>
    <n v="6.2"/>
  </r>
  <r>
    <x v="598"/>
    <n v="41"/>
    <n v="77"/>
    <n v="9694105"/>
    <x v="4"/>
    <s v="Family"/>
    <s v="Romance"/>
    <m/>
    <m/>
    <m/>
    <m/>
    <m/>
    <s v="English"/>
    <n v="1999"/>
    <n v="3.8"/>
  </r>
  <r>
    <x v="713"/>
    <n v="148"/>
    <n v="96"/>
    <n v="16027866"/>
    <x v="0"/>
    <s v="Crime"/>
    <s v="Thriller"/>
    <m/>
    <m/>
    <m/>
    <m/>
    <m/>
    <s v="English"/>
    <n v="2015"/>
    <n v="5.0999999999999996"/>
  </r>
  <r>
    <x v="124"/>
    <n v="231"/>
    <n v="145"/>
    <n v="4398392"/>
    <x v="2"/>
    <s v="Thriller"/>
    <s v="War"/>
    <m/>
    <m/>
    <m/>
    <m/>
    <m/>
    <s v="English"/>
    <n v="2006"/>
    <n v="7.8"/>
  </r>
  <r>
    <x v="815"/>
    <n v="115"/>
    <n v="116"/>
    <n v="1050445"/>
    <x v="2"/>
    <s v="History"/>
    <s v="Music"/>
    <s v="Romance"/>
    <s v="War"/>
    <m/>
    <m/>
    <m/>
    <s v="English"/>
    <n v="2005"/>
    <n v="7.8"/>
  </r>
  <r>
    <x v="816"/>
    <n v="176"/>
    <n v="100"/>
    <n v="13746550"/>
    <x v="0"/>
    <s v="Comedy"/>
    <s v="Romance"/>
    <m/>
    <m/>
    <m/>
    <m/>
    <m/>
    <s v="English"/>
    <n v="2012"/>
    <n v="6.1"/>
  </r>
  <r>
    <x v="718"/>
    <n v="98"/>
    <n v="104"/>
    <n v="20668843"/>
    <x v="4"/>
    <s v="Crime"/>
    <s v="Thriller"/>
    <m/>
    <m/>
    <m/>
    <m/>
    <m/>
    <s v="English"/>
    <n v="2008"/>
    <n v="5.8"/>
  </r>
  <r>
    <x v="817"/>
    <n v="149"/>
    <n v="92"/>
    <n v="2963012"/>
    <x v="2"/>
    <s v="Mystery"/>
    <s v="Thriller"/>
    <m/>
    <m/>
    <m/>
    <m/>
    <m/>
    <s v="English"/>
    <n v="2014"/>
    <n v="6.3"/>
  </r>
  <r>
    <x v="818"/>
    <n v="138"/>
    <n v="105"/>
    <n v="1796024"/>
    <x v="2"/>
    <s v="Thriller"/>
    <m/>
    <m/>
    <m/>
    <m/>
    <m/>
    <m/>
    <s v="English"/>
    <n v="2010"/>
    <n v="5.4"/>
  </r>
  <r>
    <x v="819"/>
    <n v="78"/>
    <n v="120"/>
    <n v="634277"/>
    <x v="4"/>
    <s v="History"/>
    <m/>
    <m/>
    <m/>
    <m/>
    <m/>
    <m/>
    <s v="English"/>
    <n v="2007"/>
    <n v="7.3"/>
  </r>
  <r>
    <x v="402"/>
    <n v="288"/>
    <n v="116"/>
    <n v="11326836"/>
    <x v="6"/>
    <s v="Drama"/>
    <s v="Thriller"/>
    <m/>
    <m/>
    <m/>
    <m/>
    <m/>
    <s v="English"/>
    <n v="2013"/>
    <n v="6.8"/>
  </r>
  <r>
    <x v="126"/>
    <n v="299"/>
    <n v="119"/>
    <n v="49024969"/>
    <x v="6"/>
    <s v="Drama"/>
    <s v="Mystery"/>
    <s v="Thriller"/>
    <m/>
    <m/>
    <m/>
    <m/>
    <s v="English"/>
    <n v="2007"/>
    <n v="7.3"/>
  </r>
  <r>
    <x v="221"/>
    <n v="27"/>
    <n v="101"/>
    <n v="22294341"/>
    <x v="1"/>
    <s v="Comedy"/>
    <m/>
    <m/>
    <m/>
    <m/>
    <m/>
    <m/>
    <s v="English"/>
    <n v="1996"/>
    <n v="6.5"/>
  </r>
  <r>
    <x v="504"/>
    <n v="155"/>
    <n v="117"/>
    <n v="24362501"/>
    <x v="6"/>
    <s v="Drama"/>
    <s v="Thriller"/>
    <m/>
    <m/>
    <m/>
    <m/>
    <m/>
    <s v="English"/>
    <n v="1999"/>
    <n v="7.2"/>
  </r>
  <r>
    <x v="653"/>
    <n v="275"/>
    <n v="112"/>
    <n v="16684352"/>
    <x v="4"/>
    <s v="Romance"/>
    <m/>
    <m/>
    <m/>
    <m/>
    <m/>
    <m/>
    <s v="English"/>
    <n v="2012"/>
    <n v="6.3"/>
  </r>
  <r>
    <x v="310"/>
    <n v="43"/>
    <n v="136"/>
    <n v="46700000"/>
    <x v="0"/>
    <s v="Adventure"/>
    <s v="Thriller"/>
    <m/>
    <m/>
    <m/>
    <m/>
    <m/>
    <s v="English"/>
    <n v="1982"/>
    <n v="5.9"/>
  </r>
  <r>
    <x v="820"/>
    <n v="163"/>
    <n v="81"/>
    <n v="52008288"/>
    <x v="3"/>
    <s v="Comedy"/>
    <s v="Fantasy"/>
    <s v="Musical"/>
    <m/>
    <m/>
    <m/>
    <m/>
    <s v="English"/>
    <n v="1999"/>
    <n v="7.8"/>
  </r>
  <r>
    <x v="181"/>
    <n v="168"/>
    <n v="87"/>
    <n v="8579684"/>
    <x v="4"/>
    <m/>
    <m/>
    <m/>
    <m/>
    <m/>
    <m/>
    <m/>
    <s v="English"/>
    <n v="2007"/>
    <n v="7.4"/>
  </r>
  <r>
    <x v="821"/>
    <n v="60"/>
    <n v="96"/>
    <n v="42660000"/>
    <x v="0"/>
    <s v="Adventure"/>
    <s v="Comedy"/>
    <s v="Family"/>
    <s v="Fantasy"/>
    <s v="Sci-Fi"/>
    <m/>
    <m/>
    <s v="English"/>
    <n v="1993"/>
    <n v="4.8"/>
  </r>
  <r>
    <x v="339"/>
    <n v="85"/>
    <n v="106"/>
    <n v="40219708"/>
    <x v="2"/>
    <s v="Sport"/>
    <m/>
    <m/>
    <m/>
    <m/>
    <m/>
    <m/>
    <s v="French"/>
    <n v="2001"/>
    <n v="6.3"/>
  </r>
  <r>
    <x v="347"/>
    <n v="539"/>
    <n v="122"/>
    <n v="132088910"/>
    <x v="4"/>
    <s v="Drama"/>
    <s v="Romance"/>
    <m/>
    <m/>
    <m/>
    <m/>
    <m/>
    <s v="English"/>
    <n v="2012"/>
    <n v="7.8"/>
  </r>
  <r>
    <x v="456"/>
    <n v="84"/>
    <n v="123"/>
    <n v="36581633"/>
    <x v="7"/>
    <s v="Crime"/>
    <s v="Drama"/>
    <m/>
    <m/>
    <m/>
    <m/>
    <m/>
    <s v="English"/>
    <n v="2007"/>
    <n v="7.5"/>
  </r>
  <r>
    <x v="108"/>
    <n v="171"/>
    <n v="92"/>
    <n v="25296447"/>
    <x v="0"/>
    <s v="Crime"/>
    <s v="Thriller"/>
    <m/>
    <m/>
    <m/>
    <m/>
    <m/>
    <s v="Russian"/>
    <n v="2002"/>
    <n v="6.8"/>
  </r>
  <r>
    <x v="712"/>
    <n v="140"/>
    <n v="110"/>
    <n v="24848292"/>
    <x v="0"/>
    <s v="Drama"/>
    <s v="Sport"/>
    <m/>
    <m/>
    <m/>
    <m/>
    <m/>
    <s v="English"/>
    <n v="2008"/>
    <n v="6.6"/>
  </r>
  <r>
    <x v="822"/>
    <n v="85"/>
    <n v="104"/>
    <n v="17757087"/>
    <x v="11"/>
    <s v="Sci-Fi"/>
    <s v="Thriller"/>
    <m/>
    <m/>
    <m/>
    <m/>
    <m/>
    <s v="English"/>
    <n v="1999"/>
    <n v="4.5999999999999996"/>
  </r>
  <r>
    <x v="2"/>
    <n v="217"/>
    <n v="98"/>
    <n v="9430988"/>
    <x v="4"/>
    <s v="Drama"/>
    <s v="Romance"/>
    <m/>
    <m/>
    <m/>
    <m/>
    <m/>
    <s v="English"/>
    <n v="2009"/>
    <n v="7.1"/>
  </r>
  <r>
    <x v="823"/>
    <n v="131"/>
    <n v="120"/>
    <n v="16284360"/>
    <x v="4"/>
    <s v="Drama"/>
    <m/>
    <m/>
    <m/>
    <m/>
    <m/>
    <m/>
    <s v="Cantonese"/>
    <n v="2008"/>
    <n v="6.1"/>
  </r>
  <r>
    <x v="172"/>
    <n v="111"/>
    <n v="112"/>
    <n v="6830957"/>
    <x v="2"/>
    <s v="Romance"/>
    <m/>
    <m/>
    <m/>
    <m/>
    <m/>
    <m/>
    <s v="English"/>
    <n v="2002"/>
    <n v="6.7"/>
  </r>
  <r>
    <x v="824"/>
    <n v="466"/>
    <n v="127"/>
    <n v="24104113"/>
    <x v="2"/>
    <s v="Mystery"/>
    <s v="Thriller"/>
    <m/>
    <m/>
    <m/>
    <m/>
    <m/>
    <s v="English"/>
    <n v="2011"/>
    <n v="7.1"/>
  </r>
  <r>
    <x v="825"/>
    <n v="16"/>
    <n v="102"/>
    <n v="15593"/>
    <x v="4"/>
    <s v="Drama"/>
    <s v="Romance"/>
    <m/>
    <m/>
    <m/>
    <m/>
    <m/>
    <s v="English"/>
    <n v="1999"/>
    <n v="5.8"/>
  </r>
  <r>
    <x v="725"/>
    <n v="276"/>
    <n v="91"/>
    <n v="958319"/>
    <x v="2"/>
    <m/>
    <m/>
    <m/>
    <m/>
    <m/>
    <m/>
    <m/>
    <s v="English"/>
    <n v="2011"/>
    <n v="6.7"/>
  </r>
  <r>
    <x v="826"/>
    <n v="11"/>
    <n v="114"/>
    <n v="69700000"/>
    <x v="4"/>
    <s v="Musical"/>
    <m/>
    <m/>
    <m/>
    <m/>
    <m/>
    <m/>
    <s v="English"/>
    <n v="1982"/>
    <n v="5.8"/>
  </r>
  <r>
    <x v="449"/>
    <n v="196"/>
    <n v="115"/>
    <n v="2840417"/>
    <x v="11"/>
    <s v="Sci-Fi"/>
    <s v="Thriller"/>
    <m/>
    <m/>
    <m/>
    <m/>
    <m/>
    <s v="English"/>
    <n v="1999"/>
    <n v="6.8"/>
  </r>
  <r>
    <x v="37"/>
    <n v="234"/>
    <n v="115"/>
    <n v="242374454"/>
    <x v="0"/>
    <s v="Adventure"/>
    <m/>
    <m/>
    <m/>
    <m/>
    <m/>
    <m/>
    <s v="English"/>
    <n v="1981"/>
    <n v="8.5"/>
  </r>
  <r>
    <x v="120"/>
    <n v="37"/>
    <n v="120"/>
    <n v="173585516"/>
    <x v="1"/>
    <s v="Comedy"/>
    <s v="Family"/>
    <m/>
    <m/>
    <m/>
    <m/>
    <m/>
    <s v="English"/>
    <n v="1992"/>
    <n v="6.6"/>
  </r>
  <r>
    <x v="37"/>
    <n v="171"/>
    <n v="135"/>
    <n v="128300000"/>
    <x v="2"/>
    <s v="Sci-Fi"/>
    <m/>
    <m/>
    <m/>
    <m/>
    <m/>
    <m/>
    <s v="English"/>
    <n v="1977"/>
    <n v="7.7"/>
  </r>
  <r>
    <x v="827"/>
    <n v="148"/>
    <n v="90"/>
    <n v="20259297"/>
    <x v="2"/>
    <s v="Horror"/>
    <s v="Sci-Fi"/>
    <s v="Thriller"/>
    <m/>
    <m/>
    <m/>
    <m/>
    <s v="English"/>
    <n v="2006"/>
    <n v="4.7"/>
  </r>
  <r>
    <x v="157"/>
    <n v="50"/>
    <n v="100"/>
    <n v="153665036"/>
    <x v="0"/>
    <s v="Comedy"/>
    <s v="Crime"/>
    <s v="Thriller"/>
    <m/>
    <m/>
    <m/>
    <m/>
    <s v="English"/>
    <n v="1987"/>
    <n v="6.4"/>
  </r>
  <r>
    <x v="227"/>
    <n v="121"/>
    <n v="105"/>
    <n v="132541238"/>
    <x v="4"/>
    <m/>
    <m/>
    <m/>
    <m/>
    <m/>
    <m/>
    <m/>
    <s v="English"/>
    <n v="2003"/>
    <n v="5.5"/>
  </r>
  <r>
    <x v="238"/>
    <n v="185"/>
    <n v="138"/>
    <n v="130727000"/>
    <x v="6"/>
    <s v="Drama"/>
    <s v="Horror"/>
    <s v="Thriller"/>
    <m/>
    <m/>
    <m/>
    <m/>
    <s v="English"/>
    <n v="1991"/>
    <n v="8.6"/>
  </r>
  <r>
    <x v="828"/>
    <n v="61"/>
    <n v="94"/>
    <n v="121697350"/>
    <x v="4"/>
    <s v="Music"/>
    <m/>
    <m/>
    <m/>
    <m/>
    <m/>
    <m/>
    <s v="English"/>
    <n v="1992"/>
    <n v="7"/>
  </r>
  <r>
    <x v="829"/>
    <n v="156"/>
    <n v="101"/>
    <n v="117224271"/>
    <x v="0"/>
    <s v="Comedy"/>
    <s v="Documentary"/>
    <m/>
    <m/>
    <m/>
    <m/>
    <m/>
    <s v="English"/>
    <n v="2010"/>
    <n v="7.1"/>
  </r>
  <r>
    <x v="830"/>
    <n v="75"/>
    <n v="131"/>
    <n v="102922376"/>
    <x v="1"/>
    <s v="Horror"/>
    <s v="Thriller"/>
    <m/>
    <m/>
    <m/>
    <m/>
    <m/>
    <s v="English"/>
    <n v="1978"/>
    <n v="5.7"/>
  </r>
  <r>
    <x v="147"/>
    <n v="100"/>
    <n v="91"/>
    <n v="94497271"/>
    <x v="1"/>
    <s v="Comedy"/>
    <s v="Drama"/>
    <s v="Family"/>
    <s v="Romance"/>
    <m/>
    <m/>
    <m/>
    <s v="English"/>
    <n v="2008"/>
    <n v="3.7"/>
  </r>
  <r>
    <x v="32"/>
    <n v="511"/>
    <n v="112"/>
    <n v="137387272"/>
    <x v="11"/>
    <s v="Mystery"/>
    <s v="Thriller"/>
    <m/>
    <m/>
    <m/>
    <m/>
    <m/>
    <s v="English"/>
    <n v="2013"/>
    <n v="7.5"/>
  </r>
  <r>
    <x v="340"/>
    <n v="75"/>
    <n v="95"/>
    <n v="82301521"/>
    <x v="1"/>
    <s v="Comedy"/>
    <s v="Family"/>
    <s v="Romance"/>
    <m/>
    <m/>
    <m/>
    <m/>
    <s v="English"/>
    <n v="2005"/>
    <n v="4.5999999999999996"/>
  </r>
  <r>
    <x v="701"/>
    <n v="148"/>
    <n v="100"/>
    <n v="84518155"/>
    <x v="4"/>
    <m/>
    <m/>
    <m/>
    <m/>
    <m/>
    <m/>
    <m/>
    <s v="English"/>
    <n v="2014"/>
    <n v="4.9000000000000004"/>
  </r>
  <r>
    <x v="228"/>
    <n v="253"/>
    <n v="105"/>
    <n v="80050171"/>
    <x v="2"/>
    <s v="Mystery"/>
    <s v="Thriller"/>
    <m/>
    <m/>
    <m/>
    <m/>
    <m/>
    <s v="English"/>
    <n v="2007"/>
    <n v="6.9"/>
  </r>
  <r>
    <x v="722"/>
    <n v="204"/>
    <n v="108"/>
    <n v="81257845"/>
    <x v="4"/>
    <s v="Music"/>
    <m/>
    <m/>
    <m/>
    <m/>
    <m/>
    <m/>
    <s v="English"/>
    <n v="2003"/>
    <n v="7.1"/>
  </r>
  <r>
    <x v="207"/>
    <n v="72"/>
    <n v="101"/>
    <n v="70360285"/>
    <x v="0"/>
    <s v="Adventure"/>
    <s v="Fantasy"/>
    <s v="Sci-Fi"/>
    <s v="Thriller"/>
    <m/>
    <m/>
    <m/>
    <s v="English"/>
    <n v="1995"/>
    <n v="5.8"/>
  </r>
  <r>
    <x v="323"/>
    <n v="62"/>
    <n v="109"/>
    <n v="69148997"/>
    <x v="4"/>
    <s v="Crime"/>
    <m/>
    <m/>
    <m/>
    <m/>
    <m/>
    <m/>
    <s v="English"/>
    <n v="2004"/>
    <n v="5.4"/>
  </r>
  <r>
    <x v="646"/>
    <n v="549"/>
    <n v="115"/>
    <n v="82624961"/>
    <x v="4"/>
    <s v="Drama"/>
    <m/>
    <m/>
    <m/>
    <m/>
    <m/>
    <m/>
    <s v="English"/>
    <n v="2011"/>
    <n v="7.3"/>
  </r>
  <r>
    <x v="217"/>
    <n v="106"/>
    <n v="117"/>
    <n v="67325559"/>
    <x v="1"/>
    <s v="Comedy"/>
    <s v="Drama"/>
    <s v="Family"/>
    <s v="Mystery"/>
    <m/>
    <m/>
    <m/>
    <s v="English"/>
    <n v="2003"/>
    <n v="7.1"/>
  </r>
  <r>
    <x v="509"/>
    <n v="123"/>
    <n v="107"/>
    <n v="62933793"/>
    <x v="2"/>
    <s v="Family"/>
    <s v="Music"/>
    <s v="Romance"/>
    <m/>
    <m/>
    <m/>
    <m/>
    <s v="English"/>
    <n v="2010"/>
    <n v="5.8"/>
  </r>
  <r>
    <x v="831"/>
    <n v="597"/>
    <n v="134"/>
    <n v="56667870"/>
    <x v="7"/>
    <s v="Drama"/>
    <s v="History"/>
    <m/>
    <m/>
    <m/>
    <m/>
    <m/>
    <s v="English"/>
    <n v="2013"/>
    <n v="8.1"/>
  </r>
  <r>
    <x v="675"/>
    <n v="64"/>
    <n v="118"/>
    <n v="56398162"/>
    <x v="4"/>
    <s v="Drama"/>
    <s v="Music"/>
    <s v="Romance"/>
    <m/>
    <m/>
    <m/>
    <m/>
    <s v="English"/>
    <n v="2002"/>
    <n v="5.7"/>
  </r>
  <r>
    <x v="738"/>
    <n v="40"/>
    <n v="121"/>
    <n v="60072596"/>
    <x v="4"/>
    <s v="Drama"/>
    <s v="Romance"/>
    <m/>
    <m/>
    <m/>
    <m/>
    <m/>
    <s v="English"/>
    <n v="2010"/>
    <n v="4.4000000000000004"/>
  </r>
  <r>
    <x v="23"/>
    <n v="111"/>
    <n v="105"/>
    <n v="56362352"/>
    <x v="8"/>
    <s v="Romance"/>
    <m/>
    <m/>
    <m/>
    <m/>
    <m/>
    <m/>
    <s v="English"/>
    <n v="1990"/>
    <n v="7.9"/>
  </r>
  <r>
    <x v="832"/>
    <n v="151"/>
    <n v="110"/>
    <n v="56154094"/>
    <x v="2"/>
    <s v="Romance"/>
    <m/>
    <m/>
    <m/>
    <m/>
    <m/>
    <m/>
    <s v="English"/>
    <n v="2016"/>
    <n v="7.6"/>
  </r>
  <r>
    <x v="738"/>
    <n v="31"/>
    <n v="114"/>
    <n v="65623128"/>
    <x v="4"/>
    <s v="Crime"/>
    <s v="Drama"/>
    <m/>
    <m/>
    <m/>
    <m/>
    <m/>
    <s v="Japanese"/>
    <n v="2012"/>
    <n v="4.8"/>
  </r>
  <r>
    <x v="833"/>
    <n v="81"/>
    <n v="100"/>
    <n v="55461307"/>
    <x v="4"/>
    <m/>
    <m/>
    <m/>
    <m/>
    <m/>
    <m/>
    <m/>
    <s v="English"/>
    <n v="2016"/>
    <n v="6.7"/>
  </r>
  <r>
    <x v="834"/>
    <n v="99"/>
    <n v="85"/>
    <n v="48546578"/>
    <x v="4"/>
    <s v="Romance"/>
    <m/>
    <m/>
    <m/>
    <m/>
    <m/>
    <m/>
    <s v="English"/>
    <n v="2006"/>
    <n v="2.7"/>
  </r>
  <r>
    <x v="835"/>
    <n v="80"/>
    <n v="72"/>
    <n v="48423368"/>
    <x v="1"/>
    <s v="Animation"/>
    <s v="Family"/>
    <s v="Fantasy"/>
    <m/>
    <m/>
    <m/>
    <m/>
    <s v="English"/>
    <n v="2002"/>
    <n v="5.8"/>
  </r>
  <r>
    <x v="836"/>
    <n v="364"/>
    <n v="128"/>
    <n v="52066000"/>
    <x v="7"/>
    <s v="Drama"/>
    <s v="History"/>
    <m/>
    <m/>
    <m/>
    <m/>
    <m/>
    <s v="English"/>
    <n v="2014"/>
    <n v="7.5"/>
  </r>
  <r>
    <x v="837"/>
    <n v="85"/>
    <n v="72"/>
    <n v="47887943"/>
    <x v="1"/>
    <s v="Animation"/>
    <s v="Family"/>
    <s v="Musical"/>
    <m/>
    <m/>
    <m/>
    <m/>
    <s v="English"/>
    <n v="2003"/>
    <n v="5.4"/>
  </r>
  <r>
    <x v="543"/>
    <n v="140"/>
    <n v="89"/>
    <n v="46363118"/>
    <x v="2"/>
    <s v="Horror"/>
    <s v="Mystery"/>
    <s v="Thriller"/>
    <m/>
    <m/>
    <m/>
    <m/>
    <s v="English"/>
    <n v="2005"/>
    <n v="4.0999999999999996"/>
  </r>
  <r>
    <x v="838"/>
    <n v="184"/>
    <n v="96"/>
    <n v="47852604"/>
    <x v="2"/>
    <s v="Mystery"/>
    <s v="Thriller"/>
    <m/>
    <m/>
    <m/>
    <m/>
    <m/>
    <s v="English"/>
    <n v="2007"/>
    <n v="5.9"/>
  </r>
  <r>
    <x v="839"/>
    <n v="89"/>
    <n v="77"/>
    <n v="45542421"/>
    <x v="3"/>
    <s v="Comedy"/>
    <s v="Drama"/>
    <s v="Family"/>
    <s v="Musical"/>
    <m/>
    <m/>
    <m/>
    <s v="English"/>
    <n v="2000"/>
    <n v="6.3"/>
  </r>
  <r>
    <x v="624"/>
    <n v="61"/>
    <n v="111"/>
    <n v="42652003"/>
    <x v="1"/>
    <s v="Family"/>
    <m/>
    <m/>
    <m/>
    <m/>
    <m/>
    <m/>
    <s v="English"/>
    <n v="2015"/>
    <n v="6.8"/>
  </r>
  <r>
    <x v="661"/>
    <n v="112"/>
    <n v="93"/>
    <n v="39737645"/>
    <x v="1"/>
    <s v="Comedy"/>
    <m/>
    <m/>
    <m/>
    <m/>
    <m/>
    <m/>
    <s v="English"/>
    <n v="2007"/>
    <n v="2.2999999999999998"/>
  </r>
  <r>
    <x v="204"/>
    <n v="166"/>
    <n v="129"/>
    <n v="37567440"/>
    <x v="1"/>
    <s v="Fantasy"/>
    <m/>
    <m/>
    <m/>
    <m/>
    <m/>
    <m/>
    <s v="English"/>
    <n v="1982"/>
    <n v="6.9"/>
  </r>
  <r>
    <x v="840"/>
    <n v="474"/>
    <n v="128"/>
    <n v="44988180"/>
    <x v="7"/>
    <s v="Crime"/>
    <s v="Drama"/>
    <s v="History"/>
    <m/>
    <m/>
    <m/>
    <m/>
    <s v="English"/>
    <n v="2015"/>
    <n v="8.1"/>
  </r>
  <r>
    <x v="788"/>
    <n v="165"/>
    <n v="110"/>
    <n v="39263506"/>
    <x v="6"/>
    <s v="Drama"/>
    <s v="Thriller"/>
    <m/>
    <m/>
    <m/>
    <m/>
    <m/>
    <s v="English"/>
    <n v="2008"/>
    <n v="6.1"/>
  </r>
  <r>
    <x v="841"/>
    <n v="131"/>
    <n v="137"/>
    <n v="39143839"/>
    <x v="11"/>
    <s v="Thriller"/>
    <m/>
    <m/>
    <m/>
    <m/>
    <m/>
    <m/>
    <s v="English"/>
    <n v="2006"/>
    <n v="5"/>
  </r>
  <r>
    <x v="585"/>
    <n v="29"/>
    <n v="124"/>
    <n v="37672350"/>
    <x v="4"/>
    <s v="Drama"/>
    <s v="Romance"/>
    <m/>
    <m/>
    <m/>
    <m/>
    <m/>
    <s v="English"/>
    <n v="1998"/>
    <n v="5.5"/>
  </r>
  <r>
    <x v="419"/>
    <n v="43"/>
    <n v="93"/>
    <n v="38037513"/>
    <x v="1"/>
    <s v="Comedy"/>
    <s v="Fantasy"/>
    <s v="Music"/>
    <s v="Sci-Fi"/>
    <m/>
    <m/>
    <m/>
    <s v="English"/>
    <n v="1991"/>
    <n v="6.2"/>
  </r>
  <r>
    <x v="263"/>
    <n v="111"/>
    <n v="115"/>
    <n v="37442180"/>
    <x v="4"/>
    <s v="Drama"/>
    <s v="Romance"/>
    <s v="Thriller"/>
    <m/>
    <m/>
    <m/>
    <m/>
    <s v="English"/>
    <n v="2006"/>
    <n v="6.2"/>
  </r>
  <r>
    <x v="842"/>
    <n v="333"/>
    <n v="105"/>
    <n v="35596227"/>
    <x v="6"/>
    <s v="Drama"/>
    <s v="Thriller"/>
    <m/>
    <m/>
    <m/>
    <m/>
    <m/>
    <s v="English"/>
    <n v="2010"/>
    <n v="6.3"/>
  </r>
  <r>
    <x v="843"/>
    <n v="37"/>
    <n v="127"/>
    <n v="35422828"/>
    <x v="7"/>
    <s v="Drama"/>
    <s v="Music"/>
    <m/>
    <m/>
    <m/>
    <m/>
    <m/>
    <s v="English"/>
    <n v="1997"/>
    <n v="6.7"/>
  </r>
  <r>
    <x v="661"/>
    <n v="122"/>
    <n v="82"/>
    <n v="36658108"/>
    <x v="4"/>
    <m/>
    <m/>
    <m/>
    <m/>
    <m/>
    <m/>
    <m/>
    <s v="English"/>
    <n v="2010"/>
    <n v="3.5"/>
  </r>
  <r>
    <x v="109"/>
    <n v="285"/>
    <n v="143"/>
    <n v="34300771"/>
    <x v="2"/>
    <m/>
    <m/>
    <m/>
    <m/>
    <m/>
    <m/>
    <m/>
    <s v="English"/>
    <n v="2006"/>
    <n v="7.5"/>
  </r>
  <r>
    <x v="76"/>
    <n v="156"/>
    <n v="103"/>
    <n v="34290142"/>
    <x v="4"/>
    <s v="Drama"/>
    <m/>
    <m/>
    <m/>
    <m/>
    <m/>
    <m/>
    <s v="English"/>
    <n v="2014"/>
    <n v="6.6"/>
  </r>
  <r>
    <x v="844"/>
    <n v="293"/>
    <n v="104"/>
    <n v="33422556"/>
    <x v="2"/>
    <s v="Mystery"/>
    <m/>
    <m/>
    <m/>
    <m/>
    <m/>
    <m/>
    <s v="English"/>
    <n v="2008"/>
    <n v="7.5"/>
  </r>
  <r>
    <x v="820"/>
    <n v="233"/>
    <n v="98"/>
    <n v="32774834"/>
    <x v="0"/>
    <s v="Comedy"/>
    <m/>
    <m/>
    <m/>
    <m/>
    <m/>
    <m/>
    <s v="English"/>
    <n v="2004"/>
    <n v="7.2"/>
  </r>
  <r>
    <x v="629"/>
    <n v="282"/>
    <n v="92"/>
    <n v="34334256"/>
    <x v="11"/>
    <s v="Thriller"/>
    <m/>
    <m/>
    <m/>
    <m/>
    <m/>
    <m/>
    <s v="French"/>
    <n v="2013"/>
    <n v="4.8"/>
  </r>
  <r>
    <x v="220"/>
    <n v="57"/>
    <n v="123"/>
    <n v="32051917"/>
    <x v="6"/>
    <s v="Drama"/>
    <s v="Mystery"/>
    <s v="Thriller"/>
    <m/>
    <m/>
    <m/>
    <m/>
    <s v="English"/>
    <n v="1995"/>
    <n v="6.6"/>
  </r>
  <r>
    <x v="714"/>
    <n v="153"/>
    <n v="88"/>
    <n v="32014289"/>
    <x v="4"/>
    <m/>
    <m/>
    <m/>
    <m/>
    <m/>
    <m/>
    <m/>
    <s v="English"/>
    <n v="2013"/>
    <n v="3.5"/>
  </r>
  <r>
    <x v="497"/>
    <n v="324"/>
    <n v="128"/>
    <n v="31838002"/>
    <x v="7"/>
    <s v="Drama"/>
    <s v="History"/>
    <m/>
    <m/>
    <m/>
    <m/>
    <m/>
    <s v="English"/>
    <n v="2008"/>
    <n v="7.6"/>
  </r>
  <r>
    <x v="51"/>
    <n v="122"/>
    <n v="107"/>
    <n v="36874745"/>
    <x v="0"/>
    <s v="Adventure"/>
    <s v="Drama"/>
    <s v="Mystery"/>
    <m/>
    <m/>
    <m/>
    <m/>
    <s v="Mandarin"/>
    <n v="2016"/>
    <n v="6.3"/>
  </r>
  <r>
    <x v="845"/>
    <n v="156"/>
    <n v="91"/>
    <n v="30079316"/>
    <x v="11"/>
    <m/>
    <m/>
    <m/>
    <m/>
    <m/>
    <m/>
    <m/>
    <s v="English"/>
    <n v="2002"/>
    <n v="5.5"/>
  </r>
  <r>
    <x v="846"/>
    <n v="161"/>
    <n v="90"/>
    <n v="35033759"/>
    <x v="1"/>
    <s v="Comedy"/>
    <m/>
    <m/>
    <m/>
    <m/>
    <m/>
    <m/>
    <s v="English"/>
    <n v="2011"/>
    <n v="6.3"/>
  </r>
  <r>
    <x v="847"/>
    <n v="69"/>
    <n v="115"/>
    <n v="29753944"/>
    <x v="6"/>
    <s v="Drama"/>
    <s v="Mystery"/>
    <s v="Thriller"/>
    <m/>
    <m/>
    <m/>
    <m/>
    <s v="English"/>
    <n v="1998"/>
    <n v="6.5"/>
  </r>
  <r>
    <x v="378"/>
    <n v="258"/>
    <n v="113"/>
    <n v="31146570"/>
    <x v="2"/>
    <s v="Thriller"/>
    <m/>
    <m/>
    <m/>
    <m/>
    <m/>
    <m/>
    <s v="English"/>
    <n v="2010"/>
    <n v="6.9"/>
  </r>
  <r>
    <x v="465"/>
    <n v="174"/>
    <n v="113"/>
    <n v="27277055"/>
    <x v="4"/>
    <s v="Drama"/>
    <s v="Music"/>
    <s v="Romance"/>
    <m/>
    <m/>
    <m/>
    <m/>
    <s v="English"/>
    <n v="2000"/>
    <n v="7.6"/>
  </r>
  <r>
    <x v="848"/>
    <n v="141"/>
    <n v="87"/>
    <n v="26876529"/>
    <x v="11"/>
    <s v="Mystery"/>
    <m/>
    <m/>
    <m/>
    <m/>
    <m/>
    <m/>
    <s v="English"/>
    <n v="2008"/>
    <n v="3.9"/>
  </r>
  <r>
    <x v="768"/>
    <n v="31"/>
    <n v="101"/>
    <n v="53146000"/>
    <x v="6"/>
    <s v="Drama"/>
    <s v="Thriller"/>
    <m/>
    <m/>
    <m/>
    <m/>
    <m/>
    <s v="English"/>
    <n v="1996"/>
    <n v="6.1"/>
  </r>
  <r>
    <x v="139"/>
    <n v="222"/>
    <n v="111"/>
    <n v="30028592"/>
    <x v="6"/>
    <s v="Drama"/>
    <s v="Romance"/>
    <s v="Thriller"/>
    <m/>
    <m/>
    <m/>
    <m/>
    <s v="English"/>
    <n v="2008"/>
    <n v="7.3"/>
  </r>
  <r>
    <x v="145"/>
    <n v="273"/>
    <n v="108"/>
    <n v="34126138"/>
    <x v="2"/>
    <s v="Fantasy"/>
    <s v="Romance"/>
    <s v="Sci-Fi"/>
    <m/>
    <m/>
    <m/>
    <m/>
    <s v="English"/>
    <n v="2004"/>
    <n v="8.3000000000000007"/>
  </r>
  <r>
    <x v="423"/>
    <n v="91"/>
    <n v="105"/>
    <n v="25677801"/>
    <x v="4"/>
    <s v="Family"/>
    <s v="Romance"/>
    <m/>
    <m/>
    <m/>
    <m/>
    <m/>
    <s v="English"/>
    <n v="2010"/>
    <n v="5.8"/>
  </r>
  <r>
    <x v="48"/>
    <n v="190"/>
    <n v="109"/>
    <n v="26415649"/>
    <x v="0"/>
    <s v="Crime"/>
    <s v="Drama"/>
    <s v="Thriller"/>
    <m/>
    <m/>
    <m/>
    <m/>
    <s v="English"/>
    <n v="2008"/>
    <n v="6.8"/>
  </r>
  <r>
    <x v="219"/>
    <n v="427"/>
    <n v="109"/>
    <n v="26003149"/>
    <x v="0"/>
    <s v="Comedy"/>
    <s v="Sci-Fi"/>
    <m/>
    <m/>
    <m/>
    <m/>
    <m/>
    <s v="English"/>
    <n v="2013"/>
    <n v="7"/>
  </r>
  <r>
    <x v="849"/>
    <n v="93"/>
    <n v="99"/>
    <n v="25584685"/>
    <x v="4"/>
    <s v="Crime"/>
    <s v="Family"/>
    <s v="Mystery"/>
    <s v="Romance"/>
    <s v="Thriller"/>
    <m/>
    <m/>
    <s v="English"/>
    <n v="2007"/>
    <n v="5.9"/>
  </r>
  <r>
    <x v="850"/>
    <n v="292"/>
    <n v="98"/>
    <n v="29975979"/>
    <x v="0"/>
    <s v="Horror"/>
    <s v="Sci-Fi"/>
    <s v="Thriller"/>
    <m/>
    <m/>
    <m/>
    <m/>
    <s v="English"/>
    <n v="2009"/>
    <n v="6.5"/>
  </r>
  <r>
    <x v="851"/>
    <n v="180"/>
    <n v="104"/>
    <n v="31584722"/>
    <x v="4"/>
    <s v="Romance"/>
    <m/>
    <m/>
    <m/>
    <m/>
    <m/>
    <m/>
    <s v="English"/>
    <n v="2010"/>
    <n v="6.4"/>
  </r>
  <r>
    <x v="852"/>
    <n v="94"/>
    <n v="109"/>
    <n v="23179303"/>
    <x v="1"/>
    <s v="Comedy"/>
    <s v="Family"/>
    <s v="Romance"/>
    <m/>
    <m/>
    <m/>
    <m/>
    <s v="English"/>
    <n v="2011"/>
    <n v="5.8"/>
  </r>
  <r>
    <x v="853"/>
    <n v="112"/>
    <n v="75"/>
    <n v="23078294"/>
    <x v="11"/>
    <s v="Thriller"/>
    <m/>
    <m/>
    <m/>
    <m/>
    <m/>
    <m/>
    <s v="English"/>
    <n v="2006"/>
    <n v="5.0999999999999996"/>
  </r>
  <r>
    <x v="487"/>
    <n v="20"/>
    <n v="119"/>
    <n v="21413105"/>
    <x v="0"/>
    <s v="Adventure"/>
    <s v="Drama"/>
    <s v="Romance"/>
    <s v="Western"/>
    <m/>
    <m/>
    <m/>
    <s v="English"/>
    <n v="1990"/>
    <n v="6.8"/>
  </r>
  <r>
    <x v="854"/>
    <n v="84"/>
    <n v="90"/>
    <n v="25077977"/>
    <x v="1"/>
    <s v="Animation"/>
    <s v="Comedy"/>
    <s v="Family"/>
    <s v="Romance"/>
    <m/>
    <m/>
    <m/>
    <s v="English"/>
    <n v="2010"/>
    <n v="5.3"/>
  </r>
  <r>
    <x v="192"/>
    <n v="120"/>
    <n v="97"/>
    <n v="23292105"/>
    <x v="0"/>
    <s v="Fantasy"/>
    <s v="Horror"/>
    <s v="Thriller"/>
    <m/>
    <m/>
    <m/>
    <m/>
    <s v="English"/>
    <n v="2006"/>
    <n v="5.3"/>
  </r>
  <r>
    <x v="403"/>
    <n v="103"/>
    <n v="89"/>
    <n v="20916309"/>
    <x v="4"/>
    <s v="Family"/>
    <s v="Fantasy"/>
    <m/>
    <m/>
    <m/>
    <m/>
    <m/>
    <s v="English"/>
    <n v="2009"/>
    <n v="4.9000000000000004"/>
  </r>
  <r>
    <x v="497"/>
    <n v="59"/>
    <n v="106"/>
    <n v="21200000"/>
    <x v="4"/>
    <s v="Crime"/>
    <s v="Drama"/>
    <m/>
    <m/>
    <m/>
    <m/>
    <m/>
    <s v="English"/>
    <n v="1995"/>
    <n v="6.8"/>
  </r>
  <r>
    <x v="855"/>
    <n v="86"/>
    <n v="96"/>
    <n v="28876924"/>
    <x v="1"/>
    <s v="Crime"/>
    <s v="Mystery"/>
    <s v="Sci-Fi"/>
    <s v="Thriller"/>
    <m/>
    <m/>
    <m/>
    <s v="English"/>
    <n v="2016"/>
    <n v="7.1"/>
  </r>
  <r>
    <x v="447"/>
    <n v="114"/>
    <n v="104"/>
    <n v="20241395"/>
    <x v="0"/>
    <s v="Horror"/>
    <s v="Thriller"/>
    <m/>
    <m/>
    <m/>
    <m/>
    <m/>
    <s v="English"/>
    <n v="1998"/>
    <n v="6.1"/>
  </r>
  <r>
    <x v="856"/>
    <n v="290"/>
    <n v="108"/>
    <n v="32000000"/>
    <x v="11"/>
    <s v="Mystery"/>
    <s v="Thriller"/>
    <m/>
    <m/>
    <m/>
    <m/>
    <m/>
    <s v="English"/>
    <n v="1960"/>
    <n v="8.5"/>
  </r>
  <r>
    <x v="434"/>
    <n v="80"/>
    <n v="112"/>
    <n v="19151864"/>
    <x v="4"/>
    <s v="Romance"/>
    <m/>
    <m/>
    <m/>
    <m/>
    <m/>
    <m/>
    <s v="English"/>
    <n v="2008"/>
    <n v="5.9"/>
  </r>
  <r>
    <x v="857"/>
    <n v="98"/>
    <n v="104"/>
    <n v="23393765"/>
    <x v="2"/>
    <s v="Romance"/>
    <m/>
    <m/>
    <m/>
    <m/>
    <m/>
    <m/>
    <s v="English"/>
    <n v="2014"/>
    <n v="6.3"/>
  </r>
  <r>
    <x v="278"/>
    <n v="88"/>
    <n v="113"/>
    <n v="18882880"/>
    <x v="4"/>
    <s v="Drama"/>
    <m/>
    <m/>
    <m/>
    <m/>
    <m/>
    <m/>
    <s v="English"/>
    <n v="2007"/>
    <n v="5.9"/>
  </r>
  <r>
    <x v="858"/>
    <n v="13"/>
    <n v="98"/>
    <n v="8500000"/>
    <x v="4"/>
    <m/>
    <m/>
    <m/>
    <m/>
    <m/>
    <m/>
    <m/>
    <s v="English"/>
    <n v="1981"/>
    <n v="5.4"/>
  </r>
  <r>
    <x v="130"/>
    <n v="60"/>
    <n v="114"/>
    <n v="18252684"/>
    <x v="4"/>
    <s v="Drama"/>
    <s v="Family"/>
    <m/>
    <m/>
    <m/>
    <m/>
    <m/>
    <s v="English"/>
    <n v="1998"/>
    <n v="6.9"/>
  </r>
  <r>
    <x v="859"/>
    <n v="154"/>
    <n v="124"/>
    <n v="19661987"/>
    <x v="2"/>
    <m/>
    <m/>
    <m/>
    <m/>
    <m/>
    <m/>
    <m/>
    <s v="English"/>
    <n v="2007"/>
    <n v="7.5"/>
  </r>
  <r>
    <x v="485"/>
    <n v="274"/>
    <n v="148"/>
    <n v="18352454"/>
    <x v="1"/>
    <s v="Biography"/>
    <s v="Drama"/>
    <m/>
    <m/>
    <m/>
    <m/>
    <m/>
    <s v="English"/>
    <n v="2007"/>
    <n v="8.1999999999999993"/>
  </r>
  <r>
    <x v="224"/>
    <n v="110"/>
    <n v="108"/>
    <n v="17803796"/>
    <x v="4"/>
    <m/>
    <m/>
    <m/>
    <m/>
    <m/>
    <m/>
    <m/>
    <s v="English"/>
    <n v="2006"/>
    <n v="5.9"/>
  </r>
  <r>
    <x v="860"/>
    <n v="173"/>
    <n v="95"/>
    <n v="17529157"/>
    <x v="1"/>
    <s v="Drama"/>
    <s v="Horror"/>
    <s v="Mystery"/>
    <s v="Thriller"/>
    <m/>
    <m/>
    <m/>
    <s v="English"/>
    <n v="2012"/>
    <n v="5"/>
  </r>
  <r>
    <x v="403"/>
    <n v="165"/>
    <n v="108"/>
    <n v="25753840"/>
    <x v="6"/>
    <s v="Fantasy"/>
    <s v="Horror"/>
    <m/>
    <m/>
    <m/>
    <m/>
    <m/>
    <s v="English"/>
    <n v="1996"/>
    <n v="7.3"/>
  </r>
  <r>
    <x v="861"/>
    <n v="45"/>
    <n v="68"/>
    <n v="18081626"/>
    <x v="3"/>
    <s v="Family"/>
    <s v="Fantasy"/>
    <s v="Mystery"/>
    <m/>
    <m/>
    <m/>
    <m/>
    <s v="English"/>
    <n v="2005"/>
    <n v="6.4"/>
  </r>
  <r>
    <x v="725"/>
    <n v="45"/>
    <n v="103"/>
    <n v="17518220"/>
    <x v="4"/>
    <s v="Drama"/>
    <s v="Romance"/>
    <m/>
    <m/>
    <m/>
    <m/>
    <m/>
    <s v="English"/>
    <n v="1995"/>
    <n v="6.6"/>
  </r>
  <r>
    <x v="862"/>
    <n v="377"/>
    <n v="99"/>
    <n v="17104669"/>
    <x v="0"/>
    <s v="Comedy"/>
    <s v="Crime"/>
    <s v="Fantasy"/>
    <m/>
    <m/>
    <m/>
    <m/>
    <s v="English"/>
    <n v="2004"/>
    <n v="7.8"/>
  </r>
  <r>
    <x v="863"/>
    <n v="43"/>
    <n v="88"/>
    <n v="16988996"/>
    <x v="4"/>
    <s v="Family"/>
    <s v="Music"/>
    <s v="Musical"/>
    <m/>
    <m/>
    <m/>
    <m/>
    <s v="English"/>
    <n v="2002"/>
    <n v="4"/>
  </r>
  <r>
    <x v="11"/>
    <n v="201"/>
    <n v="128"/>
    <n v="15797907"/>
    <x v="2"/>
    <m/>
    <m/>
    <m/>
    <m/>
    <m/>
    <m/>
    <m/>
    <s v="English"/>
    <n v="2007"/>
    <n v="7.6"/>
  </r>
  <r>
    <x v="109"/>
    <n v="192"/>
    <n v="124"/>
    <n v="16248701"/>
    <x v="2"/>
    <m/>
    <m/>
    <m/>
    <m/>
    <m/>
    <m/>
    <m/>
    <s v="Dutch"/>
    <n v="2003"/>
    <n v="7.7"/>
  </r>
  <r>
    <x v="864"/>
    <n v="77"/>
    <n v="84"/>
    <n v="15712072"/>
    <x v="0"/>
    <s v="Crime"/>
    <s v="Drama"/>
    <s v="Thriller"/>
    <m/>
    <m/>
    <m/>
    <m/>
    <s v="French"/>
    <n v="2004"/>
    <n v="5.8"/>
  </r>
  <r>
    <x v="506"/>
    <n v="350"/>
    <n v="122"/>
    <n v="191449475"/>
    <x v="2"/>
    <s v="Fantasy"/>
    <s v="Romance"/>
    <m/>
    <m/>
    <m/>
    <m/>
    <m/>
    <s v="English"/>
    <n v="2008"/>
    <n v="5.2"/>
  </r>
  <r>
    <x v="865"/>
    <n v="81"/>
    <n v="101"/>
    <n v="15408822"/>
    <x v="4"/>
    <s v="Romance"/>
    <m/>
    <m/>
    <m/>
    <m/>
    <m/>
    <m/>
    <s v="English"/>
    <n v="2003"/>
    <n v="5.6"/>
  </r>
  <r>
    <x v="866"/>
    <n v="81"/>
    <n v="98"/>
    <n v="15464026"/>
    <x v="4"/>
    <s v="Romance"/>
    <m/>
    <m/>
    <m/>
    <m/>
    <m/>
    <m/>
    <s v="English"/>
    <n v="2000"/>
    <n v="5.3"/>
  </r>
  <r>
    <x v="867"/>
    <n v="27"/>
    <n v="225"/>
    <n v="8000000"/>
    <x v="7"/>
    <s v="Drama"/>
    <s v="History"/>
    <m/>
    <m/>
    <m/>
    <m/>
    <m/>
    <s v="English"/>
    <n v="1965"/>
    <n v="6.6"/>
  </r>
  <r>
    <x v="661"/>
    <n v="111"/>
    <n v="88"/>
    <n v="14174654"/>
    <x v="4"/>
    <m/>
    <m/>
    <m/>
    <m/>
    <m/>
    <m/>
    <m/>
    <s v="English"/>
    <n v="2008"/>
    <n v="1.9"/>
  </r>
  <r>
    <x v="525"/>
    <n v="107"/>
    <n v="88"/>
    <n v="15988876"/>
    <x v="0"/>
    <s v="Crime"/>
    <s v="Thriller"/>
    <m/>
    <m/>
    <m/>
    <m/>
    <m/>
    <s v="French"/>
    <n v="2009"/>
    <n v="5.7"/>
  </r>
  <r>
    <x v="220"/>
    <n v="34"/>
    <n v="94"/>
    <n v="13801755"/>
    <x v="0"/>
    <s v="Comedy"/>
    <s v="Crime"/>
    <s v="Thriller"/>
    <m/>
    <m/>
    <m/>
    <m/>
    <s v="English"/>
    <n v="1997"/>
    <n v="6.6"/>
  </r>
  <r>
    <x v="868"/>
    <n v="151"/>
    <n v="117"/>
    <n v="13987482"/>
    <x v="4"/>
    <s v="Romance"/>
    <m/>
    <m/>
    <m/>
    <m/>
    <m/>
    <m/>
    <s v="English"/>
    <n v="2011"/>
    <n v="6"/>
  </r>
  <r>
    <x v="869"/>
    <n v="289"/>
    <n v="95"/>
    <n v="14291570"/>
    <x v="0"/>
    <s v="Adventure"/>
    <s v="Sci-Fi"/>
    <s v="Thriller"/>
    <m/>
    <m/>
    <m/>
    <m/>
    <s v="English"/>
    <n v="2012"/>
    <n v="6.1"/>
  </r>
  <r>
    <x v="263"/>
    <n v="76"/>
    <n v="99"/>
    <n v="12181484"/>
    <x v="4"/>
    <m/>
    <m/>
    <m/>
    <m/>
    <m/>
    <m/>
    <m/>
    <s v="English"/>
    <n v="2004"/>
    <n v="4.8"/>
  </r>
  <r>
    <x v="377"/>
    <n v="150"/>
    <n v="96"/>
    <n v="13630226"/>
    <x v="0"/>
    <s v="Crime"/>
    <s v="Sci-Fi"/>
    <s v="Thriller"/>
    <m/>
    <m/>
    <m/>
    <m/>
    <s v="Spanish"/>
    <n v="2009"/>
    <n v="6.2"/>
  </r>
  <r>
    <x v="653"/>
    <n v="67"/>
    <n v="98"/>
    <n v="13383737"/>
    <x v="4"/>
    <s v="Crime"/>
    <m/>
    <m/>
    <m/>
    <m/>
    <m/>
    <m/>
    <s v="English"/>
    <n v="1994"/>
    <n v="7.5"/>
  </r>
  <r>
    <x v="870"/>
    <n v="36"/>
    <n v="123"/>
    <n v="13391174"/>
    <x v="7"/>
    <s v="Drama"/>
    <s v="History"/>
    <m/>
    <m/>
    <m/>
    <m/>
    <m/>
    <s v="English"/>
    <n v="2006"/>
    <n v="6.3"/>
  </r>
  <r>
    <x v="115"/>
    <n v="149"/>
    <n v="101"/>
    <n v="12987647"/>
    <x v="2"/>
    <s v="Mystery"/>
    <s v="Romance"/>
    <s v="Thriller"/>
    <s v="War"/>
    <m/>
    <m/>
    <m/>
    <s v="English"/>
    <n v="2002"/>
    <n v="7.1"/>
  </r>
  <r>
    <x v="1"/>
    <n v="156"/>
    <n v="102"/>
    <n v="12469811"/>
    <x v="4"/>
    <s v="Drama"/>
    <m/>
    <m/>
    <m/>
    <m/>
    <m/>
    <m/>
    <s v="English"/>
    <n v="2005"/>
    <n v="6.6"/>
  </r>
  <r>
    <x v="364"/>
    <n v="64"/>
    <n v="94"/>
    <n v="12398628"/>
    <x v="0"/>
    <s v="Crime"/>
    <s v="Drama"/>
    <s v="Sport"/>
    <m/>
    <m/>
    <m/>
    <m/>
    <s v="English"/>
    <n v="2002"/>
    <n v="6.1"/>
  </r>
  <r>
    <x v="369"/>
    <n v="210"/>
    <n v="102"/>
    <n v="13214030"/>
    <x v="4"/>
    <s v="Drama"/>
    <s v="Fantasy"/>
    <s v="Romance"/>
    <m/>
    <m/>
    <m/>
    <m/>
    <s v="English"/>
    <n v="2008"/>
    <n v="6.7"/>
  </r>
  <r>
    <x v="192"/>
    <n v="113"/>
    <n v="108"/>
    <n v="12232937"/>
    <x v="0"/>
    <s v="Crime"/>
    <s v="Thriller"/>
    <m/>
    <m/>
    <m/>
    <m/>
    <m/>
    <s v="English"/>
    <n v="2009"/>
    <n v="5.6"/>
  </r>
  <r>
    <x v="55"/>
    <n v="390"/>
    <n v="116"/>
    <n v="12134420"/>
    <x v="2"/>
    <s v="Fantasy"/>
    <s v="Horror"/>
    <s v="Mystery"/>
    <m/>
    <m/>
    <m/>
    <m/>
    <s v="English"/>
    <n v="2010"/>
    <n v="7.2"/>
  </r>
  <r>
    <x v="871"/>
    <n v="5"/>
    <n v="93"/>
    <n v="11784000"/>
    <x v="0"/>
    <s v="Comedy"/>
    <s v="Family"/>
    <m/>
    <m/>
    <m/>
    <m/>
    <m/>
    <s v="English"/>
    <n v="1994"/>
    <n v="4.3"/>
  </r>
  <r>
    <x v="145"/>
    <n v="248"/>
    <n v="102"/>
    <n v="11169531"/>
    <x v="4"/>
    <m/>
    <m/>
    <m/>
    <m/>
    <m/>
    <m/>
    <m/>
    <s v="English"/>
    <n v="2008"/>
    <n v="6.4"/>
  </r>
  <r>
    <x v="465"/>
    <n v="137"/>
    <n v="103"/>
    <n v="11034436"/>
    <x v="4"/>
    <s v="Drama"/>
    <s v="Music"/>
    <s v="War"/>
    <m/>
    <m/>
    <m/>
    <m/>
    <s v="English"/>
    <n v="2005"/>
    <n v="7.1"/>
  </r>
  <r>
    <x v="776"/>
    <n v="214"/>
    <n v="115"/>
    <n v="12626905"/>
    <x v="0"/>
    <s v="Crime"/>
    <s v="Drama"/>
    <s v="Thriller"/>
    <m/>
    <m/>
    <m/>
    <m/>
    <s v="English"/>
    <n v="2016"/>
    <n v="6.3"/>
  </r>
  <r>
    <x v="653"/>
    <n v="104"/>
    <n v="96"/>
    <n v="10569071"/>
    <x v="4"/>
    <m/>
    <m/>
    <m/>
    <m/>
    <m/>
    <m/>
    <m/>
    <s v="English"/>
    <n v="1997"/>
    <n v="7.4"/>
  </r>
  <r>
    <x v="872"/>
    <n v="81"/>
    <n v="98"/>
    <n v="10544143"/>
    <x v="4"/>
    <s v="Romance"/>
    <m/>
    <m/>
    <m/>
    <m/>
    <m/>
    <m/>
    <s v="English"/>
    <n v="1999"/>
    <n v="6.1"/>
  </r>
  <r>
    <x v="755"/>
    <n v="175"/>
    <n v="101"/>
    <n v="13650738"/>
    <x v="4"/>
    <s v="Drama"/>
    <m/>
    <m/>
    <m/>
    <m/>
    <m/>
    <m/>
    <s v="English"/>
    <n v="2015"/>
    <n v="6.6"/>
  </r>
  <r>
    <x v="414"/>
    <n v="20"/>
    <n v="106"/>
    <n v="10555348"/>
    <x v="4"/>
    <s v="Crime"/>
    <m/>
    <m/>
    <m/>
    <m/>
    <m/>
    <m/>
    <s v="English"/>
    <n v="1989"/>
    <n v="6"/>
  </r>
  <r>
    <x v="653"/>
    <n v="69"/>
    <n v="101"/>
    <n v="9714482"/>
    <x v="4"/>
    <s v="Musical"/>
    <s v="Romance"/>
    <m/>
    <m/>
    <m/>
    <m/>
    <m/>
    <s v="English"/>
    <n v="1996"/>
    <n v="6.8"/>
  </r>
  <r>
    <x v="32"/>
    <n v="166"/>
    <n v="111"/>
    <n v="9525276"/>
    <x v="0"/>
    <s v="Crime"/>
    <s v="Thriller"/>
    <m/>
    <m/>
    <m/>
    <m/>
    <m/>
    <s v="English"/>
    <n v="2007"/>
    <n v="6.8"/>
  </r>
  <r>
    <x v="573"/>
    <n v="160"/>
    <n v="99"/>
    <n v="8855646"/>
    <x v="1"/>
    <s v="Drama"/>
    <m/>
    <m/>
    <m/>
    <m/>
    <m/>
    <m/>
    <s v="English"/>
    <n v="2009"/>
    <n v="7.2"/>
  </r>
  <r>
    <x v="873"/>
    <n v="32"/>
    <n v="88"/>
    <n v="9109322"/>
    <x v="4"/>
    <s v="Family"/>
    <s v="Sci-Fi"/>
    <m/>
    <m/>
    <m/>
    <m/>
    <m/>
    <s v="English"/>
    <n v="2004"/>
    <n v="1.9"/>
  </r>
  <r>
    <x v="231"/>
    <n v="72"/>
    <n v="83"/>
    <n v="8326035"/>
    <x v="0"/>
    <s v="Comedy"/>
    <s v="Crime"/>
    <m/>
    <m/>
    <m/>
    <m/>
    <m/>
    <s v="English"/>
    <n v="2005"/>
    <n v="5.5"/>
  </r>
  <r>
    <x v="231"/>
    <n v="53"/>
    <n v="91"/>
    <n v="8104069"/>
    <x v="0"/>
    <s v="Comedy"/>
    <s v="Crime"/>
    <m/>
    <m/>
    <m/>
    <m/>
    <m/>
    <s v="English"/>
    <n v="2007"/>
    <n v="4.5"/>
  </r>
  <r>
    <x v="306"/>
    <n v="76"/>
    <n v="108"/>
    <n v="8054280"/>
    <x v="4"/>
    <s v="Crime"/>
    <s v="Music"/>
    <m/>
    <m/>
    <m/>
    <m/>
    <m/>
    <s v="English"/>
    <n v="2004"/>
    <n v="6.3"/>
  </r>
  <r>
    <x v="570"/>
    <n v="401"/>
    <n v="148"/>
    <n v="8093318"/>
    <x v="4"/>
    <s v="Crime"/>
    <s v="Drama"/>
    <s v="Mystery"/>
    <s v="Romance"/>
    <m/>
    <m/>
    <m/>
    <s v="English"/>
    <n v="2014"/>
    <n v="6.7"/>
  </r>
  <r>
    <x v="874"/>
    <n v="31"/>
    <n v="77"/>
    <n v="7382993"/>
    <x v="1"/>
    <s v="Animation"/>
    <s v="Comedy"/>
    <s v="Family"/>
    <s v="Fantasy"/>
    <m/>
    <m/>
    <m/>
    <s v="English"/>
    <n v="2006"/>
    <n v="2.8"/>
  </r>
  <r>
    <x v="875"/>
    <n v="65"/>
    <n v="110"/>
    <n v="8888355"/>
    <x v="2"/>
    <s v="Music"/>
    <m/>
    <m/>
    <m/>
    <m/>
    <m/>
    <m/>
    <s v="English"/>
    <n v="2013"/>
    <n v="5"/>
  </r>
  <r>
    <x v="468"/>
    <n v="45"/>
    <n v="83"/>
    <n v="7001720"/>
    <x v="4"/>
    <s v="Fantasy"/>
    <m/>
    <m/>
    <m/>
    <m/>
    <m/>
    <m/>
    <s v="English"/>
    <n v="2008"/>
    <n v="4.3"/>
  </r>
  <r>
    <x v="403"/>
    <n v="260"/>
    <n v="107"/>
    <n v="7268659"/>
    <x v="0"/>
    <s v="Comedy"/>
    <s v="Crime"/>
    <s v="Thriller"/>
    <m/>
    <m/>
    <m/>
    <m/>
    <s v="English"/>
    <n v="2013"/>
    <n v="5.6"/>
  </r>
  <r>
    <x v="876"/>
    <n v="129"/>
    <n v="100"/>
    <n v="6852144"/>
    <x v="2"/>
    <s v="Horror"/>
    <s v="Sci-Fi"/>
    <s v="Thriller"/>
    <m/>
    <m/>
    <m/>
    <m/>
    <s v="English"/>
    <n v="2003"/>
    <n v="6.2"/>
  </r>
  <r>
    <x v="745"/>
    <n v="58"/>
    <n v="87"/>
    <n v="6563357"/>
    <x v="1"/>
    <s v="Comedy"/>
    <m/>
    <m/>
    <m/>
    <m/>
    <m/>
    <m/>
    <s v="English"/>
    <n v="2008"/>
    <n v="5.3"/>
  </r>
  <r>
    <x v="877"/>
    <n v="103"/>
    <n v="154"/>
    <n v="6201757"/>
    <x v="7"/>
    <s v="Comedy"/>
    <s v="Drama"/>
    <s v="History"/>
    <s v="Music"/>
    <s v="Musical"/>
    <m/>
    <m/>
    <s v="English"/>
    <n v="1999"/>
    <n v="7.4"/>
  </r>
  <r>
    <x v="878"/>
    <n v="45"/>
    <n v="106"/>
    <n v="6420319"/>
    <x v="2"/>
    <s v="War"/>
    <m/>
    <m/>
    <m/>
    <m/>
    <m/>
    <m/>
    <s v="English"/>
    <n v="2015"/>
    <n v="7.4"/>
  </r>
  <r>
    <x v="449"/>
    <n v="345"/>
    <n v="99"/>
    <n v="5702083"/>
    <x v="7"/>
    <s v="Drama"/>
    <s v="Thriller"/>
    <m/>
    <m/>
    <m/>
    <m/>
    <m/>
    <s v="English"/>
    <n v="2011"/>
    <n v="6.5"/>
  </r>
  <r>
    <x v="722"/>
    <n v="232"/>
    <n v="100"/>
    <n v="5480996"/>
    <x v="3"/>
    <s v="Drama"/>
    <s v="Mystery"/>
    <s v="Sci-Fi"/>
    <s v="Thriller"/>
    <m/>
    <m/>
    <m/>
    <s v="English"/>
    <n v="2006"/>
    <n v="7.1"/>
  </r>
  <r>
    <x v="73"/>
    <n v="116"/>
    <n v="116"/>
    <n v="6002756"/>
    <x v="7"/>
    <s v="Drama"/>
    <s v="Sport"/>
    <m/>
    <m/>
    <m/>
    <m/>
    <m/>
    <s v="English"/>
    <n v="2012"/>
    <n v="7.2"/>
  </r>
  <r>
    <x v="370"/>
    <n v="148"/>
    <n v="94"/>
    <n v="5132655"/>
    <x v="11"/>
    <s v="Sci-Fi"/>
    <m/>
    <m/>
    <m/>
    <m/>
    <m/>
    <m/>
    <s v="English"/>
    <n v="2005"/>
    <n v="2.2999999999999998"/>
  </r>
  <r>
    <x v="719"/>
    <n v="79"/>
    <n v="111"/>
    <n v="5205343"/>
    <x v="4"/>
    <s v="Drama"/>
    <s v="Family"/>
    <s v="Music"/>
    <s v="Romance"/>
    <m/>
    <m/>
    <m/>
    <s v="English"/>
    <n v="2009"/>
    <n v="6.4"/>
  </r>
  <r>
    <x v="879"/>
    <n v="167"/>
    <n v="100"/>
    <n v="5005883"/>
    <x v="2"/>
    <s v="Mystery"/>
    <s v="Romance"/>
    <s v="Thriller"/>
    <m/>
    <m/>
    <m/>
    <m/>
    <s v="English"/>
    <n v="2004"/>
    <n v="6.1"/>
  </r>
  <r>
    <x v="880"/>
    <n v="350"/>
    <n v="125"/>
    <n v="5749134"/>
    <x v="0"/>
    <s v="Crime"/>
    <s v="Drama"/>
    <s v="Thriller"/>
    <m/>
    <m/>
    <m/>
    <m/>
    <s v="English"/>
    <n v="2014"/>
    <n v="7"/>
  </r>
  <r>
    <x v="881"/>
    <n v="99"/>
    <n v="119"/>
    <n v="4234040"/>
    <x v="7"/>
    <s v="Drama"/>
    <m/>
    <m/>
    <m/>
    <m/>
    <m/>
    <m/>
    <s v="English"/>
    <n v="2008"/>
    <n v="7"/>
  </r>
  <r>
    <x v="882"/>
    <n v="231"/>
    <n v="135"/>
    <n v="4001121"/>
    <x v="7"/>
    <s v="Drama"/>
    <s v="Music"/>
    <m/>
    <m/>
    <m/>
    <m/>
    <m/>
    <s v="English"/>
    <n v="2007"/>
    <n v="7"/>
  </r>
  <r>
    <x v="883"/>
    <n v="119"/>
    <n v="93"/>
    <n v="3749061"/>
    <x v="0"/>
    <s v="Thriller"/>
    <m/>
    <m/>
    <m/>
    <m/>
    <m/>
    <m/>
    <s v="English"/>
    <n v="2012"/>
    <n v="4.9000000000000004"/>
  </r>
  <r>
    <x v="648"/>
    <n v="182"/>
    <n v="114"/>
    <n v="3519627"/>
    <x v="1"/>
    <s v="Comedy"/>
    <s v="Drama"/>
    <s v="Romance"/>
    <m/>
    <m/>
    <m/>
    <m/>
    <s v="English"/>
    <n v="2008"/>
    <n v="6.9"/>
  </r>
  <r>
    <x v="884"/>
    <n v="245"/>
    <n v="124"/>
    <n v="3081925"/>
    <x v="4"/>
    <s v="Drama"/>
    <s v="Romance"/>
    <m/>
    <m/>
    <m/>
    <m/>
    <m/>
    <s v="English"/>
    <n v="2008"/>
    <n v="7.5"/>
  </r>
  <r>
    <x v="614"/>
    <n v="174"/>
    <n v="134"/>
    <n v="2298191"/>
    <x v="1"/>
    <s v="Animation"/>
    <s v="Fantasy"/>
    <m/>
    <m/>
    <m/>
    <m/>
    <m/>
    <s v="English"/>
    <n v="1997"/>
    <n v="8.4"/>
  </r>
  <r>
    <x v="885"/>
    <n v="69"/>
    <n v="114"/>
    <n v="2353728"/>
    <x v="4"/>
    <s v="Drama"/>
    <s v="Mystery"/>
    <s v="Romance"/>
    <s v="Thriller"/>
    <s v="War"/>
    <m/>
    <m/>
    <s v="English"/>
    <n v="2003"/>
    <n v="6.9"/>
  </r>
  <r>
    <x v="886"/>
    <n v="26"/>
    <n v="124"/>
    <n v="2000000"/>
    <x v="7"/>
    <s v="Comedy"/>
    <s v="Musical"/>
    <m/>
    <m/>
    <m/>
    <m/>
    <m/>
    <s v="English"/>
    <n v="1980"/>
    <n v="4.5"/>
  </r>
  <r>
    <x v="776"/>
    <n v="168"/>
    <n v="104"/>
    <n v="1900725"/>
    <x v="6"/>
    <s v="Drama"/>
    <s v="Western"/>
    <m/>
    <m/>
    <m/>
    <m/>
    <m/>
    <s v="English"/>
    <n v="2005"/>
    <n v="7.4"/>
  </r>
  <r>
    <x v="887"/>
    <n v="27"/>
    <n v="118"/>
    <n v="2246000"/>
    <x v="7"/>
    <s v="Drama"/>
    <s v="Sport"/>
    <m/>
    <m/>
    <m/>
    <m/>
    <m/>
    <s v="English"/>
    <n v="2015"/>
    <n v="7"/>
  </r>
  <r>
    <x v="774"/>
    <n v="28"/>
    <n v="80"/>
    <n v="1646664"/>
    <x v="4"/>
    <s v="Music"/>
    <m/>
    <m/>
    <m/>
    <m/>
    <m/>
    <m/>
    <s v="English"/>
    <n v="2003"/>
    <n v="2.8"/>
  </r>
  <r>
    <x v="677"/>
    <n v="146"/>
    <n v="107"/>
    <n v="1190018"/>
    <x v="0"/>
    <s v="Drama"/>
    <s v="Sci-Fi"/>
    <s v="Thriller"/>
    <m/>
    <m/>
    <m/>
    <m/>
    <s v="English"/>
    <n v="2002"/>
    <n v="7.5"/>
  </r>
  <r>
    <x v="143"/>
    <n v="67"/>
    <n v="125"/>
    <n v="1027749"/>
    <x v="2"/>
    <s v="War"/>
    <m/>
    <m/>
    <m/>
    <m/>
    <m/>
    <m/>
    <s v="English"/>
    <n v="2008"/>
    <n v="7.1"/>
  </r>
  <r>
    <x v="708"/>
    <n v="93"/>
    <n v="115"/>
    <n v="882710"/>
    <x v="6"/>
    <s v="Drama"/>
    <s v="Romance"/>
    <s v="Thriller"/>
    <m/>
    <m/>
    <m/>
    <m/>
    <s v="English"/>
    <n v="2000"/>
    <n v="6.4"/>
  </r>
  <r>
    <x v="888"/>
    <n v="28"/>
    <n v="88"/>
    <n v="1064277"/>
    <x v="1"/>
    <s v="Family"/>
    <s v="Fantasy"/>
    <s v="Musical"/>
    <m/>
    <m/>
    <m/>
    <m/>
    <s v="English"/>
    <n v="2012"/>
    <n v="6.7"/>
  </r>
  <r>
    <x v="309"/>
    <n v="131"/>
    <n v="122"/>
    <n v="531009"/>
    <x v="2"/>
    <s v="Romance"/>
    <m/>
    <m/>
    <m/>
    <m/>
    <m/>
    <m/>
    <s v="English"/>
    <n v="2015"/>
    <n v="5.3"/>
  </r>
  <r>
    <x v="889"/>
    <n v="105"/>
    <n v="103"/>
    <n v="410388"/>
    <x v="0"/>
    <s v="Adventure"/>
    <s v="Animation"/>
    <s v="Family"/>
    <s v="Sci-Fi"/>
    <s v="Thriller"/>
    <m/>
    <m/>
    <s v="English"/>
    <n v="2004"/>
    <n v="6.9"/>
  </r>
  <r>
    <x v="890"/>
    <n v="21"/>
    <n v="101"/>
    <n v="375474"/>
    <x v="2"/>
    <s v="History"/>
    <s v="Sport"/>
    <m/>
    <m/>
    <m/>
    <m/>
    <m/>
    <s v="English"/>
    <n v="2005"/>
    <n v="6.2"/>
  </r>
  <r>
    <x v="51"/>
    <n v="9"/>
    <n v="107"/>
    <n v="305070"/>
    <x v="0"/>
    <s v="Adventure"/>
    <s v="Drama"/>
    <s v="History"/>
    <s v="Romance"/>
    <m/>
    <m/>
    <m/>
    <s v="English"/>
    <n v="1994"/>
    <n v="6.4"/>
  </r>
  <r>
    <x v="553"/>
    <n v="8"/>
    <n v="118"/>
    <n v="146072"/>
    <x v="4"/>
    <s v="Family"/>
    <s v="Fantasy"/>
    <s v="Sci-Fi"/>
    <m/>
    <m/>
    <m/>
    <m/>
    <s v="English"/>
    <n v="1998"/>
    <n v="6"/>
  </r>
  <r>
    <x v="586"/>
    <n v="138"/>
    <n v="107"/>
    <n v="1183354"/>
    <x v="0"/>
    <s v="Comedy"/>
    <s v="Crime"/>
    <s v="Fantasy"/>
    <s v="Horror"/>
    <s v="Mystery"/>
    <s v="Sci-Fi"/>
    <s v="Thriller"/>
    <s v="English"/>
    <n v="2010"/>
    <n v="5.0999999999999996"/>
  </r>
  <r>
    <x v="891"/>
    <n v="42"/>
    <n v="100"/>
    <n v="121972"/>
    <x v="6"/>
    <s v="Drama"/>
    <s v="Mystery"/>
    <m/>
    <m/>
    <m/>
    <m/>
    <m/>
    <s v="English"/>
    <n v="2002"/>
    <n v="5.5"/>
  </r>
  <r>
    <x v="481"/>
    <n v="92"/>
    <n v="110"/>
    <n v="263365"/>
    <x v="4"/>
    <s v="Drama"/>
    <s v="Fantasy"/>
    <s v="Romance"/>
    <m/>
    <m/>
    <m/>
    <m/>
    <s v="English"/>
    <n v="2010"/>
    <n v="5.4"/>
  </r>
  <r>
    <x v="818"/>
    <n v="143"/>
    <n v="125"/>
    <n v="8047690"/>
    <x v="2"/>
    <s v="Romance"/>
    <m/>
    <m/>
    <m/>
    <m/>
    <m/>
    <m/>
    <s v="English"/>
    <n v="2006"/>
    <n v="7.5"/>
  </r>
  <r>
    <x v="811"/>
    <n v="160"/>
    <n v="184"/>
    <n v="476270"/>
    <x v="0"/>
    <s v="Biography"/>
    <s v="Crime"/>
    <s v="Drama"/>
    <m/>
    <m/>
    <m/>
    <m/>
    <s v="English"/>
    <n v="2008"/>
    <n v="7.4"/>
  </r>
  <r>
    <x v="246"/>
    <n v="92"/>
    <n v="236"/>
    <n v="184208848"/>
    <x v="1"/>
    <s v="Drama"/>
    <s v="Western"/>
    <m/>
    <m/>
    <m/>
    <m/>
    <m/>
    <s v="English"/>
    <n v="1990"/>
    <n v="8"/>
  </r>
  <r>
    <x v="532"/>
    <n v="286"/>
    <n v="97"/>
    <n v="100292856"/>
    <x v="4"/>
    <m/>
    <m/>
    <m/>
    <m/>
    <m/>
    <m/>
    <m/>
    <s v="English"/>
    <n v="2011"/>
    <n v="5.7"/>
  </r>
  <r>
    <x v="359"/>
    <n v="43"/>
    <n v="113"/>
    <n v="58571513"/>
    <x v="6"/>
    <s v="Drama"/>
    <s v="Mystery"/>
    <s v="Thriller"/>
    <m/>
    <m/>
    <m/>
    <m/>
    <s v="English"/>
    <n v="1989"/>
    <n v="6.8"/>
  </r>
  <r>
    <x v="892"/>
    <n v="69"/>
    <n v="95"/>
    <n v="51431160"/>
    <x v="4"/>
    <s v="Family"/>
    <s v="Romance"/>
    <m/>
    <m/>
    <m/>
    <m/>
    <m/>
    <s v="English"/>
    <n v="2004"/>
    <n v="5.9"/>
  </r>
  <r>
    <x v="519"/>
    <n v="242"/>
    <n v="103"/>
    <n v="103001286"/>
    <x v="11"/>
    <s v="Mystery"/>
    <m/>
    <m/>
    <m/>
    <m/>
    <m/>
    <m/>
    <s v="English"/>
    <n v="1996"/>
    <n v="7.2"/>
  </r>
  <r>
    <x v="845"/>
    <n v="149"/>
    <n v="91"/>
    <n v="41867960"/>
    <x v="11"/>
    <m/>
    <m/>
    <m/>
    <m/>
    <m/>
    <m/>
    <m/>
    <s v="English"/>
    <n v="2001"/>
    <n v="5.5"/>
  </r>
  <r>
    <x v="41"/>
    <n v="198"/>
    <n v="116"/>
    <n v="210609762"/>
    <x v="1"/>
    <s v="Comedy"/>
    <s v="Sci-Fi"/>
    <m/>
    <m/>
    <m/>
    <m/>
    <m/>
    <s v="English"/>
    <n v="1985"/>
    <n v="8.5"/>
  </r>
  <r>
    <x v="549"/>
    <n v="147"/>
    <n v="93"/>
    <n v="40846082"/>
    <x v="11"/>
    <s v="Mystery"/>
    <s v="Thriller"/>
    <m/>
    <m/>
    <m/>
    <m/>
    <m/>
    <s v="English"/>
    <n v="1999"/>
    <n v="5.6"/>
  </r>
  <r>
    <x v="738"/>
    <n v="36"/>
    <n v="113"/>
    <n v="51697449"/>
    <x v="4"/>
    <s v="Drama"/>
    <m/>
    <m/>
    <m/>
    <m/>
    <m/>
    <m/>
    <s v="English"/>
    <n v="2009"/>
    <n v="4.0999999999999996"/>
  </r>
  <r>
    <x v="327"/>
    <n v="181"/>
    <n v="101"/>
    <n v="27758465"/>
    <x v="4"/>
    <s v="Drama"/>
    <s v="Romance"/>
    <m/>
    <m/>
    <m/>
    <m/>
    <m/>
    <s v="English"/>
    <n v="2010"/>
    <n v="6.1"/>
  </r>
  <r>
    <x v="76"/>
    <n v="97"/>
    <n v="95"/>
    <n v="56127162"/>
    <x v="4"/>
    <s v="Romance"/>
    <m/>
    <m/>
    <m/>
    <m/>
    <m/>
    <m/>
    <s v="English"/>
    <n v="2003"/>
    <n v="5.4"/>
  </r>
  <r>
    <x v="94"/>
    <n v="167"/>
    <n v="109"/>
    <n v="1357042"/>
    <x v="7"/>
    <s v="Drama"/>
    <s v="Thriller"/>
    <m/>
    <m/>
    <m/>
    <m/>
    <m/>
    <s v="English"/>
    <n v="2011"/>
    <n v="7.1"/>
  </r>
  <r>
    <x v="893"/>
    <n v="47"/>
    <n v="85"/>
    <n v="15911333"/>
    <x v="1"/>
    <s v="Comedy"/>
    <s v="Drama"/>
    <s v="Family"/>
    <s v="Fantasy"/>
    <m/>
    <m/>
    <m/>
    <s v="English"/>
    <n v="2000"/>
    <n v="3.6"/>
  </r>
  <r>
    <x v="104"/>
    <n v="308"/>
    <n v="101"/>
    <n v="39103378"/>
    <x v="11"/>
    <s v="Thriller"/>
    <m/>
    <m/>
    <m/>
    <m/>
    <m/>
    <m/>
    <s v="English"/>
    <n v="2010"/>
    <n v="6.5"/>
  </r>
  <r>
    <x v="614"/>
    <n v="246"/>
    <n v="125"/>
    <n v="10049886"/>
    <x v="1"/>
    <s v="Animation"/>
    <s v="Family"/>
    <s v="Fantasy"/>
    <m/>
    <m/>
    <m/>
    <m/>
    <s v="English"/>
    <n v="2001"/>
    <n v="8.6"/>
  </r>
  <r>
    <x v="139"/>
    <n v="29"/>
    <n v="132"/>
    <n v="8600000"/>
    <x v="0"/>
    <s v="Adventure"/>
    <s v="Drama"/>
    <s v="History"/>
    <s v="Romance"/>
    <m/>
    <m/>
    <m/>
    <s v="English"/>
    <n v="1984"/>
    <n v="7"/>
  </r>
  <r>
    <x v="894"/>
    <n v="252"/>
    <n v="131"/>
    <n v="21483154"/>
    <x v="2"/>
    <s v="War"/>
    <m/>
    <m/>
    <m/>
    <m/>
    <m/>
    <m/>
    <s v="English"/>
    <n v="2013"/>
    <n v="7.6"/>
  </r>
  <r>
    <x v="376"/>
    <n v="102"/>
    <n v="129"/>
    <n v="8396942"/>
    <x v="1"/>
    <s v="Comedy"/>
    <s v="Romance"/>
    <m/>
    <m/>
    <m/>
    <m/>
    <m/>
    <s v="English"/>
    <n v="2008"/>
    <n v="6.5"/>
  </r>
  <r>
    <x v="895"/>
    <n v="134"/>
    <n v="100"/>
    <n v="12561"/>
    <x v="4"/>
    <s v="Romance"/>
    <m/>
    <m/>
    <m/>
    <m/>
    <m/>
    <m/>
    <s v="English"/>
    <n v="2010"/>
    <n v="6.4"/>
  </r>
  <r>
    <x v="896"/>
    <n v="136"/>
    <n v="97"/>
    <n v="6923891"/>
    <x v="4"/>
    <s v="Drama"/>
    <s v="Romance"/>
    <m/>
    <m/>
    <m/>
    <m/>
    <m/>
    <s v="English"/>
    <n v="2011"/>
    <n v="6.3"/>
  </r>
  <r>
    <x v="897"/>
    <n v="10"/>
    <n v="92"/>
    <n v="2119994"/>
    <x v="13"/>
    <s v="Fantasy"/>
    <s v="Music"/>
    <m/>
    <m/>
    <m/>
    <m/>
    <m/>
    <s v="English"/>
    <n v="1993"/>
    <n v="5.7"/>
  </r>
  <r>
    <x v="898"/>
    <n v="31"/>
    <n v="116"/>
    <n v="1292527"/>
    <x v="6"/>
    <s v="Drama"/>
    <s v="Music"/>
    <s v="Thriller"/>
    <m/>
    <m/>
    <m/>
    <m/>
    <s v="English"/>
    <n v="1996"/>
    <n v="6.3"/>
  </r>
  <r>
    <x v="899"/>
    <n v="220"/>
    <n v="90"/>
    <n v="64255243"/>
    <x v="2"/>
    <s v="Horror"/>
    <s v="Mystery"/>
    <s v="Thriller"/>
    <m/>
    <m/>
    <m/>
    <m/>
    <s v="English"/>
    <n v="2005"/>
    <n v="6"/>
  </r>
  <r>
    <x v="166"/>
    <n v="241"/>
    <n v="81"/>
    <n v="22245861"/>
    <x v="4"/>
    <s v="Drama"/>
    <m/>
    <m/>
    <m/>
    <m/>
    <m/>
    <m/>
    <s v="English"/>
    <n v="2002"/>
    <n v="7.7"/>
  </r>
  <r>
    <x v="900"/>
    <n v="252"/>
    <n v="97"/>
    <n v="20433940"/>
    <x v="11"/>
    <m/>
    <m/>
    <m/>
    <m/>
    <m/>
    <m/>
    <m/>
    <s v="English"/>
    <n v="2005"/>
    <n v="6.2"/>
  </r>
  <r>
    <x v="242"/>
    <n v="156"/>
    <n v="118"/>
    <n v="10562387"/>
    <x v="1"/>
    <s v="Comedy"/>
    <s v="Drama"/>
    <m/>
    <m/>
    <m/>
    <m/>
    <m/>
    <s v="English"/>
    <n v="1998"/>
    <n v="7.7"/>
  </r>
  <r>
    <x v="901"/>
    <n v="192"/>
    <n v="100"/>
    <n v="18439082"/>
    <x v="4"/>
    <s v="Fantasy"/>
    <s v="Romance"/>
    <m/>
    <m/>
    <m/>
    <m/>
    <m/>
    <s v="English"/>
    <n v="2009"/>
    <n v="6.4"/>
  </r>
  <r>
    <x v="588"/>
    <n v="351"/>
    <n v="97"/>
    <n v="150056505"/>
    <x v="4"/>
    <m/>
    <m/>
    <m/>
    <m/>
    <m/>
    <m/>
    <m/>
    <s v="English"/>
    <n v="2014"/>
    <n v="6.4"/>
  </r>
  <r>
    <x v="160"/>
    <n v="57"/>
    <n v="114"/>
    <n v="119938730"/>
    <x v="0"/>
    <s v="Comedy"/>
    <s v="Crime"/>
    <s v="Fantasy"/>
    <m/>
    <m/>
    <m/>
    <m/>
    <s v="English"/>
    <n v="1994"/>
    <n v="6.9"/>
  </r>
  <r>
    <x v="463"/>
    <n v="99"/>
    <n v="130"/>
    <n v="114968774"/>
    <x v="4"/>
    <s v="Drama"/>
    <s v="Family"/>
    <s v="Fantasy"/>
    <s v="Romance"/>
    <m/>
    <m/>
    <m/>
    <s v="English"/>
    <n v="1988"/>
    <n v="7.3"/>
  </r>
  <r>
    <x v="311"/>
    <n v="343"/>
    <n v="82"/>
    <n v="128505958"/>
    <x v="4"/>
    <m/>
    <m/>
    <m/>
    <m/>
    <m/>
    <m/>
    <m/>
    <s v="English"/>
    <n v="2006"/>
    <n v="7.3"/>
  </r>
  <r>
    <x v="261"/>
    <n v="163"/>
    <n v="96"/>
    <n v="95001351"/>
    <x v="4"/>
    <s v="Romance"/>
    <m/>
    <m/>
    <m/>
    <m/>
    <m/>
    <m/>
    <s v="English"/>
    <n v="2001"/>
    <n v="6.2"/>
  </r>
  <r>
    <x v="785"/>
    <n v="110"/>
    <n v="105"/>
    <n v="76400000"/>
    <x v="0"/>
    <s v="Adventure"/>
    <s v="Sci-Fi"/>
    <m/>
    <m/>
    <m/>
    <m/>
    <m/>
    <s v="English"/>
    <n v="1984"/>
    <n v="6.6"/>
  </r>
  <r>
    <x v="233"/>
    <n v="233"/>
    <n v="122"/>
    <n v="75072454"/>
    <x v="2"/>
    <s v="Horror"/>
    <s v="Thriller"/>
    <m/>
    <m/>
    <m/>
    <m/>
    <m/>
    <s v="English"/>
    <n v="2005"/>
    <n v="6.7"/>
  </r>
  <r>
    <x v="57"/>
    <n v="91"/>
    <n v="88"/>
    <n v="65535067"/>
    <x v="4"/>
    <s v="Romance"/>
    <m/>
    <m/>
    <m/>
    <m/>
    <m/>
    <m/>
    <s v="English"/>
    <n v="1999"/>
    <n v="5.7"/>
  </r>
  <r>
    <x v="902"/>
    <n v="169"/>
    <n v="110"/>
    <n v="13998282"/>
    <x v="0"/>
    <s v="Drama"/>
    <s v="Fantasy"/>
    <s v="Mystery"/>
    <s v="Thriller"/>
    <m/>
    <m/>
    <m/>
    <s v="English"/>
    <n v="2014"/>
    <n v="3.1"/>
  </r>
  <r>
    <x v="852"/>
    <n v="142"/>
    <n v="103"/>
    <n v="6061759"/>
    <x v="4"/>
    <s v="Drama"/>
    <s v="Romance"/>
    <m/>
    <m/>
    <m/>
    <m/>
    <m/>
    <s v="English"/>
    <n v="2005"/>
    <n v="6.3"/>
  </r>
  <r>
    <x v="585"/>
    <n v="50"/>
    <n v="106"/>
    <n v="64955956"/>
    <x v="4"/>
    <s v="Drama"/>
    <m/>
    <m/>
    <m/>
    <m/>
    <m/>
    <m/>
    <s v="English"/>
    <n v="2004"/>
    <n v="5.7"/>
  </r>
  <r>
    <x v="903"/>
    <n v="195"/>
    <n v="98"/>
    <n v="60057639"/>
    <x v="4"/>
    <s v="Crime"/>
    <s v="Drama"/>
    <m/>
    <m/>
    <m/>
    <m/>
    <m/>
    <s v="English"/>
    <n v="2003"/>
    <n v="7.1"/>
  </r>
  <r>
    <x v="182"/>
    <n v="129"/>
    <n v="68"/>
    <n v="53868030"/>
    <x v="4"/>
    <s v="Crime"/>
    <m/>
    <m/>
    <m/>
    <m/>
    <m/>
    <m/>
    <s v="English"/>
    <n v="1997"/>
    <n v="7"/>
  </r>
  <r>
    <x v="573"/>
    <n v="156"/>
    <n v="94"/>
    <n v="59573085"/>
    <x v="4"/>
    <s v="Family"/>
    <s v="Romance"/>
    <m/>
    <m/>
    <m/>
    <m/>
    <m/>
    <s v="English"/>
    <n v="2016"/>
    <n v="6.1"/>
  </r>
  <r>
    <x v="91"/>
    <n v="103"/>
    <n v="99"/>
    <n v="52691009"/>
    <x v="4"/>
    <s v="Family"/>
    <m/>
    <m/>
    <m/>
    <m/>
    <m/>
    <m/>
    <s v="English"/>
    <n v="2011"/>
    <n v="6.6"/>
  </r>
  <r>
    <x v="125"/>
    <n v="217"/>
    <n v="107"/>
    <n v="59735548"/>
    <x v="0"/>
    <s v="Horror"/>
    <s v="Sci-Fi"/>
    <m/>
    <m/>
    <m/>
    <m/>
    <m/>
    <s v="English"/>
    <n v="1987"/>
    <n v="7.8"/>
  </r>
  <r>
    <x v="409"/>
    <n v="134"/>
    <n v="180"/>
    <n v="51600000"/>
    <x v="7"/>
    <s v="Drama"/>
    <s v="History"/>
    <s v="Music"/>
    <m/>
    <m/>
    <m/>
    <m/>
    <s v="English"/>
    <n v="1984"/>
    <n v="8.3000000000000007"/>
  </r>
  <r>
    <x v="904"/>
    <n v="146"/>
    <n v="89"/>
    <n v="43818159"/>
    <x v="11"/>
    <s v="Mystery"/>
    <m/>
    <m/>
    <m/>
    <m/>
    <m/>
    <m/>
    <s v="English"/>
    <n v="2008"/>
    <n v="3.9"/>
  </r>
  <r>
    <x v="189"/>
    <n v="159"/>
    <n v="97"/>
    <n v="86049418"/>
    <x v="4"/>
    <m/>
    <m/>
    <m/>
    <m/>
    <m/>
    <m/>
    <m/>
    <s v="English"/>
    <n v="2004"/>
    <n v="7"/>
  </r>
  <r>
    <x v="905"/>
    <n v="111"/>
    <n v="113"/>
    <n v="43601508"/>
    <x v="4"/>
    <s v="Drama"/>
    <s v="Romance"/>
    <m/>
    <m/>
    <m/>
    <m/>
    <m/>
    <s v="English"/>
    <n v="2003"/>
    <n v="6.7"/>
  </r>
  <r>
    <x v="898"/>
    <n v="187"/>
    <n v="131"/>
    <n v="41300105"/>
    <x v="2"/>
    <s v="Mystery"/>
    <m/>
    <m/>
    <m/>
    <m/>
    <m/>
    <m/>
    <s v="English"/>
    <n v="2001"/>
    <n v="7.3"/>
  </r>
  <r>
    <x v="400"/>
    <n v="44"/>
    <n v="103"/>
    <n v="41382841"/>
    <x v="4"/>
    <s v="Drama"/>
    <s v="Fantasy"/>
    <s v="Romance"/>
    <m/>
    <m/>
    <m/>
    <m/>
    <s v="English"/>
    <n v="1986"/>
    <n v="6.3"/>
  </r>
  <r>
    <x v="109"/>
    <n v="588"/>
    <n v="119"/>
    <n v="42335698"/>
    <x v="4"/>
    <s v="Drama"/>
    <s v="Romance"/>
    <m/>
    <m/>
    <m/>
    <m/>
    <m/>
    <s v="English"/>
    <n v="2014"/>
    <n v="7.8"/>
  </r>
  <r>
    <x v="653"/>
    <n v="415"/>
    <n v="98"/>
    <n v="33404871"/>
    <x v="2"/>
    <m/>
    <m/>
    <m/>
    <m/>
    <m/>
    <m/>
    <m/>
    <s v="English"/>
    <n v="2013"/>
    <n v="7.3"/>
  </r>
  <r>
    <x v="111"/>
    <n v="279"/>
    <n v="111"/>
    <n v="31471430"/>
    <x v="2"/>
    <s v="History"/>
    <s v="Thriller"/>
    <m/>
    <m/>
    <m/>
    <m/>
    <m/>
    <s v="English"/>
    <n v="2006"/>
    <n v="7.6"/>
  </r>
  <r>
    <x v="906"/>
    <n v="97"/>
    <n v="94"/>
    <n v="30222640"/>
    <x v="2"/>
    <s v="Music"/>
    <s v="Romance"/>
    <m/>
    <m/>
    <m/>
    <m/>
    <m/>
    <s v="English"/>
    <n v="2003"/>
    <n v="5.3"/>
  </r>
  <r>
    <x v="99"/>
    <n v="60"/>
    <n v="122"/>
    <n v="26830000"/>
    <x v="2"/>
    <s v="History"/>
    <s v="War"/>
    <m/>
    <m/>
    <m/>
    <m/>
    <m/>
    <s v="English"/>
    <n v="1989"/>
    <n v="7.9"/>
  </r>
  <r>
    <x v="907"/>
    <n v="27"/>
    <n v="81"/>
    <n v="26906039"/>
    <x v="0"/>
    <s v="Comedy"/>
    <m/>
    <m/>
    <m/>
    <m/>
    <m/>
    <m/>
    <s v="English"/>
    <n v="1996"/>
    <n v="5.3"/>
  </r>
  <r>
    <x v="447"/>
    <n v="212"/>
    <n v="89"/>
    <n v="21378000"/>
    <x v="8"/>
    <s v="Horror"/>
    <m/>
    <m/>
    <m/>
    <m/>
    <m/>
    <m/>
    <s v="English"/>
    <n v="1980"/>
    <n v="6.8"/>
  </r>
  <r>
    <x v="908"/>
    <n v="110"/>
    <n v="106"/>
    <n v="43853424"/>
    <x v="7"/>
    <s v="Drama"/>
    <s v="Family"/>
    <s v="Sport"/>
    <m/>
    <m/>
    <m/>
    <m/>
    <s v="English"/>
    <n v="2011"/>
    <n v="7.1"/>
  </r>
  <r>
    <x v="909"/>
    <n v="190"/>
    <n v="86"/>
    <n v="23993605"/>
    <x v="4"/>
    <s v="Crime"/>
    <s v="Drama"/>
    <m/>
    <m/>
    <m/>
    <m/>
    <m/>
    <s v="English"/>
    <n v="2009"/>
    <n v="5.8"/>
  </r>
  <r>
    <x v="752"/>
    <n v="77"/>
    <n v="103"/>
    <n v="26400000"/>
    <x v="0"/>
    <s v="Adventure"/>
    <s v="Fantasy"/>
    <m/>
    <m/>
    <m/>
    <m/>
    <m/>
    <s v="Cantonese"/>
    <n v="1984"/>
    <n v="5.8"/>
  </r>
  <r>
    <x v="46"/>
    <n v="151"/>
    <n v="121"/>
    <n v="45250"/>
    <x v="7"/>
    <s v="Drama"/>
    <s v="Sport"/>
    <m/>
    <m/>
    <m/>
    <m/>
    <m/>
    <s v="English"/>
    <n v="1980"/>
    <n v="8.3000000000000007"/>
  </r>
  <r>
    <x v="910"/>
    <n v="111"/>
    <n v="109"/>
    <n v="22927390"/>
    <x v="2"/>
    <s v="Romance"/>
    <m/>
    <m/>
    <m/>
    <m/>
    <m/>
    <m/>
    <s v="Dari"/>
    <n v="2009"/>
    <n v="5.6"/>
  </r>
  <r>
    <x v="263"/>
    <n v="64"/>
    <n v="109"/>
    <n v="4250320"/>
    <x v="1"/>
    <s v="Fantasy"/>
    <s v="Mystery"/>
    <s v="Thriller"/>
    <m/>
    <m/>
    <m/>
    <m/>
    <s v="English"/>
    <n v="1985"/>
    <n v="6.8"/>
  </r>
  <r>
    <x v="911"/>
    <n v="134"/>
    <n v="123"/>
    <n v="22452209"/>
    <x v="4"/>
    <s v="Drama"/>
    <s v="Musical"/>
    <s v="Romance"/>
    <m/>
    <m/>
    <m/>
    <m/>
    <s v="English"/>
    <n v="2009"/>
    <n v="5"/>
  </r>
  <r>
    <x v="442"/>
    <n v="450"/>
    <n v="94"/>
    <n v="18329466"/>
    <x v="1"/>
    <s v="Biography"/>
    <s v="Drama"/>
    <s v="Thriller"/>
    <m/>
    <m/>
    <m/>
    <m/>
    <s v="English"/>
    <n v="2010"/>
    <n v="7.6"/>
  </r>
  <r>
    <x v="653"/>
    <n v="128"/>
    <n v="94"/>
    <n v="17071230"/>
    <x v="4"/>
    <s v="Crime"/>
    <m/>
    <m/>
    <m/>
    <m/>
    <m/>
    <m/>
    <s v="English"/>
    <n v="2000"/>
    <n v="6.7"/>
  </r>
  <r>
    <x v="912"/>
    <n v="68"/>
    <n v="115"/>
    <n v="17174870"/>
    <x v="2"/>
    <s v="Music"/>
    <s v="Romance"/>
    <m/>
    <m/>
    <m/>
    <m/>
    <m/>
    <s v="English"/>
    <n v="2000"/>
    <n v="6.7"/>
  </r>
  <r>
    <x v="806"/>
    <n v="97"/>
    <n v="107"/>
    <n v="26284475"/>
    <x v="4"/>
    <m/>
    <m/>
    <m/>
    <m/>
    <m/>
    <m/>
    <m/>
    <s v="English"/>
    <n v="2015"/>
    <n v="5.7"/>
  </r>
  <r>
    <x v="913"/>
    <n v="54"/>
    <n v="91"/>
    <n v="16702864"/>
    <x v="4"/>
    <s v="Crime"/>
    <m/>
    <m/>
    <m/>
    <m/>
    <m/>
    <m/>
    <s v="English"/>
    <n v="2004"/>
    <n v="5.2"/>
  </r>
  <r>
    <x v="540"/>
    <n v="99"/>
    <n v="125"/>
    <n v="15561627"/>
    <x v="2"/>
    <m/>
    <m/>
    <m/>
    <m/>
    <m/>
    <m/>
    <m/>
    <s v="English"/>
    <n v="2001"/>
    <n v="7.5"/>
  </r>
  <r>
    <x v="442"/>
    <n v="412"/>
    <n v="122"/>
    <n v="17750583"/>
    <x v="7"/>
    <s v="Drama"/>
    <m/>
    <m/>
    <m/>
    <m/>
    <m/>
    <m/>
    <s v="English"/>
    <n v="2015"/>
    <n v="7.2"/>
  </r>
  <r>
    <x v="120"/>
    <n v="107"/>
    <n v="102"/>
    <n v="14793904"/>
    <x v="4"/>
    <s v="Romance"/>
    <m/>
    <m/>
    <m/>
    <m/>
    <m/>
    <m/>
    <s v="English"/>
    <n v="2009"/>
    <n v="5.3"/>
  </r>
  <r>
    <x v="707"/>
    <n v="192"/>
    <n v="90"/>
    <n v="15281286"/>
    <x v="4"/>
    <s v="Drama"/>
    <s v="Romance"/>
    <m/>
    <m/>
    <m/>
    <m/>
    <m/>
    <s v="English"/>
    <n v="2009"/>
    <n v="6.5"/>
  </r>
  <r>
    <x v="914"/>
    <n v="25"/>
    <n v="98"/>
    <n v="8000000"/>
    <x v="0"/>
    <s v="Adventure"/>
    <s v="Western"/>
    <m/>
    <m/>
    <m/>
    <m/>
    <m/>
    <s v="English"/>
    <n v="1981"/>
    <n v="5"/>
  </r>
  <r>
    <x v="915"/>
    <n v="104"/>
    <n v="109"/>
    <n v="13491653"/>
    <x v="2"/>
    <s v="Thriller"/>
    <m/>
    <m/>
    <m/>
    <m/>
    <m/>
    <m/>
    <s v="English"/>
    <n v="2001"/>
    <n v="6.1"/>
  </r>
  <r>
    <x v="916"/>
    <n v="146"/>
    <n v="90"/>
    <n v="10494494"/>
    <x v="0"/>
    <s v="Crime"/>
    <s v="Thriller"/>
    <m/>
    <m/>
    <m/>
    <m/>
    <m/>
    <s v="English"/>
    <n v="2013"/>
    <n v="4.4000000000000004"/>
  </r>
  <r>
    <x v="102"/>
    <n v="124"/>
    <n v="112"/>
    <n v="7837632"/>
    <x v="2"/>
    <m/>
    <m/>
    <m/>
    <m/>
    <m/>
    <m/>
    <m/>
    <s v="English"/>
    <n v="1997"/>
    <n v="7.5"/>
  </r>
  <r>
    <x v="324"/>
    <n v="107"/>
    <n v="94"/>
    <n v="15155772"/>
    <x v="4"/>
    <s v="Drama"/>
    <s v="Romance"/>
    <m/>
    <m/>
    <m/>
    <m/>
    <m/>
    <s v="English"/>
    <n v="2014"/>
    <n v="5.7"/>
  </r>
  <r>
    <x v="917"/>
    <n v="11"/>
    <n v="105"/>
    <n v="8508843"/>
    <x v="1"/>
    <s v="Comedy"/>
    <m/>
    <m/>
    <m/>
    <m/>
    <m/>
    <m/>
    <s v="English"/>
    <n v="1989"/>
    <n v="5.5"/>
  </r>
  <r>
    <x v="918"/>
    <n v="93"/>
    <n v="104"/>
    <n v="7739049"/>
    <x v="4"/>
    <s v="Drama"/>
    <s v="Romance"/>
    <m/>
    <m/>
    <m/>
    <m/>
    <m/>
    <s v="English"/>
    <n v="2004"/>
    <n v="7.1"/>
  </r>
  <r>
    <x v="429"/>
    <n v="38"/>
    <n v="112"/>
    <n v="6734844"/>
    <x v="2"/>
    <s v="Romance"/>
    <m/>
    <m/>
    <m/>
    <m/>
    <m/>
    <m/>
    <s v="English"/>
    <n v="1986"/>
    <n v="5.9"/>
  </r>
  <r>
    <x v="919"/>
    <n v="60"/>
    <n v="108"/>
    <n v="6000000"/>
    <x v="0"/>
    <s v="Adventure"/>
    <s v="Fantasy"/>
    <m/>
    <m/>
    <m/>
    <m/>
    <m/>
    <s v="English"/>
    <n v="1981"/>
    <n v="6.7"/>
  </r>
  <r>
    <x v="733"/>
    <n v="184"/>
    <n v="112"/>
    <n v="6615578"/>
    <x v="7"/>
    <s v="Drama"/>
    <s v="Romance"/>
    <m/>
    <m/>
    <m/>
    <m/>
    <m/>
    <s v="English"/>
    <n v="2009"/>
    <n v="7"/>
  </r>
  <r>
    <x v="23"/>
    <n v="148"/>
    <n v="127"/>
    <n v="5887457"/>
    <x v="7"/>
    <s v="Comedy"/>
    <s v="Drama"/>
    <m/>
    <m/>
    <m/>
    <m/>
    <m/>
    <s v="English"/>
    <n v="1994"/>
    <n v="7.9"/>
  </r>
  <r>
    <x v="645"/>
    <n v="217"/>
    <n v="111"/>
    <n v="13362308"/>
    <x v="2"/>
    <m/>
    <m/>
    <m/>
    <m/>
    <m/>
    <m/>
    <m/>
    <s v="English"/>
    <n v="2013"/>
    <n v="6.9"/>
  </r>
  <r>
    <x v="186"/>
    <n v="160"/>
    <n v="126"/>
    <n v="5701643"/>
    <x v="1"/>
    <s v="Biography"/>
    <s v="Drama"/>
    <s v="History"/>
    <s v="War"/>
    <m/>
    <m/>
    <m/>
    <s v="English"/>
    <n v="2007"/>
    <n v="7.3"/>
  </r>
  <r>
    <x v="123"/>
    <n v="209"/>
    <n v="114"/>
    <n v="5694401"/>
    <x v="0"/>
    <s v="Crime"/>
    <s v="Thriller"/>
    <m/>
    <m/>
    <m/>
    <m/>
    <m/>
    <s v="English"/>
    <n v="2008"/>
    <n v="7.3"/>
  </r>
  <r>
    <x v="920"/>
    <n v="40"/>
    <n v="99"/>
    <n v="5333658"/>
    <x v="0"/>
    <s v="Sci-Fi"/>
    <m/>
    <m/>
    <m/>
    <m/>
    <m/>
    <m/>
    <s v="English"/>
    <n v="1982"/>
    <n v="3.5"/>
  </r>
  <r>
    <x v="81"/>
    <n v="85"/>
    <n v="150"/>
    <n v="4414535"/>
    <x v="2"/>
    <m/>
    <m/>
    <m/>
    <m/>
    <m/>
    <m/>
    <m/>
    <s v="English"/>
    <n v="1996"/>
    <n v="7.8"/>
  </r>
  <r>
    <x v="921"/>
    <n v="263"/>
    <n v="112"/>
    <n v="3707794"/>
    <x v="1"/>
    <s v="Drama"/>
    <s v="Sci-Fi"/>
    <s v="Thriller"/>
    <m/>
    <m/>
    <m/>
    <m/>
    <s v="English"/>
    <n v="2016"/>
    <n v="6.7"/>
  </r>
  <r>
    <x v="653"/>
    <n v="128"/>
    <n v="108"/>
    <n v="3203044"/>
    <x v="4"/>
    <s v="Romance"/>
    <m/>
    <m/>
    <m/>
    <m/>
    <m/>
    <m/>
    <s v="English"/>
    <n v="2003"/>
    <n v="6.4"/>
  </r>
  <r>
    <x v="922"/>
    <n v="186"/>
    <n v="116"/>
    <n v="4435083"/>
    <x v="7"/>
    <s v="Drama"/>
    <s v="Romance"/>
    <s v="War"/>
    <m/>
    <m/>
    <m/>
    <m/>
    <s v="English"/>
    <n v="2013"/>
    <n v="7.1"/>
  </r>
  <r>
    <x v="923"/>
    <n v="292"/>
    <n v="144"/>
    <n v="2222647"/>
    <x v="2"/>
    <s v="Mystery"/>
    <m/>
    <m/>
    <m/>
    <m/>
    <m/>
    <m/>
    <s v="English"/>
    <n v="2009"/>
    <n v="7.8"/>
  </r>
  <r>
    <x v="924"/>
    <n v="70"/>
    <n v="93"/>
    <n v="3500000"/>
    <x v="0"/>
    <s v="Horror"/>
    <s v="Romance"/>
    <s v="Sci-Fi"/>
    <s v="Thriller"/>
    <m/>
    <m/>
    <m/>
    <s v="English"/>
    <n v="1986"/>
    <n v="5.9"/>
  </r>
  <r>
    <x v="228"/>
    <n v="79"/>
    <n v="103"/>
    <n v="676698"/>
    <x v="6"/>
    <s v="Drama"/>
    <s v="Mystery"/>
    <s v="Thriller"/>
    <m/>
    <m/>
    <m/>
    <m/>
    <s v="English"/>
    <n v="2002"/>
    <n v="7.2"/>
  </r>
  <r>
    <x v="925"/>
    <n v="10"/>
    <n v="121"/>
    <n v="229311"/>
    <x v="0"/>
    <s v="Drama"/>
    <s v="History"/>
    <s v="Romance"/>
    <s v="War"/>
    <s v="Western"/>
    <m/>
    <m/>
    <s v="English"/>
    <n v="1999"/>
    <n v="6.2"/>
  </r>
  <r>
    <x v="926"/>
    <n v="112"/>
    <n v="105"/>
    <n v="63260"/>
    <x v="0"/>
    <s v="Animation"/>
    <s v="Sci-Fi"/>
    <s v="Thriller"/>
    <m/>
    <m/>
    <m/>
    <m/>
    <s v="English"/>
    <n v="2006"/>
    <n v="6.7"/>
  </r>
  <r>
    <x v="531"/>
    <n v="256"/>
    <n v="119"/>
    <n v="121463226"/>
    <x v="4"/>
    <m/>
    <m/>
    <m/>
    <m/>
    <m/>
    <m/>
    <m/>
    <s v="English"/>
    <n v="2007"/>
    <n v="7.6"/>
  </r>
  <r>
    <x v="103"/>
    <n v="97"/>
    <n v="98"/>
    <n v="58006147"/>
    <x v="2"/>
    <s v="Music"/>
    <s v="Musical"/>
    <s v="Romance"/>
    <m/>
    <m/>
    <m/>
    <m/>
    <s v="English"/>
    <n v="2008"/>
    <n v="6.2"/>
  </r>
  <r>
    <x v="927"/>
    <n v="142"/>
    <n v="80"/>
    <n v="51053787"/>
    <x v="0"/>
    <s v="Animation"/>
    <s v="Comedy"/>
    <s v="Crime"/>
    <s v="Family"/>
    <m/>
    <m/>
    <m/>
    <s v="English"/>
    <n v="2005"/>
    <n v="6.5"/>
  </r>
  <r>
    <x v="928"/>
    <n v="187"/>
    <n v="121"/>
    <n v="23472900"/>
    <x v="2"/>
    <s v="History"/>
    <s v="War"/>
    <m/>
    <m/>
    <m/>
    <m/>
    <m/>
    <s v="English"/>
    <n v="2004"/>
    <n v="8.1"/>
  </r>
  <r>
    <x v="929"/>
    <n v="193"/>
    <n v="94"/>
    <n v="39687528"/>
    <x v="0"/>
    <s v="Crime"/>
    <s v="Drama"/>
    <s v="Thriller"/>
    <m/>
    <m/>
    <m/>
    <m/>
    <s v="English"/>
    <n v="2007"/>
    <n v="6.3"/>
  </r>
  <r>
    <x v="930"/>
    <n v="40"/>
    <n v="93"/>
    <n v="7017178"/>
    <x v="2"/>
    <s v="Family"/>
    <s v="Music"/>
    <s v="Musical"/>
    <m/>
    <m/>
    <m/>
    <m/>
    <s v="English"/>
    <n v="2013"/>
    <n v="4.4000000000000004"/>
  </r>
  <r>
    <x v="931"/>
    <n v="38"/>
    <n v="116"/>
    <n v="325491"/>
    <x v="6"/>
    <s v="Drama"/>
    <s v="Thriller"/>
    <m/>
    <m/>
    <m/>
    <m/>
    <m/>
    <s v="English"/>
    <n v="2002"/>
    <n v="6"/>
  </r>
  <r>
    <x v="300"/>
    <n v="239"/>
    <n v="101"/>
    <n v="96471845"/>
    <x v="8"/>
    <s v="Horror"/>
    <s v="Thriller"/>
    <m/>
    <m/>
    <m/>
    <m/>
    <m/>
    <s v="English"/>
    <n v="2001"/>
    <n v="7.6"/>
  </r>
  <r>
    <x v="0"/>
    <n v="250"/>
    <n v="154"/>
    <n v="85200000"/>
    <x v="0"/>
    <s v="Adventure"/>
    <s v="Sci-Fi"/>
    <m/>
    <m/>
    <m/>
    <m/>
    <m/>
    <s v="English"/>
    <n v="1986"/>
    <n v="8.4"/>
  </r>
  <r>
    <x v="932"/>
    <n v="82"/>
    <n v="170"/>
    <n v="72000000"/>
    <x v="2"/>
    <s v="Family"/>
    <s v="Musical"/>
    <s v="Romance"/>
    <m/>
    <m/>
    <m/>
    <m/>
    <s v="English"/>
    <n v="1964"/>
    <n v="7.9"/>
  </r>
  <r>
    <x v="933"/>
    <n v="140"/>
    <n v="99"/>
    <n v="72219395"/>
    <x v="11"/>
    <s v="Mystery"/>
    <s v="Thriller"/>
    <m/>
    <m/>
    <m/>
    <m/>
    <m/>
    <s v="English"/>
    <n v="1997"/>
    <n v="5.6"/>
  </r>
  <r>
    <x v="593"/>
    <n v="129"/>
    <n v="104"/>
    <n v="82389560"/>
    <x v="4"/>
    <m/>
    <m/>
    <m/>
    <m/>
    <m/>
    <m/>
    <m/>
    <s v="English"/>
    <n v="2014"/>
    <n v="6.5"/>
  </r>
  <r>
    <x v="646"/>
    <n v="285"/>
    <n v="126"/>
    <n v="71502303"/>
    <x v="1"/>
    <s v="Comedy"/>
    <s v="Drama"/>
    <s v="Romance"/>
    <m/>
    <m/>
    <m/>
    <m/>
    <s v="English"/>
    <n v="2004"/>
    <n v="7.5"/>
  </r>
  <r>
    <x v="406"/>
    <n v="91"/>
    <n v="110"/>
    <n v="19179969"/>
    <x v="4"/>
    <m/>
    <m/>
    <m/>
    <m/>
    <m/>
    <m/>
    <m/>
    <s v="English"/>
    <n v="2006"/>
    <n v="6.3"/>
  </r>
  <r>
    <x v="447"/>
    <n v="318"/>
    <n v="101"/>
    <n v="47000000"/>
    <x v="11"/>
    <s v="Thriller"/>
    <m/>
    <m/>
    <m/>
    <m/>
    <m/>
    <m/>
    <s v="English"/>
    <n v="1978"/>
    <n v="7.9"/>
  </r>
  <r>
    <x v="934"/>
    <n v="52"/>
    <n v="87"/>
    <n v="37566230"/>
    <x v="4"/>
    <s v="Drama"/>
    <s v="Family"/>
    <s v="Fantasy"/>
    <s v="Sci-Fi"/>
    <m/>
    <m/>
    <m/>
    <s v="English"/>
    <n v="2003"/>
    <n v="5.0999999999999996"/>
  </r>
  <r>
    <x v="714"/>
    <n v="56"/>
    <n v="123"/>
    <n v="70492685"/>
    <x v="4"/>
    <s v="Drama"/>
    <m/>
    <m/>
    <m/>
    <m/>
    <m/>
    <m/>
    <s v="English"/>
    <n v="2013"/>
    <n v="6.7"/>
  </r>
  <r>
    <x v="739"/>
    <n v="186"/>
    <n v="109"/>
    <n v="35635046"/>
    <x v="0"/>
    <s v="Crime"/>
    <s v="Drama"/>
    <s v="Thriller"/>
    <m/>
    <m/>
    <m/>
    <m/>
    <s v="English"/>
    <n v="2006"/>
    <n v="6.7"/>
  </r>
  <r>
    <x v="935"/>
    <n v="178"/>
    <n v="90"/>
    <n v="45670855"/>
    <x v="11"/>
    <s v="Mystery"/>
    <m/>
    <m/>
    <m/>
    <m/>
    <m/>
    <m/>
    <s v="English"/>
    <n v="2010"/>
    <n v="5.6"/>
  </r>
  <r>
    <x v="317"/>
    <n v="140"/>
    <n v="96"/>
    <n v="37939782"/>
    <x v="4"/>
    <s v="Romance"/>
    <m/>
    <m/>
    <m/>
    <m/>
    <m/>
    <m/>
    <s v="English"/>
    <n v="2002"/>
    <n v="5.6"/>
  </r>
  <r>
    <x v="27"/>
    <n v="469"/>
    <n v="125"/>
    <n v="172051787"/>
    <x v="0"/>
    <s v="Adventure"/>
    <s v="Sci-Fi"/>
    <m/>
    <m/>
    <m/>
    <m/>
    <m/>
    <s v="English"/>
    <n v="2010"/>
    <n v="6.8"/>
  </r>
  <r>
    <x v="936"/>
    <n v="63"/>
    <n v="82"/>
    <n v="30324946"/>
    <x v="4"/>
    <s v="Music"/>
    <s v="Romance"/>
    <m/>
    <m/>
    <m/>
    <m/>
    <m/>
    <s v="English"/>
    <n v="1998"/>
    <n v="6.2"/>
  </r>
  <r>
    <x v="937"/>
    <n v="148"/>
    <n v="86"/>
    <n v="27854896"/>
    <x v="2"/>
    <s v="Fantasy"/>
    <s v="Romance"/>
    <m/>
    <m/>
    <m/>
    <m/>
    <m/>
    <s v="English"/>
    <n v="2011"/>
    <n v="5.6"/>
  </r>
  <r>
    <x v="596"/>
    <n v="265"/>
    <n v="108"/>
    <n v="41777564"/>
    <x v="11"/>
    <m/>
    <m/>
    <m/>
    <m/>
    <m/>
    <m/>
    <m/>
    <s v="English"/>
    <n v="2006"/>
    <n v="6.4"/>
  </r>
  <r>
    <x v="381"/>
    <n v="75"/>
    <n v="98"/>
    <n v="22734486"/>
    <x v="4"/>
    <m/>
    <m/>
    <m/>
    <m/>
    <m/>
    <m/>
    <m/>
    <s v="English"/>
    <n v="2003"/>
    <n v="5.6"/>
  </r>
  <r>
    <x v="681"/>
    <n v="113"/>
    <n v="129"/>
    <n v="44469602"/>
    <x v="7"/>
    <s v="Drama"/>
    <s v="Sport"/>
    <m/>
    <m/>
    <m/>
    <m/>
    <m/>
    <s v="English"/>
    <n v="2015"/>
    <n v="7.4"/>
  </r>
  <r>
    <x v="938"/>
    <n v="223"/>
    <n v="112"/>
    <n v="64998368"/>
    <x v="4"/>
    <s v="Music"/>
    <s v="Romance"/>
    <m/>
    <m/>
    <m/>
    <m/>
    <m/>
    <s v="English"/>
    <n v="2012"/>
    <n v="7.2"/>
  </r>
  <r>
    <x v="587"/>
    <n v="50"/>
    <n v="108"/>
    <n v="19693891"/>
    <x v="4"/>
    <s v="Drama"/>
    <s v="Romance"/>
    <s v="Sport"/>
    <m/>
    <m/>
    <m/>
    <m/>
    <s v="Japanese"/>
    <n v="2001"/>
    <n v="4.9000000000000004"/>
  </r>
  <r>
    <x v="5"/>
    <n v="125"/>
    <n v="121"/>
    <n v="16311763"/>
    <x v="6"/>
    <s v="Drama"/>
    <s v="Thriller"/>
    <m/>
    <m/>
    <m/>
    <m/>
    <m/>
    <s v="French"/>
    <n v="1998"/>
    <n v="7.5"/>
  </r>
  <r>
    <x v="939"/>
    <n v="81"/>
    <n v="89"/>
    <n v="12693621"/>
    <x v="11"/>
    <s v="Mystery"/>
    <s v="Thriller"/>
    <m/>
    <m/>
    <m/>
    <m/>
    <m/>
    <s v="English"/>
    <n v="2002"/>
    <n v="4.8"/>
  </r>
  <r>
    <x v="940"/>
    <n v="37"/>
    <n v="89"/>
    <n v="15655665"/>
    <x v="4"/>
    <s v="Romance"/>
    <m/>
    <m/>
    <m/>
    <m/>
    <m/>
    <m/>
    <s v="English"/>
    <n v="2006"/>
    <n v="3.1"/>
  </r>
  <r>
    <x v="941"/>
    <n v="44"/>
    <n v="73"/>
    <n v="11634458"/>
    <x v="1"/>
    <s v="Comedy"/>
    <s v="Family"/>
    <s v="Fantasy"/>
    <s v="Musical"/>
    <m/>
    <m/>
    <m/>
    <s v="English"/>
    <n v="1999"/>
    <n v="5.8"/>
  </r>
  <r>
    <x v="260"/>
    <n v="197"/>
    <n v="132"/>
    <n v="27154426"/>
    <x v="6"/>
    <s v="Drama"/>
    <s v="Thriller"/>
    <m/>
    <m/>
    <m/>
    <m/>
    <m/>
    <s v="English"/>
    <n v="2009"/>
    <n v="6.7"/>
  </r>
  <r>
    <x v="942"/>
    <n v="543"/>
    <n v="96"/>
    <n v="54239856"/>
    <x v="11"/>
    <m/>
    <m/>
    <m/>
    <m/>
    <m/>
    <m/>
    <m/>
    <s v="English"/>
    <n v="2013"/>
    <n v="6.5"/>
  </r>
  <r>
    <x v="355"/>
    <n v="112"/>
    <n v="98"/>
    <n v="8662318"/>
    <x v="4"/>
    <s v="Romance"/>
    <m/>
    <m/>
    <m/>
    <m/>
    <m/>
    <m/>
    <s v="English"/>
    <n v="2009"/>
    <n v="5.9"/>
  </r>
  <r>
    <x v="158"/>
    <n v="153"/>
    <n v="107"/>
    <n v="7156725"/>
    <x v="4"/>
    <s v="Music"/>
    <m/>
    <m/>
    <m/>
    <m/>
    <m/>
    <m/>
    <s v="English"/>
    <n v="2006"/>
    <n v="5.5"/>
  </r>
  <r>
    <x v="943"/>
    <n v="94"/>
    <n v="134"/>
    <n v="15681020"/>
    <x v="0"/>
    <s v="Adventure"/>
    <s v="Family"/>
    <s v="Sci-Fi"/>
    <m/>
    <m/>
    <m/>
    <m/>
    <s v="English"/>
    <n v="1987"/>
    <n v="3.6"/>
  </r>
  <r>
    <x v="944"/>
    <n v="157"/>
    <n v="122"/>
    <n v="6855137"/>
    <x v="0"/>
    <s v="Crime"/>
    <s v="Drama"/>
    <s v="Thriller"/>
    <m/>
    <m/>
    <m/>
    <m/>
    <s v="English"/>
    <n v="2006"/>
    <n v="7.4"/>
  </r>
  <r>
    <x v="945"/>
    <n v="21"/>
    <n v="97"/>
    <n v="2315683"/>
    <x v="1"/>
    <s v="Crime"/>
    <s v="Drama"/>
    <s v="Romance"/>
    <m/>
    <m/>
    <m/>
    <m/>
    <s v="Japanese"/>
    <n v="1986"/>
    <n v="3"/>
  </r>
  <r>
    <x v="213"/>
    <n v="236"/>
    <n v="110"/>
    <n v="39825798"/>
    <x v="2"/>
    <s v="Mystery"/>
    <s v="Romance"/>
    <s v="Thriller"/>
    <m/>
    <m/>
    <m/>
    <m/>
    <s v="English"/>
    <n v="2006"/>
    <n v="7.6"/>
  </r>
  <r>
    <x v="946"/>
    <n v="50"/>
    <n v="102"/>
    <n v="2000000"/>
    <x v="1"/>
    <s v="Horror"/>
    <s v="Thriller"/>
    <m/>
    <m/>
    <m/>
    <m/>
    <m/>
    <s v="English"/>
    <n v="1981"/>
    <n v="6.4"/>
  </r>
  <r>
    <x v="127"/>
    <n v="106"/>
    <n v="98"/>
    <n v="1569918"/>
    <x v="7"/>
    <s v="Crime"/>
    <s v="Drama"/>
    <s v="Thriller"/>
    <m/>
    <m/>
    <m/>
    <m/>
    <s v="English"/>
    <n v="2003"/>
    <n v="6.9"/>
  </r>
  <r>
    <x v="947"/>
    <n v="106"/>
    <n v="120"/>
    <n v="106869"/>
    <x v="6"/>
    <s v="Drama"/>
    <s v="Romance"/>
    <s v="Thriller"/>
    <m/>
    <m/>
    <m/>
    <m/>
    <s v="Cantonese"/>
    <n v="2014"/>
    <n v="6.6"/>
  </r>
  <r>
    <x v="766"/>
    <n v="173"/>
    <n v="160"/>
    <n v="273420"/>
    <x v="4"/>
    <s v="Mystery"/>
    <s v="Sci-Fi"/>
    <s v="Thriller"/>
    <m/>
    <m/>
    <m/>
    <m/>
    <s v="French"/>
    <n v="2006"/>
    <n v="5.5"/>
  </r>
  <r>
    <x v="948"/>
    <n v="145"/>
    <n v="83"/>
    <n v="4930798"/>
    <x v="11"/>
    <s v="Thriller"/>
    <m/>
    <m/>
    <m/>
    <m/>
    <m/>
    <m/>
    <s v="English"/>
    <n v="2012"/>
    <n v="4.0999999999999996"/>
  </r>
  <r>
    <x v="949"/>
    <n v="31"/>
    <n v="102"/>
    <n v="59847242"/>
    <x v="4"/>
    <s v="Drama"/>
    <s v="Family"/>
    <s v="Romance"/>
    <m/>
    <m/>
    <m/>
    <m/>
    <s v="English"/>
    <n v="1991"/>
    <n v="6.8"/>
  </r>
  <r>
    <x v="950"/>
    <n v="105"/>
    <n v="122"/>
    <n v="220914"/>
    <x v="7"/>
    <s v="Drama"/>
    <s v="Romance"/>
    <m/>
    <m/>
    <m/>
    <m/>
    <m/>
    <s v="English"/>
    <n v="2006"/>
    <n v="6.5"/>
  </r>
  <r>
    <x v="74"/>
    <n v="114"/>
    <n v="126"/>
    <n v="43848100"/>
    <x v="6"/>
    <s v="Drama"/>
    <m/>
    <m/>
    <m/>
    <m/>
    <m/>
    <m/>
    <s v="English"/>
    <n v="1987"/>
    <n v="7.4"/>
  </r>
  <r>
    <x v="102"/>
    <n v="69"/>
    <n v="136"/>
    <n v="42700000"/>
    <x v="2"/>
    <s v="Romance"/>
    <m/>
    <m/>
    <m/>
    <m/>
    <m/>
    <m/>
    <s v="English"/>
    <n v="1995"/>
    <n v="7.7"/>
  </r>
  <r>
    <x v="951"/>
    <n v="150"/>
    <n v="120"/>
    <n v="18663911"/>
    <x v="7"/>
    <s v="Drama"/>
    <s v="Romance"/>
    <m/>
    <m/>
    <m/>
    <m/>
    <m/>
    <s v="Mandarin"/>
    <n v="2007"/>
    <n v="7.1"/>
  </r>
  <r>
    <x v="952"/>
    <n v="72"/>
    <n v="108"/>
    <n v="11702090"/>
    <x v="4"/>
    <s v="Romance"/>
    <m/>
    <m/>
    <m/>
    <m/>
    <m/>
    <m/>
    <s v="English"/>
    <n v="2007"/>
    <n v="6.3"/>
  </r>
  <r>
    <x v="953"/>
    <n v="158"/>
    <n v="126"/>
    <n v="13005485"/>
    <x v="2"/>
    <m/>
    <m/>
    <m/>
    <m/>
    <m/>
    <m/>
    <m/>
    <s v="English"/>
    <n v="2003"/>
    <n v="7.6"/>
  </r>
  <r>
    <x v="106"/>
    <n v="96"/>
    <n v="128"/>
    <n v="95860116"/>
    <x v="4"/>
    <s v="Drama"/>
    <m/>
    <m/>
    <m/>
    <m/>
    <m/>
    <m/>
    <s v="English"/>
    <n v="1989"/>
    <n v="8"/>
  </r>
  <r>
    <x v="954"/>
    <n v="84"/>
    <n v="113"/>
    <n v="127175354"/>
    <x v="4"/>
    <m/>
    <m/>
    <m/>
    <m/>
    <m/>
    <m/>
    <m/>
    <s v="English"/>
    <n v="1994"/>
    <n v="7.3"/>
  </r>
  <r>
    <x v="324"/>
    <n v="114"/>
    <n v="89"/>
    <n v="92823600"/>
    <x v="4"/>
    <s v="Drama"/>
    <s v="Romance"/>
    <m/>
    <m/>
    <m/>
    <m/>
    <m/>
    <s v="English"/>
    <n v="1989"/>
    <n v="7.6"/>
  </r>
  <r>
    <x v="791"/>
    <n v="79"/>
    <n v="129"/>
    <n v="54000000"/>
    <x v="2"/>
    <m/>
    <m/>
    <m/>
    <m/>
    <m/>
    <m/>
    <m/>
    <s v="English"/>
    <n v="1982"/>
    <n v="7.8"/>
  </r>
  <r>
    <x v="224"/>
    <n v="103"/>
    <n v="94"/>
    <n v="68525609"/>
    <x v="4"/>
    <m/>
    <m/>
    <m/>
    <m/>
    <m/>
    <m/>
    <m/>
    <s v="English"/>
    <n v="2000"/>
    <n v="6.5"/>
  </r>
  <r>
    <x v="339"/>
    <n v="67"/>
    <n v="106"/>
    <n v="52885587"/>
    <x v="4"/>
    <s v="Drama"/>
    <s v="Romance"/>
    <s v="Sport"/>
    <m/>
    <m/>
    <m/>
    <m/>
    <s v="Mandarin"/>
    <n v="1999"/>
    <n v="6.4"/>
  </r>
  <r>
    <x v="955"/>
    <n v="576"/>
    <n v="100"/>
    <n v="44667095"/>
    <x v="4"/>
    <s v="Drama"/>
    <s v="Romance"/>
    <m/>
    <m/>
    <m/>
    <m/>
    <m/>
    <s v="German"/>
    <n v="2011"/>
    <n v="8"/>
  </r>
  <r>
    <x v="315"/>
    <n v="178"/>
    <n v="89"/>
    <n v="42638165"/>
    <x v="2"/>
    <s v="Fantasy"/>
    <s v="Horror"/>
    <s v="Mystery"/>
    <s v="Thriller"/>
    <m/>
    <m/>
    <m/>
    <s v="English"/>
    <n v="2009"/>
    <n v="4.8"/>
  </r>
  <r>
    <x v="448"/>
    <n v="487"/>
    <n v="94"/>
    <n v="45507053"/>
    <x v="1"/>
    <s v="Comedy"/>
    <s v="Drama"/>
    <s v="Romance"/>
    <m/>
    <m/>
    <m/>
    <m/>
    <s v="English"/>
    <n v="2012"/>
    <n v="7.8"/>
  </r>
  <r>
    <x v="84"/>
    <n v="196"/>
    <n v="83"/>
    <n v="39511038"/>
    <x v="11"/>
    <m/>
    <m/>
    <m/>
    <m/>
    <m/>
    <m/>
    <m/>
    <s v="English"/>
    <n v="2006"/>
    <n v="5.9"/>
  </r>
  <r>
    <x v="956"/>
    <n v="24"/>
    <n v="111"/>
    <n v="6462576"/>
    <x v="2"/>
    <m/>
    <m/>
    <m/>
    <m/>
    <m/>
    <m/>
    <m/>
    <s v="English"/>
    <n v="2016"/>
    <n v="5.4"/>
  </r>
  <r>
    <x v="957"/>
    <n v="56"/>
    <n v="80"/>
    <n v="40363530"/>
    <x v="4"/>
    <s v="Family"/>
    <m/>
    <m/>
    <m/>
    <m/>
    <m/>
    <m/>
    <s v="English"/>
    <n v="2002"/>
    <n v="3.3"/>
  </r>
  <r>
    <x v="36"/>
    <n v="406"/>
    <n v="112"/>
    <n v="37623143"/>
    <x v="2"/>
    <s v="Fantasy"/>
    <s v="War"/>
    <m/>
    <m/>
    <m/>
    <m/>
    <m/>
    <s v="English"/>
    <n v="2006"/>
    <n v="8.1999999999999993"/>
  </r>
  <r>
    <x v="521"/>
    <n v="51"/>
    <n v="94"/>
    <n v="33357476"/>
    <x v="0"/>
    <s v="Comedy"/>
    <s v="Crime"/>
    <s v="Family"/>
    <m/>
    <m/>
    <m/>
    <m/>
    <s v="English"/>
    <n v="2001"/>
    <n v="5.4"/>
  </r>
  <r>
    <x v="250"/>
    <n v="41"/>
    <n v="130"/>
    <n v="28734552"/>
    <x v="6"/>
    <s v="Drama"/>
    <s v="Romance"/>
    <s v="Thriller"/>
    <m/>
    <m/>
    <m/>
    <m/>
    <s v="English"/>
    <n v="2001"/>
    <n v="6.4"/>
  </r>
  <r>
    <x v="958"/>
    <n v="138"/>
    <n v="91"/>
    <n v="37300107"/>
    <x v="2"/>
    <s v="Horror"/>
    <s v="Thriller"/>
    <m/>
    <m/>
    <m/>
    <m/>
    <m/>
    <s v="English"/>
    <n v="2011"/>
    <n v="4.8"/>
  </r>
  <r>
    <x v="546"/>
    <n v="78"/>
    <n v="91"/>
    <n v="27087695"/>
    <x v="1"/>
    <s v="Comedy"/>
    <s v="Drama"/>
    <m/>
    <m/>
    <m/>
    <m/>
    <m/>
    <s v="English"/>
    <n v="2001"/>
    <n v="5.9"/>
  </r>
  <r>
    <x v="959"/>
    <n v="40"/>
    <n v="110"/>
    <n v="30102717"/>
    <x v="0"/>
    <s v="Crime"/>
    <m/>
    <m/>
    <m/>
    <m/>
    <m/>
    <m/>
    <s v="English"/>
    <n v="1991"/>
    <n v="5.5"/>
  </r>
  <r>
    <x v="219"/>
    <n v="285"/>
    <n v="121"/>
    <n v="23618786"/>
    <x v="0"/>
    <s v="Comedy"/>
    <s v="Mystery"/>
    <m/>
    <m/>
    <m/>
    <m/>
    <m/>
    <s v="English"/>
    <n v="2007"/>
    <n v="7.9"/>
  </r>
  <r>
    <x v="960"/>
    <n v="124"/>
    <n v="114"/>
    <n v="26896744"/>
    <x v="4"/>
    <s v="Drama"/>
    <m/>
    <m/>
    <m/>
    <m/>
    <m/>
    <m/>
    <s v="English"/>
    <n v="2008"/>
    <n v="4.9000000000000004"/>
  </r>
  <r>
    <x v="653"/>
    <n v="275"/>
    <n v="96"/>
    <n v="23213577"/>
    <x v="2"/>
    <s v="Romance"/>
    <m/>
    <m/>
    <m/>
    <m/>
    <m/>
    <m/>
    <s v="English"/>
    <n v="2008"/>
    <n v="7.2"/>
  </r>
  <r>
    <x v="961"/>
    <n v="67"/>
    <n v="94"/>
    <n v="20627372"/>
    <x v="4"/>
    <s v="Drama"/>
    <s v="Romance"/>
    <m/>
    <m/>
    <m/>
    <m/>
    <m/>
    <s v="English"/>
    <n v="2000"/>
    <n v="5.3"/>
  </r>
  <r>
    <x v="962"/>
    <n v="103"/>
    <n v="109"/>
    <n v="16346122"/>
    <x v="2"/>
    <m/>
    <m/>
    <m/>
    <m/>
    <m/>
    <m/>
    <m/>
    <s v="English"/>
    <n v="2002"/>
    <n v="7.2"/>
  </r>
  <r>
    <x v="395"/>
    <n v="300"/>
    <n v="107"/>
    <n v="16204793"/>
    <x v="4"/>
    <s v="Fantasy"/>
    <s v="Horror"/>
    <m/>
    <m/>
    <m/>
    <m/>
    <m/>
    <s v="Japanese"/>
    <n v="2009"/>
    <n v="5.0999999999999996"/>
  </r>
  <r>
    <x v="963"/>
    <n v="84"/>
    <n v="96"/>
    <n v="15427192"/>
    <x v="4"/>
    <s v="Crime"/>
    <s v="Mystery"/>
    <m/>
    <m/>
    <m/>
    <m/>
    <m/>
    <s v="Mandarin"/>
    <n v="2000"/>
    <n v="5.6"/>
  </r>
  <r>
    <x v="653"/>
    <n v="64"/>
    <n v="88"/>
    <n v="14792779"/>
    <x v="4"/>
    <m/>
    <m/>
    <m/>
    <m/>
    <m/>
    <m/>
    <m/>
    <s v="English"/>
    <n v="1987"/>
    <n v="7.6"/>
  </r>
  <r>
    <x v="964"/>
    <n v="158"/>
    <n v="113"/>
    <n v="19057024"/>
    <x v="2"/>
    <s v="Romance"/>
    <m/>
    <m/>
    <m/>
    <m/>
    <m/>
    <m/>
    <s v="English"/>
    <n v="2010"/>
    <n v="7.2"/>
  </r>
  <r>
    <x v="965"/>
    <n v="46"/>
    <n v="101"/>
    <n v="14108518"/>
    <x v="4"/>
    <s v="Drama"/>
    <s v="Romance"/>
    <m/>
    <m/>
    <m/>
    <m/>
    <m/>
    <s v="English"/>
    <n v="2003"/>
    <n v="5.7"/>
  </r>
  <r>
    <x v="774"/>
    <n v="15"/>
    <n v="105"/>
    <n v="13854000"/>
    <x v="4"/>
    <s v="Romance"/>
    <s v="Sci-Fi"/>
    <m/>
    <m/>
    <m/>
    <m/>
    <m/>
    <s v="English"/>
    <n v="1988"/>
    <n v="5.2"/>
  </r>
  <r>
    <x v="238"/>
    <n v="68"/>
    <n v="125"/>
    <n v="77324422"/>
    <x v="2"/>
    <m/>
    <m/>
    <m/>
    <m/>
    <m/>
    <m/>
    <m/>
    <s v="English"/>
    <n v="1993"/>
    <n v="7.7"/>
  </r>
  <r>
    <x v="966"/>
    <n v="111"/>
    <n v="100"/>
    <n v="15500000"/>
    <x v="5"/>
    <s v="Sci-Fi"/>
    <s v="Thriller"/>
    <m/>
    <m/>
    <m/>
    <m/>
    <m/>
    <s v="English"/>
    <n v="1999"/>
    <n v="7"/>
  </r>
  <r>
    <x v="967"/>
    <n v="65"/>
    <n v="112"/>
    <n v="4734235"/>
    <x v="4"/>
    <s v="Drama"/>
    <s v="Music"/>
    <m/>
    <m/>
    <m/>
    <m/>
    <m/>
    <s v="English"/>
    <n v="2000"/>
    <n v="6"/>
  </r>
  <r>
    <x v="653"/>
    <n v="109"/>
    <n v="112"/>
    <n v="4839383"/>
    <x v="4"/>
    <s v="Romance"/>
    <m/>
    <m/>
    <m/>
    <m/>
    <m/>
    <m/>
    <s v="English"/>
    <n v="2002"/>
    <n v="6.6"/>
  </r>
  <r>
    <x v="968"/>
    <n v="42"/>
    <n v="95"/>
    <n v="4193025"/>
    <x v="4"/>
    <s v="Music"/>
    <m/>
    <m/>
    <m/>
    <m/>
    <m/>
    <m/>
    <s v="English"/>
    <n v="1999"/>
    <n v="6.8"/>
  </r>
  <r>
    <x v="476"/>
    <n v="112"/>
    <n v="110"/>
    <n v="5900000"/>
    <x v="0"/>
    <s v="Adventure"/>
    <s v="Fantasy"/>
    <m/>
    <m/>
    <m/>
    <m/>
    <m/>
    <s v="Hebrew"/>
    <n v="1986"/>
    <n v="7.2"/>
  </r>
  <r>
    <x v="969"/>
    <n v="146"/>
    <n v="118"/>
    <n v="2849142"/>
    <x v="2"/>
    <m/>
    <m/>
    <m/>
    <m/>
    <m/>
    <m/>
    <m/>
    <s v="English"/>
    <n v="2007"/>
    <n v="7.2"/>
  </r>
  <r>
    <x v="970"/>
    <n v="36"/>
    <n v="97"/>
    <n v="1686429"/>
    <x v="0"/>
    <s v="Crime"/>
    <s v="Sci-Fi"/>
    <m/>
    <m/>
    <m/>
    <m/>
    <m/>
    <s v="English"/>
    <n v="1997"/>
    <n v="2.8"/>
  </r>
  <r>
    <x v="708"/>
    <n v="230"/>
    <n v="120"/>
    <n v="1984743"/>
    <x v="2"/>
    <s v="Romance"/>
    <m/>
    <m/>
    <m/>
    <m/>
    <m/>
    <m/>
    <s v="English"/>
    <n v="2013"/>
    <n v="6.6"/>
  </r>
  <r>
    <x v="971"/>
    <n v="64"/>
    <n v="135"/>
    <n v="1666262"/>
    <x v="2"/>
    <s v="History"/>
    <s v="Romance"/>
    <s v="War"/>
    <m/>
    <m/>
    <m/>
    <m/>
    <s v="Chinese"/>
    <n v="2005"/>
    <n v="6.7"/>
  </r>
  <r>
    <x v="442"/>
    <n v="393"/>
    <n v="101"/>
    <n v="2319187"/>
    <x v="6"/>
    <s v="Drama"/>
    <s v="Mystery"/>
    <s v="Thriller"/>
    <m/>
    <m/>
    <m/>
    <m/>
    <s v="English"/>
    <n v="2013"/>
    <n v="7"/>
  </r>
  <r>
    <x v="972"/>
    <n v="75"/>
    <n v="92"/>
    <n v="13922211"/>
    <x v="4"/>
    <m/>
    <m/>
    <m/>
    <m/>
    <m/>
    <m/>
    <m/>
    <s v="English"/>
    <n v="2004"/>
    <n v="4.4000000000000004"/>
  </r>
  <r>
    <x v="973"/>
    <n v="67"/>
    <n v="92"/>
    <n v="23091"/>
    <x v="2"/>
    <s v="Romance"/>
    <s v="War"/>
    <m/>
    <m/>
    <m/>
    <m/>
    <m/>
    <s v="English"/>
    <n v="2008"/>
    <n v="6.2"/>
  </r>
  <r>
    <x v="974"/>
    <n v="216"/>
    <n v="161"/>
    <n v="336467"/>
    <x v="2"/>
    <s v="Fantasy"/>
    <m/>
    <m/>
    <m/>
    <m/>
    <m/>
    <m/>
    <s v="English"/>
    <n v="2009"/>
    <n v="7.3"/>
  </r>
  <r>
    <x v="866"/>
    <n v="54"/>
    <n v="92"/>
    <n v="2964"/>
    <x v="4"/>
    <s v="Horror"/>
    <s v="Romance"/>
    <m/>
    <m/>
    <m/>
    <m/>
    <m/>
    <s v="English"/>
    <n v="2012"/>
    <n v="5.0999999999999996"/>
  </r>
  <r>
    <x v="975"/>
    <n v="208"/>
    <n v="122"/>
    <n v="2428883"/>
    <x v="2"/>
    <s v="Western"/>
    <m/>
    <m/>
    <m/>
    <m/>
    <m/>
    <m/>
    <s v="English"/>
    <n v="2014"/>
    <n v="6.6"/>
  </r>
  <r>
    <x v="976"/>
    <n v="32"/>
    <n v="91"/>
    <n v="13571817"/>
    <x v="4"/>
    <s v="Drama"/>
    <s v="Romance"/>
    <s v="Sport"/>
    <m/>
    <m/>
    <m/>
    <m/>
    <s v="English"/>
    <n v="2002"/>
    <n v="4.5"/>
  </r>
  <r>
    <x v="977"/>
    <n v="40"/>
    <n v="93"/>
    <n v="1181197"/>
    <x v="2"/>
    <s v="Mystery"/>
    <s v="Thriller"/>
    <m/>
    <m/>
    <m/>
    <m/>
    <m/>
    <s v="English"/>
    <n v="2005"/>
    <n v="5.9"/>
  </r>
  <r>
    <x v="978"/>
    <n v="40"/>
    <n v="94"/>
    <n v="81525"/>
    <x v="0"/>
    <s v="Comedy"/>
    <s v="Crime"/>
    <s v="Drama"/>
    <s v="Thriller"/>
    <m/>
    <m/>
    <m/>
    <s v="English"/>
    <n v="2001"/>
    <n v="6.6"/>
  </r>
  <r>
    <x v="63"/>
    <n v="251"/>
    <n v="95"/>
    <n v="7774730"/>
    <x v="4"/>
    <s v="Horror"/>
    <s v="Sci-Fi"/>
    <m/>
    <m/>
    <m/>
    <m/>
    <m/>
    <s v="English"/>
    <n v="2006"/>
    <n v="6.5"/>
  </r>
  <r>
    <x v="216"/>
    <n v="94"/>
    <n v="105"/>
    <n v="234760500"/>
    <x v="0"/>
    <s v="Comedy"/>
    <s v="Crime"/>
    <m/>
    <m/>
    <m/>
    <m/>
    <m/>
    <s v="English"/>
    <n v="1984"/>
    <n v="7.3"/>
  </r>
  <r>
    <x v="120"/>
    <n v="102"/>
    <n v="103"/>
    <n v="285761243"/>
    <x v="4"/>
    <s v="Family"/>
    <m/>
    <m/>
    <m/>
    <m/>
    <m/>
    <m/>
    <s v="English"/>
    <n v="1990"/>
    <n v="7.5"/>
  </r>
  <r>
    <x v="785"/>
    <n v="21"/>
    <n v="102"/>
    <n v="167780960"/>
    <x v="4"/>
    <s v="Drama"/>
    <s v="Family"/>
    <m/>
    <m/>
    <m/>
    <m/>
    <m/>
    <s v="English"/>
    <n v="1987"/>
    <n v="5.9"/>
  </r>
  <r>
    <x v="198"/>
    <n v="94"/>
    <n v="116"/>
    <n v="177200000"/>
    <x v="4"/>
    <s v="Drama"/>
    <s v="Romance"/>
    <m/>
    <m/>
    <m/>
    <m/>
    <m/>
    <s v="English"/>
    <n v="1982"/>
    <n v="7.4"/>
  </r>
  <r>
    <x v="157"/>
    <n v="173"/>
    <n v="110"/>
    <n v="176781728"/>
    <x v="0"/>
    <s v="Drama"/>
    <s v="Romance"/>
    <m/>
    <m/>
    <m/>
    <m/>
    <m/>
    <s v="English"/>
    <n v="1986"/>
    <n v="6.9"/>
  </r>
  <r>
    <x v="102"/>
    <n v="287"/>
    <n v="120"/>
    <n v="128067808"/>
    <x v="0"/>
    <s v="Drama"/>
    <s v="Romance"/>
    <m/>
    <m/>
    <m/>
    <m/>
    <m/>
    <s v="English"/>
    <n v="2000"/>
    <n v="7.9"/>
  </r>
  <r>
    <x v="2"/>
    <n v="176"/>
    <n v="122"/>
    <n v="130058047"/>
    <x v="2"/>
    <m/>
    <m/>
    <m/>
    <m/>
    <m/>
    <m/>
    <m/>
    <s v="English"/>
    <n v="1999"/>
    <n v="8.4"/>
  </r>
  <r>
    <x v="307"/>
    <n v="479"/>
    <n v="118"/>
    <n v="138795342"/>
    <x v="7"/>
    <s v="Drama"/>
    <s v="History"/>
    <s v="Romance"/>
    <m/>
    <m/>
    <m/>
    <m/>
    <s v="English"/>
    <n v="2010"/>
    <n v="8"/>
  </r>
  <r>
    <x v="234"/>
    <n v="27"/>
    <n v="107"/>
    <n v="111936400"/>
    <x v="4"/>
    <s v="Crime"/>
    <m/>
    <m/>
    <m/>
    <m/>
    <m/>
    <m/>
    <s v="English"/>
    <n v="1988"/>
    <n v="6"/>
  </r>
  <r>
    <x v="979"/>
    <n v="60"/>
    <n v="102"/>
    <n v="317040"/>
    <x v="2"/>
    <s v="Romance"/>
    <m/>
    <m/>
    <m/>
    <m/>
    <m/>
    <m/>
    <s v="English"/>
    <n v="2008"/>
    <n v="6.8"/>
  </r>
  <r>
    <x v="37"/>
    <n v="70"/>
    <n v="154"/>
    <n v="94175854"/>
    <x v="2"/>
    <m/>
    <m/>
    <m/>
    <m/>
    <m/>
    <m/>
    <m/>
    <s v="English"/>
    <n v="1985"/>
    <n v="7.8"/>
  </r>
  <r>
    <x v="980"/>
    <n v="454"/>
    <n v="114"/>
    <n v="91121452"/>
    <x v="7"/>
    <s v="Drama"/>
    <s v="Thriller"/>
    <s v="War"/>
    <m/>
    <m/>
    <m/>
    <m/>
    <s v="English"/>
    <n v="2014"/>
    <n v="8.1"/>
  </r>
  <r>
    <x v="949"/>
    <n v="25"/>
    <n v="109"/>
    <n v="69800000"/>
    <x v="4"/>
    <s v="War"/>
    <m/>
    <m/>
    <m/>
    <m/>
    <m/>
    <m/>
    <s v="English"/>
    <n v="1980"/>
    <n v="6.1"/>
  </r>
  <r>
    <x v="199"/>
    <n v="111"/>
    <n v="94"/>
    <n v="64001297"/>
    <x v="4"/>
    <s v="Family"/>
    <m/>
    <m/>
    <m/>
    <m/>
    <m/>
    <m/>
    <s v="English"/>
    <n v="2010"/>
    <n v="6.2"/>
  </r>
  <r>
    <x v="981"/>
    <n v="393"/>
    <n v="100"/>
    <n v="71588220"/>
    <x v="8"/>
    <s v="Horror"/>
    <m/>
    <m/>
    <m/>
    <m/>
    <m/>
    <m/>
    <s v="English"/>
    <n v="2013"/>
    <n v="6.2"/>
  </r>
  <r>
    <x v="354"/>
    <n v="55"/>
    <n v="98"/>
    <n v="61400000"/>
    <x v="1"/>
    <s v="Comedy"/>
    <m/>
    <m/>
    <m/>
    <m/>
    <m/>
    <m/>
    <s v="English"/>
    <n v="1983"/>
    <n v="7.4"/>
  </r>
  <r>
    <x v="829"/>
    <n v="157"/>
    <n v="102"/>
    <n v="101978840"/>
    <x v="4"/>
    <m/>
    <m/>
    <m/>
    <m/>
    <m/>
    <m/>
    <m/>
    <s v="English"/>
    <n v="2013"/>
    <n v="6.6"/>
  </r>
  <r>
    <x v="465"/>
    <n v="280"/>
    <n v="94"/>
    <n v="56437947"/>
    <x v="7"/>
    <s v="Drama"/>
    <m/>
    <m/>
    <m/>
    <m/>
    <m/>
    <m/>
    <s v="English"/>
    <n v="2006"/>
    <n v="7.3"/>
  </r>
  <r>
    <x v="23"/>
    <n v="109"/>
    <n v="92"/>
    <n v="73326666"/>
    <x v="4"/>
    <s v="Fantasy"/>
    <m/>
    <m/>
    <m/>
    <m/>
    <m/>
    <m/>
    <s v="English"/>
    <n v="1988"/>
    <n v="7.5"/>
  </r>
  <r>
    <x v="738"/>
    <n v="41"/>
    <n v="113"/>
    <n v="55184721"/>
    <x v="4"/>
    <s v="Drama"/>
    <m/>
    <m/>
    <m/>
    <m/>
    <m/>
    <m/>
    <s v="English"/>
    <n v="2007"/>
    <n v="5.6"/>
  </r>
  <r>
    <x v="982"/>
    <n v="27"/>
    <n v="115"/>
    <n v="50003300"/>
    <x v="2"/>
    <s v="Family"/>
    <s v="Romance"/>
    <m/>
    <m/>
    <m/>
    <m/>
    <m/>
    <s v="English"/>
    <n v="1994"/>
    <n v="7.3"/>
  </r>
  <r>
    <x v="983"/>
    <n v="462"/>
    <n v="95"/>
    <n v="54322273"/>
    <x v="2"/>
    <s v="Fantasy"/>
    <s v="Horror"/>
    <s v="Thriller"/>
    <m/>
    <m/>
    <m/>
    <m/>
    <s v="English"/>
    <n v="2012"/>
    <n v="6.4"/>
  </r>
  <r>
    <x v="164"/>
    <n v="152"/>
    <n v="87"/>
    <n v="47860214"/>
    <x v="11"/>
    <s v="Thriller"/>
    <m/>
    <m/>
    <m/>
    <m/>
    <m/>
    <m/>
    <s v="English"/>
    <n v="2006"/>
    <n v="5"/>
  </r>
  <r>
    <x v="76"/>
    <n v="69"/>
    <n v="88"/>
    <n v="47811275"/>
    <x v="1"/>
    <s v="Comedy"/>
    <s v="Family"/>
    <m/>
    <m/>
    <m/>
    <m/>
    <m/>
    <s v="English"/>
    <n v="2002"/>
    <n v="5.4"/>
  </r>
  <r>
    <x v="263"/>
    <n v="130"/>
    <n v="97"/>
    <n v="43022524"/>
    <x v="4"/>
    <s v="Drama"/>
    <m/>
    <m/>
    <m/>
    <m/>
    <m/>
    <m/>
    <s v="English"/>
    <n v="1997"/>
    <n v="7.1"/>
  </r>
  <r>
    <x v="984"/>
    <n v="66"/>
    <n v="94"/>
    <n v="42672630"/>
    <x v="1"/>
    <s v="Comedy"/>
    <s v="Family"/>
    <s v="Music"/>
    <s v="Romance"/>
    <m/>
    <m/>
    <m/>
    <s v="English"/>
    <n v="2003"/>
    <n v="5.3"/>
  </r>
  <r>
    <x v="985"/>
    <n v="238"/>
    <n v="112"/>
    <n v="42919096"/>
    <x v="0"/>
    <s v="Drama"/>
    <s v="Thriller"/>
    <m/>
    <m/>
    <m/>
    <m/>
    <m/>
    <s v="English"/>
    <n v="2013"/>
    <n v="6.5"/>
  </r>
  <r>
    <x v="986"/>
    <n v="198"/>
    <n v="98"/>
    <n v="42592530"/>
    <x v="4"/>
    <s v="Fantasy"/>
    <s v="Horror"/>
    <m/>
    <m/>
    <m/>
    <m/>
    <m/>
    <s v="English"/>
    <n v="2015"/>
    <n v="6.2"/>
  </r>
  <r>
    <x v="403"/>
    <n v="154"/>
    <n v="104"/>
    <n v="40064955"/>
    <x v="11"/>
    <s v="Mystery"/>
    <s v="Sci-Fi"/>
    <m/>
    <m/>
    <m/>
    <m/>
    <m/>
    <s v="English"/>
    <n v="1998"/>
    <n v="6.4"/>
  </r>
  <r>
    <x v="135"/>
    <n v="131"/>
    <n v="120"/>
    <n v="44886089"/>
    <x v="6"/>
    <s v="Drama"/>
    <s v="Thriller"/>
    <m/>
    <m/>
    <m/>
    <m/>
    <m/>
    <s v="English"/>
    <n v="1997"/>
    <n v="6.9"/>
  </r>
  <r>
    <x v="987"/>
    <n v="97"/>
    <n v="99"/>
    <n v="37882551"/>
    <x v="4"/>
    <m/>
    <m/>
    <m/>
    <m/>
    <m/>
    <m/>
    <m/>
    <s v="English"/>
    <n v="2001"/>
    <n v="5.7"/>
  </r>
  <r>
    <x v="48"/>
    <n v="355"/>
    <n v="109"/>
    <n v="40983001"/>
    <x v="6"/>
    <s v="Drama"/>
    <s v="Thriller"/>
    <m/>
    <m/>
    <m/>
    <m/>
    <m/>
    <s v="English"/>
    <n v="2012"/>
    <n v="7.7"/>
  </r>
  <r>
    <x v="281"/>
    <n v="138"/>
    <n v="105"/>
    <n v="20991497"/>
    <x v="4"/>
    <s v="Drama"/>
    <s v="Romance"/>
    <m/>
    <m/>
    <m/>
    <m/>
    <m/>
    <s v="English"/>
    <n v="2015"/>
    <n v="5.4"/>
  </r>
  <r>
    <x v="47"/>
    <n v="102"/>
    <n v="106"/>
    <n v="35007180"/>
    <x v="0"/>
    <s v="Crime"/>
    <s v="Drama"/>
    <s v="Thriller"/>
    <m/>
    <m/>
    <m/>
    <m/>
    <s v="English"/>
    <n v="2000"/>
    <n v="5.6"/>
  </r>
  <r>
    <x v="988"/>
    <n v="419"/>
    <n v="123"/>
    <n v="35887263"/>
    <x v="7"/>
    <s v="Drama"/>
    <s v="Romance"/>
    <m/>
    <m/>
    <m/>
    <m/>
    <m/>
    <s v="English"/>
    <n v="2014"/>
    <n v="7.7"/>
  </r>
  <r>
    <x v="521"/>
    <n v="37"/>
    <n v="86"/>
    <n v="34308901"/>
    <x v="4"/>
    <s v="Crime"/>
    <m/>
    <m/>
    <m/>
    <m/>
    <m/>
    <m/>
    <s v="English"/>
    <n v="2003"/>
    <n v="5.0999999999999996"/>
  </r>
  <r>
    <x v="989"/>
    <n v="78"/>
    <n v="120"/>
    <n v="33771174"/>
    <x v="4"/>
    <s v="Drama"/>
    <s v="Romance"/>
    <m/>
    <m/>
    <m/>
    <m/>
    <m/>
    <s v="English"/>
    <n v="2000"/>
    <n v="6.8"/>
  </r>
  <r>
    <x v="715"/>
    <n v="181"/>
    <n v="227"/>
    <n v="6000000"/>
    <x v="1"/>
    <s v="Biography"/>
    <s v="Drama"/>
    <s v="History"/>
    <s v="War"/>
    <m/>
    <m/>
    <m/>
    <s v="English"/>
    <n v="1962"/>
    <n v="8.4"/>
  </r>
  <r>
    <x v="990"/>
    <n v="220"/>
    <n v="119"/>
    <n v="33386128"/>
    <x v="11"/>
    <m/>
    <m/>
    <m/>
    <m/>
    <m/>
    <m/>
    <m/>
    <s v="English"/>
    <n v="2009"/>
    <n v="4.9000000000000004"/>
  </r>
  <r>
    <x v="607"/>
    <n v="349"/>
    <n v="115"/>
    <n v="37877959"/>
    <x v="1"/>
    <s v="Biography"/>
    <s v="Drama"/>
    <m/>
    <m/>
    <m/>
    <m/>
    <m/>
    <s v="English"/>
    <n v="2014"/>
    <n v="7.1"/>
  </r>
  <r>
    <x v="991"/>
    <n v="241"/>
    <n v="114"/>
    <n v="32721635"/>
    <x v="6"/>
    <s v="Horror"/>
    <s v="Thriller"/>
    <m/>
    <m/>
    <m/>
    <m/>
    <m/>
    <s v="English"/>
    <n v="2009"/>
    <n v="6.6"/>
  </r>
  <r>
    <x v="965"/>
    <n v="103"/>
    <n v="90"/>
    <n v="31585300"/>
    <x v="4"/>
    <s v="Romance"/>
    <m/>
    <m/>
    <m/>
    <m/>
    <m/>
    <m/>
    <s v="English"/>
    <n v="2005"/>
    <n v="6.1"/>
  </r>
  <r>
    <x v="992"/>
    <n v="151"/>
    <n v="94"/>
    <n v="30259652"/>
    <x v="4"/>
    <s v="Horror"/>
    <s v="Thriller"/>
    <m/>
    <m/>
    <m/>
    <m/>
    <m/>
    <s v="English"/>
    <n v="2002"/>
    <n v="4.0999999999999996"/>
  </r>
  <r>
    <x v="108"/>
    <n v="344"/>
    <n v="106"/>
    <n v="163192114"/>
    <x v="0"/>
    <s v="Adventure"/>
    <s v="Fantasy"/>
    <m/>
    <m/>
    <m/>
    <m/>
    <m/>
    <s v="English"/>
    <n v="2010"/>
    <n v="5.8"/>
  </r>
  <r>
    <x v="324"/>
    <n v="185"/>
    <n v="98"/>
    <n v="30857814"/>
    <x v="1"/>
    <s v="Family"/>
    <s v="Fantasy"/>
    <s v="Romance"/>
    <m/>
    <m/>
    <m/>
    <m/>
    <s v="English"/>
    <n v="1987"/>
    <n v="8.1"/>
  </r>
  <r>
    <x v="993"/>
    <n v="112"/>
    <n v="126"/>
    <n v="30226144"/>
    <x v="7"/>
    <s v="Drama"/>
    <m/>
    <m/>
    <m/>
    <m/>
    <m/>
    <m/>
    <s v="English"/>
    <n v="2007"/>
    <n v="7.6"/>
  </r>
  <r>
    <x v="994"/>
    <n v="676"/>
    <n v="100"/>
    <n v="35054909"/>
    <x v="6"/>
    <s v="Drama"/>
    <m/>
    <m/>
    <m/>
    <m/>
    <m/>
    <m/>
    <s v="English"/>
    <n v="2011"/>
    <n v="7.8"/>
  </r>
  <r>
    <x v="995"/>
    <n v="74"/>
    <n v="89"/>
    <n v="29302097"/>
    <x v="4"/>
    <s v="Family"/>
    <s v="Music"/>
    <s v="Romance"/>
    <m/>
    <m/>
    <m/>
    <m/>
    <s v="English"/>
    <n v="2004"/>
    <n v="4.5999999999999996"/>
  </r>
  <r>
    <x v="912"/>
    <n v="65"/>
    <n v="111"/>
    <n v="29106737"/>
    <x v="4"/>
    <s v="Drama"/>
    <s v="Romance"/>
    <m/>
    <m/>
    <m/>
    <m/>
    <m/>
    <s v="English"/>
    <n v="1998"/>
    <n v="6"/>
  </r>
  <r>
    <x v="996"/>
    <n v="274"/>
    <n v="100"/>
    <n v="28637507"/>
    <x v="2"/>
    <s v="Horror"/>
    <s v="Sci-Fi"/>
    <m/>
    <m/>
    <m/>
    <m/>
    <m/>
    <s v="English"/>
    <n v="2007"/>
    <n v="7"/>
  </r>
  <r>
    <x v="470"/>
    <n v="50"/>
    <n v="115"/>
    <n v="30127963"/>
    <x v="2"/>
    <s v="Family"/>
    <s v="Sport"/>
    <m/>
    <m/>
    <m/>
    <m/>
    <m/>
    <s v="English"/>
    <n v="2014"/>
    <n v="6.7"/>
  </r>
  <r>
    <x v="383"/>
    <n v="96"/>
    <n v="106"/>
    <n v="32645546"/>
    <x v="4"/>
    <s v="Drama"/>
    <s v="Family"/>
    <m/>
    <m/>
    <m/>
    <m/>
    <m/>
    <s v="Mongolian"/>
    <n v="2005"/>
    <n v="6.4"/>
  </r>
  <r>
    <x v="997"/>
    <n v="68"/>
    <n v="124"/>
    <n v="27441122"/>
    <x v="2"/>
    <s v="Romance"/>
    <s v="Sport"/>
    <m/>
    <m/>
    <m/>
    <m/>
    <m/>
    <s v="English"/>
    <n v="2000"/>
    <n v="7.2"/>
  </r>
  <r>
    <x v="458"/>
    <n v="111"/>
    <n v="107"/>
    <n v="28014536"/>
    <x v="0"/>
    <s v="Comedy"/>
    <s v="Crime"/>
    <s v="Romance"/>
    <s v="Thriller"/>
    <m/>
    <m/>
    <m/>
    <s v="English"/>
    <n v="1997"/>
    <n v="7.4"/>
  </r>
  <r>
    <x v="998"/>
    <n v="128"/>
    <n v="99"/>
    <n v="33860010"/>
    <x v="4"/>
    <s v="Romance"/>
    <m/>
    <m/>
    <m/>
    <m/>
    <m/>
    <m/>
    <s v="English"/>
    <n v="2009"/>
    <n v="4.8"/>
  </r>
  <r>
    <x v="999"/>
    <n v="160"/>
    <n v="90"/>
    <n v="26421314"/>
    <x v="1"/>
    <s v="Fantasy"/>
    <s v="Horror"/>
    <s v="Mystery"/>
    <s v="Thriller"/>
    <m/>
    <m/>
    <m/>
    <s v="English"/>
    <n v="2000"/>
    <n v="4"/>
  </r>
  <r>
    <x v="849"/>
    <n v="93"/>
    <n v="101"/>
    <n v="24881000"/>
    <x v="2"/>
    <s v="Fantasy"/>
    <s v="Horror"/>
    <s v="Thriller"/>
    <m/>
    <m/>
    <m/>
    <m/>
    <s v="English"/>
    <n v="1996"/>
    <n v="6.2"/>
  </r>
  <r>
    <x v="653"/>
    <n v="278"/>
    <n v="119"/>
    <n v="23089926"/>
    <x v="2"/>
    <s v="Romance"/>
    <s v="Thriller"/>
    <m/>
    <m/>
    <m/>
    <m/>
    <m/>
    <s v="English"/>
    <n v="2005"/>
    <n v="7.7"/>
  </r>
  <r>
    <x v="1000"/>
    <n v="81"/>
    <n v="103"/>
    <n v="26161406"/>
    <x v="1"/>
    <s v="Comedy"/>
    <s v="Family"/>
    <s v="Fantasy"/>
    <m/>
    <m/>
    <m/>
    <m/>
    <s v="English"/>
    <n v="2010"/>
    <n v="6.7"/>
  </r>
  <r>
    <x v="971"/>
    <n v="58"/>
    <n v="134"/>
    <n v="22954968"/>
    <x v="2"/>
    <s v="Romance"/>
    <m/>
    <m/>
    <m/>
    <m/>
    <m/>
    <m/>
    <s v="German"/>
    <n v="1993"/>
    <n v="7.9"/>
  </r>
  <r>
    <x v="570"/>
    <n v="153"/>
    <n v="155"/>
    <n v="26384919"/>
    <x v="2"/>
    <m/>
    <m/>
    <m/>
    <m/>
    <m/>
    <m/>
    <m/>
    <s v="English"/>
    <n v="1997"/>
    <n v="7.9"/>
  </r>
  <r>
    <x v="939"/>
    <n v="25"/>
    <n v="94"/>
    <n v="22189039"/>
    <x v="0"/>
    <s v="Crime"/>
    <s v="Drama"/>
    <s v="Romance"/>
    <s v="Thriller"/>
    <m/>
    <m/>
    <m/>
    <s v="English"/>
    <n v="1993"/>
    <n v="5.5"/>
  </r>
  <r>
    <x v="1001"/>
    <n v="46"/>
    <n v="95"/>
    <n v="20998709"/>
    <x v="1"/>
    <s v="Drama"/>
    <s v="Family"/>
    <m/>
    <m/>
    <m/>
    <m/>
    <m/>
    <s v="English"/>
    <n v="2006"/>
    <n v="6.2"/>
  </r>
  <r>
    <x v="1002"/>
    <n v="161"/>
    <n v="89"/>
    <n v="20801344"/>
    <x v="11"/>
    <m/>
    <m/>
    <m/>
    <m/>
    <m/>
    <m/>
    <m/>
    <s v="English"/>
    <n v="2007"/>
    <n v="5.0999999999999996"/>
  </r>
  <r>
    <x v="1003"/>
    <n v="108"/>
    <n v="97"/>
    <n v="21468807"/>
    <x v="11"/>
    <s v="Mystery"/>
    <s v="Thriller"/>
    <m/>
    <m/>
    <m/>
    <m/>
    <m/>
    <s v="English"/>
    <n v="2000"/>
    <n v="4.0999999999999996"/>
  </r>
  <r>
    <x v="336"/>
    <n v="69"/>
    <n v="90"/>
    <n v="19158074"/>
    <x v="2"/>
    <s v="Family"/>
    <s v="Fantasy"/>
    <s v="Romance"/>
    <m/>
    <m/>
    <m/>
    <m/>
    <s v="English"/>
    <n v="2002"/>
    <n v="6.7"/>
  </r>
  <r>
    <x v="1004"/>
    <n v="78"/>
    <n v="92"/>
    <n v="18843314"/>
    <x v="0"/>
    <s v="Drama"/>
    <s v="Thriller"/>
    <m/>
    <m/>
    <m/>
    <m/>
    <m/>
    <s v="English"/>
    <n v="2006"/>
    <n v="4.7"/>
  </r>
  <r>
    <x v="1005"/>
    <n v="129"/>
    <n v="100"/>
    <n v="20566327"/>
    <x v="0"/>
    <s v="Comedy"/>
    <m/>
    <m/>
    <m/>
    <m/>
    <m/>
    <m/>
    <s v="English"/>
    <n v="2016"/>
    <n v="6.4"/>
  </r>
  <r>
    <x v="857"/>
    <n v="135"/>
    <n v="117"/>
    <n v="20218921"/>
    <x v="2"/>
    <s v="Music"/>
    <m/>
    <m/>
    <m/>
    <m/>
    <m/>
    <m/>
    <s v="English"/>
    <n v="2010"/>
    <n v="6.3"/>
  </r>
  <r>
    <x v="1006"/>
    <n v="96"/>
    <n v="84"/>
    <n v="17411331"/>
    <x v="11"/>
    <s v="Mystery"/>
    <s v="Sci-Fi"/>
    <s v="Thriller"/>
    <m/>
    <m/>
    <m/>
    <m/>
    <s v="English"/>
    <n v="1998"/>
    <n v="5.5"/>
  </r>
  <r>
    <x v="1007"/>
    <n v="417"/>
    <n v="140"/>
    <n v="21383298"/>
    <x v="6"/>
    <s v="Drama"/>
    <s v="Thriller"/>
    <m/>
    <m/>
    <m/>
    <m/>
    <m/>
    <s v="English"/>
    <n v="2012"/>
    <n v="7.3"/>
  </r>
  <r>
    <x v="139"/>
    <n v="172"/>
    <n v="108"/>
    <n v="24984868"/>
    <x v="0"/>
    <s v="Crime"/>
    <s v="Thriller"/>
    <m/>
    <m/>
    <m/>
    <m/>
    <m/>
    <s v="English"/>
    <n v="2014"/>
    <n v="6.3"/>
  </r>
  <r>
    <x v="1008"/>
    <n v="88"/>
    <n v="109"/>
    <n v="16459004"/>
    <x v="2"/>
    <s v="Mystery"/>
    <s v="Thriller"/>
    <m/>
    <m/>
    <m/>
    <m/>
    <m/>
    <s v="English"/>
    <n v="1999"/>
    <n v="4.9000000000000004"/>
  </r>
  <r>
    <x v="203"/>
    <n v="388"/>
    <n v="131"/>
    <n v="15700000"/>
    <x v="2"/>
    <s v="History"/>
    <s v="Thriller"/>
    <s v="War"/>
    <m/>
    <m/>
    <m/>
    <m/>
    <s v="English"/>
    <n v="2008"/>
    <n v="7.6"/>
  </r>
  <r>
    <x v="1009"/>
    <n v="45"/>
    <n v="114"/>
    <n v="15100000"/>
    <x v="0"/>
    <s v="Horror"/>
    <s v="Sci-Fi"/>
    <s v="Thriller"/>
    <m/>
    <m/>
    <m/>
    <m/>
    <s v="English"/>
    <n v="1984"/>
    <n v="6"/>
  </r>
  <r>
    <x v="697"/>
    <n v="414"/>
    <n v="97"/>
    <n v="14938570"/>
    <x v="6"/>
    <s v="Thriller"/>
    <m/>
    <m/>
    <m/>
    <m/>
    <m/>
    <m/>
    <s v="English"/>
    <n v="2012"/>
    <n v="6.2"/>
  </r>
  <r>
    <x v="842"/>
    <n v="291"/>
    <n v="122"/>
    <n v="17237244"/>
    <x v="6"/>
    <s v="Drama"/>
    <s v="Thriller"/>
    <m/>
    <m/>
    <m/>
    <m/>
    <m/>
    <s v="English"/>
    <n v="2014"/>
    <n v="6.8"/>
  </r>
  <r>
    <x v="1010"/>
    <n v="97"/>
    <n v="87"/>
    <n v="14249005"/>
    <x v="4"/>
    <m/>
    <m/>
    <m/>
    <m/>
    <m/>
    <m/>
    <m/>
    <s v="English"/>
    <n v="2001"/>
    <n v="4.5"/>
  </r>
  <r>
    <x v="1011"/>
    <n v="37"/>
    <n v="85"/>
    <n v="12701880"/>
    <x v="1"/>
    <s v="Animation"/>
    <s v="Comedy"/>
    <s v="Family"/>
    <m/>
    <m/>
    <m/>
    <m/>
    <s v="English"/>
    <n v="2008"/>
    <n v="5.7"/>
  </r>
  <r>
    <x v="1012"/>
    <n v="90"/>
    <n v="101"/>
    <n v="12801190"/>
    <x v="0"/>
    <s v="Adventure"/>
    <s v="Fantasy"/>
    <s v="Sci-Fi"/>
    <m/>
    <m/>
    <m/>
    <m/>
    <s v="English"/>
    <n v="2000"/>
    <n v="4.5999999999999996"/>
  </r>
  <r>
    <x v="1013"/>
    <n v="81"/>
    <n v="121"/>
    <n v="12549485"/>
    <x v="6"/>
    <s v="Drama"/>
    <s v="Musical"/>
    <s v="Romance"/>
    <m/>
    <m/>
    <m/>
    <m/>
    <s v="English"/>
    <n v="2006"/>
    <n v="6.2"/>
  </r>
  <r>
    <x v="1014"/>
    <n v="221"/>
    <n v="107"/>
    <n v="13766014"/>
    <x v="2"/>
    <s v="Romance"/>
    <m/>
    <m/>
    <m/>
    <m/>
    <m/>
    <m/>
    <s v="English"/>
    <n v="2011"/>
    <n v="7"/>
  </r>
  <r>
    <x v="1015"/>
    <n v="230"/>
    <n v="111"/>
    <n v="13034417"/>
    <x v="2"/>
    <s v="Sport"/>
    <m/>
    <m/>
    <m/>
    <m/>
    <m/>
    <m/>
    <s v="English"/>
    <n v="2009"/>
    <n v="6.9"/>
  </r>
  <r>
    <x v="1016"/>
    <n v="119"/>
    <n v="97"/>
    <n v="12212417"/>
    <x v="6"/>
    <s v="Thriller"/>
    <m/>
    <m/>
    <m/>
    <m/>
    <m/>
    <m/>
    <s v="English"/>
    <n v="2003"/>
    <n v="6.7"/>
  </r>
  <r>
    <x v="1017"/>
    <n v="97"/>
    <n v="97"/>
    <n v="11614236"/>
    <x v="4"/>
    <m/>
    <m/>
    <m/>
    <m/>
    <m/>
    <m/>
    <m/>
    <s v="English"/>
    <n v="1999"/>
    <n v="5.6"/>
  </r>
  <r>
    <x v="540"/>
    <n v="119"/>
    <n v="125"/>
    <n v="13337299"/>
    <x v="7"/>
    <s v="Drama"/>
    <s v="Music"/>
    <s v="Musical"/>
    <m/>
    <m/>
    <m/>
    <m/>
    <s v="English"/>
    <n v="2004"/>
    <n v="6.6"/>
  </r>
  <r>
    <x v="653"/>
    <n v="42"/>
    <n v="124"/>
    <n v="10763469"/>
    <x v="4"/>
    <s v="Drama"/>
    <s v="Romance"/>
    <m/>
    <m/>
    <m/>
    <m/>
    <m/>
    <s v="English"/>
    <n v="1989"/>
    <n v="6.4"/>
  </r>
  <r>
    <x v="1018"/>
    <n v="24"/>
    <n v="76"/>
    <n v="11144518"/>
    <x v="1"/>
    <s v="Family"/>
    <m/>
    <m/>
    <m/>
    <m/>
    <m/>
    <m/>
    <s v="English"/>
    <n v="1998"/>
    <n v="2.8"/>
  </r>
  <r>
    <x v="1019"/>
    <n v="208"/>
    <n v="107"/>
    <n v="15608545"/>
    <x v="0"/>
    <m/>
    <m/>
    <m/>
    <m/>
    <m/>
    <m/>
    <m/>
    <s v="English"/>
    <n v="2012"/>
    <n v="5.4"/>
  </r>
  <r>
    <x v="98"/>
    <n v="42"/>
    <n v="91"/>
    <n v="10443316"/>
    <x v="4"/>
    <s v="Drama"/>
    <s v="Romance"/>
    <m/>
    <m/>
    <m/>
    <m/>
    <m/>
    <s v="English"/>
    <n v="1998"/>
    <n v="5"/>
  </r>
  <r>
    <x v="1020"/>
    <n v="44"/>
    <n v="96"/>
    <n v="10494147"/>
    <x v="2"/>
    <s v="Romance"/>
    <m/>
    <m/>
    <m/>
    <m/>
    <m/>
    <m/>
    <s v="English"/>
    <n v="2000"/>
    <n v="5.0999999999999996"/>
  </r>
  <r>
    <x v="242"/>
    <n v="230"/>
    <n v="142"/>
    <n v="9929000"/>
    <x v="2"/>
    <s v="Sci-Fi"/>
    <m/>
    <m/>
    <m/>
    <m/>
    <m/>
    <m/>
    <s v="Mandarin"/>
    <n v="1985"/>
    <n v="8"/>
  </r>
  <r>
    <x v="908"/>
    <n v="46"/>
    <n v="103"/>
    <n v="10411980"/>
    <x v="13"/>
    <s v="Music"/>
    <s v="Romance"/>
    <m/>
    <m/>
    <m/>
    <m/>
    <m/>
    <s v="English"/>
    <n v="2004"/>
    <n v="5.9"/>
  </r>
  <r>
    <x v="358"/>
    <n v="249"/>
    <n v="117"/>
    <n v="17439163"/>
    <x v="4"/>
    <s v="Crime"/>
    <m/>
    <m/>
    <m/>
    <m/>
    <m/>
    <m/>
    <s v="English"/>
    <n v="1998"/>
    <n v="8.1999999999999993"/>
  </r>
  <r>
    <x v="1021"/>
    <n v="197"/>
    <n v="116"/>
    <n v="9396487"/>
    <x v="2"/>
    <s v="Music"/>
    <m/>
    <m/>
    <m/>
    <m/>
    <m/>
    <m/>
    <s v="English"/>
    <n v="2006"/>
    <n v="7"/>
  </r>
  <r>
    <x v="268"/>
    <n v="71"/>
    <n v="118"/>
    <n v="9059588"/>
    <x v="6"/>
    <s v="Drama"/>
    <s v="Romance"/>
    <s v="Thriller"/>
    <m/>
    <m/>
    <m/>
    <m/>
    <s v="English"/>
    <n v="2002"/>
    <n v="6.6"/>
  </r>
  <r>
    <x v="1022"/>
    <n v="190"/>
    <n v="108"/>
    <n v="9172810"/>
    <x v="7"/>
    <s v="Drama"/>
    <s v="History"/>
    <s v="Thriller"/>
    <s v="War"/>
    <m/>
    <m/>
    <m/>
    <s v="English"/>
    <n v="2007"/>
    <n v="6.7"/>
  </r>
  <r>
    <x v="1023"/>
    <n v="50"/>
    <n v="94"/>
    <n v="8735529"/>
    <x v="4"/>
    <s v="Drama"/>
    <s v="Romance"/>
    <m/>
    <m/>
    <m/>
    <m/>
    <m/>
    <s v="English"/>
    <n v="2000"/>
    <n v="5.5"/>
  </r>
  <r>
    <x v="1024"/>
    <n v="63"/>
    <n v="97"/>
    <n v="8586376"/>
    <x v="4"/>
    <m/>
    <m/>
    <m/>
    <m/>
    <m/>
    <m/>
    <m/>
    <s v="English"/>
    <n v="2002"/>
    <n v="4.9000000000000004"/>
  </r>
  <r>
    <x v="491"/>
    <n v="104"/>
    <n v="97"/>
    <n v="8378141"/>
    <x v="4"/>
    <s v="Drama"/>
    <s v="Romance"/>
    <m/>
    <m/>
    <m/>
    <m/>
    <m/>
    <s v="English"/>
    <n v="2002"/>
    <n v="6.9"/>
  </r>
  <r>
    <x v="1025"/>
    <n v="49"/>
    <n v="91"/>
    <n v="8080116"/>
    <x v="1"/>
    <s v="Comedy"/>
    <s v="Family"/>
    <m/>
    <m/>
    <m/>
    <m/>
    <m/>
    <s v="English"/>
    <n v="2006"/>
    <n v="5.6"/>
  </r>
  <r>
    <x v="1026"/>
    <n v="300"/>
    <n v="107"/>
    <n v="7757130"/>
    <x v="4"/>
    <s v="Crime"/>
    <s v="Drama"/>
    <m/>
    <m/>
    <m/>
    <m/>
    <m/>
    <s v="English"/>
    <n v="2008"/>
    <n v="8"/>
  </r>
  <r>
    <x v="1027"/>
    <n v="43"/>
    <n v="95"/>
    <n v="9123834"/>
    <x v="4"/>
    <s v="Romance"/>
    <m/>
    <m/>
    <m/>
    <m/>
    <m/>
    <m/>
    <s v="English"/>
    <n v="2013"/>
    <n v="5.3"/>
  </r>
  <r>
    <x v="1028"/>
    <n v="132"/>
    <n v="102"/>
    <n v="6409206"/>
    <x v="4"/>
    <s v="Music"/>
    <m/>
    <m/>
    <m/>
    <m/>
    <m/>
    <m/>
    <s v="English"/>
    <n v="2008"/>
    <n v="6.2"/>
  </r>
  <r>
    <x v="1029"/>
    <n v="97"/>
    <n v="88"/>
    <n v="6373693"/>
    <x v="4"/>
    <s v="Romance"/>
    <m/>
    <m/>
    <m/>
    <m/>
    <m/>
    <m/>
    <s v="English"/>
    <n v="2009"/>
    <n v="5.3"/>
  </r>
  <r>
    <x v="497"/>
    <n v="242"/>
    <n v="106"/>
    <n v="7556708"/>
    <x v="2"/>
    <m/>
    <m/>
    <m/>
    <m/>
    <m/>
    <m/>
    <m/>
    <s v="English"/>
    <n v="2012"/>
    <n v="6.6"/>
  </r>
  <r>
    <x v="653"/>
    <n v="218"/>
    <n v="92"/>
    <n v="5306447"/>
    <x v="4"/>
    <s v="Romance"/>
    <m/>
    <m/>
    <m/>
    <m/>
    <m/>
    <m/>
    <s v="English"/>
    <n v="2009"/>
    <n v="7.2"/>
  </r>
  <r>
    <x v="1030"/>
    <n v="49"/>
    <n v="105"/>
    <n v="5217498"/>
    <x v="2"/>
    <s v="Mystery"/>
    <s v="Thriller"/>
    <m/>
    <m/>
    <m/>
    <m/>
    <m/>
    <s v="English"/>
    <n v="2000"/>
    <n v="4.5999999999999996"/>
  </r>
  <r>
    <x v="975"/>
    <n v="172"/>
    <n v="107"/>
    <n v="5023275"/>
    <x v="1"/>
    <s v="Crime"/>
    <s v="Drama"/>
    <s v="Mystery"/>
    <s v="Western"/>
    <m/>
    <m/>
    <m/>
    <s v="English"/>
    <n v="2005"/>
    <n v="7.5"/>
  </r>
  <r>
    <x v="1031"/>
    <n v="68"/>
    <n v="120"/>
    <n v="4956401"/>
    <x v="2"/>
    <s v="War"/>
    <m/>
    <m/>
    <m/>
    <m/>
    <m/>
    <m/>
    <s v="English"/>
    <n v="1999"/>
    <n v="6.5"/>
  </r>
  <r>
    <x v="22"/>
    <n v="223"/>
    <n v="103"/>
    <n v="4235837"/>
    <x v="4"/>
    <s v="Crime"/>
    <s v="Mystery"/>
    <m/>
    <m/>
    <m/>
    <m/>
    <m/>
    <s v="English"/>
    <n v="2005"/>
    <n v="7.6"/>
  </r>
  <r>
    <x v="1032"/>
    <n v="59"/>
    <n v="92"/>
    <n v="4002955"/>
    <x v="4"/>
    <s v="Fantasy"/>
    <s v="Horror"/>
    <s v="Thriller"/>
    <m/>
    <m/>
    <m/>
    <m/>
    <s v="English"/>
    <n v="1999"/>
    <n v="6.2"/>
  </r>
  <r>
    <x v="480"/>
    <n v="252"/>
    <n v="147"/>
    <n v="7219578"/>
    <x v="2"/>
    <s v="Mystery"/>
    <s v="Thriller"/>
    <m/>
    <m/>
    <m/>
    <m/>
    <m/>
    <s v="English"/>
    <n v="2001"/>
    <n v="8"/>
  </r>
  <r>
    <x v="653"/>
    <n v="223"/>
    <n v="98"/>
    <n v="3247816"/>
    <x v="4"/>
    <s v="Drama"/>
    <s v="Romance"/>
    <m/>
    <m/>
    <m/>
    <m/>
    <m/>
    <s v="English"/>
    <n v="2010"/>
    <n v="6.3"/>
  </r>
  <r>
    <x v="1033"/>
    <n v="328"/>
    <n v="103"/>
    <n v="2412045"/>
    <x v="2"/>
    <s v="Romance"/>
    <s v="Sci-Fi"/>
    <m/>
    <m/>
    <m/>
    <m/>
    <m/>
    <s v="English"/>
    <n v="2010"/>
    <n v="7.2"/>
  </r>
  <r>
    <x v="1034"/>
    <n v="150"/>
    <n v="111"/>
    <n v="2203641"/>
    <x v="6"/>
    <s v="Drama"/>
    <s v="Mystery"/>
    <s v="Thriller"/>
    <m/>
    <m/>
    <m/>
    <m/>
    <s v="English"/>
    <n v="2008"/>
    <n v="6.7"/>
  </r>
  <r>
    <x v="1035"/>
    <n v="21"/>
    <n v="98"/>
    <n v="1953732"/>
    <x v="1"/>
    <s v="Drama"/>
    <s v="Fantasy"/>
    <m/>
    <m/>
    <m/>
    <m/>
    <m/>
    <s v="English"/>
    <n v="1986"/>
    <n v="5.3"/>
  </r>
  <r>
    <x v="1036"/>
    <n v="28"/>
    <n v="111"/>
    <n v="1954202"/>
    <x v="4"/>
    <s v="Crime"/>
    <s v="Drama"/>
    <m/>
    <m/>
    <m/>
    <m/>
    <m/>
    <s v="English"/>
    <n v="1999"/>
    <n v="6.3"/>
  </r>
  <r>
    <x v="923"/>
    <n v="250"/>
    <n v="111"/>
    <n v="1294640"/>
    <x v="6"/>
    <s v="Drama"/>
    <s v="Horror"/>
    <s v="Thriller"/>
    <m/>
    <m/>
    <m/>
    <m/>
    <s v="English"/>
    <n v="2007"/>
    <n v="6.5"/>
  </r>
  <r>
    <x v="1037"/>
    <n v="260"/>
    <n v="145"/>
    <n v="26435"/>
    <x v="2"/>
    <s v="Sci-Fi"/>
    <m/>
    <m/>
    <m/>
    <m/>
    <m/>
    <m/>
    <s v="English"/>
    <n v="1927"/>
    <n v="8.3000000000000007"/>
  </r>
  <r>
    <x v="410"/>
    <n v="141"/>
    <n v="84"/>
    <n v="1197786"/>
    <x v="0"/>
    <s v="Crime"/>
    <s v="Thriller"/>
    <m/>
    <m/>
    <m/>
    <m/>
    <m/>
    <s v="English"/>
    <n v="2004"/>
    <n v="7.2"/>
  </r>
  <r>
    <x v="427"/>
    <n v="52"/>
    <n v="115"/>
    <n v="529766"/>
    <x v="6"/>
    <s v="Drama"/>
    <m/>
    <m/>
    <m/>
    <m/>
    <m/>
    <m/>
    <s v="English"/>
    <n v="1995"/>
    <n v="6.8"/>
  </r>
  <r>
    <x v="1038"/>
    <n v="205"/>
    <n v="105"/>
    <n v="613556"/>
    <x v="0"/>
    <s v="Drama"/>
    <m/>
    <m/>
    <m/>
    <m/>
    <m/>
    <m/>
    <s v="English"/>
    <n v="2015"/>
    <n v="6.4"/>
  </r>
  <r>
    <x v="1039"/>
    <n v="109"/>
    <n v="98"/>
    <n v="353743"/>
    <x v="4"/>
    <s v="Crime"/>
    <s v="Drama"/>
    <s v="Thriller"/>
    <s v="War"/>
    <m/>
    <m/>
    <m/>
    <s v="English"/>
    <n v="2001"/>
    <n v="6.9"/>
  </r>
  <r>
    <x v="1040"/>
    <n v="110"/>
    <n v="110"/>
    <n v="102055"/>
    <x v="0"/>
    <m/>
    <m/>
    <m/>
    <m/>
    <m/>
    <m/>
    <m/>
    <s v="English"/>
    <n v="2008"/>
    <n v="6.2"/>
  </r>
  <r>
    <x v="1041"/>
    <n v="177"/>
    <n v="103"/>
    <n v="73548"/>
    <x v="8"/>
    <s v="Horror"/>
    <s v="Mystery"/>
    <m/>
    <m/>
    <m/>
    <m/>
    <m/>
    <s v="English"/>
    <n v="2008"/>
    <n v="6.1"/>
  </r>
  <r>
    <x v="1042"/>
    <n v="62"/>
    <n v="90"/>
    <n v="28870"/>
    <x v="6"/>
    <s v="Drama"/>
    <s v="Thriller"/>
    <m/>
    <m/>
    <m/>
    <m/>
    <m/>
    <s v="French"/>
    <n v="2011"/>
    <n v="5.0999999999999996"/>
  </r>
  <r>
    <x v="1043"/>
    <n v="19"/>
    <n v="105"/>
    <n v="22723"/>
    <x v="0"/>
    <s v="Comedy"/>
    <s v="Drama"/>
    <s v="War"/>
    <m/>
    <m/>
    <m/>
    <m/>
    <s v="English"/>
    <n v="2001"/>
    <n v="4.5"/>
  </r>
  <r>
    <x v="1044"/>
    <n v="50"/>
    <n v="93"/>
    <n v="20380"/>
    <x v="4"/>
    <s v="Drama"/>
    <s v="Fantasy"/>
    <s v="Music"/>
    <s v="Romance"/>
    <m/>
    <m/>
    <m/>
    <s v="English"/>
    <n v="2007"/>
    <n v="5.9"/>
  </r>
  <r>
    <x v="354"/>
    <n v="147"/>
    <n v="101"/>
    <n v="70906973"/>
    <x v="4"/>
    <s v="Fantasy"/>
    <s v="Romance"/>
    <m/>
    <m/>
    <m/>
    <m/>
    <m/>
    <s v="English"/>
    <n v="1993"/>
    <n v="8.1"/>
  </r>
  <r>
    <x v="1045"/>
    <n v="222"/>
    <n v="115"/>
    <n v="66009973"/>
    <x v="4"/>
    <s v="Drama"/>
    <s v="Music"/>
    <m/>
    <m/>
    <m/>
    <m/>
    <m/>
    <s v="English"/>
    <n v="2015"/>
    <n v="5.7"/>
  </r>
  <r>
    <x v="34"/>
    <n v="106"/>
    <n v="120"/>
    <n v="46338728"/>
    <x v="2"/>
    <s v="Romance"/>
    <m/>
    <m/>
    <m/>
    <m/>
    <m/>
    <m/>
    <s v="English"/>
    <n v="1996"/>
    <n v="6.8"/>
  </r>
  <r>
    <x v="1046"/>
    <n v="136"/>
    <n v="111"/>
    <n v="7691700"/>
    <x v="2"/>
    <s v="War"/>
    <m/>
    <m/>
    <m/>
    <m/>
    <m/>
    <m/>
    <s v="English"/>
    <n v="2010"/>
    <n v="7.5"/>
  </r>
  <r>
    <x v="310"/>
    <n v="131"/>
    <n v="131"/>
    <n v="101157447"/>
    <x v="2"/>
    <s v="Western"/>
    <m/>
    <m/>
    <m/>
    <m/>
    <m/>
    <m/>
    <s v="English"/>
    <n v="1992"/>
    <n v="8.3000000000000007"/>
  </r>
  <r>
    <x v="1047"/>
    <n v="140"/>
    <n v="139"/>
    <n v="74205"/>
    <x v="2"/>
    <m/>
    <m/>
    <m/>
    <m/>
    <m/>
    <m/>
    <m/>
    <s v="English"/>
    <n v="2005"/>
    <n v="7.4"/>
  </r>
  <r>
    <x v="442"/>
    <n v="418"/>
    <n v="120"/>
    <n v="141319195"/>
    <x v="2"/>
    <s v="Romance"/>
    <m/>
    <m/>
    <m/>
    <m/>
    <m/>
    <m/>
    <s v="English"/>
    <n v="2008"/>
    <n v="8"/>
  </r>
  <r>
    <x v="429"/>
    <n v="94"/>
    <n v="119"/>
    <n v="156645693"/>
    <x v="2"/>
    <s v="Romance"/>
    <s v="Thriller"/>
    <m/>
    <m/>
    <m/>
    <m/>
    <m/>
    <s v="English"/>
    <n v="1987"/>
    <n v="6.9"/>
  </r>
  <r>
    <x v="278"/>
    <n v="82"/>
    <n v="125"/>
    <n v="178406268"/>
    <x v="4"/>
    <s v="Romance"/>
    <m/>
    <m/>
    <m/>
    <m/>
    <m/>
    <m/>
    <s v="English"/>
    <n v="1990"/>
    <n v="6.9"/>
  </r>
  <r>
    <x v="1048"/>
    <n v="32"/>
    <n v="108"/>
    <n v="109306210"/>
    <x v="0"/>
    <s v="Adventure"/>
    <s v="Comedy"/>
    <m/>
    <m/>
    <m/>
    <m/>
    <m/>
    <s v="English"/>
    <n v="1988"/>
    <n v="5.5"/>
  </r>
  <r>
    <x v="74"/>
    <n v="72"/>
    <n v="145"/>
    <n v="70001698"/>
    <x v="7"/>
    <s v="Drama"/>
    <s v="War"/>
    <m/>
    <m/>
    <m/>
    <m/>
    <m/>
    <s v="English"/>
    <n v="1989"/>
    <n v="7.2"/>
  </r>
  <r>
    <x v="67"/>
    <n v="39"/>
    <n v="98"/>
    <n v="68856263"/>
    <x v="1"/>
    <s v="Comedy"/>
    <s v="Family"/>
    <s v="Sport"/>
    <m/>
    <m/>
    <m/>
    <m/>
    <s v="English"/>
    <n v="1993"/>
    <n v="6.9"/>
  </r>
  <r>
    <x v="459"/>
    <n v="264"/>
    <n v="101"/>
    <n v="51527787"/>
    <x v="11"/>
    <s v="Thriller"/>
    <m/>
    <m/>
    <m/>
    <m/>
    <m/>
    <m/>
    <s v="English"/>
    <n v="2009"/>
    <n v="5.5"/>
  </r>
  <r>
    <x v="759"/>
    <n v="86"/>
    <n v="109"/>
    <n v="61356221"/>
    <x v="2"/>
    <s v="Music"/>
    <s v="Romance"/>
    <m/>
    <m/>
    <m/>
    <m/>
    <m/>
    <s v="English"/>
    <n v="2007"/>
    <n v="5.2"/>
  </r>
  <r>
    <x v="638"/>
    <n v="112"/>
    <n v="123"/>
    <n v="46800000"/>
    <x v="0"/>
    <s v="Adventure"/>
    <s v="Sci-Fi"/>
    <s v="Thriller"/>
    <m/>
    <m/>
    <m/>
    <m/>
    <s v="English"/>
    <n v="1977"/>
    <n v="7.1"/>
  </r>
  <r>
    <x v="1049"/>
    <n v="101"/>
    <n v="99"/>
    <n v="38048637"/>
    <x v="11"/>
    <s v="Mystery"/>
    <s v="Thriller"/>
    <m/>
    <m/>
    <m/>
    <m/>
    <m/>
    <s v="English"/>
    <n v="1998"/>
    <n v="5.5"/>
  </r>
  <r>
    <x v="1050"/>
    <n v="10"/>
    <n v="107"/>
    <n v="34793160"/>
    <x v="1"/>
    <s v="Drama"/>
    <m/>
    <m/>
    <m/>
    <m/>
    <m/>
    <m/>
    <s v="English"/>
    <n v="1991"/>
    <n v="6.7"/>
  </r>
  <r>
    <x v="770"/>
    <n v="43"/>
    <n v="81"/>
    <n v="30628981"/>
    <x v="4"/>
    <s v="Romance"/>
    <m/>
    <m/>
    <m/>
    <m/>
    <m/>
    <m/>
    <s v="English"/>
    <n v="1999"/>
    <n v="5"/>
  </r>
  <r>
    <x v="405"/>
    <n v="331"/>
    <n v="105"/>
    <n v="29959436"/>
    <x v="7"/>
    <s v="Drama"/>
    <s v="History"/>
    <m/>
    <m/>
    <m/>
    <m/>
    <m/>
    <s v="English"/>
    <n v="2011"/>
    <n v="6.4"/>
  </r>
  <r>
    <x v="1011"/>
    <n v="38"/>
    <n v="82"/>
    <n v="25571351"/>
    <x v="1"/>
    <s v="Animation"/>
    <s v="Comedy"/>
    <s v="Drama"/>
    <s v="Family"/>
    <s v="Musical"/>
    <m/>
    <m/>
    <s v="English"/>
    <n v="2002"/>
    <n v="6.6"/>
  </r>
  <r>
    <x v="250"/>
    <n v="12"/>
    <n v="109"/>
    <n v="27515786"/>
    <x v="2"/>
    <s v="Romance"/>
    <m/>
    <m/>
    <m/>
    <m/>
    <m/>
    <m/>
    <s v="Spanish"/>
    <n v="1993"/>
    <n v="5.9"/>
  </r>
  <r>
    <x v="379"/>
    <n v="40"/>
    <n v="95"/>
    <n v="25482931"/>
    <x v="0"/>
    <s v="Comedy"/>
    <s v="Crime"/>
    <s v="Thriller"/>
    <m/>
    <m/>
    <m/>
    <m/>
    <s v="English"/>
    <n v="2002"/>
    <n v="5.7"/>
  </r>
  <r>
    <x v="519"/>
    <n v="34"/>
    <n v="100"/>
    <n v="19900000"/>
    <x v="4"/>
    <s v="Fantasy"/>
    <s v="Horror"/>
    <s v="Romance"/>
    <m/>
    <m/>
    <m/>
    <m/>
    <s v="English"/>
    <n v="1995"/>
    <n v="4.5"/>
  </r>
  <r>
    <x v="916"/>
    <n v="125"/>
    <n v="91"/>
    <n v="16298046"/>
    <x v="11"/>
    <s v="Mystery"/>
    <s v="Thriller"/>
    <m/>
    <m/>
    <m/>
    <m/>
    <m/>
    <s v="English"/>
    <n v="2005"/>
    <n v="5"/>
  </r>
  <r>
    <x v="468"/>
    <n v="56"/>
    <n v="90"/>
    <n v="15549702"/>
    <x v="4"/>
    <s v="Romance"/>
    <m/>
    <m/>
    <m/>
    <m/>
    <m/>
    <m/>
    <s v="English"/>
    <n v="2003"/>
    <n v="4.5999999999999996"/>
  </r>
  <r>
    <x v="132"/>
    <n v="160"/>
    <n v="108"/>
    <n v="15483540"/>
    <x v="1"/>
    <s v="Mystery"/>
    <s v="Thriller"/>
    <m/>
    <m/>
    <m/>
    <m/>
    <m/>
    <s v="English"/>
    <n v="2009"/>
    <n v="6.5"/>
  </r>
  <r>
    <x v="1051"/>
    <n v="71"/>
    <n v="103"/>
    <n v="20246959"/>
    <x v="4"/>
    <s v="Romance"/>
    <m/>
    <m/>
    <m/>
    <m/>
    <m/>
    <m/>
    <s v="English"/>
    <n v="2010"/>
    <n v="4.9000000000000004"/>
  </r>
  <r>
    <x v="1052"/>
    <n v="37"/>
    <n v="96"/>
    <n v="15062898"/>
    <x v="4"/>
    <m/>
    <m/>
    <m/>
    <m/>
    <m/>
    <m/>
    <m/>
    <s v="English"/>
    <n v="1998"/>
    <n v="6"/>
  </r>
  <r>
    <x v="1053"/>
    <n v="62"/>
    <n v="117"/>
    <n v="14348123"/>
    <x v="4"/>
    <s v="Drama"/>
    <s v="War"/>
    <m/>
    <m/>
    <m/>
    <m/>
    <m/>
    <s v="English"/>
    <n v="1999"/>
    <n v="6.9"/>
  </r>
  <r>
    <x v="1054"/>
    <n v="73"/>
    <n v="93"/>
    <n v="15171475"/>
    <x v="8"/>
    <s v="Horror"/>
    <m/>
    <m/>
    <m/>
    <m/>
    <m/>
    <m/>
    <s v="Swedish"/>
    <n v="1996"/>
    <n v="5.7"/>
  </r>
  <r>
    <x v="416"/>
    <n v="25"/>
    <n v="115"/>
    <n v="13640000"/>
    <x v="4"/>
    <s v="Drama"/>
    <m/>
    <m/>
    <m/>
    <m/>
    <m/>
    <m/>
    <s v="English"/>
    <n v="1994"/>
    <n v="6.9"/>
  </r>
  <r>
    <x v="1055"/>
    <n v="205"/>
    <n v="85"/>
    <n v="12610731"/>
    <x v="0"/>
    <s v="Horror"/>
    <s v="Sci-Fi"/>
    <s v="Thriller"/>
    <m/>
    <m/>
    <m/>
    <m/>
    <s v="English"/>
    <n v="2001"/>
    <n v="4.4000000000000004"/>
  </r>
  <r>
    <x v="1056"/>
    <n v="195"/>
    <n v="112"/>
    <n v="11204499"/>
    <x v="2"/>
    <s v="History"/>
    <m/>
    <m/>
    <m/>
    <m/>
    <m/>
    <m/>
    <s v="English"/>
    <n v="2006"/>
    <n v="7"/>
  </r>
  <r>
    <x v="189"/>
    <n v="61"/>
    <n v="86"/>
    <n v="10397365"/>
    <x v="4"/>
    <s v="Mystery"/>
    <s v="Romance"/>
    <m/>
    <m/>
    <m/>
    <m/>
    <m/>
    <s v="English"/>
    <n v="2001"/>
    <n v="5.4"/>
  </r>
  <r>
    <x v="1057"/>
    <n v="77"/>
    <n v="86"/>
    <n v="9402410"/>
    <x v="1"/>
    <s v="Comedy"/>
    <m/>
    <m/>
    <m/>
    <m/>
    <m/>
    <m/>
    <s v="English"/>
    <n v="2012"/>
    <n v="5.4"/>
  </r>
  <r>
    <x v="1058"/>
    <n v="251"/>
    <n v="137"/>
    <n v="5459824"/>
    <x v="2"/>
    <s v="Romance"/>
    <m/>
    <m/>
    <m/>
    <m/>
    <m/>
    <m/>
    <s v="English"/>
    <n v="2006"/>
    <n v="7.6"/>
  </r>
  <r>
    <x v="1059"/>
    <n v="63"/>
    <n v="90"/>
    <n v="5108820"/>
    <x v="2"/>
    <s v="Mystery"/>
    <s v="Thriller"/>
    <m/>
    <m/>
    <m/>
    <m/>
    <m/>
    <s v="English"/>
    <n v="2000"/>
    <n v="5.9"/>
  </r>
  <r>
    <x v="797"/>
    <n v="47"/>
    <n v="107"/>
    <n v="4741987"/>
    <x v="2"/>
    <m/>
    <m/>
    <m/>
    <m/>
    <m/>
    <m/>
    <m/>
    <s v="English"/>
    <n v="1999"/>
    <n v="6.6"/>
  </r>
  <r>
    <x v="115"/>
    <n v="108"/>
    <n v="98"/>
    <n v="4291965"/>
    <x v="7"/>
    <s v="Drama"/>
    <s v="History"/>
    <m/>
    <m/>
    <m/>
    <m/>
    <m/>
    <s v="English"/>
    <n v="2006"/>
    <n v="6.7"/>
  </r>
  <r>
    <x v="1060"/>
    <n v="64"/>
    <n v="84"/>
    <n v="3100650"/>
    <x v="2"/>
    <s v="Horror"/>
    <s v="Mystery"/>
    <s v="Thriller"/>
    <m/>
    <m/>
    <m/>
    <m/>
    <s v="English"/>
    <n v="2001"/>
    <n v="3.9"/>
  </r>
  <r>
    <x v="971"/>
    <n v="20"/>
    <n v="139"/>
    <n v="2474000"/>
    <x v="7"/>
    <s v="Drama"/>
    <s v="History"/>
    <s v="Romance"/>
    <m/>
    <m/>
    <m/>
    <m/>
    <s v="English"/>
    <n v="1995"/>
    <n v="5.7"/>
  </r>
  <r>
    <x v="1061"/>
    <n v="2"/>
    <n v="127"/>
    <n v="1000000"/>
    <x v="0"/>
    <s v="Adventure"/>
    <s v="History"/>
    <m/>
    <m/>
    <m/>
    <m/>
    <m/>
    <s v="English"/>
    <n v="1978"/>
    <n v="6.5"/>
  </r>
  <r>
    <x v="877"/>
    <n v="262"/>
    <n v="150"/>
    <n v="3958500"/>
    <x v="7"/>
    <s v="Drama"/>
    <s v="History"/>
    <m/>
    <m/>
    <m/>
    <m/>
    <m/>
    <s v="English"/>
    <n v="2014"/>
    <n v="6.8"/>
  </r>
  <r>
    <x v="453"/>
    <n v="69"/>
    <n v="132"/>
    <n v="274299"/>
    <x v="7"/>
    <s v="Crime"/>
    <s v="Drama"/>
    <s v="War"/>
    <m/>
    <m/>
    <m/>
    <m/>
    <s v="English"/>
    <n v="2002"/>
    <n v="7.3"/>
  </r>
  <r>
    <x v="213"/>
    <n v="57"/>
    <n v="115"/>
    <n v="183088"/>
    <x v="4"/>
    <s v="Drama"/>
    <s v="War"/>
    <m/>
    <m/>
    <m/>
    <m/>
    <m/>
    <s v="English"/>
    <n v="2008"/>
    <n v="7"/>
  </r>
  <r>
    <x v="1062"/>
    <n v="116"/>
    <n v="186"/>
    <n v="46495"/>
    <x v="2"/>
    <m/>
    <m/>
    <m/>
    <m/>
    <m/>
    <m/>
    <m/>
    <s v="English"/>
    <n v="2011"/>
    <n v="6.5"/>
  </r>
  <r>
    <x v="324"/>
    <n v="87"/>
    <n v="90"/>
    <n v="1752214"/>
    <x v="4"/>
    <s v="Drama"/>
    <s v="Romance"/>
    <m/>
    <m/>
    <m/>
    <m/>
    <m/>
    <s v="English"/>
    <n v="2010"/>
    <n v="7.7"/>
  </r>
  <r>
    <x v="102"/>
    <n v="357"/>
    <n v="134"/>
    <n v="83025853"/>
    <x v="2"/>
    <s v="Romance"/>
    <m/>
    <m/>
    <m/>
    <m/>
    <m/>
    <m/>
    <s v="English"/>
    <n v="2005"/>
    <n v="7.7"/>
  </r>
  <r>
    <x v="84"/>
    <n v="348"/>
    <n v="101"/>
    <n v="190871240"/>
    <x v="0"/>
    <s v="Adventure"/>
    <s v="Comedy"/>
    <s v="Sci-Fi"/>
    <m/>
    <m/>
    <m/>
    <m/>
    <s v="English"/>
    <n v="2014"/>
    <n v="5.9"/>
  </r>
  <r>
    <x v="866"/>
    <n v="88"/>
    <n v="97"/>
    <n v="56631572"/>
    <x v="4"/>
    <s v="Romance"/>
    <m/>
    <m/>
    <m/>
    <m/>
    <m/>
    <m/>
    <s v="English"/>
    <n v="1995"/>
    <n v="6.8"/>
  </r>
  <r>
    <x v="882"/>
    <n v="181"/>
    <n v="107"/>
    <n v="15854988"/>
    <x v="2"/>
    <s v="Romance"/>
    <m/>
    <m/>
    <m/>
    <m/>
    <m/>
    <m/>
    <s v="English"/>
    <n v="2002"/>
    <n v="7.4"/>
  </r>
  <r>
    <x v="580"/>
    <n v="107"/>
    <n v="99"/>
    <n v="12282677"/>
    <x v="4"/>
    <s v="Sci-Fi"/>
    <m/>
    <m/>
    <m/>
    <m/>
    <m/>
    <m/>
    <s v="English"/>
    <n v="2015"/>
    <n v="5.0999999999999996"/>
  </r>
  <r>
    <x v="720"/>
    <n v="132"/>
    <n v="124"/>
    <n v="7060876"/>
    <x v="7"/>
    <s v="Drama"/>
    <m/>
    <m/>
    <m/>
    <m/>
    <m/>
    <m/>
    <s v="English"/>
    <n v="2000"/>
    <n v="7.4"/>
  </r>
  <r>
    <x v="1026"/>
    <n v="401"/>
    <n v="110"/>
    <n v="14989761"/>
    <x v="4"/>
    <s v="Crime"/>
    <m/>
    <m/>
    <m/>
    <m/>
    <m/>
    <m/>
    <s v="English"/>
    <n v="2012"/>
    <n v="7.2"/>
  </r>
  <r>
    <x v="251"/>
    <n v="192"/>
    <n v="178"/>
    <n v="5501940"/>
    <x v="7"/>
    <s v="Drama"/>
    <s v="History"/>
    <s v="War"/>
    <m/>
    <m/>
    <m/>
    <m/>
    <s v="French"/>
    <n v="2004"/>
    <n v="8.3000000000000007"/>
  </r>
  <r>
    <x v="300"/>
    <n v="157"/>
    <n v="125"/>
    <n v="2086345"/>
    <x v="7"/>
    <s v="Drama"/>
    <s v="Romance"/>
    <m/>
    <m/>
    <m/>
    <m/>
    <m/>
    <s v="English"/>
    <n v="2004"/>
    <n v="8.1"/>
  </r>
  <r>
    <x v="263"/>
    <n v="62"/>
    <n v="121"/>
    <n v="123922370"/>
    <x v="7"/>
    <s v="Comedy"/>
    <s v="Drama"/>
    <s v="War"/>
    <m/>
    <m/>
    <m/>
    <m/>
    <s v="English"/>
    <n v="1987"/>
    <n v="7.3"/>
  </r>
  <r>
    <x v="633"/>
    <n v="4"/>
    <n v="100"/>
    <n v="163591"/>
    <x v="4"/>
    <m/>
    <m/>
    <m/>
    <m/>
    <m/>
    <m/>
    <m/>
    <s v="English"/>
    <n v="2010"/>
    <n v="3.6"/>
  </r>
  <r>
    <x v="103"/>
    <n v="84"/>
    <n v="115"/>
    <n v="73000942"/>
    <x v="9"/>
    <s v="Music"/>
    <m/>
    <m/>
    <m/>
    <m/>
    <m/>
    <m/>
    <s v="English"/>
    <n v="2011"/>
    <n v="1.6"/>
  </r>
  <r>
    <x v="116"/>
    <n v="669"/>
    <n v="108"/>
    <n v="106952327"/>
    <x v="2"/>
    <s v="Thriller"/>
    <m/>
    <m/>
    <m/>
    <m/>
    <m/>
    <m/>
    <s v="English"/>
    <n v="2010"/>
    <n v="8"/>
  </r>
  <r>
    <x v="133"/>
    <n v="492"/>
    <n v="117"/>
    <n v="58607007"/>
    <x v="0"/>
    <s v="Crime"/>
    <s v="Sci-Fi"/>
    <s v="Thriller"/>
    <m/>
    <m/>
    <m/>
    <m/>
    <s v="English"/>
    <n v="2014"/>
    <n v="6.2"/>
  </r>
  <r>
    <x v="400"/>
    <n v="149"/>
    <n v="220"/>
    <n v="57300000"/>
    <x v="6"/>
    <s v="Drama"/>
    <m/>
    <m/>
    <m/>
    <m/>
    <m/>
    <m/>
    <s v="English"/>
    <n v="1974"/>
    <n v="9"/>
  </r>
  <r>
    <x v="470"/>
    <n v="101"/>
    <n v="112"/>
    <n v="91038276"/>
    <x v="2"/>
    <s v="Music"/>
    <s v="Romance"/>
    <m/>
    <m/>
    <m/>
    <m/>
    <m/>
    <s v="English"/>
    <n v="2001"/>
    <n v="6.1"/>
  </r>
  <r>
    <x v="192"/>
    <n v="102"/>
    <n v="99"/>
    <n v="49369900"/>
    <x v="8"/>
    <s v="Horror"/>
    <s v="Thriller"/>
    <m/>
    <m/>
    <m/>
    <m/>
    <m/>
    <s v="English"/>
    <n v="1988"/>
    <n v="5.7"/>
  </r>
  <r>
    <x v="771"/>
    <n v="63"/>
    <n v="109"/>
    <n v="61693523"/>
    <x v="2"/>
    <m/>
    <m/>
    <m/>
    <m/>
    <m/>
    <m/>
    <m/>
    <s v="English"/>
    <n v="2016"/>
    <n v="6.8"/>
  </r>
  <r>
    <x v="1063"/>
    <n v="106"/>
    <n v="83"/>
    <n v="46729374"/>
    <x v="4"/>
    <s v="Mystery"/>
    <m/>
    <m/>
    <m/>
    <m/>
    <m/>
    <m/>
    <s v="French"/>
    <n v="2000"/>
    <n v="5.5"/>
  </r>
  <r>
    <x v="1064"/>
    <n v="50"/>
    <n v="107"/>
    <n v="44726644"/>
    <x v="0"/>
    <s v="Crime"/>
    <s v="Drama"/>
    <s v="Thriller"/>
    <s v="Western"/>
    <m/>
    <m/>
    <m/>
    <s v="English"/>
    <n v="1988"/>
    <n v="6.8"/>
  </r>
  <r>
    <x v="1065"/>
    <n v="275"/>
    <n v="102"/>
    <n v="44134898"/>
    <x v="4"/>
    <s v="Drama"/>
    <m/>
    <m/>
    <m/>
    <m/>
    <m/>
    <m/>
    <s v="English"/>
    <n v="2014"/>
    <n v="7.3"/>
  </r>
  <r>
    <x v="580"/>
    <n v="90"/>
    <n v="100"/>
    <n v="48637684"/>
    <x v="4"/>
    <s v="Romance"/>
    <m/>
    <m/>
    <m/>
    <m/>
    <m/>
    <m/>
    <s v="English"/>
    <n v="2014"/>
    <n v="6.1"/>
  </r>
  <r>
    <x v="594"/>
    <n v="133"/>
    <n v="97"/>
    <n v="38176108"/>
    <x v="4"/>
    <s v="Drama"/>
    <s v="Romance"/>
    <m/>
    <m/>
    <m/>
    <m/>
    <m/>
    <s v="English"/>
    <n v="1999"/>
    <n v="7.2"/>
  </r>
  <r>
    <x v="1066"/>
    <n v="49"/>
    <n v="92"/>
    <n v="28972187"/>
    <x v="4"/>
    <m/>
    <m/>
    <m/>
    <m/>
    <m/>
    <m/>
    <m/>
    <s v="English"/>
    <n v="2002"/>
    <n v="5.9"/>
  </r>
  <r>
    <x v="1067"/>
    <n v="19"/>
    <n v="84"/>
    <n v="27979400"/>
    <x v="0"/>
    <s v="Comedy"/>
    <s v="Crime"/>
    <m/>
    <m/>
    <m/>
    <m/>
    <m/>
    <s v="English"/>
    <n v="1993"/>
    <n v="6.1"/>
  </r>
  <r>
    <x v="422"/>
    <n v="186"/>
    <n v="86"/>
    <n v="54257433"/>
    <x v="2"/>
    <s v="Horror"/>
    <s v="Thriller"/>
    <m/>
    <m/>
    <m/>
    <m/>
    <m/>
    <s v="Mandarin"/>
    <n v="2016"/>
    <n v="6.8"/>
  </r>
  <r>
    <x v="1068"/>
    <n v="185"/>
    <n v="120"/>
    <n v="23947"/>
    <x v="10"/>
    <s v="Thriller"/>
    <m/>
    <m/>
    <m/>
    <m/>
    <m/>
    <m/>
    <s v="English"/>
    <n v="2004"/>
    <n v="7.7"/>
  </r>
  <r>
    <x v="865"/>
    <n v="42"/>
    <n v="89"/>
    <n v="60008303"/>
    <x v="1"/>
    <s v="Comedy"/>
    <s v="Family"/>
    <m/>
    <m/>
    <m/>
    <m/>
    <m/>
    <s v="English"/>
    <n v="2000"/>
    <n v="4.9000000000000004"/>
  </r>
  <r>
    <x v="1069"/>
    <n v="37"/>
    <n v="117"/>
    <n v="49121934"/>
    <x v="4"/>
    <s v="Drama"/>
    <s v="Romance"/>
    <m/>
    <m/>
    <m/>
    <m/>
    <m/>
    <s v="English"/>
    <n v="2007"/>
    <n v="6.1"/>
  </r>
  <r>
    <x v="873"/>
    <n v="45"/>
    <n v="97"/>
    <n v="27141959"/>
    <x v="4"/>
    <s v="Crime"/>
    <s v="Family"/>
    <s v="Sci-Fi"/>
    <m/>
    <m/>
    <m/>
    <m/>
    <s v="English"/>
    <n v="1999"/>
    <n v="2.5"/>
  </r>
  <r>
    <x v="1070"/>
    <n v="57"/>
    <n v="91"/>
    <n v="27052167"/>
    <x v="0"/>
    <s v="Comedy"/>
    <s v="Crime"/>
    <s v="Thriller"/>
    <m/>
    <m/>
    <m/>
    <m/>
    <s v="English"/>
    <n v="1998"/>
    <n v="6.1"/>
  </r>
  <r>
    <x v="1071"/>
    <n v="25"/>
    <n v="100"/>
    <n v="26539321"/>
    <x v="4"/>
    <s v="Drama"/>
    <s v="Family"/>
    <m/>
    <m/>
    <m/>
    <m/>
    <m/>
    <s v="Korean"/>
    <n v="1996"/>
    <n v="5.9"/>
  </r>
  <r>
    <x v="1072"/>
    <n v="59"/>
    <n v="72"/>
    <n v="28501605"/>
    <x v="8"/>
    <s v="Horror"/>
    <m/>
    <m/>
    <m/>
    <m/>
    <m/>
    <m/>
    <s v="English"/>
    <n v="1990"/>
    <n v="5.7"/>
  </r>
  <r>
    <x v="1073"/>
    <n v="58"/>
    <n v="84"/>
    <n v="52543632"/>
    <x v="6"/>
    <s v="Thriller"/>
    <m/>
    <m/>
    <m/>
    <m/>
    <m/>
    <m/>
    <s v="English"/>
    <n v="2014"/>
    <n v="5.6"/>
  </r>
  <r>
    <x v="276"/>
    <n v="330"/>
    <n v="126"/>
    <n v="25592632"/>
    <x v="11"/>
    <m/>
    <m/>
    <m/>
    <m/>
    <m/>
    <m/>
    <m/>
    <s v="English"/>
    <n v="2007"/>
    <n v="7.2"/>
  </r>
  <r>
    <x v="1074"/>
    <n v="489"/>
    <n v="108"/>
    <n v="25440971"/>
    <x v="2"/>
    <s v="Mystery"/>
    <s v="Sci-Fi"/>
    <s v="Thriller"/>
    <m/>
    <m/>
    <m/>
    <m/>
    <s v="English"/>
    <n v="2015"/>
    <n v="7.7"/>
  </r>
  <r>
    <x v="166"/>
    <n v="242"/>
    <n v="112"/>
    <n v="22858926"/>
    <x v="4"/>
    <s v="Drama"/>
    <s v="Fantasy"/>
    <m/>
    <m/>
    <m/>
    <m/>
    <m/>
    <s v="English"/>
    <n v="1999"/>
    <n v="7.8"/>
  </r>
  <r>
    <x v="1075"/>
    <n v="40"/>
    <n v="90"/>
    <n v="22235901"/>
    <x v="4"/>
    <s v="Romance"/>
    <m/>
    <m/>
    <m/>
    <m/>
    <m/>
    <m/>
    <s v="English"/>
    <n v="2001"/>
    <n v="6.1"/>
  </r>
  <r>
    <x v="140"/>
    <n v="112"/>
    <n v="91"/>
    <n v="38916903"/>
    <x v="1"/>
    <s v="Family"/>
    <s v="Sci-Fi"/>
    <m/>
    <m/>
    <m/>
    <m/>
    <m/>
    <s v="English"/>
    <n v="2014"/>
    <n v="5.8"/>
  </r>
  <r>
    <x v="450"/>
    <n v="84"/>
    <n v="135"/>
    <n v="16929123"/>
    <x v="2"/>
    <s v="Romance"/>
    <m/>
    <m/>
    <m/>
    <m/>
    <m/>
    <m/>
    <s v="English"/>
    <n v="2001"/>
    <n v="6.5"/>
  </r>
  <r>
    <x v="310"/>
    <n v="251"/>
    <n v="141"/>
    <n v="13753931"/>
    <x v="2"/>
    <s v="History"/>
    <s v="War"/>
    <m/>
    <m/>
    <m/>
    <m/>
    <m/>
    <s v="English"/>
    <n v="2006"/>
    <n v="7.9"/>
  </r>
  <r>
    <x v="1076"/>
    <n v="113"/>
    <n v="104"/>
    <n v="10996440"/>
    <x v="1"/>
    <s v="Drama"/>
    <s v="Sci-Fi"/>
    <m/>
    <m/>
    <m/>
    <m/>
    <m/>
    <s v="English"/>
    <n v="2006"/>
    <n v="6.3"/>
  </r>
  <r>
    <x v="1077"/>
    <n v="23"/>
    <n v="84"/>
    <n v="8026971"/>
    <x v="4"/>
    <s v="Romance"/>
    <m/>
    <m/>
    <m/>
    <m/>
    <m/>
    <m/>
    <s v="English"/>
    <n v="1998"/>
    <n v="3.8"/>
  </r>
  <r>
    <x v="1078"/>
    <n v="421"/>
    <n v="118"/>
    <n v="14677654"/>
    <x v="2"/>
    <m/>
    <m/>
    <m/>
    <m/>
    <m/>
    <m/>
    <m/>
    <s v="English"/>
    <n v="2015"/>
    <n v="8.3000000000000007"/>
  </r>
  <r>
    <x v="1079"/>
    <n v="32"/>
    <n v="82"/>
    <n v="9975684"/>
    <x v="4"/>
    <m/>
    <m/>
    <m/>
    <m/>
    <m/>
    <m/>
    <m/>
    <s v="English"/>
    <n v="1998"/>
    <n v="6.4"/>
  </r>
  <r>
    <x v="1080"/>
    <n v="52"/>
    <n v="95"/>
    <n v="7881335"/>
    <x v="4"/>
    <s v="Crime"/>
    <s v="Thriller"/>
    <m/>
    <m/>
    <m/>
    <m/>
    <m/>
    <s v="English"/>
    <n v="1994"/>
    <n v="6.7"/>
  </r>
  <r>
    <x v="849"/>
    <n v="81"/>
    <n v="94"/>
    <n v="6241697"/>
    <x v="4"/>
    <m/>
    <m/>
    <m/>
    <m/>
    <m/>
    <m/>
    <m/>
    <s v="English"/>
    <n v="1999"/>
    <n v="6.1"/>
  </r>
  <r>
    <x v="1081"/>
    <n v="39"/>
    <n v="99"/>
    <n v="5871603"/>
    <x v="2"/>
    <s v="Thriller"/>
    <m/>
    <m/>
    <m/>
    <m/>
    <m/>
    <m/>
    <s v="English"/>
    <n v="1999"/>
    <n v="6"/>
  </r>
  <r>
    <x v="1082"/>
    <n v="63"/>
    <n v="121"/>
    <n v="16574731"/>
    <x v="2"/>
    <s v="Music"/>
    <m/>
    <m/>
    <m/>
    <m/>
    <m/>
    <m/>
    <s v="English"/>
    <n v="1998"/>
    <n v="5.8"/>
  </r>
  <r>
    <x v="1083"/>
    <n v="47"/>
    <n v="84"/>
    <n v="5002310"/>
    <x v="1"/>
    <s v="Comedy"/>
    <s v="Romance"/>
    <s v="Sci-Fi"/>
    <m/>
    <m/>
    <m/>
    <m/>
    <s v="English"/>
    <n v="2001"/>
    <n v="5.6"/>
  </r>
  <r>
    <x v="1084"/>
    <n v="111"/>
    <n v="93"/>
    <n v="4919896"/>
    <x v="4"/>
    <s v="Crime"/>
    <s v="Thriller"/>
    <m/>
    <m/>
    <m/>
    <m/>
    <m/>
    <s v="English"/>
    <n v="2001"/>
    <n v="6.1"/>
  </r>
  <r>
    <x v="833"/>
    <n v="168"/>
    <n v="93"/>
    <n v="25675765"/>
    <x v="4"/>
    <m/>
    <m/>
    <m/>
    <m/>
    <m/>
    <m/>
    <m/>
    <s v="English"/>
    <n v="2013"/>
    <n v="5.9"/>
  </r>
  <r>
    <x v="1085"/>
    <n v="165"/>
    <n v="120"/>
    <n v="4857376"/>
    <x v="4"/>
    <s v="Drama"/>
    <s v="Romance"/>
    <m/>
    <m/>
    <m/>
    <m/>
    <m/>
    <s v="English"/>
    <n v="2006"/>
    <n v="7.3"/>
  </r>
  <r>
    <x v="363"/>
    <n v="104"/>
    <n v="112"/>
    <n v="3169424"/>
    <x v="2"/>
    <s v="Sport"/>
    <m/>
    <m/>
    <m/>
    <m/>
    <m/>
    <m/>
    <s v="English"/>
    <n v="2007"/>
    <n v="6.8"/>
  </r>
  <r>
    <x v="158"/>
    <n v="150"/>
    <n v="107"/>
    <n v="18004225"/>
    <x v="4"/>
    <s v="Drama"/>
    <s v="Romance"/>
    <m/>
    <m/>
    <m/>
    <m/>
    <m/>
    <s v="English"/>
    <n v="2013"/>
    <n v="5.7"/>
  </r>
  <r>
    <x v="1086"/>
    <n v="61"/>
    <n v="112"/>
    <n v="3058380"/>
    <x v="2"/>
    <s v="Romance"/>
    <m/>
    <m/>
    <m/>
    <m/>
    <m/>
    <m/>
    <s v="English"/>
    <n v="2000"/>
    <n v="7.3"/>
  </r>
  <r>
    <x v="780"/>
    <n v="226"/>
    <n v="96"/>
    <n v="3074838"/>
    <x v="2"/>
    <s v="Mystery"/>
    <s v="Romance"/>
    <s v="Thriller"/>
    <m/>
    <m/>
    <m/>
    <m/>
    <s v="English"/>
    <n v="2009"/>
    <n v="6.3"/>
  </r>
  <r>
    <x v="1087"/>
    <n v="21"/>
    <n v="91"/>
    <n v="2104000"/>
    <x v="4"/>
    <s v="Crime"/>
    <s v="Drama"/>
    <m/>
    <m/>
    <m/>
    <m/>
    <m/>
    <s v="English"/>
    <n v="1996"/>
    <n v="5.9"/>
  </r>
  <r>
    <x v="452"/>
    <n v="217"/>
    <n v="105"/>
    <n v="28501651"/>
    <x v="2"/>
    <s v="Thriller"/>
    <m/>
    <m/>
    <m/>
    <m/>
    <m/>
    <m/>
    <s v="English"/>
    <n v="2009"/>
    <n v="7.1"/>
  </r>
  <r>
    <x v="791"/>
    <n v="94"/>
    <n v="125"/>
    <n v="1172769"/>
    <x v="7"/>
    <s v="Comedy"/>
    <s v="Crime"/>
    <s v="Drama"/>
    <m/>
    <m/>
    <m/>
    <m/>
    <s v="English"/>
    <n v="2006"/>
    <n v="7.1"/>
  </r>
  <r>
    <x v="1088"/>
    <n v="364"/>
    <n v="102"/>
    <n v="17738570"/>
    <x v="2"/>
    <s v="Romance"/>
    <m/>
    <m/>
    <m/>
    <m/>
    <m/>
    <m/>
    <s v="English"/>
    <n v="2012"/>
    <n v="8"/>
  </r>
  <r>
    <x v="1089"/>
    <n v="19"/>
    <n v="87"/>
    <n v="1200000"/>
    <x v="0"/>
    <m/>
    <m/>
    <m/>
    <m/>
    <m/>
    <m/>
    <m/>
    <s v="English"/>
    <n v="1993"/>
    <n v="5.0999999999999996"/>
  </r>
  <r>
    <x v="792"/>
    <n v="129"/>
    <n v="118"/>
    <n v="1150403"/>
    <x v="7"/>
    <s v="Crime"/>
    <s v="Drama"/>
    <m/>
    <m/>
    <m/>
    <m/>
    <m/>
    <s v="English"/>
    <n v="2006"/>
    <n v="7.1"/>
  </r>
  <r>
    <x v="1022"/>
    <n v="71"/>
    <n v="115"/>
    <n v="403932"/>
    <x v="2"/>
    <s v="Romance"/>
    <s v="Western"/>
    <m/>
    <m/>
    <m/>
    <m/>
    <m/>
    <s v="English"/>
    <n v="2000"/>
    <n v="6.5"/>
  </r>
  <r>
    <x v="377"/>
    <n v="93"/>
    <n v="91"/>
    <n v="1712111"/>
    <x v="11"/>
    <s v="Thriller"/>
    <m/>
    <m/>
    <m/>
    <m/>
    <m/>
    <m/>
    <s v="English"/>
    <n v="2015"/>
    <n v="4.5"/>
  </r>
  <r>
    <x v="1090"/>
    <n v="399"/>
    <n v="88"/>
    <n v="1024175"/>
    <x v="0"/>
    <s v="Comedy"/>
    <s v="Sci-Fi"/>
    <s v="Thriller"/>
    <m/>
    <m/>
    <m/>
    <m/>
    <s v="English"/>
    <n v="2011"/>
    <n v="6.6"/>
  </r>
  <r>
    <x v="309"/>
    <n v="110"/>
    <n v="127"/>
    <n v="301305"/>
    <x v="2"/>
    <s v="Romance"/>
    <s v="War"/>
    <m/>
    <m/>
    <m/>
    <m/>
    <m/>
    <s v="English"/>
    <n v="2011"/>
    <n v="4.3"/>
  </r>
  <r>
    <x v="1034"/>
    <n v="285"/>
    <n v="94"/>
    <n v="51872378"/>
    <x v="6"/>
    <s v="Thriller"/>
    <m/>
    <m/>
    <m/>
    <m/>
    <m/>
    <m/>
    <s v="English"/>
    <n v="2013"/>
    <n v="6.7"/>
  </r>
  <r>
    <x v="1091"/>
    <n v="2"/>
    <n v="115"/>
    <n v="31662"/>
    <x v="0"/>
    <s v="Drama"/>
    <s v="History"/>
    <s v="War"/>
    <m/>
    <m/>
    <m/>
    <m/>
    <s v="English"/>
    <n v="2016"/>
    <n v="6.8"/>
  </r>
  <r>
    <x v="1092"/>
    <n v="61"/>
    <n v="90"/>
    <n v="28399192"/>
    <x v="0"/>
    <s v="Adventure"/>
    <s v="Comedy"/>
    <s v="Family"/>
    <m/>
    <m/>
    <m/>
    <m/>
    <s v="English"/>
    <n v="2002"/>
    <n v="5.4"/>
  </r>
  <r>
    <x v="314"/>
    <n v="242"/>
    <n v="102"/>
    <n v="2035566"/>
    <x v="7"/>
    <s v="Comedy"/>
    <s v="Crime"/>
    <s v="Drama"/>
    <s v="Romance"/>
    <m/>
    <m/>
    <m/>
    <s v="English"/>
    <n v="2009"/>
    <n v="6.6"/>
  </r>
  <r>
    <x v="993"/>
    <n v="121"/>
    <n v="117"/>
    <n v="21078145"/>
    <x v="7"/>
    <s v="Drama"/>
    <m/>
    <m/>
    <m/>
    <m/>
    <m/>
    <m/>
    <s v="English"/>
    <n v="2002"/>
    <n v="7.3"/>
  </r>
  <r>
    <x v="733"/>
    <n v="83"/>
    <n v="109"/>
    <n v="14060950"/>
    <x v="2"/>
    <m/>
    <m/>
    <m/>
    <m/>
    <m/>
    <m/>
    <m/>
    <s v="English"/>
    <n v="2002"/>
    <n v="6.9"/>
  </r>
  <r>
    <x v="157"/>
    <n v="122"/>
    <n v="121"/>
    <n v="12281500"/>
    <x v="0"/>
    <s v="Crime"/>
    <s v="Drama"/>
    <s v="Romance"/>
    <s v="Thriller"/>
    <m/>
    <m/>
    <m/>
    <s v="English"/>
    <n v="1993"/>
    <n v="8"/>
  </r>
  <r>
    <x v="1016"/>
    <n v="120"/>
    <n v="100"/>
    <n v="10725228"/>
    <x v="6"/>
    <s v="Drama"/>
    <s v="Mystery"/>
    <m/>
    <m/>
    <m/>
    <m/>
    <m/>
    <s v="English"/>
    <n v="1992"/>
    <n v="7.8"/>
  </r>
  <r>
    <x v="1022"/>
    <n v="225"/>
    <n v="109"/>
    <n v="214966"/>
    <x v="6"/>
    <s v="Drama"/>
    <s v="Thriller"/>
    <m/>
    <m/>
    <m/>
    <m/>
    <m/>
    <s v="English"/>
    <n v="2010"/>
    <n v="6.1"/>
  </r>
  <r>
    <x v="1093"/>
    <n v="167"/>
    <n v="101"/>
    <n v="11956207"/>
    <x v="11"/>
    <s v="Mystery"/>
    <m/>
    <m/>
    <m/>
    <m/>
    <m/>
    <m/>
    <s v="English"/>
    <n v="2009"/>
    <n v="5.0999999999999996"/>
  </r>
  <r>
    <x v="686"/>
    <n v="226"/>
    <n v="106"/>
    <n v="5949693"/>
    <x v="4"/>
    <s v="Drama"/>
    <s v="Romance"/>
    <m/>
    <m/>
    <m/>
    <m/>
    <m/>
    <s v="English"/>
    <n v="2007"/>
    <n v="7.4"/>
  </r>
  <r>
    <x v="1094"/>
    <n v="185"/>
    <n v="94"/>
    <n v="9030581"/>
    <x v="2"/>
    <s v="War"/>
    <m/>
    <m/>
    <m/>
    <m/>
    <m/>
    <m/>
    <s v="English"/>
    <n v="2008"/>
    <n v="7.8"/>
  </r>
  <r>
    <x v="1047"/>
    <n v="177"/>
    <n v="140"/>
    <n v="4157491"/>
    <x v="6"/>
    <s v="Drama"/>
    <s v="Musical"/>
    <m/>
    <m/>
    <m/>
    <m/>
    <m/>
    <s v="English"/>
    <n v="2000"/>
    <n v="8"/>
  </r>
  <r>
    <x v="982"/>
    <n v="28"/>
    <n v="132"/>
    <n v="1508689"/>
    <x v="2"/>
    <s v="Romance"/>
    <m/>
    <m/>
    <m/>
    <m/>
    <m/>
    <m/>
    <s v="English"/>
    <n v="1997"/>
    <n v="6.7"/>
  </r>
  <r>
    <x v="1095"/>
    <n v="48"/>
    <n v="99"/>
    <n v="1227324"/>
    <x v="6"/>
    <s v="Drama"/>
    <m/>
    <m/>
    <m/>
    <m/>
    <m/>
    <m/>
    <s v="English"/>
    <n v="1996"/>
    <n v="6.6"/>
  </r>
  <r>
    <x v="1096"/>
    <n v="116"/>
    <n v="90"/>
    <n v="4360548"/>
    <x v="4"/>
    <s v="Drama"/>
    <s v="Romance"/>
    <m/>
    <m/>
    <m/>
    <m/>
    <m/>
    <s v="English"/>
    <n v="2009"/>
    <n v="6.4"/>
  </r>
  <r>
    <x v="1097"/>
    <n v="391"/>
    <n v="105"/>
    <n v="26589953"/>
    <x v="0"/>
    <s v="Crime"/>
    <s v="Thriller"/>
    <m/>
    <m/>
    <m/>
    <m/>
    <m/>
    <s v="English"/>
    <n v="2010"/>
    <n v="6.7"/>
  </r>
  <r>
    <x v="1098"/>
    <n v="117"/>
    <n v="108"/>
    <n v="1039869"/>
    <x v="7"/>
    <s v="Comedy"/>
    <s v="Crime"/>
    <s v="Drama"/>
    <m/>
    <m/>
    <m/>
    <m/>
    <s v="English"/>
    <n v="2010"/>
    <n v="6.2"/>
  </r>
  <r>
    <x v="267"/>
    <n v="24"/>
    <n v="69"/>
    <n v="48092846"/>
    <x v="1"/>
    <s v="Animation"/>
    <s v="Family"/>
    <m/>
    <m/>
    <m/>
    <m/>
    <m/>
    <s v="English"/>
    <n v="1988"/>
    <n v="7.3"/>
  </r>
  <r>
    <x v="1099"/>
    <n v="86"/>
    <n v="148"/>
    <n v="1110186"/>
    <x v="0"/>
    <s v="Drama"/>
    <s v="War"/>
    <m/>
    <m/>
    <m/>
    <m/>
    <m/>
    <s v="English"/>
    <n v="2004"/>
    <n v="8.1"/>
  </r>
  <r>
    <x v="1100"/>
    <n v="41"/>
    <n v="118"/>
    <n v="1089445"/>
    <x v="4"/>
    <s v="Drama"/>
    <s v="Family"/>
    <s v="Sport"/>
    <m/>
    <m/>
    <m/>
    <m/>
    <s v="English"/>
    <n v="2009"/>
    <n v="7"/>
  </r>
  <r>
    <x v="391"/>
    <n v="304"/>
    <n v="132"/>
    <n v="204565000"/>
    <x v="11"/>
    <m/>
    <m/>
    <m/>
    <m/>
    <m/>
    <m/>
    <m/>
    <s v="English"/>
    <n v="1973"/>
    <n v="8"/>
  </r>
  <r>
    <x v="37"/>
    <n v="385"/>
    <n v="130"/>
    <n v="260000000"/>
    <x v="1"/>
    <s v="Drama"/>
    <s v="Thriller"/>
    <m/>
    <m/>
    <m/>
    <m/>
    <m/>
    <s v="English"/>
    <n v="1975"/>
    <n v="8"/>
  </r>
  <r>
    <x v="158"/>
    <n v="145"/>
    <n v="95"/>
    <n v="101736215"/>
    <x v="4"/>
    <m/>
    <m/>
    <m/>
    <m/>
    <m/>
    <m/>
    <m/>
    <s v="English"/>
    <n v="1999"/>
    <n v="7"/>
  </r>
  <r>
    <x v="1101"/>
    <n v="99"/>
    <n v="80"/>
    <n v="71442"/>
    <x v="3"/>
    <s v="Comedy"/>
    <s v="Crime"/>
    <s v="Drama"/>
    <s v="Family"/>
    <m/>
    <m/>
    <m/>
    <s v="English"/>
    <n v="2012"/>
    <n v="7.9"/>
  </r>
  <r>
    <x v="710"/>
    <n v="29"/>
    <n v="94"/>
    <n v="79817937"/>
    <x v="0"/>
    <s v="Adventure"/>
    <s v="Comedy"/>
    <s v="Fantasy"/>
    <s v="Mystery"/>
    <m/>
    <m/>
    <m/>
    <s v="English"/>
    <n v="1986"/>
    <n v="5.9"/>
  </r>
  <r>
    <x v="129"/>
    <n v="77"/>
    <n v="122"/>
    <n v="91547205"/>
    <x v="4"/>
    <s v="Romance"/>
    <m/>
    <m/>
    <m/>
    <m/>
    <m/>
    <m/>
    <s v="English"/>
    <n v="2012"/>
    <n v="6.6"/>
  </r>
  <r>
    <x v="129"/>
    <n v="91"/>
    <n v="102"/>
    <n v="75074950"/>
    <x v="4"/>
    <s v="Drama"/>
    <m/>
    <m/>
    <m/>
    <m/>
    <m/>
    <m/>
    <s v="English"/>
    <n v="2002"/>
    <n v="6.3"/>
  </r>
  <r>
    <x v="717"/>
    <n v="148"/>
    <n v="116"/>
    <n v="78900000"/>
    <x v="0"/>
    <s v="Adventure"/>
    <s v="Sci-Fi"/>
    <m/>
    <m/>
    <m/>
    <m/>
    <m/>
    <s v="English"/>
    <n v="1982"/>
    <n v="7.7"/>
  </r>
  <r>
    <x v="49"/>
    <n v="61"/>
    <n v="78"/>
    <n v="72217000"/>
    <x v="4"/>
    <m/>
    <m/>
    <m/>
    <m/>
    <m/>
    <m/>
    <m/>
    <s v="English"/>
    <n v="1994"/>
    <n v="6.9"/>
  </r>
  <r>
    <x v="1102"/>
    <n v="84"/>
    <n v="114"/>
    <n v="79568000"/>
    <x v="10"/>
    <s v="Thriller"/>
    <m/>
    <m/>
    <m/>
    <m/>
    <m/>
    <m/>
    <s v="English"/>
    <n v="1983"/>
    <n v="7.1"/>
  </r>
  <r>
    <x v="106"/>
    <n v="83"/>
    <n v="112"/>
    <n v="65500000"/>
    <x v="6"/>
    <s v="Drama"/>
    <s v="Romance"/>
    <s v="Thriller"/>
    <m/>
    <m/>
    <m/>
    <m/>
    <s v="English"/>
    <n v="1985"/>
    <n v="7.4"/>
  </r>
  <r>
    <x v="1103"/>
    <n v="216"/>
    <n v="110"/>
    <n v="70011073"/>
    <x v="0"/>
    <s v="Adventure"/>
    <s v="Drama"/>
    <s v="Thriller"/>
    <s v="War"/>
    <m/>
    <m/>
    <m/>
    <s v="English"/>
    <n v="2012"/>
    <n v="6.5"/>
  </r>
  <r>
    <x v="515"/>
    <n v="107"/>
    <n v="104"/>
    <n v="65269010"/>
    <x v="6"/>
    <s v="Drama"/>
    <s v="Music"/>
    <s v="Romance"/>
    <m/>
    <m/>
    <m/>
    <m/>
    <s v="English"/>
    <n v="2006"/>
    <n v="6.5"/>
  </r>
  <r>
    <x v="1104"/>
    <n v="63"/>
    <n v="81"/>
    <n v="63071133"/>
    <x v="1"/>
    <s v="Animation"/>
    <s v="Comedy"/>
    <s v="Crime"/>
    <m/>
    <m/>
    <m/>
    <m/>
    <s v="English"/>
    <n v="1996"/>
    <n v="6.8"/>
  </r>
  <r>
    <x v="161"/>
    <n v="140"/>
    <n v="154"/>
    <n v="39647595"/>
    <x v="6"/>
    <s v="Thriller"/>
    <m/>
    <m/>
    <m/>
    <m/>
    <m/>
    <m/>
    <s v="English"/>
    <n v="1997"/>
    <n v="7.5"/>
  </r>
  <r>
    <x v="435"/>
    <n v="153"/>
    <n v="102"/>
    <n v="38087366"/>
    <x v="1"/>
    <s v="Comedy"/>
    <m/>
    <m/>
    <m/>
    <m/>
    <m/>
    <m/>
    <s v="English"/>
    <n v="2008"/>
    <n v="6.6"/>
  </r>
  <r>
    <x v="141"/>
    <n v="414"/>
    <n v="89"/>
    <n v="64572496"/>
    <x v="2"/>
    <s v="Sci-Fi"/>
    <s v="Thriller"/>
    <m/>
    <m/>
    <m/>
    <m/>
    <m/>
    <s v="English"/>
    <n v="2012"/>
    <n v="7.1"/>
  </r>
  <r>
    <x v="503"/>
    <n v="16"/>
    <n v="132"/>
    <n v="30400000"/>
    <x v="2"/>
    <s v="Musical"/>
    <s v="Romance"/>
    <m/>
    <m/>
    <m/>
    <m/>
    <m/>
    <s v="English"/>
    <n v="1983"/>
    <n v="6.6"/>
  </r>
  <r>
    <x v="242"/>
    <n v="139"/>
    <n v="103"/>
    <n v="42365600"/>
    <x v="1"/>
    <s v="Comedy"/>
    <s v="Fantasy"/>
    <s v="Sci-Fi"/>
    <m/>
    <m/>
    <m/>
    <m/>
    <s v="English"/>
    <n v="1981"/>
    <n v="7"/>
  </r>
  <r>
    <x v="1105"/>
    <n v="111"/>
    <n v="93"/>
    <n v="37188667"/>
    <x v="4"/>
    <s v="Drama"/>
    <m/>
    <m/>
    <m/>
    <m/>
    <m/>
    <m/>
    <s v="English"/>
    <n v="2002"/>
    <n v="3.3"/>
  </r>
  <r>
    <x v="1106"/>
    <n v="229"/>
    <n v="93"/>
    <n v="54724272"/>
    <x v="4"/>
    <s v="Crime"/>
    <m/>
    <m/>
    <m/>
    <m/>
    <m/>
    <m/>
    <s v="English"/>
    <n v="2012"/>
    <n v="6.7"/>
  </r>
  <r>
    <x v="1033"/>
    <n v="207"/>
    <n v="96"/>
    <n v="31597131"/>
    <x v="2"/>
    <s v="Thriller"/>
    <m/>
    <m/>
    <m/>
    <m/>
    <m/>
    <m/>
    <s v="English"/>
    <n v="2002"/>
    <n v="6.8"/>
  </r>
  <r>
    <x v="1107"/>
    <n v="198"/>
    <n v="89"/>
    <n v="31691811"/>
    <x v="11"/>
    <s v="Sci-Fi"/>
    <s v="Thriller"/>
    <m/>
    <m/>
    <m/>
    <m/>
    <m/>
    <s v="English"/>
    <n v="2008"/>
    <n v="6"/>
  </r>
  <r>
    <x v="1108"/>
    <n v="172"/>
    <n v="92"/>
    <n v="31397498"/>
    <x v="11"/>
    <s v="Mystery"/>
    <m/>
    <m/>
    <m/>
    <m/>
    <m/>
    <m/>
    <s v="English"/>
    <n v="2008"/>
    <n v="5.4"/>
  </r>
  <r>
    <x v="1109"/>
    <n v="45"/>
    <n v="97"/>
    <n v="31179516"/>
    <x v="4"/>
    <m/>
    <m/>
    <m/>
    <m/>
    <m/>
    <m/>
    <m/>
    <s v="English"/>
    <n v="2004"/>
    <n v="4.3"/>
  </r>
  <r>
    <x v="382"/>
    <n v="34"/>
    <n v="93"/>
    <n v="31155435"/>
    <x v="4"/>
    <s v="Fantasy"/>
    <m/>
    <m/>
    <m/>
    <m/>
    <m/>
    <m/>
    <s v="English"/>
    <n v="2001"/>
    <n v="6.2"/>
  </r>
  <r>
    <x v="1110"/>
    <n v="75"/>
    <n v="89"/>
    <n v="27281507"/>
    <x v="4"/>
    <s v="Drama"/>
    <s v="Family"/>
    <s v="Fantasy"/>
    <s v="Musical"/>
    <m/>
    <m/>
    <m/>
    <s v="English"/>
    <n v="1992"/>
    <n v="7.7"/>
  </r>
  <r>
    <x v="29"/>
    <n v="400"/>
    <n v="144"/>
    <n v="167007184"/>
    <x v="0"/>
    <s v="Adventure"/>
    <s v="Thriller"/>
    <m/>
    <m/>
    <m/>
    <m/>
    <m/>
    <s v="English"/>
    <n v="2006"/>
    <n v="8"/>
  </r>
  <r>
    <x v="481"/>
    <n v="128"/>
    <n v="123"/>
    <n v="25776062"/>
    <x v="7"/>
    <s v="Drama"/>
    <s v="Romance"/>
    <m/>
    <m/>
    <m/>
    <m/>
    <m/>
    <s v="English"/>
    <n v="2002"/>
    <n v="7.4"/>
  </r>
  <r>
    <x v="1111"/>
    <n v="68"/>
    <n v="93"/>
    <n v="25240988"/>
    <x v="9"/>
    <s v="Music"/>
    <m/>
    <m/>
    <m/>
    <m/>
    <m/>
    <m/>
    <s v="English"/>
    <n v="2012"/>
    <n v="5.9"/>
  </r>
  <r>
    <x v="1112"/>
    <n v="326"/>
    <n v="133"/>
    <n v="124868837"/>
    <x v="2"/>
    <s v="Romance"/>
    <m/>
    <m/>
    <m/>
    <m/>
    <m/>
    <m/>
    <s v="English"/>
    <n v="2014"/>
    <n v="7.8"/>
  </r>
  <r>
    <x v="371"/>
    <n v="128"/>
    <n v="121"/>
    <n v="22905674"/>
    <x v="6"/>
    <s v="Drama"/>
    <m/>
    <m/>
    <m/>
    <m/>
    <m/>
    <m/>
    <s v="English"/>
    <n v="1998"/>
    <n v="7.4"/>
  </r>
  <r>
    <x v="582"/>
    <n v="161"/>
    <n v="102"/>
    <n v="25277561"/>
    <x v="4"/>
    <s v="Romance"/>
    <m/>
    <m/>
    <m/>
    <m/>
    <m/>
    <m/>
    <s v="English"/>
    <n v="2014"/>
    <n v="6.5"/>
  </r>
  <r>
    <x v="369"/>
    <n v="164"/>
    <n v="99"/>
    <n v="21133087"/>
    <x v="11"/>
    <s v="Mystery"/>
    <s v="Thriller"/>
    <m/>
    <m/>
    <m/>
    <m/>
    <m/>
    <s v="English"/>
    <n v="1999"/>
    <n v="7"/>
  </r>
  <r>
    <x v="465"/>
    <n v="354"/>
    <n v="98"/>
    <n v="37707719"/>
    <x v="7"/>
    <s v="Drama"/>
    <m/>
    <m/>
    <m/>
    <m/>
    <m/>
    <m/>
    <s v="English"/>
    <n v="2013"/>
    <n v="7.6"/>
  </r>
  <r>
    <x v="859"/>
    <n v="125"/>
    <n v="118"/>
    <n v="18761993"/>
    <x v="4"/>
    <s v="Drama"/>
    <m/>
    <m/>
    <m/>
    <m/>
    <m/>
    <m/>
    <s v="English"/>
    <n v="2005"/>
    <n v="6.9"/>
  </r>
  <r>
    <x v="1000"/>
    <n v="66"/>
    <n v="104"/>
    <n v="18595716"/>
    <x v="4"/>
    <s v="Family"/>
    <s v="Fantasy"/>
    <s v="Romance"/>
    <m/>
    <m/>
    <m/>
    <m/>
    <s v="English"/>
    <n v="2006"/>
    <n v="5.3"/>
  </r>
  <r>
    <x v="1113"/>
    <n v="191"/>
    <n v="109"/>
    <n v="31990064"/>
    <x v="2"/>
    <s v="Mystery"/>
    <s v="Romance"/>
    <m/>
    <m/>
    <m/>
    <m/>
    <m/>
    <s v="English"/>
    <n v="2015"/>
    <n v="6.4"/>
  </r>
  <r>
    <x v="646"/>
    <n v="433"/>
    <n v="115"/>
    <n v="17613460"/>
    <x v="1"/>
    <s v="Comedy"/>
    <s v="Drama"/>
    <m/>
    <m/>
    <m/>
    <m/>
    <m/>
    <s v="English"/>
    <n v="2013"/>
    <n v="7.8"/>
  </r>
  <r>
    <x v="1114"/>
    <n v="66"/>
    <n v="92"/>
    <n v="21088568"/>
    <x v="0"/>
    <s v="Fantasy"/>
    <s v="Horror"/>
    <s v="Thriller"/>
    <m/>
    <m/>
    <m/>
    <m/>
    <s v="English"/>
    <n v="1995"/>
    <n v="6.7"/>
  </r>
  <r>
    <x v="328"/>
    <n v="37"/>
    <n v="91"/>
    <n v="17292381"/>
    <x v="4"/>
    <s v="Crime"/>
    <s v="Family"/>
    <m/>
    <m/>
    <m/>
    <m/>
    <m/>
    <s v="English"/>
    <n v="2001"/>
    <n v="5.3"/>
  </r>
  <r>
    <x v="645"/>
    <n v="325"/>
    <n v="94"/>
    <n v="16300302"/>
    <x v="4"/>
    <s v="Drama"/>
    <m/>
    <m/>
    <m/>
    <m/>
    <m/>
    <m/>
    <s v="English"/>
    <n v="2011"/>
    <n v="6.3"/>
  </r>
  <r>
    <x v="377"/>
    <n v="170"/>
    <n v="93"/>
    <n v="27829874"/>
    <x v="0"/>
    <s v="Crime"/>
    <s v="Thriller"/>
    <m/>
    <m/>
    <m/>
    <m/>
    <m/>
    <s v="English"/>
    <n v="2006"/>
    <n v="7"/>
  </r>
  <r>
    <x v="456"/>
    <n v="24"/>
    <n v="100"/>
    <n v="12902790"/>
    <x v="4"/>
    <s v="Drama"/>
    <s v="Romance"/>
    <m/>
    <m/>
    <m/>
    <m/>
    <m/>
    <s v="English"/>
    <n v="1998"/>
    <n v="6.6"/>
  </r>
  <r>
    <x v="68"/>
    <n v="96"/>
    <n v="293"/>
    <n v="11433134"/>
    <x v="1"/>
    <s v="Drama"/>
    <s v="Thriller"/>
    <s v="War"/>
    <m/>
    <m/>
    <m/>
    <m/>
    <s v="English"/>
    <n v="1981"/>
    <n v="8.4"/>
  </r>
  <r>
    <x v="1115"/>
    <n v="53"/>
    <n v="93"/>
    <n v="10198766"/>
    <x v="4"/>
    <m/>
    <m/>
    <m/>
    <m/>
    <m/>
    <m/>
    <m/>
    <s v="English"/>
    <n v="2002"/>
    <n v="5.4"/>
  </r>
  <r>
    <x v="473"/>
    <n v="274"/>
    <n v="123"/>
    <n v="15294553"/>
    <x v="2"/>
    <s v="Fantasy"/>
    <s v="Romance"/>
    <m/>
    <m/>
    <m/>
    <m/>
    <m/>
    <s v="English"/>
    <n v="2013"/>
    <n v="7.8"/>
  </r>
  <r>
    <x v="179"/>
    <n v="248"/>
    <n v="119"/>
    <n v="11041228"/>
    <x v="0"/>
    <s v="Adventure"/>
    <s v="Drama"/>
    <s v="Romance"/>
    <m/>
    <m/>
    <m/>
    <m/>
    <s v="English"/>
    <n v="2004"/>
    <n v="7.6"/>
  </r>
  <r>
    <x v="1116"/>
    <n v="288"/>
    <n v="107"/>
    <n v="7918283"/>
    <x v="2"/>
    <s v="Thriller"/>
    <m/>
    <m/>
    <m/>
    <m/>
    <m/>
    <m/>
    <s v="English"/>
    <n v="2012"/>
    <n v="6.6"/>
  </r>
  <r>
    <x v="1117"/>
    <n v="177"/>
    <n v="106"/>
    <n v="22331028"/>
    <x v="10"/>
    <s v="Thriller"/>
    <m/>
    <m/>
    <m/>
    <m/>
    <m/>
    <m/>
    <s v="English"/>
    <n v="2015"/>
    <n v="6.4"/>
  </r>
  <r>
    <x v="1118"/>
    <n v="81"/>
    <n v="109"/>
    <n v="8134217"/>
    <x v="7"/>
    <s v="Drama"/>
    <s v="Music"/>
    <m/>
    <m/>
    <m/>
    <m/>
    <m/>
    <s v="English"/>
    <n v="2008"/>
    <n v="7"/>
  </r>
  <r>
    <x v="1119"/>
    <n v="29"/>
    <n v="81"/>
    <n v="6982680"/>
    <x v="4"/>
    <s v="Crime"/>
    <m/>
    <m/>
    <m/>
    <m/>
    <m/>
    <m/>
    <s v="English"/>
    <n v="2000"/>
    <n v="5.7"/>
  </r>
  <r>
    <x v="1120"/>
    <n v="58"/>
    <n v="95"/>
    <n v="6739141"/>
    <x v="0"/>
    <s v="Crime"/>
    <s v="Sci-Fi"/>
    <s v="Thriller"/>
    <m/>
    <m/>
    <m/>
    <m/>
    <s v="English"/>
    <n v="1992"/>
    <n v="5.9"/>
  </r>
  <r>
    <x v="1121"/>
    <n v="144"/>
    <n v="86"/>
    <n v="5542025"/>
    <x v="4"/>
    <m/>
    <m/>
    <m/>
    <m/>
    <m/>
    <m/>
    <m/>
    <s v="English"/>
    <n v="2006"/>
    <n v="6.3"/>
  </r>
  <r>
    <x v="653"/>
    <n v="114"/>
    <n v="113"/>
    <n v="5032496"/>
    <x v="4"/>
    <s v="Drama"/>
    <m/>
    <m/>
    <m/>
    <m/>
    <m/>
    <m/>
    <s v="English"/>
    <n v="1998"/>
    <n v="6.3"/>
  </r>
  <r>
    <x v="334"/>
    <n v="132"/>
    <n v="122"/>
    <n v="6754898"/>
    <x v="4"/>
    <s v="Drama"/>
    <m/>
    <m/>
    <m/>
    <m/>
    <m/>
    <m/>
    <s v="English"/>
    <n v="2006"/>
    <n v="6.2"/>
  </r>
  <r>
    <x v="961"/>
    <n v="60"/>
    <n v="90"/>
    <n v="4922166"/>
    <x v="4"/>
    <s v="Musical"/>
    <s v="Romance"/>
    <m/>
    <m/>
    <m/>
    <m/>
    <m/>
    <s v="English"/>
    <n v="2003"/>
    <n v="2.1"/>
  </r>
  <r>
    <x v="416"/>
    <n v="30"/>
    <n v="108"/>
    <n v="4903000"/>
    <x v="4"/>
    <s v="Drama"/>
    <m/>
    <m/>
    <m/>
    <m/>
    <m/>
    <m/>
    <s v="English"/>
    <n v="1996"/>
    <n v="5"/>
  </r>
  <r>
    <x v="1122"/>
    <n v="138"/>
    <n v="113"/>
    <n v="4717455"/>
    <x v="5"/>
    <s v="Thriller"/>
    <m/>
    <m/>
    <m/>
    <m/>
    <m/>
    <m/>
    <s v="English"/>
    <n v="2003"/>
    <n v="5.3"/>
  </r>
  <r>
    <x v="708"/>
    <n v="190"/>
    <n v="110"/>
    <n v="3148482"/>
    <x v="2"/>
    <s v="Romance"/>
    <m/>
    <m/>
    <m/>
    <m/>
    <m/>
    <m/>
    <s v="English"/>
    <n v="2008"/>
    <n v="7.1"/>
  </r>
  <r>
    <x v="1123"/>
    <n v="61"/>
    <n v="109"/>
    <n v="2326407"/>
    <x v="2"/>
    <m/>
    <m/>
    <m/>
    <m/>
    <m/>
    <m/>
    <m/>
    <s v="English"/>
    <n v="2001"/>
    <n v="7"/>
  </r>
  <r>
    <x v="558"/>
    <n v="363"/>
    <n v="110"/>
    <n v="2201412"/>
    <x v="4"/>
    <s v="Drama"/>
    <s v="Horror"/>
    <s v="Sci-Fi"/>
    <m/>
    <m/>
    <m/>
    <m/>
    <s v="English"/>
    <n v="2006"/>
    <n v="7"/>
  </r>
  <r>
    <x v="1124"/>
    <n v="131"/>
    <n v="101"/>
    <n v="2060953"/>
    <x v="8"/>
    <s v="Horror"/>
    <s v="Thriller"/>
    <m/>
    <m/>
    <m/>
    <m/>
    <m/>
    <s v="English"/>
    <n v="1999"/>
    <n v="7.1"/>
  </r>
  <r>
    <x v="1125"/>
    <n v="146"/>
    <n v="97"/>
    <n v="3950294"/>
    <x v="4"/>
    <s v="Drama"/>
    <s v="Romance"/>
    <m/>
    <m/>
    <m/>
    <m/>
    <m/>
    <s v="German"/>
    <n v="2007"/>
    <n v="7"/>
  </r>
  <r>
    <x v="1126"/>
    <n v="280"/>
    <n v="172"/>
    <n v="2835886"/>
    <x v="2"/>
    <m/>
    <m/>
    <m/>
    <m/>
    <m/>
    <m/>
    <m/>
    <s v="French"/>
    <n v="2013"/>
    <n v="7.7"/>
  </r>
  <r>
    <x v="1127"/>
    <n v="78"/>
    <n v="104"/>
    <n v="1779284"/>
    <x v="4"/>
    <s v="Drama"/>
    <m/>
    <m/>
    <m/>
    <m/>
    <m/>
    <m/>
    <s v="English"/>
    <n v="2002"/>
    <n v="7.1"/>
  </r>
  <r>
    <x v="1128"/>
    <n v="469"/>
    <n v="99"/>
    <n v="1702277"/>
    <x v="2"/>
    <s v="Thriller"/>
    <m/>
    <m/>
    <m/>
    <m/>
    <m/>
    <m/>
    <s v="Mandarin"/>
    <n v="2013"/>
    <n v="6.8"/>
  </r>
  <r>
    <x v="563"/>
    <n v="194"/>
    <n v="129"/>
    <n v="261481"/>
    <x v="2"/>
    <s v="Romance"/>
    <s v="Sci-Fi"/>
    <m/>
    <m/>
    <m/>
    <m/>
    <m/>
    <s v="English"/>
    <n v="2004"/>
    <n v="7.5"/>
  </r>
  <r>
    <x v="1129"/>
    <n v="121"/>
    <n v="91"/>
    <n v="1506998"/>
    <x v="6"/>
    <s v="Drama"/>
    <s v="Romance"/>
    <m/>
    <m/>
    <m/>
    <m/>
    <m/>
    <s v="Russian"/>
    <n v="2007"/>
    <n v="6.3"/>
  </r>
  <r>
    <x v="1130"/>
    <n v="38"/>
    <n v="100"/>
    <n v="860002"/>
    <x v="1"/>
    <s v="Drama"/>
    <s v="Family"/>
    <m/>
    <m/>
    <m/>
    <m/>
    <m/>
    <s v="Thai"/>
    <n v="2005"/>
    <n v="7.3"/>
  </r>
  <r>
    <x v="414"/>
    <n v="123"/>
    <n v="111"/>
    <n v="548934"/>
    <x v="2"/>
    <s v="Mystery"/>
    <s v="Romance"/>
    <m/>
    <m/>
    <m/>
    <m/>
    <m/>
    <s v="English"/>
    <n v="2009"/>
    <n v="6.8"/>
  </r>
  <r>
    <x v="1131"/>
    <n v="81"/>
    <n v="114"/>
    <n v="447750"/>
    <x v="6"/>
    <s v="Drama"/>
    <s v="Thriller"/>
    <m/>
    <m/>
    <m/>
    <m/>
    <m/>
    <s v="English"/>
    <n v="2000"/>
    <n v="7.2"/>
  </r>
  <r>
    <x v="19"/>
    <n v="72"/>
    <n v="86"/>
    <n v="333976"/>
    <x v="4"/>
    <s v="Crime"/>
    <m/>
    <m/>
    <m/>
    <m/>
    <m/>
    <m/>
    <s v="English"/>
    <n v="2002"/>
    <n v="6.4"/>
  </r>
  <r>
    <x v="791"/>
    <n v="25"/>
    <n v="107"/>
    <n v="141853"/>
    <x v="4"/>
    <s v="Drama"/>
    <m/>
    <m/>
    <m/>
    <m/>
    <m/>
    <m/>
    <s v="English"/>
    <n v="1997"/>
    <n v="6"/>
  </r>
  <r>
    <x v="953"/>
    <n v="78"/>
    <n v="90"/>
    <n v="303439"/>
    <x v="2"/>
    <s v="Mystery"/>
    <s v="Thriller"/>
    <m/>
    <m/>
    <m/>
    <m/>
    <m/>
    <s v="English"/>
    <n v="2007"/>
    <n v="6.4"/>
  </r>
  <r>
    <x v="1132"/>
    <n v="69"/>
    <n v="120"/>
    <n v="214202"/>
    <x v="6"/>
    <s v="Drama"/>
    <s v="Thriller"/>
    <m/>
    <m/>
    <m/>
    <m/>
    <m/>
    <s v="English"/>
    <n v="2007"/>
    <n v="7.5"/>
  </r>
  <r>
    <x v="1133"/>
    <n v="73"/>
    <n v="134"/>
    <n v="195888"/>
    <x v="2"/>
    <s v="Romance"/>
    <s v="War"/>
    <m/>
    <m/>
    <m/>
    <m/>
    <m/>
    <s v="English"/>
    <n v="2005"/>
    <n v="7.1"/>
  </r>
  <r>
    <x v="1134"/>
    <n v="42"/>
    <n v="110"/>
    <n v="175370"/>
    <x v="4"/>
    <m/>
    <m/>
    <m/>
    <m/>
    <m/>
    <m/>
    <m/>
    <s v="English"/>
    <n v="1999"/>
    <n v="4.5999999999999996"/>
  </r>
  <r>
    <x v="1135"/>
    <n v="149"/>
    <n v="132"/>
    <n v="119922"/>
    <x v="2"/>
    <s v="History"/>
    <s v="War"/>
    <m/>
    <m/>
    <m/>
    <m/>
    <m/>
    <s v="English"/>
    <n v="2009"/>
    <n v="7.7"/>
  </r>
  <r>
    <x v="114"/>
    <n v="165"/>
    <n v="94"/>
    <n v="177343675"/>
    <x v="1"/>
    <s v="Animation"/>
    <s v="Comedy"/>
    <s v="Family"/>
    <s v="Fantasy"/>
    <s v="Sci-Fi"/>
    <m/>
    <m/>
    <s v="English"/>
    <n v="2015"/>
    <n v="6.7"/>
  </r>
  <r>
    <x v="192"/>
    <n v="74"/>
    <n v="113"/>
    <n v="17149"/>
    <x v="0"/>
    <s v="Drama"/>
    <s v="War"/>
    <m/>
    <m/>
    <m/>
    <m/>
    <m/>
    <s v="English"/>
    <n v="2011"/>
    <n v="5.6"/>
  </r>
  <r>
    <x v="1136"/>
    <n v="1"/>
    <n v="111"/>
    <n v="14616"/>
    <x v="2"/>
    <m/>
    <m/>
    <m/>
    <m/>
    <m/>
    <m/>
    <m/>
    <s v="Spanish"/>
    <n v="2015"/>
    <n v="7.5"/>
  </r>
  <r>
    <x v="282"/>
    <n v="82"/>
    <n v="99"/>
    <n v="91443253"/>
    <x v="7"/>
    <s v="Drama"/>
    <m/>
    <m/>
    <m/>
    <m/>
    <m/>
    <m/>
    <s v="Mandarin"/>
    <n v="2014"/>
    <n v="5.8"/>
  </r>
  <r>
    <x v="123"/>
    <n v="151"/>
    <n v="104"/>
    <n v="30093107"/>
    <x v="4"/>
    <s v="Crime"/>
    <m/>
    <m/>
    <m/>
    <m/>
    <m/>
    <m/>
    <s v="English"/>
    <n v="2000"/>
    <n v="8.3000000000000007"/>
  </r>
  <r>
    <x v="1030"/>
    <n v="98"/>
    <n v="103"/>
    <n v="57469179"/>
    <x v="8"/>
    <s v="Horror"/>
    <m/>
    <m/>
    <m/>
    <m/>
    <m/>
    <m/>
    <s v="English"/>
    <n v="1989"/>
    <n v="6.6"/>
  </r>
  <r>
    <x v="1137"/>
    <n v="25"/>
    <n v="134"/>
    <n v="48856"/>
    <x v="2"/>
    <m/>
    <m/>
    <m/>
    <m/>
    <m/>
    <m/>
    <m/>
    <s v="English"/>
    <n v="1993"/>
    <n v="7.5"/>
  </r>
  <r>
    <x v="245"/>
    <n v="183"/>
    <n v="106"/>
    <n v="148170000"/>
    <x v="4"/>
    <s v="Fantasy"/>
    <s v="Horror"/>
    <m/>
    <m/>
    <m/>
    <m/>
    <m/>
    <s v="English"/>
    <n v="1984"/>
    <n v="7.2"/>
  </r>
  <r>
    <x v="136"/>
    <n v="282"/>
    <n v="125"/>
    <n v="460935665"/>
    <x v="0"/>
    <s v="Adventure"/>
    <s v="Fantasy"/>
    <s v="Sci-Fi"/>
    <m/>
    <m/>
    <m/>
    <m/>
    <s v="French"/>
    <n v="1977"/>
    <n v="8.6999999999999993"/>
  </r>
  <r>
    <x v="1138"/>
    <n v="158"/>
    <n v="109"/>
    <n v="35537564"/>
    <x v="4"/>
    <m/>
    <m/>
    <m/>
    <m/>
    <m/>
    <m/>
    <m/>
    <s v="English"/>
    <n v="2016"/>
    <n v="6"/>
  </r>
  <r>
    <x v="715"/>
    <n v="89"/>
    <n v="200"/>
    <n v="111722000"/>
    <x v="2"/>
    <s v="Romance"/>
    <s v="War"/>
    <m/>
    <m/>
    <m/>
    <m/>
    <m/>
    <s v="English"/>
    <n v="1965"/>
    <n v="8"/>
  </r>
  <r>
    <x v="337"/>
    <n v="128"/>
    <n v="112"/>
    <n v="90556401"/>
    <x v="4"/>
    <s v="Drama"/>
    <s v="Family"/>
    <s v="Music"/>
    <s v="Musical"/>
    <s v="Romance"/>
    <m/>
    <m/>
    <s v="English"/>
    <n v="2008"/>
    <n v="4.5"/>
  </r>
  <r>
    <x v="347"/>
    <n v="410"/>
    <n v="116"/>
    <n v="93571803"/>
    <x v="7"/>
    <s v="Drama"/>
    <s v="Sport"/>
    <m/>
    <m/>
    <m/>
    <m/>
    <m/>
    <s v="English"/>
    <n v="2010"/>
    <n v="7.9"/>
  </r>
  <r>
    <x v="561"/>
    <n v="54"/>
    <n v="120"/>
    <n v="52929168"/>
    <x v="4"/>
    <s v="Crime"/>
    <m/>
    <m/>
    <m/>
    <m/>
    <m/>
    <m/>
    <s v="English"/>
    <n v="1992"/>
    <n v="7.5"/>
  </r>
  <r>
    <x v="1139"/>
    <n v="141"/>
    <n v="107"/>
    <n v="50461335"/>
    <x v="2"/>
    <s v="Fantasy"/>
    <s v="Music"/>
    <s v="Romance"/>
    <m/>
    <m/>
    <m/>
    <m/>
    <s v="English"/>
    <n v="2014"/>
    <n v="6.8"/>
  </r>
  <r>
    <x v="1140"/>
    <n v="57"/>
    <n v="107"/>
    <n v="49797148"/>
    <x v="4"/>
    <s v="Sport"/>
    <m/>
    <m/>
    <m/>
    <m/>
    <m/>
    <m/>
    <s v="English"/>
    <n v="1989"/>
    <n v="7.2"/>
  </r>
  <r>
    <x v="127"/>
    <n v="216"/>
    <n v="81"/>
    <n v="46563158"/>
    <x v="6"/>
    <s v="Thriller"/>
    <m/>
    <m/>
    <m/>
    <m/>
    <m/>
    <m/>
    <s v="English"/>
    <n v="2002"/>
    <n v="7.1"/>
  </r>
  <r>
    <x v="227"/>
    <n v="80"/>
    <n v="101"/>
    <n v="41227069"/>
    <x v="2"/>
    <s v="Romance"/>
    <m/>
    <m/>
    <m/>
    <m/>
    <m/>
    <m/>
    <s v="English"/>
    <n v="2002"/>
    <n v="7.4"/>
  </r>
  <r>
    <x v="635"/>
    <n v="77"/>
    <n v="122"/>
    <n v="39025000"/>
    <x v="6"/>
    <s v="Drama"/>
    <m/>
    <m/>
    <m/>
    <m/>
    <m/>
    <m/>
    <s v="English"/>
    <n v="1995"/>
    <n v="7.6"/>
  </r>
  <r>
    <x v="498"/>
    <n v="101"/>
    <n v="97"/>
    <n v="38201895"/>
    <x v="2"/>
    <s v="Romance"/>
    <m/>
    <m/>
    <m/>
    <m/>
    <m/>
    <m/>
    <s v="English"/>
    <n v="1999"/>
    <n v="6.9"/>
  </r>
  <r>
    <x v="935"/>
    <n v="156"/>
    <n v="92"/>
    <n v="27669413"/>
    <x v="11"/>
    <s v="Mystery"/>
    <m/>
    <m/>
    <m/>
    <m/>
    <m/>
    <m/>
    <s v="English"/>
    <n v="2009"/>
    <n v="6"/>
  </r>
  <r>
    <x v="997"/>
    <n v="109"/>
    <n v="110"/>
    <n v="37766350"/>
    <x v="2"/>
    <m/>
    <m/>
    <m/>
    <m/>
    <m/>
    <m/>
    <m/>
    <s v="English"/>
    <n v="2008"/>
    <n v="7.3"/>
  </r>
  <r>
    <x v="1141"/>
    <n v="62"/>
    <n v="86"/>
    <n v="23978402"/>
    <x v="4"/>
    <s v="Crime"/>
    <m/>
    <m/>
    <m/>
    <m/>
    <m/>
    <m/>
    <s v="English"/>
    <n v="2001"/>
    <n v="4.5999999999999996"/>
  </r>
  <r>
    <x v="200"/>
    <n v="33"/>
    <n v="91"/>
    <n v="21370057"/>
    <x v="6"/>
    <s v="Drama"/>
    <s v="Thriller"/>
    <m/>
    <m/>
    <m/>
    <m/>
    <m/>
    <s v="English"/>
    <n v="1992"/>
    <n v="6"/>
  </r>
  <r>
    <x v="591"/>
    <n v="52"/>
    <n v="100"/>
    <n v="4884663"/>
    <x v="11"/>
    <s v="Sci-Fi"/>
    <m/>
    <m/>
    <m/>
    <m/>
    <m/>
    <m/>
    <s v="English"/>
    <n v="1986"/>
    <n v="5.5"/>
  </r>
  <r>
    <x v="1142"/>
    <n v="351"/>
    <n v="111"/>
    <n v="38317535"/>
    <x v="2"/>
    <s v="Romance"/>
    <m/>
    <m/>
    <m/>
    <m/>
    <m/>
    <m/>
    <s v="English"/>
    <n v="2015"/>
    <n v="7.5"/>
  </r>
  <r>
    <x v="1143"/>
    <n v="37"/>
    <n v="89"/>
    <n v="13903262"/>
    <x v="4"/>
    <s v="Sport"/>
    <m/>
    <m/>
    <m/>
    <m/>
    <m/>
    <m/>
    <s v="English"/>
    <n v="2001"/>
    <n v="6.3"/>
  </r>
  <r>
    <x v="501"/>
    <n v="58"/>
    <n v="84"/>
    <n v="13592872"/>
    <x v="4"/>
    <m/>
    <m/>
    <m/>
    <m/>
    <m/>
    <m/>
    <m/>
    <s v="English"/>
    <n v="2000"/>
    <n v="5.0999999999999996"/>
  </r>
  <r>
    <x v="1144"/>
    <n v="175"/>
    <n v="98"/>
    <n v="18381787"/>
    <x v="4"/>
    <s v="Drama"/>
    <m/>
    <m/>
    <m/>
    <m/>
    <m/>
    <m/>
    <s v="English"/>
    <n v="2012"/>
    <n v="6.8"/>
  </r>
  <r>
    <x v="1145"/>
    <n v="75"/>
    <n v="95"/>
    <n v="13558739"/>
    <x v="4"/>
    <m/>
    <m/>
    <m/>
    <m/>
    <m/>
    <m/>
    <m/>
    <s v="English"/>
    <n v="2001"/>
    <n v="5.3"/>
  </r>
  <r>
    <x v="1146"/>
    <n v="161"/>
    <n v="100"/>
    <n v="13103828"/>
    <x v="6"/>
    <s v="Drama"/>
    <s v="Thriller"/>
    <m/>
    <m/>
    <m/>
    <m/>
    <m/>
    <s v="English"/>
    <n v="2001"/>
    <n v="7.3"/>
  </r>
  <r>
    <x v="1147"/>
    <n v="203"/>
    <n v="109"/>
    <n v="33305037"/>
    <x v="7"/>
    <s v="Drama"/>
    <s v="History"/>
    <m/>
    <m/>
    <m/>
    <m/>
    <m/>
    <s v="English"/>
    <n v="2015"/>
    <n v="7.3"/>
  </r>
  <r>
    <x v="107"/>
    <n v="188"/>
    <n v="118"/>
    <n v="10214647"/>
    <x v="7"/>
    <s v="Drama"/>
    <m/>
    <m/>
    <m/>
    <m/>
    <m/>
    <m/>
    <s v="English"/>
    <n v="2004"/>
    <n v="7.1"/>
  </r>
  <r>
    <x v="5"/>
    <n v="221"/>
    <n v="88"/>
    <n v="11501093"/>
    <x v="4"/>
    <s v="Fantasy"/>
    <s v="Horror"/>
    <m/>
    <m/>
    <m/>
    <m/>
    <m/>
    <s v="English"/>
    <n v="1992"/>
    <n v="7.6"/>
  </r>
  <r>
    <x v="1148"/>
    <n v="66"/>
    <n v="86"/>
    <n v="4814244"/>
    <x v="4"/>
    <s v="Romance"/>
    <m/>
    <m/>
    <m/>
    <m/>
    <m/>
    <m/>
    <s v="English"/>
    <n v="2002"/>
    <n v="5.3"/>
  </r>
  <r>
    <x v="606"/>
    <n v="80"/>
    <n v="118"/>
    <n v="9170214"/>
    <x v="2"/>
    <s v="Romance"/>
    <m/>
    <m/>
    <m/>
    <m/>
    <m/>
    <m/>
    <s v="English"/>
    <n v="1993"/>
    <n v="7.8"/>
  </r>
  <r>
    <x v="1149"/>
    <n v="25"/>
    <n v="125"/>
    <n v="4068087"/>
    <x v="7"/>
    <s v="Drama"/>
    <s v="History"/>
    <m/>
    <m/>
    <m/>
    <m/>
    <m/>
    <s v="English"/>
    <n v="2003"/>
    <n v="7.7"/>
  </r>
  <r>
    <x v="877"/>
    <n v="169"/>
    <n v="125"/>
    <n v="3753806"/>
    <x v="6"/>
    <s v="Drama"/>
    <m/>
    <m/>
    <m/>
    <m/>
    <m/>
    <m/>
    <s v="English"/>
    <n v="2004"/>
    <n v="7.7"/>
  </r>
  <r>
    <x v="1077"/>
    <n v="70"/>
    <n v="94"/>
    <n v="3034181"/>
    <x v="4"/>
    <s v="Music"/>
    <s v="Romance"/>
    <m/>
    <m/>
    <m/>
    <m/>
    <m/>
    <s v="English"/>
    <n v="2002"/>
    <n v="5.4"/>
  </r>
  <r>
    <x v="803"/>
    <n v="15"/>
    <n v="113"/>
    <n v="2832826"/>
    <x v="4"/>
    <s v="Drama"/>
    <s v="Romance"/>
    <m/>
    <m/>
    <m/>
    <m/>
    <m/>
    <s v="English"/>
    <n v="1995"/>
    <n v="6.2"/>
  </r>
  <r>
    <x v="574"/>
    <n v="535"/>
    <n v="104"/>
    <n v="13214255"/>
    <x v="2"/>
    <s v="Music"/>
    <m/>
    <m/>
    <m/>
    <m/>
    <m/>
    <m/>
    <s v="English"/>
    <n v="2013"/>
    <n v="7.4"/>
  </r>
  <r>
    <x v="1150"/>
    <n v="92"/>
    <n v="95"/>
    <n v="16017403"/>
    <x v="2"/>
    <s v="Romance"/>
    <s v="Thriller"/>
    <m/>
    <m/>
    <m/>
    <m/>
    <m/>
    <s v="English"/>
    <n v="2001"/>
    <n v="6.2"/>
  </r>
  <r>
    <x v="1151"/>
    <n v="14"/>
    <n v="102"/>
    <n v="2807854"/>
    <x v="1"/>
    <s v="Drama"/>
    <s v="Romance"/>
    <m/>
    <m/>
    <m/>
    <m/>
    <m/>
    <s v="English"/>
    <n v="1991"/>
    <n v="5.0999999999999996"/>
  </r>
  <r>
    <x v="1152"/>
    <n v="78"/>
    <n v="104"/>
    <n v="352786"/>
    <x v="7"/>
    <s v="Drama"/>
    <s v="Music"/>
    <m/>
    <m/>
    <m/>
    <m/>
    <m/>
    <s v="English"/>
    <n v="2006"/>
    <n v="6.8"/>
  </r>
  <r>
    <x v="591"/>
    <n v="223"/>
    <n v="120"/>
    <n v="76600000"/>
    <x v="8"/>
    <s v="Horror"/>
    <m/>
    <m/>
    <m/>
    <m/>
    <m/>
    <m/>
    <s v="English"/>
    <n v="1982"/>
    <n v="7.4"/>
  </r>
  <r>
    <x v="1153"/>
    <n v="160"/>
    <n v="95"/>
    <n v="56729973"/>
    <x v="11"/>
    <s v="Mystery"/>
    <m/>
    <m/>
    <m/>
    <m/>
    <m/>
    <m/>
    <s v="English"/>
    <n v="2008"/>
    <n v="5.8"/>
  </r>
  <r>
    <x v="1154"/>
    <n v="75"/>
    <n v="118"/>
    <n v="399879"/>
    <x v="6"/>
    <s v="Drama"/>
    <s v="Mystery"/>
    <s v="Thriller"/>
    <m/>
    <m/>
    <m/>
    <m/>
    <s v="English"/>
    <n v="2006"/>
    <n v="6.4"/>
  </r>
  <r>
    <x v="1155"/>
    <n v="20"/>
    <n v="193"/>
    <n v="3275443"/>
    <x v="2"/>
    <m/>
    <m/>
    <m/>
    <m/>
    <m/>
    <m/>
    <m/>
    <s v="English"/>
    <n v="2006"/>
    <n v="6"/>
  </r>
  <r>
    <x v="491"/>
    <n v="105"/>
    <n v="97"/>
    <n v="18535191"/>
    <x v="4"/>
    <s v="Romance"/>
    <m/>
    <m/>
    <m/>
    <m/>
    <m/>
    <m/>
    <s v="English"/>
    <n v="1999"/>
    <n v="6.9"/>
  </r>
  <r>
    <x v="1156"/>
    <n v="120"/>
    <n v="98"/>
    <n v="23838"/>
    <x v="11"/>
    <s v="Sci-Fi"/>
    <s v="Thriller"/>
    <m/>
    <m/>
    <m/>
    <m/>
    <m/>
    <s v="English"/>
    <n v="2013"/>
    <n v="5.5"/>
  </r>
  <r>
    <x v="1157"/>
    <n v="108"/>
    <n v="103"/>
    <n v="22160085"/>
    <x v="11"/>
    <m/>
    <m/>
    <m/>
    <m/>
    <m/>
    <m/>
    <m/>
    <s v="English"/>
    <n v="2002"/>
    <n v="5.4"/>
  </r>
  <r>
    <x v="312"/>
    <n v="285"/>
    <n v="161"/>
    <n v="56715371"/>
    <x v="1"/>
    <s v="Mystery"/>
    <s v="Sci-Fi"/>
    <m/>
    <m/>
    <m/>
    <m/>
    <m/>
    <s v="French"/>
    <n v="1968"/>
    <n v="8.3000000000000007"/>
  </r>
  <r>
    <x v="37"/>
    <n v="215"/>
    <n v="120"/>
    <n v="434949459"/>
    <x v="13"/>
    <s v="Sci-Fi"/>
    <m/>
    <m/>
    <m/>
    <m/>
    <m/>
    <m/>
    <s v="English"/>
    <n v="1982"/>
    <n v="7.9"/>
  </r>
  <r>
    <x v="1158"/>
    <n v="81"/>
    <n v="97"/>
    <n v="11043445"/>
    <x v="4"/>
    <s v="Drama"/>
    <s v="Romance"/>
    <m/>
    <m/>
    <m/>
    <m/>
    <m/>
    <s v="English"/>
    <n v="2007"/>
    <n v="6.5"/>
  </r>
  <r>
    <x v="1159"/>
    <n v="5"/>
    <n v="99"/>
    <n v="125169"/>
    <x v="4"/>
    <s v="Drama"/>
    <m/>
    <m/>
    <m/>
    <m/>
    <m/>
    <m/>
    <s v="English"/>
    <n v="1994"/>
    <n v="6.4"/>
  </r>
  <r>
    <x v="1064"/>
    <n v="43"/>
    <n v="111"/>
    <n v="1066555"/>
    <x v="2"/>
    <s v="History"/>
    <s v="Romance"/>
    <s v="Western"/>
    <m/>
    <m/>
    <m/>
    <m/>
    <s v="English"/>
    <n v="2007"/>
    <n v="5.8"/>
  </r>
  <r>
    <x v="1160"/>
    <n v="43"/>
    <n v="145"/>
    <n v="5669081"/>
    <x v="2"/>
    <s v="History"/>
    <s v="War"/>
    <m/>
    <m/>
    <m/>
    <m/>
    <m/>
    <s v="English"/>
    <n v="2012"/>
    <n v="6.6"/>
  </r>
  <r>
    <x v="497"/>
    <n v="161"/>
    <n v="126"/>
    <n v="138339411"/>
    <x v="2"/>
    <m/>
    <m/>
    <m/>
    <m/>
    <m/>
    <m/>
    <m/>
    <s v="English"/>
    <n v="1997"/>
    <n v="8.3000000000000007"/>
  </r>
  <r>
    <x v="1161"/>
    <n v="210"/>
    <n v="121"/>
    <n v="80150343"/>
    <x v="11"/>
    <s v="Mystery"/>
    <m/>
    <m/>
    <m/>
    <m/>
    <m/>
    <m/>
    <s v="English"/>
    <n v="2006"/>
    <n v="6.2"/>
  </r>
  <r>
    <x v="234"/>
    <n v="52"/>
    <n v="117"/>
    <n v="85300000"/>
    <x v="0"/>
    <s v="Comedy"/>
    <s v="War"/>
    <m/>
    <m/>
    <m/>
    <m/>
    <m/>
    <s v="English"/>
    <n v="1981"/>
    <n v="6.9"/>
  </r>
  <r>
    <x v="113"/>
    <n v="139"/>
    <n v="98"/>
    <n v="68353550"/>
    <x v="4"/>
    <s v="Sport"/>
    <m/>
    <m/>
    <m/>
    <m/>
    <m/>
    <m/>
    <s v="English"/>
    <n v="2000"/>
    <n v="5.9"/>
  </r>
  <r>
    <x v="1162"/>
    <n v="165"/>
    <n v="109"/>
    <n v="78845130"/>
    <x v="0"/>
    <s v="Horror"/>
    <s v="Sci-Fi"/>
    <s v="Thriller"/>
    <m/>
    <m/>
    <m/>
    <m/>
    <s v="French"/>
    <n v="2016"/>
    <n v="6.1"/>
  </r>
  <r>
    <x v="961"/>
    <n v="96"/>
    <n v="95"/>
    <n v="63319509"/>
    <x v="4"/>
    <s v="Romance"/>
    <m/>
    <m/>
    <m/>
    <m/>
    <m/>
    <m/>
    <s v="English"/>
    <n v="1999"/>
    <n v="5.8"/>
  </r>
  <r>
    <x v="567"/>
    <n v="323"/>
    <n v="109"/>
    <n v="47536959"/>
    <x v="2"/>
    <m/>
    <m/>
    <m/>
    <m/>
    <m/>
    <m/>
    <m/>
    <s v="Mandarin"/>
    <n v="2009"/>
    <n v="7.3"/>
  </r>
  <r>
    <x v="1161"/>
    <n v="190"/>
    <n v="96"/>
    <n v="63270259"/>
    <x v="11"/>
    <s v="Mystery"/>
    <m/>
    <m/>
    <m/>
    <m/>
    <m/>
    <m/>
    <s v="English"/>
    <n v="2007"/>
    <n v="5.9"/>
  </r>
  <r>
    <x v="555"/>
    <n v="173"/>
    <n v="101"/>
    <n v="55865715"/>
    <x v="2"/>
    <s v="Horror"/>
    <s v="Mystery"/>
    <s v="Thriller"/>
    <m/>
    <m/>
    <m/>
    <m/>
    <s v="English"/>
    <n v="2005"/>
    <n v="5.5"/>
  </r>
  <r>
    <x v="738"/>
    <n v="46"/>
    <n v="107"/>
    <n v="63231524"/>
    <x v="4"/>
    <s v="Drama"/>
    <s v="Romance"/>
    <m/>
    <m/>
    <m/>
    <m/>
    <m/>
    <s v="English"/>
    <n v="2006"/>
    <n v="5"/>
  </r>
  <r>
    <x v="46"/>
    <n v="59"/>
    <n v="119"/>
    <n v="52293982"/>
    <x v="2"/>
    <s v="Sport"/>
    <m/>
    <m/>
    <m/>
    <m/>
    <m/>
    <m/>
    <s v="English"/>
    <n v="1986"/>
    <n v="7"/>
  </r>
  <r>
    <x v="373"/>
    <n v="22"/>
    <n v="100"/>
    <n v="50752337"/>
    <x v="4"/>
    <s v="Drama"/>
    <s v="Family"/>
    <s v="Sport"/>
    <m/>
    <m/>
    <m/>
    <m/>
    <s v="English"/>
    <n v="1992"/>
    <n v="6.4"/>
  </r>
  <r>
    <x v="841"/>
    <n v="203"/>
    <n v="98"/>
    <n v="110175871"/>
    <x v="11"/>
    <s v="Mystery"/>
    <s v="Thriller"/>
    <m/>
    <m/>
    <m/>
    <m/>
    <m/>
    <s v="English"/>
    <n v="2004"/>
    <n v="5.9"/>
  </r>
  <r>
    <x v="197"/>
    <n v="77"/>
    <n v="92"/>
    <n v="38624000"/>
    <x v="4"/>
    <s v="Sport"/>
    <m/>
    <m/>
    <m/>
    <m/>
    <m/>
    <m/>
    <s v="English"/>
    <n v="1996"/>
    <n v="7"/>
  </r>
  <r>
    <x v="746"/>
    <n v="190"/>
    <n v="90"/>
    <n v="37470017"/>
    <x v="11"/>
    <s v="Mystery"/>
    <m/>
    <m/>
    <m/>
    <m/>
    <m/>
    <m/>
    <s v="English"/>
    <n v="2001"/>
    <n v="6.1"/>
  </r>
  <r>
    <x v="373"/>
    <n v="81"/>
    <n v="90"/>
    <n v="40485039"/>
    <x v="1"/>
    <s v="Comedy"/>
    <s v="Music"/>
    <s v="Sci-Fi"/>
    <m/>
    <m/>
    <m/>
    <m/>
    <s v="English"/>
    <n v="1989"/>
    <n v="6.9"/>
  </r>
  <r>
    <x v="1163"/>
    <n v="56"/>
    <n v="153"/>
    <n v="16800000"/>
    <x v="2"/>
    <s v="Family"/>
    <s v="Musical"/>
    <m/>
    <m/>
    <m/>
    <m/>
    <m/>
    <s v="English"/>
    <n v="1968"/>
    <n v="7.5"/>
  </r>
  <r>
    <x v="378"/>
    <n v="264"/>
    <n v="124"/>
    <n v="46377022"/>
    <x v="4"/>
    <s v="Drama"/>
    <m/>
    <m/>
    <m/>
    <m/>
    <m/>
    <m/>
    <s v="English"/>
    <n v="2011"/>
    <n v="7.3"/>
  </r>
  <r>
    <x v="1164"/>
    <n v="44"/>
    <n v="82"/>
    <n v="36696761"/>
    <x v="3"/>
    <s v="Comedy"/>
    <s v="Family"/>
    <s v="Mystery"/>
    <s v="Sci-Fi"/>
    <m/>
    <m/>
    <m/>
    <s v="English"/>
    <n v="2001"/>
    <n v="6.5"/>
  </r>
  <r>
    <x v="79"/>
    <n v="117"/>
    <n v="107"/>
    <n v="36200000"/>
    <x v="0"/>
    <s v="Adventure"/>
    <s v="Sci-Fi"/>
    <s v="Thriller"/>
    <m/>
    <m/>
    <m/>
    <m/>
    <s v="German"/>
    <n v="1985"/>
    <n v="6.2"/>
  </r>
  <r>
    <x v="853"/>
    <n v="159"/>
    <n v="97"/>
    <n v="35794166"/>
    <x v="11"/>
    <s v="Mystery"/>
    <s v="Thriller"/>
    <m/>
    <m/>
    <m/>
    <m/>
    <m/>
    <s v="Spanish"/>
    <n v="2016"/>
    <n v="6"/>
  </r>
  <r>
    <x v="1107"/>
    <n v="273"/>
    <n v="80"/>
    <n v="33583175"/>
    <x v="11"/>
    <s v="Mystery"/>
    <s v="Thriller"/>
    <m/>
    <m/>
    <m/>
    <m/>
    <m/>
    <s v="English"/>
    <n v="2010"/>
    <n v="6.3"/>
  </r>
  <r>
    <x v="1165"/>
    <n v="26"/>
    <n v="85"/>
    <n v="32983713"/>
    <x v="4"/>
    <s v="Drama"/>
    <m/>
    <m/>
    <m/>
    <m/>
    <m/>
    <m/>
    <s v="English"/>
    <n v="2002"/>
    <n v="5.8"/>
  </r>
  <r>
    <x v="1166"/>
    <n v="242"/>
    <n v="97"/>
    <n v="52200504"/>
    <x v="8"/>
    <s v="Horror"/>
    <s v="Thriller"/>
    <m/>
    <m/>
    <m/>
    <m/>
    <m/>
    <s v="English"/>
    <n v="2015"/>
    <n v="6.1"/>
  </r>
  <r>
    <x v="1167"/>
    <n v="55"/>
    <n v="109"/>
    <n v="33000000"/>
    <x v="0"/>
    <s v="Comedy"/>
    <s v="Drama"/>
    <s v="Music"/>
    <m/>
    <m/>
    <m/>
    <m/>
    <s v="English"/>
    <n v="1985"/>
    <n v="6.9"/>
  </r>
  <r>
    <x v="672"/>
    <n v="48"/>
    <n v="140"/>
    <n v="32101000"/>
    <x v="11"/>
    <s v="Sci-Fi"/>
    <m/>
    <m/>
    <m/>
    <m/>
    <m/>
    <m/>
    <s v="English"/>
    <n v="1992"/>
    <n v="5.4"/>
  </r>
  <r>
    <x v="1168"/>
    <n v="166"/>
    <n v="90"/>
    <n v="31487293"/>
    <x v="4"/>
    <s v="Drama"/>
    <s v="Music"/>
    <s v="Romance"/>
    <m/>
    <m/>
    <m/>
    <m/>
    <s v="English"/>
    <n v="2008"/>
    <n v="6.7"/>
  </r>
  <r>
    <x v="576"/>
    <n v="206"/>
    <n v="130"/>
    <n v="30651422"/>
    <x v="1"/>
    <s v="Comedy"/>
    <s v="Drama"/>
    <s v="Fantasy"/>
    <m/>
    <m/>
    <m/>
    <m/>
    <s v="English"/>
    <n v="1999"/>
    <n v="7.4"/>
  </r>
  <r>
    <x v="1169"/>
    <n v="92"/>
    <n v="98"/>
    <n v="30306281"/>
    <x v="4"/>
    <s v="Drama"/>
    <m/>
    <m/>
    <m/>
    <m/>
    <m/>
    <m/>
    <s v="English"/>
    <n v="2002"/>
    <n v="5.6"/>
  </r>
  <r>
    <x v="245"/>
    <n v="78"/>
    <n v="101"/>
    <n v="29500000"/>
    <x v="8"/>
    <s v="Horror"/>
    <s v="Sci-Fi"/>
    <m/>
    <m/>
    <m/>
    <m/>
    <m/>
    <s v="English"/>
    <n v="1983"/>
    <n v="6.5"/>
  </r>
  <r>
    <x v="1170"/>
    <n v="83"/>
    <n v="114"/>
    <n v="30050028"/>
    <x v="0"/>
    <s v="Thriller"/>
    <m/>
    <m/>
    <m/>
    <m/>
    <m/>
    <m/>
    <s v="English"/>
    <n v="1989"/>
    <n v="6.5"/>
  </r>
  <r>
    <x v="323"/>
    <n v="8"/>
    <n v="100"/>
    <n v="29392418"/>
    <x v="0"/>
    <s v="Comedy"/>
    <s v="Crime"/>
    <m/>
    <m/>
    <m/>
    <m/>
    <m/>
    <s v="English"/>
    <n v="1994"/>
    <n v="5.8"/>
  </r>
  <r>
    <x v="740"/>
    <n v="86"/>
    <n v="85"/>
    <n v="28563926"/>
    <x v="2"/>
    <s v="Thriller"/>
    <m/>
    <m/>
    <m/>
    <m/>
    <m/>
    <m/>
    <s v="English"/>
    <n v="2002"/>
    <n v="5"/>
  </r>
  <r>
    <x v="1171"/>
    <n v="85"/>
    <n v="103"/>
    <n v="28435406"/>
    <x v="4"/>
    <s v="Romance"/>
    <m/>
    <m/>
    <m/>
    <m/>
    <m/>
    <m/>
    <s v="English"/>
    <n v="2006"/>
    <n v="5.5"/>
  </r>
  <r>
    <x v="810"/>
    <n v="76"/>
    <n v="100"/>
    <n v="25339117"/>
    <x v="4"/>
    <s v="Romance"/>
    <m/>
    <m/>
    <m/>
    <m/>
    <m/>
    <m/>
    <s v="English"/>
    <n v="1998"/>
    <n v="6.5"/>
  </r>
  <r>
    <x v="400"/>
    <n v="60"/>
    <n v="114"/>
    <n v="25600000"/>
    <x v="6"/>
    <s v="Drama"/>
    <m/>
    <m/>
    <m/>
    <m/>
    <m/>
    <m/>
    <s v="English"/>
    <n v="1983"/>
    <n v="7.2"/>
  </r>
  <r>
    <x v="1172"/>
    <n v="189"/>
    <n v="97"/>
    <n v="27736779"/>
    <x v="11"/>
    <s v="Mystery"/>
    <s v="Thriller"/>
    <m/>
    <m/>
    <m/>
    <m/>
    <m/>
    <s v="English"/>
    <n v="2015"/>
    <n v="5.2"/>
  </r>
  <r>
    <x v="1173"/>
    <n v="82"/>
    <n v="116"/>
    <n v="24397469"/>
    <x v="2"/>
    <s v="Music"/>
    <m/>
    <m/>
    <m/>
    <m/>
    <m/>
    <m/>
    <s v="English"/>
    <n v="2012"/>
    <n v="5.7"/>
  </r>
  <r>
    <x v="1049"/>
    <n v="120"/>
    <n v="96"/>
    <n v="20384136"/>
    <x v="11"/>
    <s v="Mystery"/>
    <s v="Thriller"/>
    <m/>
    <m/>
    <m/>
    <m/>
    <m/>
    <s v="English"/>
    <n v="2001"/>
    <n v="4.7"/>
  </r>
  <r>
    <x v="1174"/>
    <n v="183"/>
    <n v="98"/>
    <n v="25464480"/>
    <x v="5"/>
    <s v="Sci-Fi"/>
    <s v="Thriller"/>
    <m/>
    <m/>
    <m/>
    <m/>
    <m/>
    <s v="English"/>
    <n v="2009"/>
    <n v="5.9"/>
  </r>
  <r>
    <x v="898"/>
    <n v="211"/>
    <n v="105"/>
    <n v="20338609"/>
    <x v="4"/>
    <s v="Drama"/>
    <s v="Music"/>
    <m/>
    <m/>
    <m/>
    <m/>
    <m/>
    <s v="English"/>
    <n v="2006"/>
    <n v="6.8"/>
  </r>
  <r>
    <x v="1175"/>
    <n v="14"/>
    <n v="123"/>
    <n v="18272447"/>
    <x v="2"/>
    <s v="Thriller"/>
    <m/>
    <m/>
    <m/>
    <m/>
    <m/>
    <m/>
    <s v="English"/>
    <n v="1993"/>
    <n v="5.9"/>
  </r>
  <r>
    <x v="448"/>
    <n v="179"/>
    <n v="93"/>
    <n v="17096053"/>
    <x v="4"/>
    <s v="Drama"/>
    <m/>
    <m/>
    <m/>
    <m/>
    <m/>
    <m/>
    <s v="English"/>
    <n v="1998"/>
    <n v="7.7"/>
  </r>
  <r>
    <x v="529"/>
    <n v="221"/>
    <n v="97"/>
    <n v="21371425"/>
    <x v="0"/>
    <s v="Sci-Fi"/>
    <s v="Thriller"/>
    <m/>
    <m/>
    <m/>
    <m/>
    <m/>
    <s v="English"/>
    <n v="2010"/>
    <n v="4.4000000000000004"/>
  </r>
  <r>
    <x v="378"/>
    <n v="158"/>
    <n v="122"/>
    <n v="33071558"/>
    <x v="4"/>
    <s v="Drama"/>
    <m/>
    <m/>
    <m/>
    <m/>
    <m/>
    <m/>
    <s v="English"/>
    <n v="2015"/>
    <n v="6.6"/>
  </r>
  <r>
    <x v="1176"/>
    <n v="73"/>
    <n v="101"/>
    <n v="17655201"/>
    <x v="2"/>
    <s v="Family"/>
    <m/>
    <m/>
    <m/>
    <m/>
    <m/>
    <m/>
    <s v="English"/>
    <n v="2008"/>
    <n v="6.7"/>
  </r>
  <r>
    <x v="892"/>
    <n v="65"/>
    <n v="100"/>
    <n v="16247775"/>
    <x v="4"/>
    <s v="Family"/>
    <s v="Romance"/>
    <m/>
    <m/>
    <m/>
    <m/>
    <m/>
    <s v="English"/>
    <n v="2005"/>
    <n v="5.5"/>
  </r>
  <r>
    <x v="416"/>
    <n v="23"/>
    <n v="129"/>
    <n v="16153600"/>
    <x v="2"/>
    <s v="Music"/>
    <s v="Romance"/>
    <m/>
    <m/>
    <m/>
    <m/>
    <m/>
    <s v="English"/>
    <n v="1990"/>
    <n v="6.5"/>
  </r>
  <r>
    <x v="412"/>
    <n v="63"/>
    <n v="81"/>
    <n v="16033556"/>
    <x v="0"/>
    <s v="Comedy"/>
    <m/>
    <m/>
    <m/>
    <m/>
    <m/>
    <m/>
    <s v="English"/>
    <n v="2002"/>
    <n v="6.2"/>
  </r>
  <r>
    <x v="176"/>
    <n v="132"/>
    <n v="96"/>
    <n v="16667084"/>
    <x v="4"/>
    <s v="Horror"/>
    <s v="Sci-Fi"/>
    <m/>
    <m/>
    <m/>
    <m/>
    <m/>
    <s v="English"/>
    <n v="1990"/>
    <n v="7.1"/>
  </r>
  <r>
    <x v="1177"/>
    <n v="191"/>
    <n v="84"/>
    <n v="15417771"/>
    <x v="11"/>
    <s v="Thriller"/>
    <m/>
    <m/>
    <m/>
    <m/>
    <m/>
    <m/>
    <s v="English"/>
    <n v="2003"/>
    <n v="6.1"/>
  </r>
  <r>
    <x v="1016"/>
    <n v="91"/>
    <n v="110"/>
    <n v="15156200"/>
    <x v="0"/>
    <s v="Crime"/>
    <s v="Drama"/>
    <s v="Mystery"/>
    <s v="Thriller"/>
    <m/>
    <m/>
    <m/>
    <s v="English"/>
    <n v="1999"/>
    <n v="6"/>
  </r>
  <r>
    <x v="921"/>
    <n v="368"/>
    <n v="130"/>
    <n v="21589307"/>
    <x v="2"/>
    <m/>
    <m/>
    <m/>
    <m/>
    <m/>
    <m/>
    <m/>
    <s v="English"/>
    <n v="2012"/>
    <n v="7.4"/>
  </r>
  <r>
    <x v="1178"/>
    <n v="89"/>
    <n v="84"/>
    <n v="20339754"/>
    <x v="4"/>
    <s v="Crime"/>
    <m/>
    <m/>
    <m/>
    <m/>
    <m/>
    <m/>
    <s v="Japanese"/>
    <n v="2007"/>
    <n v="5.9"/>
  </r>
  <r>
    <x v="1179"/>
    <n v="83"/>
    <n v="106"/>
    <n v="28873374"/>
    <x v="9"/>
    <s v="Music"/>
    <m/>
    <m/>
    <m/>
    <m/>
    <m/>
    <m/>
    <s v="English"/>
    <n v="2013"/>
    <n v="4.0999999999999996"/>
  </r>
  <r>
    <x v="1180"/>
    <n v="33"/>
    <n v="76"/>
    <n v="13684949"/>
    <x v="1"/>
    <s v="Animation"/>
    <s v="Comedy"/>
    <s v="Family"/>
    <m/>
    <m/>
    <m/>
    <m/>
    <s v="English"/>
    <n v="2002"/>
    <n v="5.9"/>
  </r>
  <r>
    <x v="1147"/>
    <n v="386"/>
    <n v="99"/>
    <n v="14597405"/>
    <x v="7"/>
    <s v="Drama"/>
    <m/>
    <m/>
    <m/>
    <m/>
    <m/>
    <m/>
    <s v="English"/>
    <n v="2011"/>
    <n v="7"/>
  </r>
  <r>
    <x v="556"/>
    <n v="191"/>
    <n v="96"/>
    <n v="12570442"/>
    <x v="4"/>
    <s v="Crime"/>
    <s v="Drama"/>
    <s v="Thriller"/>
    <m/>
    <m/>
    <m/>
    <m/>
    <s v="English"/>
    <n v="2005"/>
    <n v="6.8"/>
  </r>
  <r>
    <x v="1181"/>
    <n v="16"/>
    <n v="104"/>
    <n v="12514138"/>
    <x v="2"/>
    <s v="Romance"/>
    <m/>
    <m/>
    <m/>
    <m/>
    <m/>
    <m/>
    <s v="English"/>
    <n v="1997"/>
    <n v="7.4"/>
  </r>
  <r>
    <x v="1182"/>
    <n v="297"/>
    <n v="108"/>
    <n v="43771291"/>
    <x v="5"/>
    <s v="Thriller"/>
    <m/>
    <m/>
    <m/>
    <m/>
    <m/>
    <m/>
    <s v="English"/>
    <n v="2015"/>
    <n v="7.1"/>
  </r>
  <r>
    <x v="1183"/>
    <n v="47"/>
    <n v="108"/>
    <n v="11703287"/>
    <x v="1"/>
    <s v="Drama"/>
    <m/>
    <m/>
    <m/>
    <m/>
    <m/>
    <m/>
    <s v="Swedish"/>
    <n v="2005"/>
    <n v="7"/>
  </r>
  <r>
    <x v="601"/>
    <n v="63"/>
    <n v="87"/>
    <n v="11560259"/>
    <x v="4"/>
    <s v="Romance"/>
    <m/>
    <m/>
    <m/>
    <m/>
    <m/>
    <m/>
    <s v="English"/>
    <n v="2001"/>
    <n v="5.8"/>
  </r>
  <r>
    <x v="1104"/>
    <n v="144"/>
    <n v="89"/>
    <n v="10824921"/>
    <x v="4"/>
    <m/>
    <m/>
    <m/>
    <m/>
    <m/>
    <m/>
    <m/>
    <s v="English"/>
    <n v="1999"/>
    <n v="7.8"/>
  </r>
  <r>
    <x v="1184"/>
    <n v="77"/>
    <n v="97"/>
    <n v="10561238"/>
    <x v="4"/>
    <s v="Romance"/>
    <s v="Thriller"/>
    <m/>
    <m/>
    <m/>
    <m/>
    <m/>
    <s v="English"/>
    <n v="1999"/>
    <n v="6.5"/>
  </r>
  <r>
    <x v="23"/>
    <n v="325"/>
    <n v="106"/>
    <n v="14479776"/>
    <x v="7"/>
    <s v="Crime"/>
    <s v="Drama"/>
    <s v="Romance"/>
    <m/>
    <m/>
    <m/>
    <m/>
    <s v="English"/>
    <n v="2014"/>
    <n v="7"/>
  </r>
  <r>
    <x v="20"/>
    <n v="100"/>
    <n v="100"/>
    <n v="9801782"/>
    <x v="4"/>
    <s v="Crime"/>
    <s v="Thriller"/>
    <m/>
    <m/>
    <m/>
    <m/>
    <m/>
    <s v="English"/>
    <n v="1998"/>
    <n v="6.3"/>
  </r>
  <r>
    <x v="952"/>
    <n v="52"/>
    <n v="89"/>
    <n v="8070311"/>
    <x v="4"/>
    <s v="Romance"/>
    <m/>
    <m/>
    <m/>
    <m/>
    <m/>
    <m/>
    <s v="French"/>
    <n v="2004"/>
    <n v="5.3"/>
  </r>
  <r>
    <x v="1185"/>
    <n v="163"/>
    <n v="95"/>
    <n v="8460995"/>
    <x v="0"/>
    <s v="Comedy"/>
    <s v="Romance"/>
    <m/>
    <m/>
    <m/>
    <m/>
    <m/>
    <s v="English"/>
    <n v="2010"/>
    <n v="5.5"/>
  </r>
  <r>
    <x v="465"/>
    <n v="137"/>
    <n v="97"/>
    <n v="8111360"/>
    <x v="6"/>
    <s v="Drama"/>
    <s v="Thriller"/>
    <m/>
    <m/>
    <m/>
    <m/>
    <m/>
    <s v="English"/>
    <n v="2002"/>
    <n v="7.4"/>
  </r>
  <r>
    <x v="699"/>
    <n v="180"/>
    <n v="94"/>
    <n v="8828771"/>
    <x v="4"/>
    <m/>
    <m/>
    <m/>
    <m/>
    <m/>
    <m/>
    <m/>
    <s v="French"/>
    <n v="2013"/>
    <n v="4.3"/>
  </r>
  <r>
    <x v="168"/>
    <n v="321"/>
    <n v="103"/>
    <n v="67631157"/>
    <x v="0"/>
    <s v="Romance"/>
    <s v="Thriller"/>
    <m/>
    <m/>
    <m/>
    <m/>
    <m/>
    <s v="English"/>
    <n v="2010"/>
    <n v="6"/>
  </r>
  <r>
    <x v="1186"/>
    <n v="100"/>
    <n v="95"/>
    <n v="7563670"/>
    <x v="4"/>
    <s v="Fantasy"/>
    <s v="Romance"/>
    <m/>
    <m/>
    <m/>
    <m/>
    <m/>
    <s v="English"/>
    <n v="2008"/>
    <n v="5.2"/>
  </r>
  <r>
    <x v="1187"/>
    <n v="265"/>
    <n v="101"/>
    <n v="6619173"/>
    <x v="1"/>
    <s v="Comedy"/>
    <s v="Drama"/>
    <s v="Romance"/>
    <s v="Sci-Fi"/>
    <m/>
    <m/>
    <m/>
    <s v="English"/>
    <n v="2012"/>
    <n v="6.7"/>
  </r>
  <r>
    <x v="1188"/>
    <n v="162"/>
    <n v="101"/>
    <n v="6712241"/>
    <x v="6"/>
    <s v="Drama"/>
    <m/>
    <m/>
    <m/>
    <m/>
    <m/>
    <m/>
    <s v="English"/>
    <n v="1998"/>
    <n v="8.6"/>
  </r>
  <r>
    <x v="1189"/>
    <n v="147"/>
    <n v="82"/>
    <n v="6842058"/>
    <x v="0"/>
    <s v="Horror"/>
    <s v="Thriller"/>
    <m/>
    <m/>
    <m/>
    <m/>
    <m/>
    <s v="English"/>
    <n v="2012"/>
    <n v="6.1"/>
  </r>
  <r>
    <x v="1190"/>
    <n v="33"/>
    <n v="74"/>
    <n v="6491350"/>
    <x v="3"/>
    <s v="Comedy"/>
    <s v="Family"/>
    <s v="Fantasy"/>
    <s v="Musical"/>
    <m/>
    <m/>
    <m/>
    <s v="English"/>
    <n v="2004"/>
    <n v="5.8"/>
  </r>
  <r>
    <x v="1191"/>
    <n v="94"/>
    <n v="130"/>
    <n v="9473382"/>
    <x v="2"/>
    <s v="Music"/>
    <s v="Mystery"/>
    <s v="Romance"/>
    <m/>
    <m/>
    <m/>
    <m/>
    <s v="English"/>
    <n v="1998"/>
    <n v="7.7"/>
  </r>
  <r>
    <x v="480"/>
    <n v="143"/>
    <n v="112"/>
    <n v="6197866"/>
    <x v="7"/>
    <s v="Drama"/>
    <m/>
    <m/>
    <m/>
    <m/>
    <m/>
    <m/>
    <s v="English"/>
    <n v="1999"/>
    <n v="8"/>
  </r>
  <r>
    <x v="1192"/>
    <n v="38"/>
    <n v="96"/>
    <n v="6044618"/>
    <x v="0"/>
    <s v="Crime"/>
    <s v="Drama"/>
    <m/>
    <m/>
    <m/>
    <m/>
    <m/>
    <s v="English"/>
    <n v="2002"/>
    <n v="5.6"/>
  </r>
  <r>
    <x v="1193"/>
    <n v="126"/>
    <n v="89"/>
    <n v="7764027"/>
    <x v="4"/>
    <s v="Drama"/>
    <m/>
    <m/>
    <m/>
    <m/>
    <m/>
    <m/>
    <s v="English"/>
    <n v="2013"/>
    <n v="6.7"/>
  </r>
  <r>
    <x v="859"/>
    <n v="91"/>
    <n v="121"/>
    <n v="21569041"/>
    <x v="2"/>
    <m/>
    <m/>
    <m/>
    <m/>
    <m/>
    <m/>
    <m/>
    <s v="Bosnian"/>
    <n v="2014"/>
    <n v="6.6"/>
  </r>
  <r>
    <x v="1194"/>
    <n v="46"/>
    <n v="85"/>
    <n v="4356743"/>
    <x v="4"/>
    <s v="Family"/>
    <s v="Romance"/>
    <m/>
    <m/>
    <m/>
    <m/>
    <m/>
    <s v="English"/>
    <n v="2001"/>
    <n v="4.0999999999999996"/>
  </r>
  <r>
    <x v="783"/>
    <n v="198"/>
    <n v="120"/>
    <n v="5484375"/>
    <x v="1"/>
    <s v="Biography"/>
    <s v="Drama"/>
    <s v="War"/>
    <m/>
    <m/>
    <m/>
    <m/>
    <s v="English"/>
    <n v="2006"/>
    <n v="7.3"/>
  </r>
  <r>
    <x v="1195"/>
    <n v="139"/>
    <n v="106"/>
    <n v="5348317"/>
    <x v="4"/>
    <s v="Drama"/>
    <s v="Music"/>
    <m/>
    <m/>
    <m/>
    <m/>
    <m/>
    <s v="English"/>
    <n v="2015"/>
    <n v="7.1"/>
  </r>
  <r>
    <x v="1196"/>
    <n v="182"/>
    <n v="83"/>
    <n v="4244155"/>
    <x v="4"/>
    <s v="Drama"/>
    <m/>
    <m/>
    <m/>
    <m/>
    <m/>
    <m/>
    <s v="English"/>
    <n v="2011"/>
    <n v="6.5"/>
  </r>
  <r>
    <x v="1197"/>
    <n v="181"/>
    <n v="120"/>
    <n v="5004648"/>
    <x v="2"/>
    <s v="Romance"/>
    <m/>
    <m/>
    <m/>
    <m/>
    <m/>
    <m/>
    <s v="None"/>
    <n v="2009"/>
    <n v="7"/>
  </r>
  <r>
    <x v="1198"/>
    <n v="23"/>
    <n v="111"/>
    <n v="3333823"/>
    <x v="2"/>
    <s v="Mystery"/>
    <s v="Sci-Fi"/>
    <m/>
    <m/>
    <m/>
    <m/>
    <m/>
    <s v="English"/>
    <n v="2012"/>
    <n v="5.5"/>
  </r>
  <r>
    <x v="1199"/>
    <n v="30"/>
    <n v="100"/>
    <n v="3275585"/>
    <x v="0"/>
    <s v="Crime"/>
    <s v="Drama"/>
    <s v="Thriller"/>
    <m/>
    <m/>
    <m/>
    <m/>
    <s v="English"/>
    <n v="1993"/>
    <n v="6.6"/>
  </r>
  <r>
    <x v="144"/>
    <n v="111"/>
    <n v="89"/>
    <n v="3193102"/>
    <x v="6"/>
    <s v="Drama"/>
    <s v="Mystery"/>
    <s v="Thriller"/>
    <m/>
    <m/>
    <m/>
    <m/>
    <s v="English"/>
    <n v="1999"/>
    <n v="7.1"/>
  </r>
  <r>
    <x v="676"/>
    <n v="287"/>
    <n v="115"/>
    <n v="54557348"/>
    <x v="6"/>
    <s v="Drama"/>
    <s v="Thriller"/>
    <m/>
    <m/>
    <m/>
    <m/>
    <m/>
    <s v="English"/>
    <n v="2004"/>
    <n v="7.9"/>
  </r>
  <r>
    <x v="1200"/>
    <n v="96"/>
    <n v="135"/>
    <n v="3041803"/>
    <x v="2"/>
    <s v="Romance"/>
    <m/>
    <m/>
    <m/>
    <m/>
    <m/>
    <m/>
    <s v="English"/>
    <n v="2000"/>
    <n v="7.1"/>
  </r>
  <r>
    <x v="1201"/>
    <n v="27"/>
    <n v="92"/>
    <n v="3060858"/>
    <x v="0"/>
    <s v="Drama"/>
    <s v="Thriller"/>
    <m/>
    <m/>
    <m/>
    <m/>
    <m/>
    <s v="English"/>
    <n v="1987"/>
    <n v="5.6"/>
  </r>
  <r>
    <x v="746"/>
    <n v="44"/>
    <n v="120"/>
    <n v="1055654"/>
    <x v="2"/>
    <s v="Romance"/>
    <s v="Sport"/>
    <m/>
    <m/>
    <m/>
    <m/>
    <m/>
    <s v="English"/>
    <n v="2006"/>
    <n v="7.3"/>
  </r>
  <r>
    <x v="1202"/>
    <n v="49"/>
    <n v="97"/>
    <n v="2331318"/>
    <x v="4"/>
    <m/>
    <m/>
    <m/>
    <m/>
    <m/>
    <m/>
    <m/>
    <s v="English"/>
    <n v="2011"/>
    <n v="3.3"/>
  </r>
  <r>
    <x v="416"/>
    <n v="57"/>
    <n v="135"/>
    <n v="2185266"/>
    <x v="4"/>
    <s v="Drama"/>
    <s v="Music"/>
    <m/>
    <m/>
    <m/>
    <m/>
    <m/>
    <s v="English"/>
    <n v="2000"/>
    <n v="6.5"/>
  </r>
  <r>
    <x v="1203"/>
    <n v="185"/>
    <n v="93"/>
    <n v="26583369"/>
    <x v="11"/>
    <s v="Mystery"/>
    <s v="Thriller"/>
    <m/>
    <m/>
    <m/>
    <m/>
    <m/>
    <s v="English"/>
    <n v="2016"/>
    <n v="4.8"/>
  </r>
  <r>
    <x v="1204"/>
    <n v="2"/>
    <n v="118"/>
    <n v="800000"/>
    <x v="1"/>
    <s v="Mystery"/>
    <s v="Thriller"/>
    <m/>
    <m/>
    <m/>
    <m/>
    <m/>
    <s v="English"/>
    <n v="1981"/>
    <n v="5.2"/>
  </r>
  <r>
    <x v="1205"/>
    <n v="270"/>
    <n v="97"/>
    <n v="7574066"/>
    <x v="4"/>
    <s v="Drama"/>
    <m/>
    <m/>
    <m/>
    <m/>
    <m/>
    <m/>
    <s v="English"/>
    <n v="2014"/>
    <n v="6.3"/>
  </r>
  <r>
    <x v="18"/>
    <n v="94"/>
    <n v="98"/>
    <n v="1754319"/>
    <x v="2"/>
    <s v="Romance"/>
    <m/>
    <m/>
    <m/>
    <m/>
    <m/>
    <m/>
    <s v="English"/>
    <n v="2011"/>
    <n v="7.2"/>
  </r>
  <r>
    <x v="449"/>
    <n v="157"/>
    <n v="98"/>
    <n v="1641788"/>
    <x v="2"/>
    <s v="Mystery"/>
    <s v="Thriller"/>
    <m/>
    <m/>
    <m/>
    <m/>
    <m/>
    <s v="English"/>
    <n v="2002"/>
    <n v="6.8"/>
  </r>
  <r>
    <x v="1206"/>
    <n v="49"/>
    <n v="101"/>
    <n v="1631839"/>
    <x v="4"/>
    <s v="Crime"/>
    <s v="Romance"/>
    <m/>
    <m/>
    <m/>
    <m/>
    <m/>
    <s v="English"/>
    <n v="2000"/>
    <n v="5.7"/>
  </r>
  <r>
    <x v="792"/>
    <n v="80"/>
    <n v="132"/>
    <n v="1309849"/>
    <x v="2"/>
    <s v="Romance"/>
    <m/>
    <m/>
    <m/>
    <m/>
    <m/>
    <m/>
    <s v="English"/>
    <n v="2002"/>
    <n v="7.2"/>
  </r>
  <r>
    <x v="637"/>
    <n v="221"/>
    <n v="106"/>
    <n v="1939441"/>
    <x v="7"/>
    <s v="Crime"/>
    <s v="Drama"/>
    <m/>
    <m/>
    <m/>
    <m/>
    <m/>
    <s v="English"/>
    <n v="2012"/>
    <n v="6.9"/>
  </r>
  <r>
    <x v="1080"/>
    <n v="90"/>
    <n v="87"/>
    <n v="1276984"/>
    <x v="4"/>
    <s v="Crime"/>
    <s v="Thriller"/>
    <m/>
    <m/>
    <m/>
    <m/>
    <m/>
    <s v="English"/>
    <n v="2000"/>
    <n v="6.2"/>
  </r>
  <r>
    <x v="391"/>
    <n v="376"/>
    <n v="98"/>
    <n v="1987762"/>
    <x v="6"/>
    <s v="Drama"/>
    <s v="Romance"/>
    <s v="Thriller"/>
    <m/>
    <m/>
    <m/>
    <m/>
    <s v="Korean"/>
    <n v="2011"/>
    <n v="6.7"/>
  </r>
  <r>
    <x v="1207"/>
    <n v="144"/>
    <n v="96"/>
    <n v="1474508"/>
    <x v="4"/>
    <s v="Drama"/>
    <m/>
    <m/>
    <m/>
    <m/>
    <m/>
    <m/>
    <s v="English"/>
    <n v="2009"/>
    <n v="6.5"/>
  </r>
  <r>
    <x v="1208"/>
    <n v="82"/>
    <n v="104"/>
    <n v="1011054"/>
    <x v="6"/>
    <s v="Drama"/>
    <s v="Thriller"/>
    <m/>
    <m/>
    <m/>
    <m/>
    <m/>
    <s v="English"/>
    <n v="2003"/>
    <n v="7.2"/>
  </r>
  <r>
    <x v="1209"/>
    <n v="51"/>
    <n v="93"/>
    <n v="900926"/>
    <x v="4"/>
    <m/>
    <m/>
    <m/>
    <m/>
    <m/>
    <m/>
    <m/>
    <s v="English"/>
    <n v="2007"/>
    <n v="5.3"/>
  </r>
  <r>
    <x v="563"/>
    <n v="192"/>
    <n v="95"/>
    <n v="866778"/>
    <x v="2"/>
    <s v="Romance"/>
    <m/>
    <m/>
    <m/>
    <m/>
    <m/>
    <m/>
    <s v="English"/>
    <n v="2007"/>
    <n v="6.7"/>
  </r>
  <r>
    <x v="123"/>
    <n v="71"/>
    <n v="89"/>
    <n v="598645"/>
    <x v="4"/>
    <s v="Romance"/>
    <m/>
    <m/>
    <m/>
    <m/>
    <m/>
    <m/>
    <s v="French"/>
    <n v="2002"/>
    <n v="3.6"/>
  </r>
  <r>
    <x v="1210"/>
    <n v="79"/>
    <n v="107"/>
    <n v="578527"/>
    <x v="0"/>
    <s v="Comedy"/>
    <s v="Thriller"/>
    <m/>
    <m/>
    <m/>
    <m/>
    <m/>
    <s v="English"/>
    <n v="2008"/>
    <n v="5.7"/>
  </r>
  <r>
    <x v="862"/>
    <n v="246"/>
    <n v="85"/>
    <n v="488872"/>
    <x v="0"/>
    <s v="Comedy"/>
    <s v="Sport"/>
    <m/>
    <m/>
    <m/>
    <m/>
    <m/>
    <s v="English"/>
    <n v="2001"/>
    <n v="7.3"/>
  </r>
  <r>
    <x v="1211"/>
    <n v="115"/>
    <n v="93"/>
    <n v="365734"/>
    <x v="2"/>
    <m/>
    <m/>
    <m/>
    <m/>
    <m/>
    <m/>
    <m/>
    <s v="English"/>
    <n v="2003"/>
    <n v="5"/>
  </r>
  <r>
    <x v="1212"/>
    <n v="34"/>
    <n v="101"/>
    <n v="231417"/>
    <x v="4"/>
    <s v="Crime"/>
    <s v="Thriller"/>
    <m/>
    <m/>
    <m/>
    <m/>
    <m/>
    <s v="English"/>
    <n v="1997"/>
    <n v="6.6"/>
  </r>
  <r>
    <x v="1213"/>
    <n v="129"/>
    <n v="103"/>
    <n v="3093491"/>
    <x v="7"/>
    <s v="Drama"/>
    <m/>
    <m/>
    <m/>
    <m/>
    <m/>
    <m/>
    <s v="English"/>
    <n v="2014"/>
    <n v="6.6"/>
  </r>
  <r>
    <x v="1214"/>
    <n v="73"/>
    <n v="111"/>
    <n v="228524"/>
    <x v="4"/>
    <s v="Drama"/>
    <m/>
    <m/>
    <m/>
    <m/>
    <m/>
    <m/>
    <s v="English"/>
    <n v="2004"/>
    <n v="7.3"/>
  </r>
  <r>
    <x v="1215"/>
    <n v="43"/>
    <n v="86"/>
    <n v="226792"/>
    <x v="0"/>
    <s v="Comedy"/>
    <s v="Drama"/>
    <m/>
    <m/>
    <m/>
    <m/>
    <m/>
    <s v="English"/>
    <n v="2001"/>
    <n v="6.2"/>
  </r>
  <r>
    <x v="1216"/>
    <n v="200"/>
    <n v="90"/>
    <n v="136432"/>
    <x v="4"/>
    <s v="Horror"/>
    <s v="Thriller"/>
    <m/>
    <m/>
    <m/>
    <m/>
    <m/>
    <s v="English"/>
    <n v="2006"/>
    <n v="6.6"/>
  </r>
  <r>
    <x v="1120"/>
    <n v="79"/>
    <n v="82"/>
    <n v="131617"/>
    <x v="2"/>
    <s v="Thriller"/>
    <m/>
    <m/>
    <m/>
    <m/>
    <m/>
    <m/>
    <s v="English"/>
    <n v="2005"/>
    <n v="6.3"/>
  </r>
  <r>
    <x v="1217"/>
    <n v="17"/>
    <n v="83"/>
    <n v="126247"/>
    <x v="4"/>
    <s v="Crime"/>
    <m/>
    <m/>
    <m/>
    <m/>
    <m/>
    <m/>
    <s v="English"/>
    <n v="1994"/>
    <n v="3.3"/>
  </r>
  <r>
    <x v="1218"/>
    <n v="12"/>
    <n v="125"/>
    <n v="169379"/>
    <x v="2"/>
    <s v="History"/>
    <s v="War"/>
    <m/>
    <m/>
    <m/>
    <m/>
    <m/>
    <s v="English"/>
    <n v="2013"/>
    <n v="6.2"/>
  </r>
  <r>
    <x v="1219"/>
    <n v="29"/>
    <n v="86"/>
    <n v="15447"/>
    <x v="4"/>
    <m/>
    <m/>
    <m/>
    <m/>
    <m/>
    <m/>
    <m/>
    <s v="English"/>
    <n v="1997"/>
    <n v="3.5"/>
  </r>
  <r>
    <x v="1220"/>
    <n v="23"/>
    <n v="91"/>
    <n v="19348"/>
    <x v="4"/>
    <s v="Drama"/>
    <m/>
    <m/>
    <m/>
    <m/>
    <m/>
    <m/>
    <s v="English"/>
    <n v="2009"/>
    <n v="5.5"/>
  </r>
  <r>
    <x v="1221"/>
    <n v="22"/>
    <n v="90"/>
    <n v="100503"/>
    <x v="4"/>
    <s v="Romance"/>
    <m/>
    <m/>
    <m/>
    <m/>
    <m/>
    <m/>
    <s v="English"/>
    <n v="2009"/>
    <n v="5.9"/>
  </r>
  <r>
    <x v="1222"/>
    <n v="43"/>
    <n v="90"/>
    <n v="92900"/>
    <x v="4"/>
    <s v="Drama"/>
    <m/>
    <m/>
    <m/>
    <m/>
    <m/>
    <m/>
    <s v="English"/>
    <n v="2009"/>
    <n v="4.7"/>
  </r>
  <r>
    <x v="1223"/>
    <n v="20"/>
    <n v="93"/>
    <n v="5561"/>
    <x v="4"/>
    <s v="Romance"/>
    <m/>
    <m/>
    <m/>
    <m/>
    <m/>
    <m/>
    <s v="English"/>
    <n v="2007"/>
    <n v="3.9"/>
  </r>
  <r>
    <x v="1224"/>
    <n v="71"/>
    <n v="104"/>
    <n v="3607"/>
    <x v="6"/>
    <s v="Mystery"/>
    <s v="Thriller"/>
    <m/>
    <m/>
    <m/>
    <m/>
    <m/>
    <s v="English"/>
    <n v="2008"/>
    <n v="6.1"/>
  </r>
  <r>
    <x v="1225"/>
    <n v="27"/>
    <n v="85"/>
    <n v="70527"/>
    <x v="4"/>
    <s v="Drama"/>
    <m/>
    <m/>
    <m/>
    <m/>
    <m/>
    <m/>
    <s v="English"/>
    <n v="2004"/>
    <n v="6.7"/>
  </r>
  <r>
    <x v="1226"/>
    <n v="66"/>
    <n v="81"/>
    <n v="11835"/>
    <x v="4"/>
    <s v="Drama"/>
    <s v="Romance"/>
    <m/>
    <m/>
    <m/>
    <m/>
    <m/>
    <s v="English"/>
    <n v="2013"/>
    <n v="6.9"/>
  </r>
  <r>
    <x v="688"/>
    <n v="152"/>
    <n v="135"/>
    <n v="128486"/>
    <x v="0"/>
    <s v="Adventure"/>
    <s v="Comedy"/>
    <s v="Western"/>
    <m/>
    <m/>
    <m/>
    <m/>
    <s v="English"/>
    <n v="2008"/>
    <n v="7.3"/>
  </r>
  <r>
    <x v="1227"/>
    <n v="52"/>
    <n v="144"/>
    <n v="2483955"/>
    <x v="2"/>
    <s v="Romance"/>
    <m/>
    <m/>
    <m/>
    <m/>
    <m/>
    <m/>
    <s v="English"/>
    <n v="2005"/>
    <n v="6.7"/>
  </r>
  <r>
    <x v="273"/>
    <n v="55"/>
    <n v="98"/>
    <n v="57176582"/>
    <x v="4"/>
    <m/>
    <m/>
    <m/>
    <m/>
    <m/>
    <m/>
    <m/>
    <s v="English"/>
    <n v="2000"/>
    <n v="6.1"/>
  </r>
  <r>
    <x v="638"/>
    <n v="130"/>
    <n v="117"/>
    <n v="43100000"/>
    <x v="0"/>
    <s v="Adventure"/>
    <s v="Thriller"/>
    <m/>
    <m/>
    <m/>
    <m/>
    <m/>
    <s v="English"/>
    <n v="1967"/>
    <n v="6.9"/>
  </r>
  <r>
    <x v="923"/>
    <n v="447"/>
    <n v="127"/>
    <n v="225377"/>
    <x v="2"/>
    <s v="Romance"/>
    <m/>
    <m/>
    <m/>
    <m/>
    <m/>
    <m/>
    <s v="English"/>
    <n v="2012"/>
    <n v="7.9"/>
  </r>
  <r>
    <x v="1228"/>
    <n v="66"/>
    <n v="98"/>
    <n v="14114488"/>
    <x v="11"/>
    <s v="Thriller"/>
    <m/>
    <m/>
    <m/>
    <m/>
    <m/>
    <m/>
    <s v="English"/>
    <n v="1988"/>
    <n v="4.5"/>
  </r>
  <r>
    <x v="1229"/>
    <n v="61"/>
    <n v="197"/>
    <n v="46300000"/>
    <x v="0"/>
    <s v="Adventure"/>
    <s v="Comedy"/>
    <s v="Crime"/>
    <m/>
    <m/>
    <m/>
    <m/>
    <s v="English"/>
    <n v="1963"/>
    <n v="7.6"/>
  </r>
  <r>
    <x v="432"/>
    <n v="56"/>
    <n v="104"/>
    <n v="2600000"/>
    <x v="2"/>
    <s v="War"/>
    <m/>
    <m/>
    <m/>
    <m/>
    <m/>
    <m/>
    <s v="English"/>
    <n v="1995"/>
    <n v="7.5"/>
  </r>
  <r>
    <x v="1230"/>
    <n v="41"/>
    <n v="90"/>
    <n v="1602466"/>
    <x v="0"/>
    <s v="Drama"/>
    <s v="Romance"/>
    <s v="Thriller"/>
    <m/>
    <m/>
    <m/>
    <m/>
    <s v="English"/>
    <n v="2010"/>
    <n v="6"/>
  </r>
  <r>
    <x v="1047"/>
    <n v="439"/>
    <n v="130"/>
    <n v="3029870"/>
    <x v="2"/>
    <s v="Sci-Fi"/>
    <m/>
    <m/>
    <m/>
    <m/>
    <m/>
    <m/>
    <s v="English"/>
    <n v="2011"/>
    <n v="7.1"/>
  </r>
  <r>
    <x v="1231"/>
    <n v="50"/>
    <n v="176"/>
    <n v="3047539"/>
    <x v="2"/>
    <s v="Romance"/>
    <m/>
    <m/>
    <m/>
    <m/>
    <m/>
    <m/>
    <s v="English"/>
    <n v="2012"/>
    <n v="6.9"/>
  </r>
  <r>
    <x v="17"/>
    <n v="392"/>
    <n v="116"/>
    <n v="78900000"/>
    <x v="11"/>
    <s v="Sci-Fi"/>
    <m/>
    <m/>
    <m/>
    <m/>
    <m/>
    <m/>
    <s v="English"/>
    <n v="1979"/>
    <n v="8.5"/>
  </r>
  <r>
    <x v="591"/>
    <n v="277"/>
    <n v="88"/>
    <n v="30859000"/>
    <x v="11"/>
    <s v="Thriller"/>
    <m/>
    <m/>
    <m/>
    <m/>
    <m/>
    <m/>
    <s v="English"/>
    <n v="1974"/>
    <n v="7.5"/>
  </r>
  <r>
    <x v="1232"/>
    <n v="259"/>
    <n v="106"/>
    <n v="3571735"/>
    <x v="7"/>
    <s v="Drama"/>
    <s v="Music"/>
    <m/>
    <m/>
    <m/>
    <m/>
    <m/>
    <s v="English"/>
    <n v="2010"/>
    <n v="6.6"/>
  </r>
  <r>
    <x v="564"/>
    <n v="66"/>
    <n v="181"/>
    <n v="50000000"/>
    <x v="2"/>
    <s v="Family"/>
    <s v="Musical"/>
    <s v="Romance"/>
    <m/>
    <m/>
    <m/>
    <m/>
    <s v="English"/>
    <n v="1971"/>
    <n v="8"/>
  </r>
  <r>
    <x v="1233"/>
    <n v="129"/>
    <n v="130"/>
    <n v="63600000"/>
    <x v="0"/>
    <s v="Adventure"/>
    <s v="Thriller"/>
    <m/>
    <m/>
    <m/>
    <m/>
    <m/>
    <s v="English"/>
    <n v="1965"/>
    <n v="7"/>
  </r>
  <r>
    <x v="259"/>
    <n v="29"/>
    <n v="123"/>
    <n v="36049108"/>
    <x v="0"/>
    <s v="Crime"/>
    <s v="Drama"/>
    <s v="Romance"/>
    <s v="Thriller"/>
    <m/>
    <m/>
    <m/>
    <s v="English"/>
    <n v="1996"/>
    <n v="6.8"/>
  </r>
  <r>
    <x v="714"/>
    <n v="32"/>
    <n v="120"/>
    <n v="34074895"/>
    <x v="4"/>
    <s v="Drama"/>
    <m/>
    <m/>
    <m/>
    <m/>
    <m/>
    <m/>
    <s v="English"/>
    <n v="1999"/>
    <n v="6.7"/>
  </r>
  <r>
    <x v="1054"/>
    <n v="142"/>
    <n v="87"/>
    <n v="33244684"/>
    <x v="8"/>
    <s v="Horror"/>
    <m/>
    <m/>
    <m/>
    <m/>
    <m/>
    <m/>
    <s v="English"/>
    <n v="1988"/>
    <n v="6.5"/>
  </r>
  <r>
    <x v="1234"/>
    <n v="263"/>
    <n v="123"/>
    <n v="24530513"/>
    <x v="9"/>
    <s v="Drama"/>
    <m/>
    <m/>
    <m/>
    <m/>
    <m/>
    <m/>
    <s v="English"/>
    <n v="2007"/>
    <n v="8"/>
  </r>
  <r>
    <x v="1162"/>
    <n v="285"/>
    <n v="103"/>
    <n v="71519230"/>
    <x v="0"/>
    <s v="Horror"/>
    <s v="Sci-Fi"/>
    <s v="Thriller"/>
    <m/>
    <m/>
    <m/>
    <m/>
    <s v="English"/>
    <n v="2014"/>
    <n v="6.5"/>
  </r>
  <r>
    <x v="1235"/>
    <n v="64"/>
    <n v="91"/>
    <n v="20035310"/>
    <x v="4"/>
    <s v="Drama"/>
    <s v="Romance"/>
    <m/>
    <m/>
    <m/>
    <m/>
    <m/>
    <s v="English"/>
    <n v="2000"/>
    <n v="4.9000000000000004"/>
  </r>
  <r>
    <x v="1063"/>
    <n v="150"/>
    <n v="88"/>
    <n v="18225165"/>
    <x v="1"/>
    <s v="Comedy"/>
    <m/>
    <m/>
    <m/>
    <m/>
    <m/>
    <m/>
    <s v="English"/>
    <n v="2004"/>
    <n v="7.1"/>
  </r>
  <r>
    <x v="363"/>
    <n v="136"/>
    <n v="126"/>
    <n v="17804273"/>
    <x v="2"/>
    <s v="Thriller"/>
    <m/>
    <m/>
    <m/>
    <m/>
    <m/>
    <m/>
    <s v="English"/>
    <n v="2000"/>
    <n v="7"/>
  </r>
  <r>
    <x v="1236"/>
    <n v="132"/>
    <n v="120"/>
    <n v="16938179"/>
    <x v="6"/>
    <s v="Drama"/>
    <s v="Thriller"/>
    <m/>
    <m/>
    <m/>
    <m/>
    <m/>
    <s v="English"/>
    <n v="2000"/>
    <n v="7"/>
  </r>
  <r>
    <x v="876"/>
    <n v="186"/>
    <n v="94"/>
    <n v="16235293"/>
    <x v="11"/>
    <m/>
    <m/>
    <m/>
    <m/>
    <m/>
    <m/>
    <m/>
    <s v="English"/>
    <n v="2006"/>
    <n v="4.5"/>
  </r>
  <r>
    <x v="81"/>
    <n v="46"/>
    <n v="137"/>
    <n v="10161099"/>
    <x v="0"/>
    <s v="Biography"/>
    <s v="Drama"/>
    <s v="History"/>
    <s v="Romance"/>
    <s v="War"/>
    <m/>
    <m/>
    <s v="English"/>
    <n v="1989"/>
    <n v="7.7"/>
  </r>
  <r>
    <x v="85"/>
    <n v="117"/>
    <n v="119"/>
    <n v="6047856"/>
    <x v="0"/>
    <s v="Crime"/>
    <s v="Drama"/>
    <s v="Thriller"/>
    <m/>
    <m/>
    <m/>
    <m/>
    <s v="English"/>
    <n v="2000"/>
    <n v="6.7"/>
  </r>
  <r>
    <x v="499"/>
    <n v="136"/>
    <n v="99"/>
    <n v="4681503"/>
    <x v="4"/>
    <s v="Drama"/>
    <m/>
    <m/>
    <m/>
    <m/>
    <m/>
    <m/>
    <s v="English"/>
    <n v="2002"/>
    <n v="7"/>
  </r>
  <r>
    <x v="1237"/>
    <n v="15"/>
    <n v="79"/>
    <n v="4350774"/>
    <x v="4"/>
    <m/>
    <m/>
    <m/>
    <m/>
    <m/>
    <m/>
    <m/>
    <s v="English"/>
    <n v="1994"/>
    <n v="6.5"/>
  </r>
  <r>
    <x v="1059"/>
    <n v="65"/>
    <n v="95"/>
    <n v="2955039"/>
    <x v="7"/>
    <s v="Drama"/>
    <s v="Sport"/>
    <m/>
    <m/>
    <m/>
    <m/>
    <m/>
    <s v="German"/>
    <n v="2007"/>
    <n v="6.2"/>
  </r>
  <r>
    <x v="913"/>
    <n v="100"/>
    <n v="103"/>
    <n v="1530535"/>
    <x v="4"/>
    <s v="Drama"/>
    <s v="Romance"/>
    <m/>
    <m/>
    <m/>
    <m/>
    <m/>
    <s v="English"/>
    <n v="2005"/>
    <n v="5.7"/>
  </r>
  <r>
    <x v="849"/>
    <n v="129"/>
    <n v="92"/>
    <n v="4881867"/>
    <x v="4"/>
    <s v="Music"/>
    <m/>
    <m/>
    <m/>
    <m/>
    <m/>
    <m/>
    <s v="English"/>
    <n v="2008"/>
    <n v="6.4"/>
  </r>
  <r>
    <x v="911"/>
    <n v="67"/>
    <n v="84"/>
    <n v="11860839"/>
    <x v="9"/>
    <s v="Music"/>
    <m/>
    <m/>
    <m/>
    <m/>
    <m/>
    <m/>
    <s v="English"/>
    <n v="2011"/>
    <n v="5.4"/>
  </r>
  <r>
    <x v="1238"/>
    <n v="31"/>
    <n v="300"/>
    <n v="454255"/>
    <x v="0"/>
    <s v="Adventure"/>
    <s v="Drama"/>
    <s v="History"/>
    <s v="War"/>
    <m/>
    <m/>
    <m/>
    <s v="Mandarin"/>
    <n v="2001"/>
    <n v="6.6"/>
  </r>
  <r>
    <x v="1239"/>
    <n v="76"/>
    <n v="120"/>
    <n v="349618"/>
    <x v="11"/>
    <m/>
    <m/>
    <m/>
    <m/>
    <m/>
    <m/>
    <m/>
    <s v="English"/>
    <n v="1990"/>
    <n v="6.1"/>
  </r>
  <r>
    <x v="877"/>
    <n v="81"/>
    <n v="121"/>
    <n v="112935"/>
    <x v="2"/>
    <m/>
    <m/>
    <m/>
    <m/>
    <m/>
    <m/>
    <m/>
    <s v="English"/>
    <n v="2002"/>
    <n v="7.6"/>
  </r>
  <r>
    <x v="1240"/>
    <n v="26"/>
    <n v="97"/>
    <n v="883887"/>
    <x v="2"/>
    <m/>
    <m/>
    <m/>
    <m/>
    <m/>
    <m/>
    <m/>
    <s v="English"/>
    <n v="2009"/>
    <n v="6.2"/>
  </r>
  <r>
    <x v="1028"/>
    <n v="24"/>
    <n v="86"/>
    <n v="13751"/>
    <x v="2"/>
    <s v="Family"/>
    <m/>
    <m/>
    <m/>
    <m/>
    <m/>
    <m/>
    <s v="English"/>
    <n v="2006"/>
    <n v="6.6"/>
  </r>
  <r>
    <x v="1241"/>
    <n v="80"/>
    <n v="45"/>
    <n v="145109"/>
    <x v="2"/>
    <s v="History"/>
    <s v="Thriller"/>
    <s v="War"/>
    <m/>
    <m/>
    <m/>
    <m/>
    <s v="English"/>
    <n v="2008"/>
    <n v="7.3"/>
  </r>
  <r>
    <x v="1242"/>
    <n v="41"/>
    <n v="97"/>
    <n v="1046166"/>
    <x v="4"/>
    <s v="Music"/>
    <s v="Romance"/>
    <m/>
    <m/>
    <m/>
    <m/>
    <m/>
    <s v="English"/>
    <n v="2005"/>
    <n v="4.2"/>
  </r>
  <r>
    <x v="1243"/>
    <n v="35"/>
    <n v="93"/>
    <n v="174635000"/>
    <x v="1"/>
    <s v="Comedy"/>
    <m/>
    <m/>
    <m/>
    <m/>
    <m/>
    <m/>
    <s v="English"/>
    <n v="1986"/>
    <n v="6.5"/>
  </r>
  <r>
    <x v="1244"/>
    <n v="133"/>
    <n v="84"/>
    <n v="14373825"/>
    <x v="6"/>
    <s v="Mystery"/>
    <s v="Thriller"/>
    <m/>
    <m/>
    <m/>
    <m/>
    <m/>
    <s v="English"/>
    <n v="2007"/>
    <n v="6.5"/>
  </r>
  <r>
    <x v="1245"/>
    <n v="66"/>
    <n v="96"/>
    <n v="162"/>
    <x v="0"/>
    <s v="Crime"/>
    <s v="Thriller"/>
    <m/>
    <m/>
    <m/>
    <m/>
    <m/>
    <s v="English"/>
    <n v="2014"/>
    <n v="5.7"/>
  </r>
  <r>
    <x v="402"/>
    <n v="273"/>
    <n v="112"/>
    <n v="39462438"/>
    <x v="2"/>
    <s v="Music"/>
    <s v="Romance"/>
    <m/>
    <m/>
    <m/>
    <m/>
    <m/>
    <s v="English"/>
    <n v="2009"/>
    <n v="7.3"/>
  </r>
  <r>
    <x v="1246"/>
    <n v="32"/>
    <n v="125"/>
    <n v="29200000"/>
    <x v="2"/>
    <s v="Music"/>
    <s v="Romance"/>
    <m/>
    <m/>
    <m/>
    <m/>
    <m/>
    <s v="English"/>
    <n v="1979"/>
    <n v="6.9"/>
  </r>
  <r>
    <x v="1247"/>
    <n v="52"/>
    <n v="96"/>
    <n v="21564616"/>
    <x v="4"/>
    <m/>
    <m/>
    <m/>
    <m/>
    <m/>
    <m/>
    <m/>
    <s v="English"/>
    <n v="2013"/>
    <n v="5"/>
  </r>
  <r>
    <x v="646"/>
    <n v="175"/>
    <n v="103"/>
    <n v="14879556"/>
    <x v="4"/>
    <s v="Drama"/>
    <m/>
    <m/>
    <m/>
    <m/>
    <m/>
    <m/>
    <s v="English"/>
    <n v="1999"/>
    <n v="7.3"/>
  </r>
  <r>
    <x v="1248"/>
    <n v="132"/>
    <n v="101"/>
    <n v="34017854"/>
    <x v="4"/>
    <m/>
    <m/>
    <m/>
    <m/>
    <m/>
    <m/>
    <m/>
    <s v="Korean"/>
    <n v="2015"/>
    <n v="6.5"/>
  </r>
  <r>
    <x v="1249"/>
    <n v="66"/>
    <n v="104"/>
    <n v="4273372"/>
    <x v="2"/>
    <s v="Music"/>
    <s v="Romance"/>
    <m/>
    <m/>
    <m/>
    <m/>
    <m/>
    <s v="English"/>
    <n v="2001"/>
    <n v="2.1"/>
  </r>
  <r>
    <x v="1122"/>
    <n v="222"/>
    <n v="119"/>
    <n v="4440055"/>
    <x v="7"/>
    <s v="Drama"/>
    <s v="Romance"/>
    <m/>
    <m/>
    <m/>
    <m/>
    <m/>
    <s v="English"/>
    <n v="2009"/>
    <n v="7"/>
  </r>
  <r>
    <x v="1155"/>
    <n v="210"/>
    <n v="128"/>
    <n v="4018695"/>
    <x v="1"/>
    <s v="Drama"/>
    <s v="Thriller"/>
    <m/>
    <m/>
    <m/>
    <m/>
    <m/>
    <s v="English"/>
    <n v="2010"/>
    <n v="8"/>
  </r>
  <r>
    <x v="880"/>
    <n v="346"/>
    <n v="106"/>
    <n v="6262942"/>
    <x v="0"/>
    <s v="Adventure"/>
    <s v="Drama"/>
    <m/>
    <m/>
    <m/>
    <m/>
    <m/>
    <s v="Italian"/>
    <n v="2013"/>
    <n v="6.9"/>
  </r>
  <r>
    <x v="1250"/>
    <n v="46"/>
    <n v="126"/>
    <n v="1997807"/>
    <x v="1"/>
    <s v="Drama"/>
    <s v="Thriller"/>
    <m/>
    <m/>
    <m/>
    <m/>
    <m/>
    <s v="English"/>
    <n v="1999"/>
    <n v="7.1"/>
  </r>
  <r>
    <x v="514"/>
    <n v="81"/>
    <n v="126"/>
    <n v="90800000"/>
    <x v="0"/>
    <s v="Drama"/>
    <s v="Family"/>
    <s v="Sport"/>
    <m/>
    <m/>
    <m/>
    <m/>
    <s v="English"/>
    <n v="1984"/>
    <n v="7.2"/>
  </r>
  <r>
    <x v="1161"/>
    <n v="147"/>
    <n v="150"/>
    <n v="140244"/>
    <x v="11"/>
    <s v="Musical"/>
    <s v="Sci-Fi"/>
    <m/>
    <m/>
    <m/>
    <m/>
    <m/>
    <s v="Cantonese"/>
    <n v="2008"/>
    <n v="6.7"/>
  </r>
  <r>
    <x v="161"/>
    <n v="215"/>
    <n v="178"/>
    <n v="107930000"/>
    <x v="6"/>
    <s v="Drama"/>
    <m/>
    <m/>
    <m/>
    <m/>
    <m/>
    <m/>
    <s v="English"/>
    <n v="1994"/>
    <n v="8.9"/>
  </r>
  <r>
    <x v="1251"/>
    <n v="534"/>
    <n v="117"/>
    <n v="32279955"/>
    <x v="6"/>
    <s v="Drama"/>
    <s v="Thriller"/>
    <m/>
    <m/>
    <m/>
    <m/>
    <m/>
    <s v="English"/>
    <n v="2014"/>
    <n v="7.9"/>
  </r>
  <r>
    <x v="406"/>
    <n v="66"/>
    <n v="119"/>
    <n v="4992159"/>
    <x v="4"/>
    <s v="Horror"/>
    <s v="Thriller"/>
    <m/>
    <m/>
    <m/>
    <m/>
    <m/>
    <s v="English"/>
    <n v="2004"/>
    <n v="5.6"/>
  </r>
  <r>
    <x v="584"/>
    <n v="119"/>
    <n v="174"/>
    <n v="163214286"/>
    <x v="7"/>
    <s v="Drama"/>
    <s v="Family"/>
    <s v="Musical"/>
    <s v="Romance"/>
    <m/>
    <m/>
    <m/>
    <s v="English"/>
    <n v="1965"/>
    <n v="8"/>
  </r>
  <r>
    <x v="80"/>
    <n v="43"/>
    <n v="111"/>
    <n v="69800000"/>
    <x v="4"/>
    <s v="Fantasy"/>
    <s v="Romance"/>
    <m/>
    <m/>
    <m/>
    <m/>
    <m/>
    <s v="English"/>
    <n v="1984"/>
    <n v="6.2"/>
  </r>
  <r>
    <x v="1252"/>
    <n v="270"/>
    <n v="101"/>
    <n v="59889948"/>
    <x v="4"/>
    <s v="Drama"/>
    <m/>
    <m/>
    <m/>
    <m/>
    <m/>
    <m/>
    <s v="English"/>
    <n v="2006"/>
    <n v="7.9"/>
  </r>
  <r>
    <x v="324"/>
    <n v="99"/>
    <n v="89"/>
    <n v="52287414"/>
    <x v="1"/>
    <s v="Drama"/>
    <m/>
    <m/>
    <m/>
    <m/>
    <m/>
    <m/>
    <s v="English"/>
    <n v="1986"/>
    <n v="8.1"/>
  </r>
  <r>
    <x v="442"/>
    <n v="224"/>
    <n v="113"/>
    <n v="45063889"/>
    <x v="2"/>
    <s v="Horror"/>
    <s v="Sci-Fi"/>
    <s v="Thriller"/>
    <m/>
    <m/>
    <m/>
    <m/>
    <s v="English"/>
    <n v="2002"/>
    <n v="7.6"/>
  </r>
  <r>
    <x v="1253"/>
    <n v="58"/>
    <n v="95"/>
    <n v="40066497"/>
    <x v="2"/>
    <s v="Music"/>
    <m/>
    <m/>
    <m/>
    <m/>
    <m/>
    <m/>
    <s v="English"/>
    <n v="2004"/>
    <n v="3.5"/>
  </r>
  <r>
    <x v="1254"/>
    <n v="53"/>
    <n v="112"/>
    <n v="36500000"/>
    <x v="7"/>
    <s v="Crime"/>
    <s v="Drama"/>
    <m/>
    <m/>
    <m/>
    <m/>
    <m/>
    <s v="Hungarian"/>
    <n v="1979"/>
    <n v="7.6"/>
  </r>
  <r>
    <x v="1051"/>
    <n v="37"/>
    <n v="109"/>
    <n v="27362712"/>
    <x v="4"/>
    <s v="Drama"/>
    <s v="Music"/>
    <s v="Romance"/>
    <m/>
    <m/>
    <m/>
    <m/>
    <s v="English"/>
    <n v="2002"/>
    <n v="6.5"/>
  </r>
  <r>
    <x v="1255"/>
    <n v="11"/>
    <n v="108"/>
    <n v="34746109"/>
    <x v="4"/>
    <s v="Crime"/>
    <s v="Drama"/>
    <s v="Romance"/>
    <s v="Thriller"/>
    <m/>
    <m/>
    <m/>
    <s v="Mandarin"/>
    <n v="1996"/>
    <n v="5.6"/>
  </r>
  <r>
    <x v="647"/>
    <n v="327"/>
    <n v="100"/>
    <n v="34963967"/>
    <x v="4"/>
    <s v="Drama"/>
    <s v="Romance"/>
    <m/>
    <m/>
    <m/>
    <m/>
    <m/>
    <s v="English"/>
    <n v="2011"/>
    <n v="7.7"/>
  </r>
  <r>
    <x v="1256"/>
    <n v="135"/>
    <n v="90"/>
    <n v="25926543"/>
    <x v="11"/>
    <s v="Mystery"/>
    <s v="Thriller"/>
    <m/>
    <m/>
    <m/>
    <m/>
    <m/>
    <s v="Mandarin"/>
    <n v="2008"/>
    <n v="5.2"/>
  </r>
  <r>
    <x v="1257"/>
    <n v="164"/>
    <n v="94"/>
    <n v="26049082"/>
    <x v="4"/>
    <s v="Romance"/>
    <m/>
    <m/>
    <m/>
    <m/>
    <m/>
    <m/>
    <s v="English"/>
    <n v="2014"/>
    <n v="6.1"/>
  </r>
  <r>
    <x v="81"/>
    <n v="41"/>
    <n v="111"/>
    <n v="22551000"/>
    <x v="4"/>
    <s v="Drama"/>
    <s v="Romance"/>
    <m/>
    <m/>
    <m/>
    <m/>
    <m/>
    <s v="Mandarin"/>
    <n v="1993"/>
    <n v="7.4"/>
  </r>
  <r>
    <x v="1258"/>
    <n v="143"/>
    <n v="142"/>
    <n v="22800000"/>
    <x v="0"/>
    <s v="Adventure"/>
    <s v="Thriller"/>
    <m/>
    <m/>
    <m/>
    <m/>
    <m/>
    <s v="Japanese"/>
    <n v="1969"/>
    <n v="6.8"/>
  </r>
  <r>
    <x v="519"/>
    <n v="109"/>
    <n v="107"/>
    <n v="18090181"/>
    <x v="8"/>
    <s v="Horror"/>
    <s v="Mystery"/>
    <s v="Thriller"/>
    <m/>
    <m/>
    <m/>
    <m/>
    <s v="English"/>
    <n v="1994"/>
    <n v="6.4"/>
  </r>
  <r>
    <x v="484"/>
    <n v="59"/>
    <n v="91"/>
    <n v="17843379"/>
    <x v="4"/>
    <s v="Drama"/>
    <s v="Romance"/>
    <m/>
    <m/>
    <m/>
    <m/>
    <m/>
    <s v="English"/>
    <n v="1999"/>
    <n v="5.7"/>
  </r>
  <r>
    <x v="1105"/>
    <n v="40"/>
    <n v="82"/>
    <n v="17278980"/>
    <x v="4"/>
    <s v="Crime"/>
    <m/>
    <m/>
    <m/>
    <m/>
    <m/>
    <m/>
    <s v="English"/>
    <n v="1998"/>
    <n v="6.7"/>
  </r>
  <r>
    <x v="1259"/>
    <n v="121"/>
    <n v="97"/>
    <n v="16699684"/>
    <x v="4"/>
    <s v="Romance"/>
    <m/>
    <m/>
    <m/>
    <m/>
    <m/>
    <m/>
    <s v="English"/>
    <n v="2009"/>
    <n v="5.6"/>
  </r>
  <r>
    <x v="430"/>
    <n v="358"/>
    <n v="128"/>
    <n v="50815288"/>
    <x v="2"/>
    <s v="Thriller"/>
    <m/>
    <m/>
    <m/>
    <m/>
    <m/>
    <m/>
    <s v="English"/>
    <n v="2005"/>
    <n v="7"/>
  </r>
  <r>
    <x v="1260"/>
    <n v="288"/>
    <n v="102"/>
    <n v="15047419"/>
    <x v="6"/>
    <s v="Drama"/>
    <m/>
    <m/>
    <m/>
    <m/>
    <m/>
    <m/>
    <s v="English"/>
    <n v="2000"/>
    <n v="7.6"/>
  </r>
  <r>
    <x v="707"/>
    <n v="107"/>
    <n v="93"/>
    <n v="14015786"/>
    <x v="2"/>
    <s v="Romance"/>
    <m/>
    <m/>
    <m/>
    <m/>
    <m/>
    <m/>
    <s v="English"/>
    <n v="2002"/>
    <n v="6.5"/>
  </r>
  <r>
    <x v="1261"/>
    <n v="91"/>
    <n v="138"/>
    <n v="10269307"/>
    <x v="0"/>
    <s v="Crime"/>
    <s v="Thriller"/>
    <m/>
    <m/>
    <m/>
    <m/>
    <m/>
    <s v="Japanese"/>
    <n v="2009"/>
    <n v="6.3"/>
  </r>
  <r>
    <x v="1262"/>
    <n v="231"/>
    <n v="93"/>
    <n v="17536788"/>
    <x v="4"/>
    <s v="Drama"/>
    <s v="Romance"/>
    <m/>
    <m/>
    <m/>
    <m/>
    <m/>
    <s v="English"/>
    <n v="2013"/>
    <n v="7.1"/>
  </r>
  <r>
    <x v="313"/>
    <n v="262"/>
    <n v="92"/>
    <n v="58401464"/>
    <x v="4"/>
    <s v="Romance"/>
    <m/>
    <m/>
    <m/>
    <m/>
    <m/>
    <m/>
    <s v="Chinese"/>
    <n v="2010"/>
    <n v="7.1"/>
  </r>
  <r>
    <x v="723"/>
    <n v="196"/>
    <n v="92"/>
    <n v="8279017"/>
    <x v="2"/>
    <s v="Horror"/>
    <m/>
    <m/>
    <m/>
    <m/>
    <m/>
    <m/>
    <s v="English"/>
    <n v="2000"/>
    <n v="6.9"/>
  </r>
  <r>
    <x v="952"/>
    <n v="83"/>
    <n v="104"/>
    <n v="10106233"/>
    <x v="4"/>
    <s v="Drama"/>
    <m/>
    <m/>
    <m/>
    <m/>
    <m/>
    <m/>
    <s v="English"/>
    <n v="2011"/>
    <n v="5.4"/>
  </r>
  <r>
    <x v="858"/>
    <n v="11"/>
    <n v="89"/>
    <n v="4692814"/>
    <x v="4"/>
    <m/>
    <m/>
    <m/>
    <m/>
    <m/>
    <m/>
    <m/>
    <s v="English"/>
    <n v="1999"/>
    <n v="5.0999999999999996"/>
  </r>
  <r>
    <x v="1263"/>
    <n v="72"/>
    <n v="92"/>
    <n v="5018450"/>
    <x v="4"/>
    <s v="Fantasy"/>
    <s v="Romance"/>
    <m/>
    <m/>
    <m/>
    <m/>
    <m/>
    <s v="English"/>
    <n v="2000"/>
    <n v="5.3"/>
  </r>
  <r>
    <x v="1264"/>
    <n v="328"/>
    <n v="90"/>
    <n v="3442820"/>
    <x v="3"/>
    <s v="Comedy"/>
    <s v="Drama"/>
    <s v="Romance"/>
    <m/>
    <m/>
    <m/>
    <m/>
    <s v="Portuguese"/>
    <n v="2015"/>
    <n v="7.3"/>
  </r>
  <r>
    <x v="877"/>
    <n v="248"/>
    <n v="129"/>
    <n v="3205244"/>
    <x v="4"/>
    <s v="Drama"/>
    <m/>
    <m/>
    <m/>
    <m/>
    <m/>
    <m/>
    <s v="English"/>
    <n v="2010"/>
    <n v="7.3"/>
  </r>
  <r>
    <x v="1265"/>
    <n v="128"/>
    <n v="111"/>
    <n v="3076425"/>
    <x v="4"/>
    <s v="Crime"/>
    <s v="Musical"/>
    <s v="Romance"/>
    <m/>
    <m/>
    <m/>
    <m/>
    <s v="English"/>
    <n v="2002"/>
    <n v="7.1"/>
  </r>
  <r>
    <x v="1009"/>
    <n v="45"/>
    <n v="79"/>
    <n v="2275557"/>
    <x v="0"/>
    <s v="Comedy"/>
    <s v="Crime"/>
    <s v="Thriller"/>
    <m/>
    <m/>
    <m/>
    <m/>
    <s v="English"/>
    <n v="1991"/>
    <n v="6"/>
  </r>
  <r>
    <x v="408"/>
    <n v="49"/>
    <n v="104"/>
    <n v="1789892"/>
    <x v="4"/>
    <s v="Crime"/>
    <m/>
    <m/>
    <m/>
    <m/>
    <m/>
    <m/>
    <s v="English"/>
    <n v="1998"/>
    <n v="6.6"/>
  </r>
  <r>
    <x v="1266"/>
    <n v="163"/>
    <n v="101"/>
    <n v="6350058"/>
    <x v="4"/>
    <s v="Drama"/>
    <s v="Romance"/>
    <m/>
    <m/>
    <m/>
    <m/>
    <m/>
    <s v="English"/>
    <n v="2010"/>
    <n v="7.2"/>
  </r>
  <r>
    <x v="756"/>
    <n v="163"/>
    <n v="113"/>
    <n v="1094798"/>
    <x v="7"/>
    <s v="Comedy"/>
    <s v="Drama"/>
    <s v="History"/>
    <m/>
    <m/>
    <m/>
    <m/>
    <s v="English"/>
    <n v="2010"/>
    <n v="7.2"/>
  </r>
  <r>
    <x v="895"/>
    <n v="90"/>
    <n v="92"/>
    <n v="1071240"/>
    <x v="7"/>
    <s v="Drama"/>
    <m/>
    <m/>
    <m/>
    <m/>
    <m/>
    <m/>
    <s v="English"/>
    <n v="2007"/>
    <n v="6.9"/>
  </r>
  <r>
    <x v="1267"/>
    <n v="23"/>
    <n v="106"/>
    <n v="532190"/>
    <x v="7"/>
    <s v="Drama"/>
    <s v="Romance"/>
    <s v="Sport"/>
    <m/>
    <m/>
    <m/>
    <m/>
    <s v="English"/>
    <n v="1997"/>
    <n v="6.8"/>
  </r>
  <r>
    <x v="1268"/>
    <n v="118"/>
    <n v="75"/>
    <n v="686383"/>
    <x v="1"/>
    <s v="Animation"/>
    <s v="Family"/>
    <s v="Fantasy"/>
    <m/>
    <m/>
    <m/>
    <m/>
    <s v="English"/>
    <n v="2009"/>
    <n v="7.7"/>
  </r>
  <r>
    <x v="1269"/>
    <n v="283"/>
    <n v="104"/>
    <n v="16168741"/>
    <x v="2"/>
    <s v="Music"/>
    <m/>
    <m/>
    <m/>
    <m/>
    <m/>
    <m/>
    <s v="English"/>
    <n v="2013"/>
    <n v="7.4"/>
  </r>
  <r>
    <x v="1270"/>
    <n v="74"/>
    <n v="108"/>
    <n v="568695"/>
    <x v="2"/>
    <s v="Romance"/>
    <s v="Thriller"/>
    <m/>
    <m/>
    <m/>
    <m/>
    <m/>
    <s v="English"/>
    <n v="2005"/>
    <n v="6.5"/>
  </r>
  <r>
    <x v="1271"/>
    <n v="41"/>
    <n v="99"/>
    <n v="398420"/>
    <x v="6"/>
    <s v="Drama"/>
    <m/>
    <m/>
    <m/>
    <m/>
    <m/>
    <m/>
    <s v="English"/>
    <n v="2007"/>
    <n v="6.4"/>
  </r>
  <r>
    <x v="1272"/>
    <n v="66"/>
    <n v="109"/>
    <n v="336456"/>
    <x v="4"/>
    <s v="Crime"/>
    <s v="Musical"/>
    <s v="Mystery"/>
    <m/>
    <m/>
    <m/>
    <m/>
    <s v="English"/>
    <n v="2003"/>
    <n v="5.6"/>
  </r>
  <r>
    <x v="1273"/>
    <n v="140"/>
    <n v="93"/>
    <n v="298110"/>
    <x v="4"/>
    <s v="Drama"/>
    <s v="Horror"/>
    <s v="Sci-Fi"/>
    <m/>
    <m/>
    <m/>
    <m/>
    <s v="English"/>
    <n v="2006"/>
    <n v="6.8"/>
  </r>
  <r>
    <x v="1274"/>
    <n v="32"/>
    <n v="99"/>
    <n v="127144"/>
    <x v="4"/>
    <s v="Drama"/>
    <s v="Romance"/>
    <m/>
    <m/>
    <m/>
    <m/>
    <m/>
    <s v="English"/>
    <n v="2005"/>
    <n v="5.5"/>
  </r>
  <r>
    <x v="561"/>
    <n v="68"/>
    <n v="98"/>
    <n v="117190"/>
    <x v="0"/>
    <s v="Comedy"/>
    <s v="Crime"/>
    <m/>
    <m/>
    <m/>
    <m/>
    <m/>
    <s v="English"/>
    <n v="2010"/>
    <n v="6.9"/>
  </r>
  <r>
    <x v="1275"/>
    <n v="79"/>
    <n v="95"/>
    <n v="108662"/>
    <x v="6"/>
    <s v="Horror"/>
    <s v="Thriller"/>
    <m/>
    <m/>
    <m/>
    <m/>
    <m/>
    <s v="English"/>
    <n v="2008"/>
    <n v="6"/>
  </r>
  <r>
    <x v="1276"/>
    <n v="26"/>
    <n v="107"/>
    <n v="53481"/>
    <x v="6"/>
    <s v="Drama"/>
    <s v="Thriller"/>
    <m/>
    <m/>
    <m/>
    <m/>
    <m/>
    <s v="English"/>
    <n v="2006"/>
    <n v="6.4"/>
  </r>
  <r>
    <x v="1277"/>
    <n v="100"/>
    <n v="102"/>
    <n v="23106"/>
    <x v="4"/>
    <s v="Crime"/>
    <s v="Drama"/>
    <s v="Romance"/>
    <m/>
    <m/>
    <m/>
    <m/>
    <s v="English"/>
    <n v="2004"/>
    <n v="6.6"/>
  </r>
  <r>
    <x v="1278"/>
    <n v="56"/>
    <n v="97"/>
    <n v="52961"/>
    <x v="2"/>
    <m/>
    <m/>
    <m/>
    <m/>
    <m/>
    <m/>
    <m/>
    <s v="English"/>
    <n v="2014"/>
    <n v="5.3"/>
  </r>
  <r>
    <x v="889"/>
    <n v="150"/>
    <n v="124"/>
    <n v="439162"/>
    <x v="0"/>
    <s v="Animation"/>
    <s v="Sci-Fi"/>
    <m/>
    <m/>
    <m/>
    <m/>
    <m/>
    <s v="English"/>
    <n v="1988"/>
    <n v="8.1"/>
  </r>
  <r>
    <x v="1279"/>
    <n v="85"/>
    <n v="90"/>
    <n v="671240"/>
    <x v="4"/>
    <s v="Drama"/>
    <s v="Romance"/>
    <m/>
    <m/>
    <m/>
    <m/>
    <m/>
    <s v="English"/>
    <n v="2005"/>
    <n v="6.9"/>
  </r>
  <r>
    <x v="1280"/>
    <n v="21"/>
    <n v="90"/>
    <n v="882290"/>
    <x v="0"/>
    <s v="Sci-Fi"/>
    <s v="Sport"/>
    <m/>
    <m/>
    <m/>
    <m/>
    <m/>
    <s v="English"/>
    <n v="1989"/>
    <n v="6.5"/>
  </r>
  <r>
    <x v="516"/>
    <n v="61"/>
    <n v="99"/>
    <n v="106593296"/>
    <x v="4"/>
    <s v="Drama"/>
    <s v="Family"/>
    <m/>
    <m/>
    <m/>
    <m/>
    <m/>
    <s v="English"/>
    <n v="1989"/>
    <n v="7.4"/>
  </r>
  <r>
    <x v="615"/>
    <n v="34"/>
    <n v="115"/>
    <n v="43490057"/>
    <x v="4"/>
    <s v="Drama"/>
    <m/>
    <m/>
    <m/>
    <m/>
    <m/>
    <m/>
    <s v="English"/>
    <n v="1997"/>
    <n v="6.9"/>
  </r>
  <r>
    <x v="1281"/>
    <n v="62"/>
    <n v="89"/>
    <n v="32333860"/>
    <x v="0"/>
    <s v="Comedy"/>
    <m/>
    <m/>
    <m/>
    <m/>
    <m/>
    <m/>
    <s v="English"/>
    <n v="1995"/>
    <n v="6.7"/>
  </r>
  <r>
    <x v="645"/>
    <n v="239"/>
    <n v="92"/>
    <n v="24792061"/>
    <x v="4"/>
    <s v="Drama"/>
    <m/>
    <m/>
    <m/>
    <m/>
    <m/>
    <m/>
    <s v="English"/>
    <n v="2005"/>
    <n v="7.6"/>
  </r>
  <r>
    <x v="1282"/>
    <n v="252"/>
    <n v="94"/>
    <n v="17544812"/>
    <x v="11"/>
    <m/>
    <m/>
    <m/>
    <m/>
    <m/>
    <m/>
    <m/>
    <s v="English"/>
    <n v="2007"/>
    <n v="5.4"/>
  </r>
  <r>
    <x v="1014"/>
    <n v="278"/>
    <n v="100"/>
    <n v="12574715"/>
    <x v="2"/>
    <m/>
    <m/>
    <m/>
    <m/>
    <m/>
    <m/>
    <m/>
    <s v="English"/>
    <n v="2009"/>
    <n v="7.3"/>
  </r>
  <r>
    <x v="1283"/>
    <n v="9"/>
    <n v="109"/>
    <n v="5100000"/>
    <x v="4"/>
    <s v="Drama"/>
    <s v="Romance"/>
    <m/>
    <m/>
    <m/>
    <m/>
    <m/>
    <s v="English"/>
    <n v="1984"/>
    <n v="6"/>
  </r>
  <r>
    <x v="739"/>
    <n v="127"/>
    <n v="105"/>
    <n v="10460089"/>
    <x v="6"/>
    <s v="Drama"/>
    <s v="Mystery"/>
    <s v="Thriller"/>
    <m/>
    <m/>
    <m/>
    <m/>
    <s v="English"/>
    <n v="2002"/>
    <n v="7.2"/>
  </r>
  <r>
    <x v="1284"/>
    <n v="9"/>
    <n v="102"/>
    <n v="4239767"/>
    <x v="4"/>
    <s v="Drama"/>
    <s v="Romance"/>
    <s v="Sport"/>
    <m/>
    <m/>
    <m/>
    <m/>
    <s v="English"/>
    <n v="2002"/>
    <n v="6"/>
  </r>
  <r>
    <x v="1285"/>
    <n v="35"/>
    <n v="97"/>
    <n v="4131640"/>
    <x v="4"/>
    <s v="Crime"/>
    <m/>
    <m/>
    <m/>
    <m/>
    <m/>
    <m/>
    <s v="English"/>
    <n v="2008"/>
    <n v="3.1"/>
  </r>
  <r>
    <x v="1286"/>
    <n v="6"/>
    <n v="118"/>
    <n v="3347439"/>
    <x v="2"/>
    <s v="Romance"/>
    <m/>
    <m/>
    <m/>
    <m/>
    <m/>
    <m/>
    <s v="English"/>
    <n v="2004"/>
    <n v="6.9"/>
  </r>
  <r>
    <x v="1104"/>
    <n v="192"/>
    <n v="92"/>
    <n v="10814185"/>
    <x v="4"/>
    <s v="Crime"/>
    <s v="Romance"/>
    <m/>
    <m/>
    <m/>
    <m/>
    <m/>
    <s v="English"/>
    <n v="2009"/>
    <n v="6.2"/>
  </r>
  <r>
    <x v="1287"/>
    <n v="38"/>
    <n v="103"/>
    <n v="206400"/>
    <x v="4"/>
    <s v="Crime"/>
    <s v="Drama"/>
    <s v="Romance"/>
    <s v="Thriller"/>
    <m/>
    <m/>
    <m/>
    <s v="English"/>
    <n v="2001"/>
    <n v="6.9"/>
  </r>
  <r>
    <x v="1022"/>
    <n v="133"/>
    <n v="93"/>
    <n v="197148"/>
    <x v="2"/>
    <s v="Romance"/>
    <s v="Sci-Fi"/>
    <s v="Thriller"/>
    <m/>
    <m/>
    <m/>
    <m/>
    <s v="English"/>
    <n v="2003"/>
    <n v="6.3"/>
  </r>
  <r>
    <x v="1288"/>
    <n v="222"/>
    <n v="113"/>
    <n v="3014541"/>
    <x v="2"/>
    <m/>
    <m/>
    <m/>
    <m/>
    <m/>
    <m/>
    <m/>
    <s v="English"/>
    <n v="2011"/>
    <n v="6.7"/>
  </r>
  <r>
    <x v="1289"/>
    <n v="16"/>
    <n v="153"/>
    <n v="872643"/>
    <x v="4"/>
    <s v="Family"/>
    <s v="Romance"/>
    <m/>
    <m/>
    <m/>
    <m/>
    <m/>
    <s v="English"/>
    <n v="2007"/>
    <n v="5.4"/>
  </r>
  <r>
    <x v="1290"/>
    <n v="242"/>
    <n v="89"/>
    <n v="4443403"/>
    <x v="3"/>
    <s v="Biography"/>
    <s v="Drama"/>
    <s v="War"/>
    <m/>
    <m/>
    <m/>
    <m/>
    <s v="English"/>
    <n v="2007"/>
    <n v="8"/>
  </r>
  <r>
    <x v="994"/>
    <n v="253"/>
    <n v="118"/>
    <n v="1330827"/>
    <x v="11"/>
    <s v="Thriller"/>
    <m/>
    <m/>
    <m/>
    <m/>
    <m/>
    <m/>
    <s v="English"/>
    <n v="2016"/>
    <n v="7"/>
  </r>
  <r>
    <x v="1291"/>
    <n v="224"/>
    <n v="97"/>
    <n v="1818681"/>
    <x v="0"/>
    <s v="Crime"/>
    <s v="Drama"/>
    <s v="Thriller"/>
    <m/>
    <m/>
    <m/>
    <m/>
    <s v="English"/>
    <n v="2009"/>
    <n v="7.2"/>
  </r>
  <r>
    <x v="5"/>
    <n v="392"/>
    <n v="156"/>
    <n v="336530303"/>
    <x v="0"/>
    <s v="Adventure"/>
    <s v="Romance"/>
    <m/>
    <m/>
    <m/>
    <m/>
    <m/>
    <s v="English"/>
    <n v="2007"/>
    <n v="6.2"/>
  </r>
  <r>
    <x v="1292"/>
    <n v="39"/>
    <n v="100"/>
    <n v="12610552"/>
    <x v="0"/>
    <s v="Adventure"/>
    <s v="Fantasy"/>
    <s v="Sci-Fi"/>
    <s v="Thriller"/>
    <m/>
    <m/>
    <m/>
    <s v="English"/>
    <n v="1999"/>
    <n v="3.5"/>
  </r>
  <r>
    <x v="645"/>
    <n v="387"/>
    <n v="96"/>
    <n v="143492840"/>
    <x v="4"/>
    <s v="Drama"/>
    <s v="Romance"/>
    <m/>
    <m/>
    <m/>
    <m/>
    <m/>
    <s v="English"/>
    <n v="2007"/>
    <n v="7.5"/>
  </r>
  <r>
    <x v="1293"/>
    <n v="120"/>
    <n v="120"/>
    <n v="43800000"/>
    <x v="0"/>
    <s v="Adventure"/>
    <s v="Thriller"/>
    <m/>
    <m/>
    <m/>
    <m/>
    <m/>
    <s v="English"/>
    <n v="1971"/>
    <n v="6.7"/>
  </r>
  <r>
    <x v="400"/>
    <n v="208"/>
    <n v="175"/>
    <n v="134821952"/>
    <x v="6"/>
    <s v="Drama"/>
    <m/>
    <m/>
    <m/>
    <m/>
    <m/>
    <m/>
    <s v="English"/>
    <n v="1972"/>
    <n v="9.1999999999999993"/>
  </r>
  <r>
    <x v="429"/>
    <n v="51"/>
    <n v="95"/>
    <n v="94900000"/>
    <x v="2"/>
    <s v="Music"/>
    <s v="Romance"/>
    <m/>
    <m/>
    <m/>
    <m/>
    <m/>
    <s v="Hindi"/>
    <n v="1983"/>
    <n v="6.1"/>
  </r>
  <r>
    <x v="16"/>
    <n v="331"/>
    <n v="95"/>
    <n v="32391374"/>
    <x v="4"/>
    <s v="Drama"/>
    <s v="Romance"/>
    <m/>
    <m/>
    <m/>
    <m/>
    <m/>
    <s v="English"/>
    <n v="2009"/>
    <n v="7.7"/>
  </r>
  <r>
    <x v="1122"/>
    <n v="83"/>
    <n v="121"/>
    <n v="40158000"/>
    <x v="2"/>
    <s v="Music"/>
    <s v="Romance"/>
    <m/>
    <m/>
    <m/>
    <m/>
    <m/>
    <s v="English"/>
    <n v="1993"/>
    <n v="7.6"/>
  </r>
  <r>
    <x v="144"/>
    <n v="324"/>
    <n v="110"/>
    <n v="113709992"/>
    <x v="4"/>
    <s v="Drama"/>
    <m/>
    <m/>
    <m/>
    <m/>
    <m/>
    <m/>
    <s v="English"/>
    <n v="2012"/>
    <n v="6.1"/>
  </r>
  <r>
    <x v="84"/>
    <n v="140"/>
    <n v="96"/>
    <n v="32131483"/>
    <x v="11"/>
    <s v="Mystery"/>
    <s v="Thriller"/>
    <m/>
    <m/>
    <m/>
    <m/>
    <m/>
    <s v="English"/>
    <n v="2003"/>
    <n v="4.9000000000000004"/>
  </r>
  <r>
    <x v="1293"/>
    <n v="136"/>
    <n v="121"/>
    <n v="35400000"/>
    <x v="0"/>
    <s v="Adventure"/>
    <s v="Thriller"/>
    <m/>
    <m/>
    <m/>
    <m/>
    <m/>
    <s v="English"/>
    <n v="1973"/>
    <n v="6.8"/>
  </r>
  <r>
    <x v="336"/>
    <n v="79"/>
    <n v="95"/>
    <n v="34099640"/>
    <x v="2"/>
    <s v="Family"/>
    <s v="Sport"/>
    <m/>
    <m/>
    <m/>
    <m/>
    <m/>
    <s v="English"/>
    <n v="2000"/>
    <n v="7"/>
  </r>
  <r>
    <x v="1173"/>
    <n v="52"/>
    <n v="112"/>
    <n v="37295394"/>
    <x v="4"/>
    <s v="Drama"/>
    <m/>
    <m/>
    <m/>
    <m/>
    <m/>
    <m/>
    <s v="English"/>
    <n v="2011"/>
    <n v="5.7"/>
  </r>
  <r>
    <x v="34"/>
    <n v="490"/>
    <n v="143"/>
    <n v="144812796"/>
    <x v="2"/>
    <s v="Romance"/>
    <m/>
    <m/>
    <m/>
    <m/>
    <m/>
    <m/>
    <s v="English"/>
    <n v="2013"/>
    <n v="7.3"/>
  </r>
  <r>
    <x v="284"/>
    <n v="351"/>
    <n v="93"/>
    <n v="31501218"/>
    <x v="7"/>
    <s v="Drama"/>
    <s v="History"/>
    <m/>
    <m/>
    <m/>
    <m/>
    <m/>
    <s v="Hindi"/>
    <n v="2005"/>
    <n v="7.5"/>
  </r>
  <r>
    <x v="421"/>
    <n v="271"/>
    <n v="110"/>
    <n v="28747570"/>
    <x v="7"/>
    <s v="Crime"/>
    <s v="Drama"/>
    <m/>
    <m/>
    <m/>
    <m/>
    <m/>
    <s v="Spanish"/>
    <n v="2005"/>
    <n v="7.4"/>
  </r>
  <r>
    <x v="403"/>
    <n v="93"/>
    <n v="104"/>
    <n v="25625110"/>
    <x v="0"/>
    <s v="Crime"/>
    <s v="Thriller"/>
    <m/>
    <m/>
    <m/>
    <m/>
    <m/>
    <s v="French"/>
    <n v="1995"/>
    <n v="7.2"/>
  </r>
  <r>
    <x v="1294"/>
    <n v="112"/>
    <n v="119"/>
    <n v="25000000"/>
    <x v="0"/>
    <s v="Adventure"/>
    <s v="Sci-Fi"/>
    <m/>
    <m/>
    <m/>
    <m/>
    <m/>
    <s v="English"/>
    <n v="1976"/>
    <n v="6.8"/>
  </r>
  <r>
    <x v="1293"/>
    <n v="118"/>
    <n v="125"/>
    <n v="21000000"/>
    <x v="0"/>
    <s v="Adventure"/>
    <s v="Thriller"/>
    <m/>
    <m/>
    <m/>
    <m/>
    <m/>
    <s v="English"/>
    <n v="1974"/>
    <n v="6.8"/>
  </r>
  <r>
    <x v="775"/>
    <n v="35"/>
    <n v="96"/>
    <n v="20257000"/>
    <x v="0"/>
    <s v="Comedy"/>
    <s v="Crime"/>
    <s v="Thriller"/>
    <m/>
    <m/>
    <m/>
    <m/>
    <s v="English"/>
    <n v="1988"/>
    <n v="5.2"/>
  </r>
  <r>
    <x v="626"/>
    <n v="342"/>
    <n v="100"/>
    <n v="26005908"/>
    <x v="1"/>
    <s v="Horror"/>
    <s v="Thriller"/>
    <m/>
    <m/>
    <m/>
    <m/>
    <m/>
    <s v="English"/>
    <n v="2005"/>
    <n v="7.2"/>
  </r>
  <r>
    <x v="1295"/>
    <n v="137"/>
    <n v="89"/>
    <n v="15818967"/>
    <x v="11"/>
    <s v="Mystery"/>
    <m/>
    <m/>
    <m/>
    <m/>
    <m/>
    <m/>
    <s v="English"/>
    <n v="2014"/>
    <n v="4"/>
  </r>
  <r>
    <x v="347"/>
    <n v="50"/>
    <n v="92"/>
    <n v="14891000"/>
    <x v="4"/>
    <m/>
    <m/>
    <m/>
    <m/>
    <m/>
    <m/>
    <m/>
    <s v="English"/>
    <n v="1996"/>
    <n v="6.8"/>
  </r>
  <r>
    <x v="990"/>
    <n v="261"/>
    <n v="109"/>
    <n v="16901126"/>
    <x v="6"/>
    <s v="Horror"/>
    <m/>
    <m/>
    <m/>
    <m/>
    <m/>
    <m/>
    <s v="English"/>
    <n v="2005"/>
    <n v="6.9"/>
  </r>
  <r>
    <x v="1051"/>
    <n v="180"/>
    <n v="103"/>
    <n v="17474107"/>
    <x v="4"/>
    <s v="Crime"/>
    <s v="Drama"/>
    <m/>
    <m/>
    <m/>
    <m/>
    <m/>
    <s v="English"/>
    <n v="2015"/>
    <n v="7.3"/>
  </r>
  <r>
    <x v="597"/>
    <n v="28"/>
    <n v="95"/>
    <n v="14003141"/>
    <x v="6"/>
    <s v="Drama"/>
    <s v="Thriller"/>
    <m/>
    <m/>
    <m/>
    <m/>
    <m/>
    <s v="English"/>
    <n v="1999"/>
    <n v="6.1"/>
  </r>
  <r>
    <x v="2"/>
    <n v="750"/>
    <n v="143"/>
    <n v="304360277"/>
    <x v="0"/>
    <s v="Adventure"/>
    <s v="Thriller"/>
    <m/>
    <m/>
    <m/>
    <m/>
    <m/>
    <s v="English"/>
    <n v="2012"/>
    <n v="7.8"/>
  </r>
  <r>
    <x v="990"/>
    <n v="202"/>
    <n v="105"/>
    <n v="12583510"/>
    <x v="11"/>
    <m/>
    <m/>
    <m/>
    <m/>
    <m/>
    <m/>
    <m/>
    <s v="English"/>
    <n v="2003"/>
    <n v="6"/>
  </r>
  <r>
    <x v="574"/>
    <n v="341"/>
    <n v="106"/>
    <n v="9190525"/>
    <x v="4"/>
    <s v="Drama"/>
    <m/>
    <m/>
    <m/>
    <m/>
    <m/>
    <m/>
    <s v="English"/>
    <n v="2009"/>
    <n v="7"/>
  </r>
  <r>
    <x v="1296"/>
    <n v="160"/>
    <n v="100"/>
    <n v="9176553"/>
    <x v="2"/>
    <s v="Mystery"/>
    <m/>
    <m/>
    <m/>
    <m/>
    <m/>
    <m/>
    <s v="English"/>
    <n v="2009"/>
    <n v="7.1"/>
  </r>
  <r>
    <x v="569"/>
    <n v="31"/>
    <n v="103"/>
    <n v="9094451"/>
    <x v="0"/>
    <s v="Fantasy"/>
    <s v="Horror"/>
    <s v="Thriller"/>
    <m/>
    <m/>
    <m/>
    <m/>
    <s v="English"/>
    <n v="1989"/>
    <n v="6.2"/>
  </r>
  <r>
    <x v="997"/>
    <n v="71"/>
    <n v="116"/>
    <n v="14612840"/>
    <x v="2"/>
    <s v="Music"/>
    <m/>
    <m/>
    <m/>
    <m/>
    <m/>
    <m/>
    <s v="English"/>
    <n v="2014"/>
    <n v="6.9"/>
  </r>
  <r>
    <x v="1297"/>
    <n v="281"/>
    <n v="99"/>
    <n v="9166863"/>
    <x v="2"/>
    <s v="Romance"/>
    <m/>
    <m/>
    <m/>
    <m/>
    <m/>
    <m/>
    <s v="English"/>
    <n v="2009"/>
    <n v="7.6"/>
  </r>
  <r>
    <x v="46"/>
    <n v="114"/>
    <n v="164"/>
    <n v="8373585"/>
    <x v="2"/>
    <m/>
    <m/>
    <m/>
    <m/>
    <m/>
    <m/>
    <m/>
    <s v="English"/>
    <n v="1988"/>
    <n v="7.6"/>
  </r>
  <r>
    <x v="1271"/>
    <n v="72"/>
    <n v="96"/>
    <n v="7292175"/>
    <x v="4"/>
    <s v="Drama"/>
    <s v="Romance"/>
    <m/>
    <m/>
    <m/>
    <m/>
    <m/>
    <s v="English"/>
    <n v="1999"/>
    <n v="6.4"/>
  </r>
  <r>
    <x v="1298"/>
    <n v="119"/>
    <n v="122"/>
    <n v="6601079"/>
    <x v="4"/>
    <s v="Drama"/>
    <s v="Musical"/>
    <s v="Romance"/>
    <m/>
    <m/>
    <m/>
    <m/>
    <s v="English"/>
    <n v="2004"/>
    <n v="6.2"/>
  </r>
  <r>
    <x v="115"/>
    <n v="74"/>
    <n v="94"/>
    <n v="6165429"/>
    <x v="1"/>
    <s v="Biography"/>
    <s v="Drama"/>
    <s v="History"/>
    <m/>
    <m/>
    <m/>
    <m/>
    <s v="English"/>
    <n v="2002"/>
    <n v="7.5"/>
  </r>
  <r>
    <x v="763"/>
    <n v="25"/>
    <n v="93"/>
    <n v="5694308"/>
    <x v="4"/>
    <s v="Sport"/>
    <m/>
    <m/>
    <m/>
    <m/>
    <m/>
    <m/>
    <s v="English"/>
    <n v="2007"/>
    <n v="2"/>
  </r>
  <r>
    <x v="1299"/>
    <n v="39"/>
    <n v="96"/>
    <n v="5430822"/>
    <x v="0"/>
    <s v="Crime"/>
    <s v="Horror"/>
    <s v="Sci-Fi"/>
    <s v="Thriller"/>
    <m/>
    <m/>
    <m/>
    <s v="English"/>
    <n v="1992"/>
    <n v="6.2"/>
  </r>
  <r>
    <x v="1300"/>
    <n v="27"/>
    <n v="113"/>
    <n v="4720371"/>
    <x v="1"/>
    <s v="Biography"/>
    <s v="Drama"/>
    <m/>
    <m/>
    <m/>
    <m/>
    <m/>
    <s v="English"/>
    <n v="2001"/>
    <n v="6.5"/>
  </r>
  <r>
    <x v="1231"/>
    <n v="29"/>
    <n v="192"/>
    <n v="2921738"/>
    <x v="2"/>
    <s v="Musical"/>
    <s v="Romance"/>
    <m/>
    <m/>
    <m/>
    <m/>
    <m/>
    <s v="English"/>
    <n v="2004"/>
    <n v="7.9"/>
  </r>
  <r>
    <x v="178"/>
    <n v="158"/>
    <n v="99"/>
    <n v="2344847"/>
    <x v="2"/>
    <s v="Sport"/>
    <m/>
    <m/>
    <m/>
    <m/>
    <m/>
    <m/>
    <s v="English"/>
    <n v="2008"/>
    <n v="6.8"/>
  </r>
  <r>
    <x v="1196"/>
    <n v="223"/>
    <n v="91"/>
    <n v="7455447"/>
    <x v="4"/>
    <s v="Drama"/>
    <s v="Romance"/>
    <m/>
    <m/>
    <m/>
    <m/>
    <m/>
    <s v="English"/>
    <n v="2010"/>
    <n v="6.3"/>
  </r>
  <r>
    <x v="1301"/>
    <n v="25"/>
    <n v="100"/>
    <n v="2148212"/>
    <x v="2"/>
    <s v="Family"/>
    <m/>
    <m/>
    <m/>
    <m/>
    <m/>
    <m/>
    <s v="English"/>
    <n v="1999"/>
    <n v="6.3"/>
  </r>
  <r>
    <x v="1302"/>
    <n v="97"/>
    <n v="105"/>
    <n v="2062066"/>
    <x v="7"/>
    <s v="Crime"/>
    <s v="Drama"/>
    <m/>
    <m/>
    <m/>
    <m/>
    <m/>
    <s v="English"/>
    <n v="2002"/>
    <n v="6.6"/>
  </r>
  <r>
    <x v="1098"/>
    <n v="117"/>
    <n v="99"/>
    <n v="1654367"/>
    <x v="7"/>
    <s v="Drama"/>
    <m/>
    <m/>
    <m/>
    <m/>
    <m/>
    <m/>
    <s v="English"/>
    <n v="2006"/>
    <n v="6.4"/>
  </r>
  <r>
    <x v="1303"/>
    <n v="389"/>
    <n v="112"/>
    <n v="1738692"/>
    <x v="2"/>
    <s v="Thriller"/>
    <m/>
    <m/>
    <m/>
    <m/>
    <m/>
    <m/>
    <s v="English"/>
    <n v="2011"/>
    <n v="7.5"/>
  </r>
  <r>
    <x v="1304"/>
    <n v="34"/>
    <n v="99"/>
    <n v="1889522"/>
    <x v="2"/>
    <s v="Sport"/>
    <m/>
    <m/>
    <m/>
    <m/>
    <m/>
    <m/>
    <s v="English"/>
    <n v="2009"/>
    <n v="6.5"/>
  </r>
  <r>
    <x v="1288"/>
    <n v="161"/>
    <n v="125"/>
    <n v="1110286"/>
    <x v="2"/>
    <s v="Romance"/>
    <m/>
    <m/>
    <m/>
    <m/>
    <m/>
    <m/>
    <s v="English"/>
    <n v="2009"/>
    <n v="7.2"/>
  </r>
  <r>
    <x v="1305"/>
    <n v="6"/>
    <n v="107"/>
    <n v="1000000"/>
    <x v="1"/>
    <s v="Drama"/>
    <s v="Romance"/>
    <s v="War"/>
    <m/>
    <m/>
    <m/>
    <m/>
    <s v="English"/>
    <n v="1977"/>
    <n v="6.3"/>
  </r>
  <r>
    <x v="553"/>
    <n v="16"/>
    <n v="107"/>
    <n v="700000"/>
    <x v="4"/>
    <s v="Fantasy"/>
    <s v="Sci-Fi"/>
    <m/>
    <m/>
    <m/>
    <m/>
    <m/>
    <s v="English"/>
    <n v="1993"/>
    <n v="7"/>
  </r>
  <r>
    <x v="542"/>
    <n v="301"/>
    <n v="97"/>
    <n v="1768416"/>
    <x v="4"/>
    <s v="Drama"/>
    <m/>
    <m/>
    <m/>
    <m/>
    <m/>
    <m/>
    <s v="English"/>
    <n v="2010"/>
    <n v="6.3"/>
  </r>
  <r>
    <x v="1306"/>
    <n v="12"/>
    <n v="95"/>
    <n v="306715"/>
    <x v="4"/>
    <m/>
    <m/>
    <m/>
    <m/>
    <m/>
    <m/>
    <m/>
    <s v="English"/>
    <n v="1998"/>
    <n v="2.2999999999999998"/>
  </r>
  <r>
    <x v="1307"/>
    <n v="134"/>
    <n v="106"/>
    <n v="382946"/>
    <x v="2"/>
    <m/>
    <m/>
    <m/>
    <m/>
    <m/>
    <m/>
    <m/>
    <s v="English"/>
    <n v="2010"/>
    <n v="7.1"/>
  </r>
  <r>
    <x v="497"/>
    <n v="103"/>
    <n v="103"/>
    <n v="236266"/>
    <x v="1"/>
    <s v="Drama"/>
    <s v="Mystery"/>
    <m/>
    <m/>
    <m/>
    <m/>
    <m/>
    <s v="English"/>
    <n v="2002"/>
    <n v="6.2"/>
  </r>
  <r>
    <x v="1308"/>
    <n v="39"/>
    <n v="96"/>
    <n v="196067"/>
    <x v="2"/>
    <s v="Romance"/>
    <m/>
    <m/>
    <m/>
    <m/>
    <m/>
    <m/>
    <s v="English"/>
    <n v="2002"/>
    <n v="6.7"/>
  </r>
  <r>
    <x v="1168"/>
    <n v="133"/>
    <n v="103"/>
    <n v="532988"/>
    <x v="7"/>
    <s v="Drama"/>
    <s v="Romance"/>
    <m/>
    <m/>
    <m/>
    <m/>
    <m/>
    <s v="English"/>
    <n v="2015"/>
    <n v="6.5"/>
  </r>
  <r>
    <x v="1309"/>
    <n v="104"/>
    <n v="108"/>
    <n v="453079"/>
    <x v="4"/>
    <m/>
    <m/>
    <m/>
    <m/>
    <m/>
    <m/>
    <m/>
    <s v="English"/>
    <n v="2010"/>
    <n v="5.9"/>
  </r>
  <r>
    <x v="1310"/>
    <n v="27"/>
    <n v="118"/>
    <n v="46451"/>
    <x v="4"/>
    <s v="Crime"/>
    <s v="Thriller"/>
    <m/>
    <m/>
    <m/>
    <m/>
    <m/>
    <s v="English"/>
    <n v="2010"/>
    <n v="6"/>
  </r>
  <r>
    <x v="1311"/>
    <n v="49"/>
    <n v="97"/>
    <n v="233103"/>
    <x v="2"/>
    <m/>
    <m/>
    <m/>
    <m/>
    <m/>
    <m/>
    <m/>
    <s v="English"/>
    <n v="2005"/>
    <n v="6.9"/>
  </r>
  <r>
    <x v="310"/>
    <n v="38"/>
    <n v="115"/>
    <n v="41400000"/>
    <x v="14"/>
    <m/>
    <m/>
    <m/>
    <m/>
    <m/>
    <m/>
    <m/>
    <s v="English"/>
    <n v="1985"/>
    <n v="7.3"/>
  </r>
  <r>
    <x v="722"/>
    <n v="152"/>
    <n v="102"/>
    <n v="7993039"/>
    <x v="4"/>
    <m/>
    <m/>
    <m/>
    <m/>
    <m/>
    <m/>
    <m/>
    <s v="English"/>
    <n v="1993"/>
    <n v="7.7"/>
  </r>
  <r>
    <x v="1312"/>
    <n v="63"/>
    <n v="125"/>
    <n v="927107"/>
    <x v="7"/>
    <s v="Drama"/>
    <s v="Romance"/>
    <s v="War"/>
    <m/>
    <m/>
    <m/>
    <m/>
    <s v="English"/>
    <n v="1999"/>
    <n v="7.3"/>
  </r>
  <r>
    <x v="1313"/>
    <n v="74"/>
    <n v="108"/>
    <n v="49526"/>
    <x v="4"/>
    <s v="Drama"/>
    <m/>
    <m/>
    <m/>
    <m/>
    <m/>
    <m/>
    <s v="English"/>
    <n v="2005"/>
    <n v="7"/>
  </r>
  <r>
    <x v="1314"/>
    <n v="25"/>
    <n v="101"/>
    <n v="10696"/>
    <x v="6"/>
    <s v="Thriller"/>
    <m/>
    <m/>
    <m/>
    <m/>
    <m/>
    <m/>
    <s v="English"/>
    <n v="2003"/>
    <n v="6.4"/>
  </r>
  <r>
    <x v="1315"/>
    <n v="224"/>
    <n v="101"/>
    <n v="31607598"/>
    <x v="2"/>
    <s v="Horror"/>
    <s v="Thriller"/>
    <m/>
    <m/>
    <m/>
    <m/>
    <m/>
    <s v="English"/>
    <n v="2012"/>
    <n v="5.6"/>
  </r>
  <r>
    <x v="469"/>
    <n v="226"/>
    <n v="139"/>
    <n v="6857096"/>
    <x v="2"/>
    <s v="Mystery"/>
    <s v="War"/>
    <m/>
    <m/>
    <m/>
    <m/>
    <m/>
    <s v="English"/>
    <n v="2010"/>
    <n v="8.1999999999999993"/>
  </r>
  <r>
    <x v="384"/>
    <n v="36"/>
    <n v="125"/>
    <n v="223878"/>
    <x v="4"/>
    <s v="Drama"/>
    <s v="Romance"/>
    <m/>
    <m/>
    <m/>
    <m/>
    <m/>
    <s v="English"/>
    <n v="2003"/>
    <n v="6.5"/>
  </r>
  <r>
    <x v="133"/>
    <n v="142"/>
    <n v="115"/>
    <n v="8060"/>
    <x v="0"/>
    <s v="Crime"/>
    <s v="Drama"/>
    <s v="Thriller"/>
    <m/>
    <m/>
    <m/>
    <m/>
    <s v="English"/>
    <n v="2007"/>
    <n v="8.1"/>
  </r>
  <r>
    <x v="663"/>
    <n v="271"/>
    <n v="99"/>
    <n v="84263837"/>
    <x v="11"/>
    <s v="Mystery"/>
    <m/>
    <m/>
    <m/>
    <m/>
    <m/>
    <m/>
    <s v="English"/>
    <n v="2014"/>
    <n v="5.4"/>
  </r>
  <r>
    <x v="1316"/>
    <n v="33"/>
    <n v="88"/>
    <n v="110029"/>
    <x v="4"/>
    <s v="Drama"/>
    <s v="Musical"/>
    <m/>
    <m/>
    <m/>
    <m/>
    <m/>
    <s v="English"/>
    <n v="2009"/>
    <n v="6.3"/>
  </r>
  <r>
    <x v="250"/>
    <n v="64"/>
    <n v="112"/>
    <n v="57504069"/>
    <x v="6"/>
    <s v="Drama"/>
    <m/>
    <m/>
    <m/>
    <m/>
    <m/>
    <m/>
    <s v="English"/>
    <n v="1991"/>
    <n v="7.8"/>
  </r>
  <r>
    <x v="1317"/>
    <n v="18"/>
    <n v="108"/>
    <n v="54215416"/>
    <x v="7"/>
    <s v="Drama"/>
    <s v="Music"/>
    <m/>
    <m/>
    <m/>
    <m/>
    <m/>
    <s v="English"/>
    <n v="1987"/>
    <n v="6.8"/>
  </r>
  <r>
    <x v="200"/>
    <n v="121"/>
    <n v="104"/>
    <n v="31899000"/>
    <x v="5"/>
    <s v="Romance"/>
    <s v="Thriller"/>
    <m/>
    <m/>
    <m/>
    <m/>
    <m/>
    <s v="English"/>
    <n v="1980"/>
    <n v="7.1"/>
  </r>
  <r>
    <x v="52"/>
    <n v="14"/>
    <n v="108"/>
    <n v="24103594"/>
    <x v="1"/>
    <s v="Comedy"/>
    <s v="Drama"/>
    <s v="Family"/>
    <m/>
    <m/>
    <m/>
    <m/>
    <s v="English"/>
    <n v="1993"/>
    <n v="6.2"/>
  </r>
  <r>
    <x v="50"/>
    <n v="137"/>
    <n v="102"/>
    <n v="16842303"/>
    <x v="4"/>
    <s v="Crime"/>
    <m/>
    <m/>
    <m/>
    <m/>
    <m/>
    <m/>
    <s v="English"/>
    <n v="1999"/>
    <n v="7.3"/>
  </r>
  <r>
    <x v="1262"/>
    <n v="111"/>
    <n v="88"/>
    <n v="13367101"/>
    <x v="4"/>
    <s v="Drama"/>
    <s v="Romance"/>
    <m/>
    <m/>
    <m/>
    <m/>
    <m/>
    <s v="English"/>
    <n v="2006"/>
    <n v="5.9"/>
  </r>
  <r>
    <x v="1318"/>
    <n v="97"/>
    <n v="91"/>
    <n v="10149779"/>
    <x v="11"/>
    <s v="Sci-Fi"/>
    <s v="Thriller"/>
    <m/>
    <m/>
    <m/>
    <m/>
    <m/>
    <s v="English"/>
    <n v="1999"/>
    <n v="3.6"/>
  </r>
  <r>
    <x v="1319"/>
    <n v="73"/>
    <n v="141"/>
    <n v="6173485"/>
    <x v="7"/>
    <s v="Drama"/>
    <m/>
    <m/>
    <m/>
    <m/>
    <m/>
    <m/>
    <s v="English"/>
    <n v="2001"/>
    <n v="7.7"/>
  </r>
  <r>
    <x v="831"/>
    <n v="486"/>
    <n v="101"/>
    <n v="4000304"/>
    <x v="2"/>
    <m/>
    <m/>
    <m/>
    <m/>
    <m/>
    <m/>
    <m/>
    <s v="English"/>
    <n v="2011"/>
    <n v="7.3"/>
  </r>
  <r>
    <x v="65"/>
    <n v="149"/>
    <n v="105"/>
    <n v="2338695"/>
    <x v="6"/>
    <s v="Drama"/>
    <s v="Thriller"/>
    <m/>
    <m/>
    <m/>
    <m/>
    <m/>
    <s v="English"/>
    <n v="2004"/>
    <n v="7.4"/>
  </r>
  <r>
    <x v="1320"/>
    <n v="4"/>
    <n v="100"/>
    <n v="2024854"/>
    <x v="2"/>
    <s v="Western"/>
    <m/>
    <m/>
    <m/>
    <m/>
    <m/>
    <m/>
    <s v="English"/>
    <n v="2005"/>
    <n v="6.6"/>
  </r>
  <r>
    <x v="1321"/>
    <n v="200"/>
    <n v="116"/>
    <n v="2268296"/>
    <x v="2"/>
    <s v="Thriller"/>
    <m/>
    <m/>
    <m/>
    <m/>
    <m/>
    <m/>
    <s v="English"/>
    <n v="2013"/>
    <n v="6.9"/>
  </r>
  <r>
    <x v="1001"/>
    <n v="84"/>
    <n v="97"/>
    <n v="1029017"/>
    <x v="2"/>
    <s v="Romance"/>
    <m/>
    <m/>
    <m/>
    <m/>
    <m/>
    <m/>
    <s v="English"/>
    <n v="2004"/>
    <n v="6.8"/>
  </r>
  <r>
    <x v="1322"/>
    <n v="28"/>
    <n v="106"/>
    <n v="64148"/>
    <x v="2"/>
    <m/>
    <m/>
    <m/>
    <m/>
    <m/>
    <m/>
    <m/>
    <s v="English"/>
    <n v="2000"/>
    <n v="7.3"/>
  </r>
  <r>
    <x v="1323"/>
    <n v="217"/>
    <n v="105"/>
    <n v="66637"/>
    <x v="2"/>
    <s v="Romance"/>
    <s v="War"/>
    <m/>
    <m/>
    <m/>
    <m/>
    <m/>
    <s v="English"/>
    <n v="2009"/>
    <n v="7.2"/>
  </r>
  <r>
    <x v="842"/>
    <n v="183"/>
    <n v="122"/>
    <n v="871577"/>
    <x v="7"/>
    <s v="Drama"/>
    <s v="Music"/>
    <m/>
    <m/>
    <m/>
    <m/>
    <m/>
    <s v="English"/>
    <n v="2007"/>
    <n v="7.7"/>
  </r>
  <r>
    <x v="0"/>
    <n v="204"/>
    <n v="107"/>
    <n v="38400000"/>
    <x v="0"/>
    <s v="Sci-Fi"/>
    <m/>
    <m/>
    <m/>
    <m/>
    <m/>
    <m/>
    <s v="English"/>
    <n v="1984"/>
    <n v="8.1"/>
  </r>
  <r>
    <x v="1324"/>
    <n v="153"/>
    <n v="121"/>
    <n v="4063859"/>
    <x v="2"/>
    <s v="Romance"/>
    <m/>
    <m/>
    <m/>
    <m/>
    <m/>
    <m/>
    <s v="English"/>
    <n v="2003"/>
    <n v="7.7"/>
  </r>
  <r>
    <x v="307"/>
    <n v="145"/>
    <n v="98"/>
    <n v="449558"/>
    <x v="7"/>
    <s v="Drama"/>
    <s v="Sport"/>
    <m/>
    <m/>
    <m/>
    <m/>
    <m/>
    <s v="English"/>
    <n v="2009"/>
    <n v="7.6"/>
  </r>
  <r>
    <x v="576"/>
    <n v="93"/>
    <n v="123"/>
    <n v="2122561"/>
    <x v="4"/>
    <s v="Romance"/>
    <m/>
    <m/>
    <m/>
    <m/>
    <m/>
    <m/>
    <s v="English"/>
    <n v="1995"/>
    <n v="7.2"/>
  </r>
  <r>
    <x v="1050"/>
    <n v="124"/>
    <n v="110"/>
    <n v="181360000"/>
    <x v="15"/>
    <s v="Romance"/>
    <m/>
    <m/>
    <m/>
    <m/>
    <m/>
    <m/>
    <s v="English"/>
    <n v="1978"/>
    <n v="7.2"/>
  </r>
  <r>
    <x v="74"/>
    <n v="120"/>
    <n v="120"/>
    <n v="137963328"/>
    <x v="2"/>
    <s v="War"/>
    <m/>
    <m/>
    <m/>
    <m/>
    <m/>
    <m/>
    <s v="English"/>
    <n v="1986"/>
    <n v="8.1"/>
  </r>
  <r>
    <x v="1234"/>
    <n v="288"/>
    <n v="122"/>
    <n v="119078393"/>
    <x v="9"/>
    <s v="Drama"/>
    <s v="War"/>
    <m/>
    <m/>
    <m/>
    <m/>
    <m/>
    <s v="English"/>
    <n v="2004"/>
    <n v="7.5"/>
  </r>
  <r>
    <x v="1325"/>
    <n v="130"/>
    <n v="110"/>
    <n v="102308900"/>
    <x v="7"/>
    <s v="Crime"/>
    <s v="Drama"/>
    <s v="Western"/>
    <m/>
    <m/>
    <m/>
    <m/>
    <s v="English"/>
    <n v="1969"/>
    <n v="8.1"/>
  </r>
  <r>
    <x v="1326"/>
    <n v="145"/>
    <n v="139"/>
    <n v="102300000"/>
    <x v="4"/>
    <s v="Family"/>
    <s v="Fantasy"/>
    <s v="Musical"/>
    <m/>
    <m/>
    <m/>
    <m/>
    <s v="English"/>
    <n v="1964"/>
    <n v="7.8"/>
  </r>
  <r>
    <x v="335"/>
    <n v="62"/>
    <n v="124"/>
    <n v="54800000"/>
    <x v="2"/>
    <m/>
    <m/>
    <m/>
    <m/>
    <m/>
    <m/>
    <m/>
    <s v="English"/>
    <n v="1980"/>
    <n v="7.8"/>
  </r>
  <r>
    <x v="151"/>
    <n v="188"/>
    <n v="120"/>
    <n v="24004159"/>
    <x v="0"/>
    <s v="Adventure"/>
    <s v="Comedy"/>
    <m/>
    <m/>
    <m/>
    <m/>
    <m/>
    <s v="English"/>
    <n v="2004"/>
    <n v="5.8"/>
  </r>
  <r>
    <x v="1327"/>
    <n v="120"/>
    <n v="152"/>
    <n v="43650000"/>
    <x v="6"/>
    <s v="Drama"/>
    <s v="Musical"/>
    <s v="Romance"/>
    <s v="Thriller"/>
    <m/>
    <m/>
    <m/>
    <s v="English"/>
    <n v="1961"/>
    <n v="7.6"/>
  </r>
  <r>
    <x v="354"/>
    <n v="71"/>
    <n v="98"/>
    <n v="39800000"/>
    <x v="4"/>
    <s v="Sport"/>
    <m/>
    <m/>
    <m/>
    <m/>
    <m/>
    <m/>
    <s v="English"/>
    <n v="1980"/>
    <n v="7.4"/>
  </r>
  <r>
    <x v="1328"/>
    <n v="52"/>
    <n v="106"/>
    <n v="27457409"/>
    <x v="4"/>
    <s v="Drama"/>
    <m/>
    <m/>
    <m/>
    <m/>
    <m/>
    <m/>
    <s v="English"/>
    <n v="2001"/>
    <n v="6.3"/>
  </r>
  <r>
    <x v="1051"/>
    <n v="18"/>
    <n v="106"/>
    <n v="25047631"/>
    <x v="4"/>
    <s v="Drama"/>
    <s v="Romance"/>
    <m/>
    <m/>
    <m/>
    <m/>
    <m/>
    <s v="English"/>
    <n v="1999"/>
    <n v="6.9"/>
  </r>
  <r>
    <x v="10"/>
    <n v="162"/>
    <n v="106"/>
    <n v="23272306"/>
    <x v="6"/>
    <s v="Drama"/>
    <s v="Mystery"/>
    <s v="Thriller"/>
    <m/>
    <m/>
    <m/>
    <m/>
    <s v="English"/>
    <n v="1995"/>
    <n v="8.6"/>
  </r>
  <r>
    <x v="237"/>
    <n v="88"/>
    <n v="89"/>
    <n v="22168359"/>
    <x v="8"/>
    <s v="Horror"/>
    <s v="Romance"/>
    <s v="Thriller"/>
    <m/>
    <m/>
    <m/>
    <m/>
    <s v="English"/>
    <n v="1989"/>
    <n v="5.0999999999999996"/>
  </r>
  <r>
    <x v="196"/>
    <n v="96"/>
    <n v="94"/>
    <n v="21005329"/>
    <x v="4"/>
    <s v="Romance"/>
    <m/>
    <m/>
    <m/>
    <m/>
    <m/>
    <m/>
    <s v="English"/>
    <n v="2002"/>
    <n v="6.4"/>
  </r>
  <r>
    <x v="116"/>
    <n v="391"/>
    <n v="109"/>
    <n v="26236603"/>
    <x v="2"/>
    <s v="Sport"/>
    <m/>
    <m/>
    <m/>
    <m/>
    <m/>
    <m/>
    <s v="French"/>
    <n v="2008"/>
    <n v="7.9"/>
  </r>
  <r>
    <x v="1329"/>
    <n v="32"/>
    <n v="144"/>
    <n v="20400000"/>
    <x v="2"/>
    <s v="Romance"/>
    <s v="Western"/>
    <m/>
    <m/>
    <m/>
    <m/>
    <m/>
    <s v="English"/>
    <n v="1946"/>
    <n v="6.9"/>
  </r>
  <r>
    <x v="1121"/>
    <n v="119"/>
    <n v="90"/>
    <n v="18621249"/>
    <x v="4"/>
    <m/>
    <m/>
    <m/>
    <m/>
    <m/>
    <m/>
    <m/>
    <s v="English"/>
    <n v="2000"/>
    <n v="7.5"/>
  </r>
  <r>
    <x v="447"/>
    <n v="201"/>
    <n v="106"/>
    <n v="25244700"/>
    <x v="0"/>
    <s v="Sci-Fi"/>
    <m/>
    <m/>
    <m/>
    <m/>
    <m/>
    <m/>
    <s v="English"/>
    <n v="1981"/>
    <n v="7.2"/>
  </r>
  <r>
    <x v="416"/>
    <n v="22"/>
    <n v="121"/>
    <n v="14545844"/>
    <x v="4"/>
    <s v="Drama"/>
    <s v="Musical"/>
    <m/>
    <m/>
    <m/>
    <m/>
    <m/>
    <s v="English"/>
    <n v="1988"/>
    <n v="5.8"/>
  </r>
  <r>
    <x v="1330"/>
    <n v="52"/>
    <n v="89"/>
    <n v="13235267"/>
    <x v="4"/>
    <s v="Family"/>
    <m/>
    <m/>
    <m/>
    <m/>
    <m/>
    <m/>
    <s v="English"/>
    <n v="2007"/>
    <n v="2.9"/>
  </r>
  <r>
    <x v="355"/>
    <n v="34"/>
    <n v="104"/>
    <n v="12793213"/>
    <x v="4"/>
    <s v="Drama"/>
    <s v="Romance"/>
    <m/>
    <m/>
    <m/>
    <m/>
    <m/>
    <s v="English"/>
    <n v="1988"/>
    <n v="6.2"/>
  </r>
  <r>
    <x v="478"/>
    <n v="88"/>
    <n v="99"/>
    <n v="11883495"/>
    <x v="4"/>
    <s v="Drama"/>
    <s v="Fantasy"/>
    <s v="Romance"/>
    <m/>
    <m/>
    <m/>
    <m/>
    <s v="English"/>
    <n v="1998"/>
    <n v="6.8"/>
  </r>
  <r>
    <x v="1331"/>
    <n v="25"/>
    <n v="98"/>
    <n v="11797927"/>
    <x v="4"/>
    <s v="Horror"/>
    <s v="Thriller"/>
    <m/>
    <m/>
    <m/>
    <m/>
    <m/>
    <s v="English"/>
    <n v="1995"/>
    <n v="6.1"/>
  </r>
  <r>
    <x v="1332"/>
    <n v="252"/>
    <n v="121"/>
    <n v="17605861"/>
    <x v="7"/>
    <s v="Drama"/>
    <s v="History"/>
    <s v="Thriller"/>
    <m/>
    <m/>
    <m/>
    <m/>
    <s v="English"/>
    <n v="2006"/>
    <n v="7.7"/>
  </r>
  <r>
    <x v="1333"/>
    <n v="137"/>
    <n v="96"/>
    <n v="11642254"/>
    <x v="11"/>
    <s v="Thriller"/>
    <m/>
    <m/>
    <m/>
    <m/>
    <m/>
    <m/>
    <s v="English"/>
    <n v="1989"/>
    <n v="5.2"/>
  </r>
  <r>
    <x v="722"/>
    <n v="231"/>
    <n v="99"/>
    <n v="9203192"/>
    <x v="4"/>
    <s v="Crime"/>
    <s v="Drama"/>
    <m/>
    <m/>
    <m/>
    <m/>
    <m/>
    <s v="Italian"/>
    <n v="2011"/>
    <n v="6.8"/>
  </r>
  <r>
    <x v="1334"/>
    <n v="9"/>
    <n v="42"/>
    <n v="7518876"/>
    <x v="1"/>
    <s v="Documentary"/>
    <s v="Short"/>
    <m/>
    <m/>
    <m/>
    <m/>
    <m/>
    <s v="English"/>
    <n v="2008"/>
    <n v="6.5"/>
  </r>
  <r>
    <x v="1335"/>
    <n v="115"/>
    <n v="122"/>
    <n v="8596914"/>
    <x v="7"/>
    <s v="Drama"/>
    <m/>
    <m/>
    <m/>
    <m/>
    <m/>
    <m/>
    <s v="English"/>
    <n v="2000"/>
    <n v="7"/>
  </r>
  <r>
    <x v="1336"/>
    <n v="67"/>
    <n v="101"/>
    <n v="6851636"/>
    <x v="4"/>
    <s v="Drama"/>
    <s v="Romance"/>
    <m/>
    <m/>
    <m/>
    <m/>
    <m/>
    <s v="English"/>
    <n v="1999"/>
    <n v="5.9"/>
  </r>
  <r>
    <x v="1337"/>
    <n v="216"/>
    <n v="102"/>
    <n v="11434867"/>
    <x v="2"/>
    <s v="Mystery"/>
    <s v="Romance"/>
    <s v="Thriller"/>
    <m/>
    <m/>
    <m/>
    <m/>
    <s v="English"/>
    <n v="2012"/>
    <n v="7.1"/>
  </r>
  <r>
    <x v="1338"/>
    <n v="133"/>
    <n v="84"/>
    <n v="5895238"/>
    <x v="4"/>
    <s v="Western"/>
    <m/>
    <m/>
    <m/>
    <m/>
    <m/>
    <m/>
    <s v="English"/>
    <n v="2012"/>
    <n v="5.5"/>
  </r>
  <r>
    <x v="1339"/>
    <n v="149"/>
    <n v="104"/>
    <n v="6670712"/>
    <x v="4"/>
    <s v="Drama"/>
    <m/>
    <m/>
    <m/>
    <m/>
    <m/>
    <m/>
    <s v="English"/>
    <n v="2009"/>
    <n v="7.4"/>
  </r>
  <r>
    <x v="1340"/>
    <n v="261"/>
    <n v="96"/>
    <n v="5359774"/>
    <x v="4"/>
    <s v="Crime"/>
    <s v="Thriller"/>
    <m/>
    <m/>
    <m/>
    <m/>
    <m/>
    <s v="English"/>
    <n v="2011"/>
    <n v="7.3"/>
  </r>
  <r>
    <x v="1341"/>
    <n v="42"/>
    <n v="94"/>
    <n v="4693919"/>
    <x v="4"/>
    <m/>
    <m/>
    <m/>
    <m/>
    <m/>
    <m/>
    <m/>
    <s v="English"/>
    <n v="2008"/>
    <n v="4.5999999999999996"/>
  </r>
  <r>
    <x v="542"/>
    <n v="152"/>
    <n v="90"/>
    <n v="4859475"/>
    <x v="2"/>
    <s v="Romance"/>
    <m/>
    <m/>
    <m/>
    <m/>
    <m/>
    <m/>
    <s v="English"/>
    <n v="1999"/>
    <n v="7.2"/>
  </r>
  <r>
    <x v="1342"/>
    <n v="76"/>
    <n v="90"/>
    <n v="4542775"/>
    <x v="4"/>
    <s v="Romance"/>
    <m/>
    <m/>
    <m/>
    <m/>
    <m/>
    <m/>
    <s v="English"/>
    <n v="2009"/>
    <n v="5.0999999999999996"/>
  </r>
  <r>
    <x v="1343"/>
    <n v="149"/>
    <n v="106"/>
    <n v="3588432"/>
    <x v="4"/>
    <s v="Drama"/>
    <m/>
    <m/>
    <m/>
    <m/>
    <m/>
    <m/>
    <s v="English"/>
    <n v="2014"/>
    <n v="6.7"/>
  </r>
  <r>
    <x v="1344"/>
    <n v="35"/>
    <n v="96"/>
    <n v="4394936"/>
    <x v="4"/>
    <s v="Drama"/>
    <s v="Fantasy"/>
    <s v="Romance"/>
    <m/>
    <m/>
    <m/>
    <m/>
    <s v="English"/>
    <n v="1999"/>
    <n v="5.3"/>
  </r>
  <r>
    <x v="1345"/>
    <n v="108"/>
    <n v="95"/>
    <n v="3029081"/>
    <x v="4"/>
    <s v="Drama"/>
    <s v="Music"/>
    <s v="Musical"/>
    <m/>
    <m/>
    <m/>
    <m/>
    <s v="English"/>
    <n v="2001"/>
    <n v="7.8"/>
  </r>
  <r>
    <x v="959"/>
    <n v="17"/>
    <n v="99"/>
    <n v="3273588"/>
    <x v="0"/>
    <s v="Drama"/>
    <m/>
    <m/>
    <m/>
    <m/>
    <m/>
    <m/>
    <s v="English"/>
    <n v="1993"/>
    <n v="6.7"/>
  </r>
  <r>
    <x v="1346"/>
    <n v="129"/>
    <n v="99"/>
    <n v="2207975"/>
    <x v="2"/>
    <s v="History"/>
    <m/>
    <m/>
    <m/>
    <m/>
    <m/>
    <m/>
    <s v="English"/>
    <n v="2003"/>
    <n v="7.2"/>
  </r>
  <r>
    <x v="1347"/>
    <n v="84"/>
    <n v="95"/>
    <n v="2025238"/>
    <x v="4"/>
    <s v="Crime"/>
    <s v="Drama"/>
    <s v="Thriller"/>
    <m/>
    <m/>
    <m/>
    <m/>
    <s v="English"/>
    <n v="2001"/>
    <n v="5.8"/>
  </r>
  <r>
    <x v="647"/>
    <n v="147"/>
    <n v="99"/>
    <n v="2077046"/>
    <x v="4"/>
    <s v="Drama"/>
    <s v="Romance"/>
    <m/>
    <m/>
    <m/>
    <m/>
    <m/>
    <s v="English"/>
    <n v="2008"/>
    <n v="7"/>
  </r>
  <r>
    <x v="1348"/>
    <n v="17"/>
    <n v="107"/>
    <n v="869325"/>
    <x v="0"/>
    <s v="Adventure"/>
    <s v="Fantasy"/>
    <s v="Sci-Fi"/>
    <m/>
    <m/>
    <m/>
    <m/>
    <s v="Hindi"/>
    <n v="1991"/>
    <n v="3.8"/>
  </r>
  <r>
    <x v="1349"/>
    <n v="16"/>
    <n v="90"/>
    <n v="399611"/>
    <x v="7"/>
    <s v="Drama"/>
    <s v="Sport"/>
    <m/>
    <m/>
    <m/>
    <m/>
    <m/>
    <s v="English"/>
    <n v="2010"/>
    <n v="5.7"/>
  </r>
  <r>
    <x v="857"/>
    <n v="63"/>
    <n v="96"/>
    <n v="115862"/>
    <x v="2"/>
    <s v="Romance"/>
    <m/>
    <m/>
    <m/>
    <m/>
    <m/>
    <m/>
    <s v="English"/>
    <n v="2009"/>
    <n v="6.7"/>
  </r>
  <r>
    <x v="383"/>
    <n v="56"/>
    <n v="104"/>
    <n v="1346503"/>
    <x v="2"/>
    <s v="History"/>
    <m/>
    <m/>
    <m/>
    <m/>
    <m/>
    <m/>
    <s v="English"/>
    <n v="2011"/>
    <n v="6.1"/>
  </r>
  <r>
    <x v="1350"/>
    <n v="36"/>
    <n v="97"/>
    <n v="117560"/>
    <x v="2"/>
    <s v="Romance"/>
    <m/>
    <m/>
    <m/>
    <m/>
    <m/>
    <m/>
    <s v="English"/>
    <n v="2006"/>
    <n v="6.2"/>
  </r>
  <r>
    <x v="1028"/>
    <n v="47"/>
    <n v="107"/>
    <n v="54606"/>
    <x v="4"/>
    <s v="Crime"/>
    <s v="Romance"/>
    <m/>
    <m/>
    <m/>
    <m/>
    <m/>
    <s v="English"/>
    <n v="2001"/>
    <n v="6.2"/>
  </r>
  <r>
    <x v="1351"/>
    <n v="26"/>
    <n v="85"/>
    <n v="36497"/>
    <x v="4"/>
    <m/>
    <m/>
    <m/>
    <m/>
    <m/>
    <m/>
    <m/>
    <s v="English"/>
    <n v="2008"/>
    <n v="4.7"/>
  </r>
  <r>
    <x v="1043"/>
    <n v="162"/>
    <n v="95"/>
    <n v="65804"/>
    <x v="6"/>
    <s v="Drama"/>
    <s v="Thriller"/>
    <m/>
    <m/>
    <m/>
    <m/>
    <m/>
    <s v="English"/>
    <n v="2012"/>
    <n v="6.3"/>
  </r>
  <r>
    <x v="1352"/>
    <n v="88"/>
    <n v="111"/>
    <n v="3895664"/>
    <x v="4"/>
    <s v="Drama"/>
    <m/>
    <m/>
    <m/>
    <m/>
    <m/>
    <m/>
    <s v="English"/>
    <n v="2002"/>
    <n v="7.3"/>
  </r>
  <r>
    <x v="1353"/>
    <n v="43"/>
    <n v="86"/>
    <n v="20200"/>
    <x v="2"/>
    <s v="Music"/>
    <m/>
    <m/>
    <m/>
    <m/>
    <m/>
    <m/>
    <s v="English"/>
    <n v="2014"/>
    <n v="5.8"/>
  </r>
  <r>
    <x v="444"/>
    <n v="136"/>
    <n v="115"/>
    <n v="31874869"/>
    <x v="6"/>
    <s v="Mystery"/>
    <s v="Thriller"/>
    <m/>
    <m/>
    <m/>
    <m/>
    <m/>
    <s v="Cantonese"/>
    <n v="2002"/>
    <n v="6.1"/>
  </r>
  <r>
    <x v="1354"/>
    <n v="111"/>
    <n v="103"/>
    <n v="542860"/>
    <x v="2"/>
    <s v="History"/>
    <s v="War"/>
    <m/>
    <m/>
    <m/>
    <m/>
    <m/>
    <s v="English"/>
    <n v="2008"/>
    <n v="7.1"/>
  </r>
  <r>
    <x v="1355"/>
    <n v="112"/>
    <n v="111"/>
    <n v="11905519"/>
    <x v="0"/>
    <s v="Crime"/>
    <s v="Drama"/>
    <s v="Thriller"/>
    <m/>
    <m/>
    <m/>
    <m/>
    <s v="French"/>
    <n v="2005"/>
    <n v="7.1"/>
  </r>
  <r>
    <x v="1298"/>
    <n v="161"/>
    <n v="112"/>
    <n v="32541719"/>
    <x v="4"/>
    <s v="Drama"/>
    <s v="Romance"/>
    <s v="Sport"/>
    <m/>
    <m/>
    <m/>
    <m/>
    <s v="English"/>
    <n v="2002"/>
    <n v="6.7"/>
  </r>
  <r>
    <x v="1250"/>
    <n v="68"/>
    <n v="141"/>
    <n v="3064356"/>
    <x v="2"/>
    <s v="Romance"/>
    <m/>
    <m/>
    <m/>
    <m/>
    <m/>
    <m/>
    <s v="French"/>
    <n v="2002"/>
    <n v="6.9"/>
  </r>
  <r>
    <x v="1069"/>
    <n v="25"/>
    <n v="95"/>
    <n v="7009668"/>
    <x v="0"/>
    <s v="Sport"/>
    <m/>
    <m/>
    <m/>
    <m/>
    <m/>
    <m/>
    <s v="English"/>
    <n v="2006"/>
    <n v="2.1"/>
  </r>
  <r>
    <x v="1157"/>
    <n v="222"/>
    <n v="85"/>
    <n v="27024"/>
    <x v="11"/>
    <m/>
    <m/>
    <m/>
    <m/>
    <m/>
    <m/>
    <m/>
    <s v="English"/>
    <n v="2009"/>
    <n v="6.6"/>
  </r>
  <r>
    <x v="1325"/>
    <n v="119"/>
    <n v="129"/>
    <n v="159600000"/>
    <x v="4"/>
    <s v="Crime"/>
    <s v="Drama"/>
    <m/>
    <m/>
    <m/>
    <m/>
    <m/>
    <s v="English"/>
    <n v="1973"/>
    <n v="8.3000000000000007"/>
  </r>
  <r>
    <x v="617"/>
    <n v="90"/>
    <n v="125"/>
    <n v="58800000"/>
    <x v="7"/>
    <s v="Drama"/>
    <s v="Sport"/>
    <m/>
    <m/>
    <m/>
    <m/>
    <m/>
    <s v="English"/>
    <n v="1981"/>
    <n v="7.2"/>
  </r>
  <r>
    <x v="1356"/>
    <n v="62"/>
    <n v="116"/>
    <n v="50382128"/>
    <x v="4"/>
    <s v="Drama"/>
    <s v="Romance"/>
    <m/>
    <m/>
    <m/>
    <m/>
    <m/>
    <s v="English"/>
    <n v="2005"/>
    <n v="5.6"/>
  </r>
  <r>
    <x v="581"/>
    <n v="71"/>
    <n v="105"/>
    <n v="35811509"/>
    <x v="7"/>
    <s v="Drama"/>
    <s v="Music"/>
    <s v="Romance"/>
    <m/>
    <m/>
    <m/>
    <m/>
    <s v="English"/>
    <n v="1996"/>
    <n v="7.7"/>
  </r>
  <r>
    <x v="1357"/>
    <n v="364"/>
    <n v="90"/>
    <n v="24475193"/>
    <x v="4"/>
    <s v="Drama"/>
    <s v="Romance"/>
    <m/>
    <m/>
    <m/>
    <m/>
    <m/>
    <s v="English"/>
    <n v="2013"/>
    <n v="6.6"/>
  </r>
  <r>
    <x v="903"/>
    <n v="122"/>
    <n v="111"/>
    <n v="6200756"/>
    <x v="4"/>
    <s v="Drama"/>
    <m/>
    <m/>
    <m/>
    <m/>
    <m/>
    <m/>
    <s v="English"/>
    <n v="2001"/>
    <n v="7.4"/>
  </r>
  <r>
    <x v="716"/>
    <n v="100"/>
    <n v="91"/>
    <n v="1292119"/>
    <x v="7"/>
    <s v="Drama"/>
    <s v="Romance"/>
    <m/>
    <m/>
    <m/>
    <m/>
    <m/>
    <s v="English"/>
    <n v="2001"/>
    <n v="7.1"/>
  </r>
  <r>
    <x v="1358"/>
    <n v="112"/>
    <n v="97"/>
    <n v="3629758"/>
    <x v="2"/>
    <s v="Music"/>
    <m/>
    <m/>
    <m/>
    <m/>
    <m/>
    <m/>
    <s v="Spanish"/>
    <n v="2004"/>
    <n v="7.9"/>
  </r>
  <r>
    <x v="1359"/>
    <n v="67"/>
    <n v="92"/>
    <n v="6239558"/>
    <x v="4"/>
    <s v="Drama"/>
    <m/>
    <m/>
    <m/>
    <m/>
    <m/>
    <m/>
    <s v="English"/>
    <n v="2003"/>
    <n v="6.7"/>
  </r>
  <r>
    <x v="1360"/>
    <n v="91"/>
    <n v="104"/>
    <n v="1056102"/>
    <x v="6"/>
    <s v="Drama"/>
    <s v="Mystery"/>
    <s v="Thriller"/>
    <m/>
    <m/>
    <m/>
    <m/>
    <s v="English"/>
    <n v="2003"/>
    <n v="6.6"/>
  </r>
  <r>
    <x v="416"/>
    <n v="103"/>
    <n v="120"/>
    <n v="27545445"/>
    <x v="2"/>
    <m/>
    <m/>
    <m/>
    <m/>
    <m/>
    <m/>
    <m/>
    <s v="English"/>
    <n v="1989"/>
    <n v="7.9"/>
  </r>
  <r>
    <x v="1361"/>
    <n v="27"/>
    <n v="99"/>
    <n v="56007"/>
    <x v="4"/>
    <s v="Crime"/>
    <s v="Drama"/>
    <s v="Romance"/>
    <s v="Thriller"/>
    <m/>
    <m/>
    <m/>
    <s v="English"/>
    <n v="2001"/>
    <n v="4.9000000000000004"/>
  </r>
  <r>
    <x v="1362"/>
    <n v="205"/>
    <n v="93"/>
    <n v="611709"/>
    <x v="4"/>
    <s v="Drama"/>
    <m/>
    <m/>
    <m/>
    <m/>
    <m/>
    <m/>
    <s v="English"/>
    <n v="2011"/>
    <n v="7.2"/>
  </r>
  <r>
    <x v="1363"/>
    <n v="72"/>
    <n v="99"/>
    <n v="22770"/>
    <x v="4"/>
    <s v="Drama"/>
    <m/>
    <m/>
    <m/>
    <m/>
    <m/>
    <m/>
    <s v="English"/>
    <n v="2013"/>
    <n v="6.1"/>
  </r>
  <r>
    <x v="1364"/>
    <n v="48"/>
    <n v="96"/>
    <n v="27445"/>
    <x v="0"/>
    <s v="Comedy"/>
    <s v="Drama"/>
    <s v="Thriller"/>
    <m/>
    <m/>
    <m/>
    <m/>
    <s v="English"/>
    <n v="2011"/>
    <n v="5.3"/>
  </r>
  <r>
    <x v="706"/>
    <n v="65"/>
    <n v="96"/>
    <n v="766487"/>
    <x v="4"/>
    <s v="Romance"/>
    <m/>
    <m/>
    <m/>
    <m/>
    <m/>
    <m/>
    <s v="English"/>
    <n v="2007"/>
    <n v="5"/>
  </r>
  <r>
    <x v="980"/>
    <n v="284"/>
    <n v="100"/>
    <n v="1196752"/>
    <x v="6"/>
    <s v="Drama"/>
    <s v="Thriller"/>
    <m/>
    <m/>
    <m/>
    <m/>
    <m/>
    <s v="English"/>
    <n v="2011"/>
    <n v="7.6"/>
  </r>
  <r>
    <x v="1365"/>
    <n v="47"/>
    <n v="98"/>
    <n v="795126"/>
    <x v="4"/>
    <s v="Drama"/>
    <s v="Sport"/>
    <m/>
    <m/>
    <m/>
    <m/>
    <m/>
    <s v="English"/>
    <n v="2004"/>
    <n v="7.6"/>
  </r>
  <r>
    <x v="32"/>
    <n v="318"/>
    <n v="106"/>
    <n v="83574831"/>
    <x v="8"/>
    <s v="Horror"/>
    <s v="Thriller"/>
    <m/>
    <m/>
    <m/>
    <m/>
    <m/>
    <s v="English"/>
    <n v="2013"/>
    <n v="6.6"/>
  </r>
  <r>
    <x v="1161"/>
    <n v="250"/>
    <n v="95"/>
    <n v="87025093"/>
    <x v="11"/>
    <s v="Mystery"/>
    <m/>
    <m/>
    <m/>
    <m/>
    <m/>
    <m/>
    <s v="English"/>
    <n v="2005"/>
    <n v="6.6"/>
  </r>
  <r>
    <x v="1366"/>
    <n v="411"/>
    <n v="104"/>
    <n v="71897215"/>
    <x v="2"/>
    <s v="Horror"/>
    <s v="Mystery"/>
    <s v="Sci-Fi"/>
    <s v="Thriller"/>
    <m/>
    <m/>
    <m/>
    <s v="English"/>
    <n v="2016"/>
    <n v="7.3"/>
  </r>
  <r>
    <x v="829"/>
    <n v="106"/>
    <n v="87"/>
    <n v="64267897"/>
    <x v="4"/>
    <s v="Documentary"/>
    <m/>
    <m/>
    <m/>
    <m/>
    <m/>
    <m/>
    <s v="English"/>
    <n v="2002"/>
    <n v="6.6"/>
  </r>
  <r>
    <x v="1367"/>
    <n v="159"/>
    <n v="81"/>
    <n v="56536016"/>
    <x v="11"/>
    <m/>
    <m/>
    <m/>
    <m/>
    <m/>
    <m/>
    <m/>
    <s v="English"/>
    <n v="2016"/>
    <n v="6.9"/>
  </r>
  <r>
    <x v="855"/>
    <n v="251"/>
    <n v="94"/>
    <n v="104007828"/>
    <x v="11"/>
    <m/>
    <m/>
    <m/>
    <m/>
    <m/>
    <m/>
    <m/>
    <s v="English"/>
    <n v="2011"/>
    <n v="5.8"/>
  </r>
  <r>
    <x v="1368"/>
    <n v="183"/>
    <n v="89"/>
    <n v="50820940"/>
    <x v="8"/>
    <s v="Horror"/>
    <m/>
    <m/>
    <m/>
    <m/>
    <m/>
    <m/>
    <s v="English"/>
    <n v="2014"/>
    <n v="4.4000000000000004"/>
  </r>
  <r>
    <x v="160"/>
    <n v="131"/>
    <n v="88"/>
    <n v="44793200"/>
    <x v="0"/>
    <s v="Fantasy"/>
    <s v="Horror"/>
    <s v="Thriller"/>
    <m/>
    <m/>
    <m/>
    <m/>
    <s v="Icelandic"/>
    <n v="1987"/>
    <n v="6.6"/>
  </r>
  <r>
    <x v="1182"/>
    <n v="297"/>
    <n v="108"/>
    <n v="43771291"/>
    <x v="5"/>
    <s v="Thriller"/>
    <m/>
    <m/>
    <m/>
    <m/>
    <m/>
    <m/>
    <s v="English"/>
    <n v="2015"/>
    <n v="7.1"/>
  </r>
  <r>
    <x v="1369"/>
    <n v="41"/>
    <n v="115"/>
    <n v="44456509"/>
    <x v="4"/>
    <s v="Drama"/>
    <m/>
    <m/>
    <m/>
    <m/>
    <m/>
    <m/>
    <s v="English"/>
    <n v="2013"/>
    <n v="7.6"/>
  </r>
  <r>
    <x v="855"/>
    <n v="248"/>
    <n v="96"/>
    <n v="53884821"/>
    <x v="11"/>
    <m/>
    <m/>
    <m/>
    <m/>
    <m/>
    <m/>
    <m/>
    <s v="English"/>
    <n v="2012"/>
    <n v="4.5999999999999996"/>
  </r>
  <r>
    <x v="1370"/>
    <n v="42"/>
    <n v="135"/>
    <n v="36000000"/>
    <x v="2"/>
    <s v="History"/>
    <m/>
    <m/>
    <m/>
    <m/>
    <m/>
    <m/>
    <s v="English"/>
    <n v="1953"/>
    <n v="6.8"/>
  </r>
  <r>
    <x v="778"/>
    <n v="91"/>
    <n v="93"/>
    <n v="34872293"/>
    <x v="4"/>
    <s v="Fantasy"/>
    <s v="Horror"/>
    <s v="Thriller"/>
    <m/>
    <m/>
    <m/>
    <m/>
    <s v="Korean"/>
    <n v="1991"/>
    <n v="4.9000000000000004"/>
  </r>
  <r>
    <x v="1371"/>
    <n v="185"/>
    <n v="109"/>
    <n v="34468224"/>
    <x v="7"/>
    <s v="Crime"/>
    <s v="Drama"/>
    <s v="Thriller"/>
    <m/>
    <m/>
    <m/>
    <m/>
    <s v="English"/>
    <n v="2003"/>
    <n v="7.3"/>
  </r>
  <r>
    <x v="1372"/>
    <n v="220"/>
    <n v="101"/>
    <n v="32453345"/>
    <x v="8"/>
    <s v="Horror"/>
    <s v="Thriller"/>
    <m/>
    <m/>
    <m/>
    <m/>
    <m/>
    <s v="English"/>
    <n v="2014"/>
    <n v="5"/>
  </r>
  <r>
    <x v="607"/>
    <n v="471"/>
    <n v="117"/>
    <n v="27296514"/>
    <x v="7"/>
    <s v="Drama"/>
    <m/>
    <m/>
    <m/>
    <m/>
    <m/>
    <m/>
    <s v="English"/>
    <n v="2013"/>
    <n v="8"/>
  </r>
  <r>
    <x v="1373"/>
    <n v="152"/>
    <n v="83"/>
    <n v="25799043"/>
    <x v="11"/>
    <s v="Sci-Fi"/>
    <s v="Thriller"/>
    <m/>
    <m/>
    <m/>
    <m/>
    <m/>
    <s v="English"/>
    <n v="2015"/>
    <n v="5.2"/>
  </r>
  <r>
    <x v="3"/>
    <n v="274"/>
    <n v="113"/>
    <n v="25530884"/>
    <x v="5"/>
    <s v="Thriller"/>
    <m/>
    <m/>
    <m/>
    <m/>
    <m/>
    <m/>
    <s v="English"/>
    <n v="2000"/>
    <n v="8.5"/>
  </r>
  <r>
    <x v="1374"/>
    <n v="336"/>
    <n v="104"/>
    <n v="27689474"/>
    <x v="11"/>
    <s v="Mystery"/>
    <m/>
    <m/>
    <m/>
    <m/>
    <m/>
    <m/>
    <s v="English"/>
    <n v="2013"/>
    <n v="6.5"/>
  </r>
  <r>
    <x v="576"/>
    <n v="174"/>
    <n v="97"/>
    <n v="24138847"/>
    <x v="4"/>
    <m/>
    <m/>
    <m/>
    <m/>
    <m/>
    <m/>
    <m/>
    <s v="English"/>
    <n v="2006"/>
    <n v="7.4"/>
  </r>
  <r>
    <x v="535"/>
    <n v="151"/>
    <n v="110"/>
    <n v="21994911"/>
    <x v="2"/>
    <s v="Music"/>
    <m/>
    <m/>
    <m/>
    <m/>
    <m/>
    <m/>
    <s v="English"/>
    <n v="2000"/>
    <n v="7.7"/>
  </r>
  <r>
    <x v="1375"/>
    <n v="276"/>
    <n v="103"/>
    <n v="21501098"/>
    <x v="4"/>
    <s v="Drama"/>
    <m/>
    <m/>
    <m/>
    <m/>
    <m/>
    <m/>
    <s v="French"/>
    <n v="2013"/>
    <n v="7.4"/>
  </r>
  <r>
    <x v="1376"/>
    <n v="12"/>
    <n v="94"/>
    <n v="19281235"/>
    <x v="4"/>
    <s v="Drama"/>
    <s v="Music"/>
    <s v="Romance"/>
    <m/>
    <m/>
    <m/>
    <m/>
    <s v="English"/>
    <n v="1991"/>
    <n v="5.0999999999999996"/>
  </r>
  <r>
    <x v="1377"/>
    <n v="28"/>
    <n v="77"/>
    <n v="19421271"/>
    <x v="3"/>
    <s v="Comedy"/>
    <s v="Family"/>
    <m/>
    <m/>
    <m/>
    <m/>
    <m/>
    <s v="English"/>
    <n v="1999"/>
    <n v="5"/>
  </r>
  <r>
    <x v="1378"/>
    <n v="95"/>
    <n v="134"/>
    <n v="20733485"/>
    <x v="2"/>
    <m/>
    <m/>
    <m/>
    <m/>
    <m/>
    <m/>
    <m/>
    <s v="English"/>
    <n v="1997"/>
    <n v="7.2"/>
  </r>
  <r>
    <x v="1379"/>
    <n v="179"/>
    <n v="90"/>
    <n v="24809547"/>
    <x v="4"/>
    <s v="Drama"/>
    <m/>
    <m/>
    <m/>
    <m/>
    <m/>
    <m/>
    <s v="Spanish"/>
    <n v="2011"/>
    <n v="6.4"/>
  </r>
  <r>
    <x v="1380"/>
    <n v="22"/>
    <n v="104"/>
    <n v="23031390"/>
    <x v="4"/>
    <s v="Drama"/>
    <m/>
    <m/>
    <m/>
    <m/>
    <m/>
    <m/>
    <s v="English"/>
    <n v="1998"/>
    <n v="5.6"/>
  </r>
  <r>
    <x v="1107"/>
    <n v="196"/>
    <n v="93"/>
    <n v="21197315"/>
    <x v="11"/>
    <s v="Mystery"/>
    <s v="Thriller"/>
    <m/>
    <m/>
    <m/>
    <m/>
    <m/>
    <s v="English"/>
    <n v="2014"/>
    <n v="6.1"/>
  </r>
  <r>
    <x v="906"/>
    <n v="9"/>
    <n v="106"/>
    <n v="17382982"/>
    <x v="2"/>
    <s v="Thriller"/>
    <m/>
    <m/>
    <m/>
    <m/>
    <m/>
    <m/>
    <s v="English"/>
    <n v="2014"/>
    <n v="5.2"/>
  </r>
  <r>
    <x v="930"/>
    <n v="31"/>
    <n v="109"/>
    <n v="14821531"/>
    <x v="2"/>
    <m/>
    <m/>
    <m/>
    <m/>
    <m/>
    <m/>
    <m/>
    <s v="English"/>
    <n v="1997"/>
    <n v="7.3"/>
  </r>
  <r>
    <x v="1381"/>
    <n v="309"/>
    <n v="101"/>
    <n v="18656400"/>
    <x v="2"/>
    <m/>
    <m/>
    <m/>
    <m/>
    <m/>
    <m/>
    <m/>
    <s v="English"/>
    <n v="2014"/>
    <n v="7.5"/>
  </r>
  <r>
    <x v="1382"/>
    <n v="129"/>
    <n v="100"/>
    <n v="14343976"/>
    <x v="1"/>
    <s v="Horror"/>
    <m/>
    <m/>
    <m/>
    <m/>
    <m/>
    <m/>
    <s v="English"/>
    <n v="1989"/>
    <n v="4.5"/>
  </r>
  <r>
    <x v="475"/>
    <n v="168"/>
    <n v="95"/>
    <n v="241437427"/>
    <x v="4"/>
    <s v="Family"/>
    <s v="Romance"/>
    <m/>
    <m/>
    <m/>
    <m/>
    <m/>
    <s v="English"/>
    <n v="2002"/>
    <n v="6.6"/>
  </r>
  <r>
    <x v="1383"/>
    <n v="444"/>
    <n v="94"/>
    <n v="14123773"/>
    <x v="6"/>
    <s v="Drama"/>
    <m/>
    <m/>
    <m/>
    <m/>
    <m/>
    <m/>
    <s v="Hindi"/>
    <n v="2012"/>
    <n v="5.3"/>
  </r>
  <r>
    <x v="1384"/>
    <n v="123"/>
    <n v="93"/>
    <n v="15126948"/>
    <x v="11"/>
    <s v="Thriller"/>
    <m/>
    <m/>
    <m/>
    <m/>
    <m/>
    <m/>
    <s v="English"/>
    <n v="1995"/>
    <n v="4.9000000000000004"/>
  </r>
  <r>
    <x v="117"/>
    <n v="173"/>
    <n v="106"/>
    <n v="13622333"/>
    <x v="1"/>
    <s v="Comedy"/>
    <s v="Drama"/>
    <s v="Romance"/>
    <m/>
    <m/>
    <m/>
    <m/>
    <s v="English"/>
    <n v="2001"/>
    <n v="7.7"/>
  </r>
  <r>
    <x v="219"/>
    <n v="246"/>
    <n v="99"/>
    <n v="13464388"/>
    <x v="4"/>
    <s v="Horror"/>
    <m/>
    <m/>
    <m/>
    <m/>
    <m/>
    <m/>
    <s v="English"/>
    <n v="2004"/>
    <n v="8"/>
  </r>
  <r>
    <x v="1385"/>
    <n v="74"/>
    <n v="82"/>
    <n v="13350177"/>
    <x v="2"/>
    <s v="Horror"/>
    <s v="Thriller"/>
    <m/>
    <m/>
    <m/>
    <m/>
    <m/>
    <s v="English"/>
    <n v="2008"/>
    <n v="3.8"/>
  </r>
  <r>
    <x v="1250"/>
    <n v="68"/>
    <n v="135"/>
    <n v="13269963"/>
    <x v="2"/>
    <s v="Mystery"/>
    <m/>
    <m/>
    <m/>
    <m/>
    <m/>
    <m/>
    <s v="English"/>
    <n v="1996"/>
    <n v="7.6"/>
  </r>
  <r>
    <x v="749"/>
    <n v="144"/>
    <n v="88"/>
    <n v="17768000"/>
    <x v="11"/>
    <s v="Thriller"/>
    <m/>
    <m/>
    <m/>
    <m/>
    <m/>
    <m/>
    <s v="English"/>
    <n v="1988"/>
    <n v="5.9"/>
  </r>
  <r>
    <x v="1386"/>
    <n v="96"/>
    <n v="89"/>
    <n v="12947763"/>
    <x v="11"/>
    <s v="Mystery"/>
    <m/>
    <m/>
    <m/>
    <m/>
    <m/>
    <m/>
    <s v="Italian"/>
    <n v="1986"/>
    <n v="6.2"/>
  </r>
  <r>
    <x v="263"/>
    <n v="42"/>
    <n v="110"/>
    <n v="14100000"/>
    <x v="4"/>
    <s v="Drama"/>
    <m/>
    <m/>
    <m/>
    <m/>
    <m/>
    <m/>
    <s v="English"/>
    <n v="1982"/>
    <n v="7.2"/>
  </r>
  <r>
    <x v="1387"/>
    <n v="29"/>
    <n v="107"/>
    <n v="12200000"/>
    <x v="0"/>
    <s v="Crime"/>
    <s v="Drama"/>
    <s v="Thriller"/>
    <s v="Western"/>
    <m/>
    <m/>
    <m/>
    <s v="English"/>
    <n v="1983"/>
    <n v="6.3"/>
  </r>
  <r>
    <x v="1388"/>
    <n v="228"/>
    <n v="86"/>
    <n v="17683670"/>
    <x v="11"/>
    <s v="Mystery"/>
    <s v="Sci-Fi"/>
    <s v="Thriller"/>
    <m/>
    <m/>
    <m/>
    <m/>
    <s v="English"/>
    <n v="2011"/>
    <n v="5.2"/>
  </r>
  <r>
    <x v="1389"/>
    <n v="195"/>
    <n v="91"/>
    <n v="12055108"/>
    <x v="4"/>
    <s v="Drama"/>
    <m/>
    <m/>
    <m/>
    <m/>
    <m/>
    <m/>
    <s v="English"/>
    <n v="2008"/>
    <n v="6.9"/>
  </r>
  <r>
    <x v="1107"/>
    <n v="203"/>
    <n v="103"/>
    <n v="27285953"/>
    <x v="0"/>
    <s v="Thriller"/>
    <m/>
    <m/>
    <m/>
    <m/>
    <m/>
    <m/>
    <s v="English"/>
    <n v="2015"/>
    <n v="6.8"/>
  </r>
  <r>
    <x v="1390"/>
    <n v="59"/>
    <n v="92"/>
    <n v="11675178"/>
    <x v="4"/>
    <m/>
    <m/>
    <m/>
    <m/>
    <m/>
    <m/>
    <m/>
    <s v="English"/>
    <n v="2016"/>
    <n v="3.5"/>
  </r>
  <r>
    <x v="1391"/>
    <n v="45"/>
    <n v="99"/>
    <n v="10572742"/>
    <x v="2"/>
    <s v="Romance"/>
    <m/>
    <m/>
    <m/>
    <m/>
    <m/>
    <m/>
    <s v="English"/>
    <n v="2009"/>
    <n v="6.1"/>
  </r>
  <r>
    <x v="906"/>
    <n v="12"/>
    <n v="96"/>
    <n v="9658370"/>
    <x v="4"/>
    <s v="Romance"/>
    <m/>
    <m/>
    <m/>
    <m/>
    <m/>
    <m/>
    <s v="English"/>
    <n v="2016"/>
    <n v="4.5"/>
  </r>
  <r>
    <x v="1392"/>
    <n v="29"/>
    <n v="82"/>
    <n v="9628751"/>
    <x v="0"/>
    <s v="Adventure"/>
    <s v="Animation"/>
    <s v="Family"/>
    <s v="Sci-Fi"/>
    <m/>
    <m/>
    <m/>
    <s v="English"/>
    <n v="2000"/>
    <n v="5.9"/>
  </r>
  <r>
    <x v="1393"/>
    <n v="121"/>
    <n v="92"/>
    <n v="8786715"/>
    <x v="4"/>
    <s v="Drama"/>
    <m/>
    <m/>
    <m/>
    <m/>
    <m/>
    <m/>
    <s v="English"/>
    <n v="2004"/>
    <n v="6.9"/>
  </r>
  <r>
    <x v="1394"/>
    <n v="135"/>
    <n v="112"/>
    <n v="3432342"/>
    <x v="4"/>
    <s v="Crime"/>
    <s v="Drama"/>
    <s v="Mystery"/>
    <s v="Romance"/>
    <m/>
    <m/>
    <m/>
    <s v="English"/>
    <n v="2003"/>
    <n v="7.7"/>
  </r>
  <r>
    <x v="1395"/>
    <n v="56"/>
    <n v="90"/>
    <n v="6755271"/>
    <x v="11"/>
    <s v="Thriller"/>
    <m/>
    <m/>
    <m/>
    <m/>
    <m/>
    <m/>
    <s v="English"/>
    <n v="2001"/>
    <n v="5.3"/>
  </r>
  <r>
    <x v="1396"/>
    <n v="59"/>
    <n v="150"/>
    <n v="6157157"/>
    <x v="4"/>
    <s v="Drama"/>
    <m/>
    <m/>
    <m/>
    <m/>
    <m/>
    <m/>
    <s v="English"/>
    <n v="1989"/>
    <n v="7"/>
  </r>
  <r>
    <x v="1397"/>
    <n v="60"/>
    <n v="91"/>
    <n v="5480318"/>
    <x v="4"/>
    <s v="Drama"/>
    <m/>
    <m/>
    <m/>
    <m/>
    <m/>
    <m/>
    <s v="English"/>
    <n v="1998"/>
    <n v="6.6"/>
  </r>
  <r>
    <x v="45"/>
    <n v="81"/>
    <n v="95"/>
    <n v="5308707"/>
    <x v="4"/>
    <s v="Crime"/>
    <s v="Drama"/>
    <s v="Thriller"/>
    <m/>
    <m/>
    <m/>
    <m/>
    <s v="English"/>
    <n v="2001"/>
    <n v="6.4"/>
  </r>
  <r>
    <x v="71"/>
    <n v="415"/>
    <n v="97"/>
    <n v="5009677"/>
    <x v="2"/>
    <s v="Mystery"/>
    <s v="Sci-Fi"/>
    <m/>
    <m/>
    <m/>
    <m/>
    <m/>
    <s v="English"/>
    <n v="2009"/>
    <n v="7.9"/>
  </r>
  <r>
    <x v="1398"/>
    <n v="7"/>
    <n v="41"/>
    <n v="4074023"/>
    <x v="9"/>
    <m/>
    <m/>
    <m/>
    <m/>
    <m/>
    <m/>
    <m/>
    <s v="English"/>
    <n v="2010"/>
    <n v="6.9"/>
  </r>
  <r>
    <x v="780"/>
    <n v="120"/>
    <n v="112"/>
    <n v="4306697"/>
    <x v="2"/>
    <m/>
    <m/>
    <m/>
    <m/>
    <m/>
    <m/>
    <m/>
    <s v="English"/>
    <n v="1997"/>
    <n v="7.7"/>
  </r>
  <r>
    <x v="1399"/>
    <n v="195"/>
    <n v="122"/>
    <n v="3950029"/>
    <x v="2"/>
    <m/>
    <m/>
    <m/>
    <m/>
    <m/>
    <m/>
    <m/>
    <s v="English"/>
    <n v="2010"/>
    <n v="7.2"/>
  </r>
  <r>
    <x v="1400"/>
    <n v="109"/>
    <n v="110"/>
    <n v="4040588"/>
    <x v="4"/>
    <s v="Drama"/>
    <m/>
    <m/>
    <m/>
    <m/>
    <m/>
    <m/>
    <s v="English"/>
    <n v="2008"/>
    <n v="6.8"/>
  </r>
  <r>
    <x v="15"/>
    <n v="93"/>
    <n v="108"/>
    <n v="3049135"/>
    <x v="7"/>
    <s v="Crime"/>
    <s v="Drama"/>
    <s v="Romance"/>
    <s v="Thriller"/>
    <m/>
    <m/>
    <m/>
    <s v="English"/>
    <n v="1994"/>
    <n v="7.4"/>
  </r>
  <r>
    <x v="1076"/>
    <n v="12"/>
    <n v="121"/>
    <n v="4700361"/>
    <x v="2"/>
    <m/>
    <m/>
    <m/>
    <m/>
    <m/>
    <m/>
    <m/>
    <s v="English"/>
    <n v="2015"/>
    <n v="4.5999999999999996"/>
  </r>
  <r>
    <x v="1401"/>
    <n v="155"/>
    <n v="97"/>
    <n v="2711210"/>
    <x v="4"/>
    <s v="Drama"/>
    <m/>
    <m/>
    <m/>
    <m/>
    <m/>
    <m/>
    <s v="English"/>
    <n v="2010"/>
    <n v="6.4"/>
  </r>
  <r>
    <x v="532"/>
    <n v="81"/>
    <n v="116"/>
    <n v="1980338"/>
    <x v="4"/>
    <s v="Crime"/>
    <s v="Drama"/>
    <s v="Mystery"/>
    <s v="Thriller"/>
    <m/>
    <m/>
    <m/>
    <s v="English"/>
    <n v="1998"/>
    <n v="7"/>
  </r>
  <r>
    <x v="1034"/>
    <n v="204"/>
    <n v="94"/>
    <n v="1082044"/>
    <x v="2"/>
    <s v="Thriller"/>
    <m/>
    <m/>
    <m/>
    <m/>
    <m/>
    <m/>
    <s v="Korean"/>
    <n v="2004"/>
    <n v="7.7"/>
  </r>
  <r>
    <x v="1302"/>
    <n v="19"/>
    <n v="103"/>
    <n v="1100000"/>
    <x v="6"/>
    <s v="Drama"/>
    <m/>
    <m/>
    <m/>
    <m/>
    <m/>
    <m/>
    <s v="English"/>
    <n v="1992"/>
    <n v="6.8"/>
  </r>
  <r>
    <x v="1402"/>
    <n v="163"/>
    <n v="112"/>
    <n v="2445646"/>
    <x v="7"/>
    <s v="Crime"/>
    <s v="Drama"/>
    <s v="Mystery"/>
    <s v="Thriller"/>
    <m/>
    <m/>
    <m/>
    <s v="Thai"/>
    <n v="2014"/>
    <n v="7"/>
  </r>
  <r>
    <x v="1345"/>
    <n v="248"/>
    <n v="91"/>
    <n v="2221809"/>
    <x v="2"/>
    <m/>
    <m/>
    <m/>
    <m/>
    <m/>
    <m/>
    <m/>
    <s v="English"/>
    <n v="2010"/>
    <n v="7"/>
  </r>
  <r>
    <x v="1403"/>
    <n v="39"/>
    <n v="98"/>
    <n v="296665"/>
    <x v="7"/>
    <s v="Crime"/>
    <s v="Drama"/>
    <s v="Thriller"/>
    <m/>
    <m/>
    <m/>
    <m/>
    <s v="French"/>
    <n v="2003"/>
    <n v="6.3"/>
  </r>
  <r>
    <x v="1404"/>
    <n v="322"/>
    <n v="95"/>
    <n v="3219029"/>
    <x v="6"/>
    <s v="Horror"/>
    <s v="Music"/>
    <s v="Thriller"/>
    <m/>
    <m/>
    <m/>
    <m/>
    <s v="English"/>
    <n v="2015"/>
    <n v="7.1"/>
  </r>
  <r>
    <x v="1405"/>
    <n v="12"/>
    <n v="99"/>
    <n v="830210"/>
    <x v="2"/>
    <s v="Mystery"/>
    <s v="Sci-Fi"/>
    <m/>
    <m/>
    <m/>
    <m/>
    <m/>
    <s v="English"/>
    <n v="2014"/>
    <n v="4.4000000000000004"/>
  </r>
  <r>
    <x v="448"/>
    <n v="83"/>
    <n v="91"/>
    <n v="1040879"/>
    <x v="4"/>
    <s v="Crime"/>
    <s v="Drama"/>
    <m/>
    <m/>
    <m/>
    <m/>
    <m/>
    <s v="English"/>
    <n v="1996"/>
    <n v="7.1"/>
  </r>
  <r>
    <x v="793"/>
    <n v="37"/>
    <n v="97"/>
    <n v="326308"/>
    <x v="6"/>
    <s v="Drama"/>
    <s v="Thriller"/>
    <m/>
    <m/>
    <m/>
    <m/>
    <m/>
    <s v="English"/>
    <n v="1996"/>
    <n v="6.1"/>
  </r>
  <r>
    <x v="1406"/>
    <n v="27"/>
    <n v="90"/>
    <n v="124720"/>
    <x v="2"/>
    <s v="Romance"/>
    <m/>
    <m/>
    <m/>
    <m/>
    <m/>
    <m/>
    <s v="Danish"/>
    <n v="2008"/>
    <n v="7.3"/>
  </r>
  <r>
    <x v="1407"/>
    <n v="31"/>
    <n v="90"/>
    <n v="99147"/>
    <x v="2"/>
    <m/>
    <m/>
    <m/>
    <m/>
    <m/>
    <m/>
    <m/>
    <s v="English"/>
    <n v="1998"/>
    <n v="6.2"/>
  </r>
  <r>
    <x v="89"/>
    <n v="371"/>
    <n v="94"/>
    <n v="65069140"/>
    <x v="11"/>
    <s v="Thriller"/>
    <m/>
    <m/>
    <m/>
    <m/>
    <m/>
    <m/>
    <s v="English"/>
    <n v="2015"/>
    <n v="6.2"/>
  </r>
  <r>
    <x v="200"/>
    <n v="133"/>
    <n v="90"/>
    <n v="65087"/>
    <x v="6"/>
    <s v="Thriller"/>
    <s v="War"/>
    <m/>
    <m/>
    <m/>
    <m/>
    <m/>
    <s v="French"/>
    <n v="2007"/>
    <n v="6.2"/>
  </r>
  <r>
    <x v="1408"/>
    <n v="13"/>
    <n v="103"/>
    <n v="16066"/>
    <x v="5"/>
    <s v="Romance"/>
    <s v="Thriller"/>
    <m/>
    <m/>
    <m/>
    <m/>
    <m/>
    <s v="English"/>
    <n v="2004"/>
    <n v="3.3"/>
  </r>
  <r>
    <x v="1409"/>
    <n v="44"/>
    <n v="105"/>
    <n v="37440"/>
    <x v="4"/>
    <s v="Drama"/>
    <s v="Music"/>
    <m/>
    <m/>
    <m/>
    <m/>
    <m/>
    <s v="English"/>
    <n v="2014"/>
    <n v="7.5"/>
  </r>
  <r>
    <x v="1410"/>
    <n v="99"/>
    <n v="113"/>
    <n v="617228"/>
    <x v="4"/>
    <s v="Drama"/>
    <s v="Romance"/>
    <s v="War"/>
    <m/>
    <m/>
    <m/>
    <m/>
    <s v="English"/>
    <n v="2006"/>
    <n v="7.4"/>
  </r>
  <r>
    <x v="1411"/>
    <n v="115"/>
    <n v="99"/>
    <n v="274385"/>
    <x v="4"/>
    <s v="Drama"/>
    <m/>
    <m/>
    <m/>
    <m/>
    <m/>
    <m/>
    <s v="English"/>
    <n v="2009"/>
    <n v="7.3"/>
  </r>
  <r>
    <x v="488"/>
    <n v="104"/>
    <n v="148"/>
    <n v="24475416"/>
    <x v="2"/>
    <m/>
    <m/>
    <m/>
    <m/>
    <m/>
    <m/>
    <m/>
    <s v="English"/>
    <n v="1996"/>
    <n v="8"/>
  </r>
  <r>
    <x v="1282"/>
    <n v="303"/>
    <n v="93"/>
    <n v="47277326"/>
    <x v="11"/>
    <m/>
    <m/>
    <m/>
    <m/>
    <m/>
    <m/>
    <m/>
    <s v="French"/>
    <n v="2005"/>
    <n v="5.9"/>
  </r>
  <r>
    <x v="1022"/>
    <n v="122"/>
    <n v="94"/>
    <n v="1247453"/>
    <x v="4"/>
    <s v="Drama"/>
    <m/>
    <m/>
    <m/>
    <m/>
    <m/>
    <m/>
    <s v="English"/>
    <n v="2005"/>
    <n v="6.8"/>
  </r>
  <r>
    <x v="921"/>
    <n v="359"/>
    <n v="121"/>
    <n v="1729969"/>
    <x v="2"/>
    <s v="Thriller"/>
    <m/>
    <m/>
    <m/>
    <m/>
    <m/>
    <m/>
    <s v="English"/>
    <n v="2011"/>
    <n v="7.4"/>
  </r>
  <r>
    <x v="1412"/>
    <n v="130"/>
    <n v="118"/>
    <n v="1705139"/>
    <x v="8"/>
    <s v="Horror"/>
    <s v="Mystery"/>
    <s v="Thriller"/>
    <m/>
    <m/>
    <m/>
    <m/>
    <s v="English"/>
    <n v="1988"/>
    <n v="6.7"/>
  </r>
  <r>
    <x v="591"/>
    <n v="159"/>
    <n v="101"/>
    <n v="8025872"/>
    <x v="4"/>
    <s v="Horror"/>
    <m/>
    <m/>
    <m/>
    <m/>
    <m/>
    <m/>
    <s v="English"/>
    <n v="1986"/>
    <n v="5.5"/>
  </r>
  <r>
    <x v="994"/>
    <n v="440"/>
    <n v="90"/>
    <n v="778565"/>
    <x v="6"/>
    <s v="Drama"/>
    <m/>
    <m/>
    <m/>
    <m/>
    <m/>
    <m/>
    <s v="English"/>
    <n v="2013"/>
    <n v="5.7"/>
  </r>
  <r>
    <x v="1413"/>
    <n v="87"/>
    <n v="100"/>
    <n v="513836"/>
    <x v="4"/>
    <s v="Drama"/>
    <s v="Romance"/>
    <m/>
    <m/>
    <m/>
    <m/>
    <m/>
    <s v="English"/>
    <n v="2010"/>
    <n v="7.2"/>
  </r>
  <r>
    <x v="1414"/>
    <n v="121"/>
    <n v="97"/>
    <n v="434417"/>
    <x v="2"/>
    <m/>
    <m/>
    <m/>
    <m/>
    <m/>
    <m/>
    <m/>
    <s v="English"/>
    <n v="2007"/>
    <n v="5.9"/>
  </r>
  <r>
    <x v="598"/>
    <n v="45"/>
    <n v="96"/>
    <n v="81200000"/>
    <x v="4"/>
    <m/>
    <m/>
    <m/>
    <m/>
    <m/>
    <m/>
    <m/>
    <s v="English"/>
    <n v="1984"/>
    <n v="6.7"/>
  </r>
  <r>
    <x v="35"/>
    <n v="84"/>
    <n v="117"/>
    <n v="52700832"/>
    <x v="4"/>
    <s v="Drama"/>
    <s v="Romance"/>
    <m/>
    <m/>
    <m/>
    <m/>
    <m/>
    <s v="English"/>
    <n v="1994"/>
    <n v="7.1"/>
  </r>
  <r>
    <x v="416"/>
    <n v="202"/>
    <n v="108"/>
    <n v="13060843"/>
    <x v="2"/>
    <m/>
    <m/>
    <m/>
    <m/>
    <m/>
    <m/>
    <m/>
    <s v="English"/>
    <n v="2002"/>
    <n v="7.7"/>
  </r>
  <r>
    <x v="42"/>
    <n v="120"/>
    <n v="109"/>
    <n v="3798532"/>
    <x v="6"/>
    <s v="Drama"/>
    <s v="Romance"/>
    <s v="Thriller"/>
    <m/>
    <m/>
    <m/>
    <m/>
    <s v="English"/>
    <n v="1996"/>
    <n v="7.4"/>
  </r>
  <r>
    <x v="116"/>
    <n v="234"/>
    <n v="102"/>
    <n v="3609278"/>
    <x v="2"/>
    <m/>
    <m/>
    <m/>
    <m/>
    <m/>
    <m/>
    <m/>
    <s v="English"/>
    <n v="2000"/>
    <n v="8.4"/>
  </r>
  <r>
    <x v="1415"/>
    <n v="35"/>
    <n v="115"/>
    <n v="1687311"/>
    <x v="2"/>
    <s v="Musical"/>
    <m/>
    <m/>
    <m/>
    <m/>
    <m/>
    <m/>
    <s v="English"/>
    <n v="1998"/>
    <n v="7.2"/>
  </r>
  <r>
    <x v="1416"/>
    <n v="49"/>
    <n v="98"/>
    <n v="10429707"/>
    <x v="4"/>
    <m/>
    <m/>
    <m/>
    <m/>
    <m/>
    <m/>
    <m/>
    <s v="Korean"/>
    <n v="2014"/>
    <n v="5.4"/>
  </r>
  <r>
    <x v="766"/>
    <n v="283"/>
    <n v="133"/>
    <n v="727883"/>
    <x v="2"/>
    <s v="Sci-Fi"/>
    <s v="Thriller"/>
    <m/>
    <m/>
    <m/>
    <m/>
    <m/>
    <s v="English"/>
    <n v="2001"/>
    <n v="8.1"/>
  </r>
  <r>
    <x v="1417"/>
    <n v="54"/>
    <n v="122"/>
    <n v="713413"/>
    <x v="6"/>
    <s v="Drama"/>
    <s v="Mystery"/>
    <m/>
    <m/>
    <m/>
    <m/>
    <m/>
    <s v="Hindi"/>
    <n v="1997"/>
    <n v="7.8"/>
  </r>
  <r>
    <x v="1418"/>
    <n v="92"/>
    <n v="106"/>
    <n v="410241"/>
    <x v="4"/>
    <s v="Crime"/>
    <s v="Drama"/>
    <m/>
    <m/>
    <m/>
    <m/>
    <m/>
    <s v="English"/>
    <n v="2002"/>
    <n v="6.8"/>
  </r>
  <r>
    <x v="1128"/>
    <n v="202"/>
    <n v="112"/>
    <n v="211667"/>
    <x v="6"/>
    <s v="Drama"/>
    <m/>
    <m/>
    <m/>
    <m/>
    <m/>
    <m/>
    <s v="English"/>
    <n v="2005"/>
    <n v="7.7"/>
  </r>
  <r>
    <x v="1419"/>
    <n v="54"/>
    <n v="99"/>
    <n v="92191"/>
    <x v="4"/>
    <s v="Drama"/>
    <s v="Sport"/>
    <m/>
    <m/>
    <m/>
    <m/>
    <m/>
    <s v="English"/>
    <n v="2001"/>
    <n v="6.5"/>
  </r>
  <r>
    <x v="1420"/>
    <n v="98"/>
    <n v="110"/>
    <n v="49413"/>
    <x v="0"/>
    <s v="Crime"/>
    <s v="Thriller"/>
    <m/>
    <m/>
    <m/>
    <m/>
    <m/>
    <s v="Hindi"/>
    <n v="2006"/>
    <n v="7.3"/>
  </r>
  <r>
    <x v="1421"/>
    <n v="138"/>
    <n v="104"/>
    <n v="108229"/>
    <x v="2"/>
    <s v="Horror"/>
    <s v="Mystery"/>
    <s v="Thriller"/>
    <m/>
    <m/>
    <m/>
    <m/>
    <s v="English"/>
    <n v="2009"/>
    <n v="5.9"/>
  </r>
  <r>
    <x v="409"/>
    <n v="149"/>
    <n v="133"/>
    <n v="112000000"/>
    <x v="2"/>
    <m/>
    <m/>
    <m/>
    <m/>
    <m/>
    <m/>
    <m/>
    <s v="Hindi"/>
    <n v="1975"/>
    <n v="8.6999999999999993"/>
  </r>
  <r>
    <x v="1422"/>
    <n v="29"/>
    <n v="103"/>
    <n v="8691"/>
    <x v="0"/>
    <s v="Adventure"/>
    <m/>
    <m/>
    <m/>
    <m/>
    <m/>
    <m/>
    <s v="English"/>
    <n v="2014"/>
    <n v="5.8"/>
  </r>
  <r>
    <x v="1423"/>
    <n v="111"/>
    <n v="112"/>
    <n v="26345"/>
    <x v="0"/>
    <s v="Crime"/>
    <s v="Drama"/>
    <m/>
    <m/>
    <m/>
    <m/>
    <m/>
    <s v="English"/>
    <n v="2012"/>
    <n v="6.1"/>
  </r>
  <r>
    <x v="681"/>
    <n v="149"/>
    <n v="101"/>
    <n v="20772796"/>
    <x v="2"/>
    <s v="Family"/>
    <m/>
    <m/>
    <m/>
    <m/>
    <m/>
    <m/>
    <s v="English"/>
    <n v="2002"/>
    <n v="7.6"/>
  </r>
  <r>
    <x v="1424"/>
    <n v="12"/>
    <n v="133"/>
    <n v="199228"/>
    <x v="4"/>
    <s v="Drama"/>
    <m/>
    <m/>
    <m/>
    <m/>
    <m/>
    <m/>
    <s v="Arabic"/>
    <n v="2009"/>
    <n v="7.2"/>
  </r>
  <r>
    <x v="92"/>
    <n v="256"/>
    <n v="111"/>
    <n v="34964818"/>
    <x v="1"/>
    <s v="Family"/>
    <s v="Fantasy"/>
    <m/>
    <m/>
    <m/>
    <m/>
    <m/>
    <s v="English"/>
    <n v="2015"/>
    <n v="5.8"/>
  </r>
  <r>
    <x v="256"/>
    <n v="232"/>
    <n v="104"/>
    <n v="1487477"/>
    <x v="8"/>
    <s v="Thriller"/>
    <m/>
    <m/>
    <m/>
    <m/>
    <m/>
    <m/>
    <s v="English"/>
    <n v="2004"/>
    <n v="6.5"/>
  </r>
  <r>
    <x v="414"/>
    <n v="63"/>
    <n v="112"/>
    <n v="62549000"/>
    <x v="6"/>
    <s v="Drama"/>
    <s v="Romance"/>
    <s v="Thriller"/>
    <m/>
    <m/>
    <m/>
    <m/>
    <s v="English"/>
    <n v="1992"/>
    <n v="7.3"/>
  </r>
  <r>
    <x v="873"/>
    <n v="75"/>
    <n v="94"/>
    <n v="105500000"/>
    <x v="4"/>
    <m/>
    <m/>
    <m/>
    <m/>
    <m/>
    <m/>
    <m/>
    <s v="English"/>
    <n v="1981"/>
    <n v="6.2"/>
  </r>
  <r>
    <x v="900"/>
    <n v="274"/>
    <n v="90"/>
    <n v="101055"/>
    <x v="11"/>
    <m/>
    <m/>
    <m/>
    <m/>
    <m/>
    <m/>
    <m/>
    <s v="English"/>
    <n v="2009"/>
    <n v="5"/>
  </r>
  <r>
    <x v="542"/>
    <n v="265"/>
    <n v="101"/>
    <n v="44566004"/>
    <x v="2"/>
    <m/>
    <m/>
    <m/>
    <m/>
    <m/>
    <m/>
    <m/>
    <s v="English"/>
    <n v="2003"/>
    <n v="7.8"/>
  </r>
  <r>
    <x v="653"/>
    <n v="154"/>
    <n v="93"/>
    <n v="39200000"/>
    <x v="4"/>
    <s v="Romance"/>
    <m/>
    <m/>
    <m/>
    <m/>
    <m/>
    <m/>
    <s v="English"/>
    <n v="1977"/>
    <n v="8.1"/>
  </r>
  <r>
    <x v="1425"/>
    <n v="44"/>
    <n v="152"/>
    <n v="36000000"/>
    <x v="2"/>
    <s v="Family"/>
    <s v="Romance"/>
    <m/>
    <m/>
    <m/>
    <m/>
    <m/>
    <s v="English"/>
    <n v="1952"/>
    <n v="6.7"/>
  </r>
  <r>
    <x v="17"/>
    <n v="314"/>
    <n v="150"/>
    <n v="65007045"/>
    <x v="0"/>
    <s v="Adventure"/>
    <s v="Drama"/>
    <m/>
    <m/>
    <m/>
    <m/>
    <m/>
    <s v="English"/>
    <n v="2014"/>
    <n v="6.1"/>
  </r>
  <r>
    <x v="11"/>
    <n v="153"/>
    <n v="112"/>
    <n v="31252964"/>
    <x v="2"/>
    <s v="Romance"/>
    <m/>
    <m/>
    <m/>
    <m/>
    <m/>
    <m/>
    <s v="English"/>
    <n v="2001"/>
    <n v="7.1"/>
  </r>
  <r>
    <x v="1426"/>
    <n v="256"/>
    <n v="95"/>
    <n v="131175"/>
    <x v="2"/>
    <s v="Horror"/>
    <m/>
    <m/>
    <m/>
    <m/>
    <m/>
    <m/>
    <s v="English"/>
    <n v="2015"/>
    <n v="5.6"/>
  </r>
  <r>
    <x v="1427"/>
    <n v="123"/>
    <n v="111"/>
    <n v="31968347"/>
    <x v="2"/>
    <s v="Romance"/>
    <m/>
    <m/>
    <m/>
    <m/>
    <m/>
    <m/>
    <s v="English"/>
    <n v="1995"/>
    <n v="7.6"/>
  </r>
  <r>
    <x v="47"/>
    <n v="149"/>
    <n v="91"/>
    <n v="35385560"/>
    <x v="5"/>
    <s v="Thriller"/>
    <m/>
    <m/>
    <m/>
    <m/>
    <m/>
    <m/>
    <s v="English"/>
    <n v="2015"/>
    <n v="4.5999999999999996"/>
  </r>
  <r>
    <x v="1428"/>
    <n v="323"/>
    <n v="106"/>
    <n v="20803237"/>
    <x v="4"/>
    <s v="Drama"/>
    <m/>
    <m/>
    <m/>
    <m/>
    <m/>
    <m/>
    <s v="English"/>
    <n v="2010"/>
    <n v="7.1"/>
  </r>
  <r>
    <x v="447"/>
    <n v="172"/>
    <n v="93"/>
    <n v="13008928"/>
    <x v="11"/>
    <s v="Sci-Fi"/>
    <s v="Thriller"/>
    <m/>
    <m/>
    <m/>
    <m/>
    <m/>
    <s v="English"/>
    <n v="1988"/>
    <n v="7.3"/>
  </r>
  <r>
    <x v="1429"/>
    <n v="161"/>
    <n v="93"/>
    <n v="15152879"/>
    <x v="2"/>
    <s v="Horror"/>
    <s v="Thriller"/>
    <m/>
    <m/>
    <m/>
    <m/>
    <m/>
    <s v="English"/>
    <n v="2013"/>
    <n v="4"/>
  </r>
  <r>
    <x v="722"/>
    <n v="548"/>
    <n v="165"/>
    <n v="25359200"/>
    <x v="2"/>
    <m/>
    <m/>
    <m/>
    <m/>
    <m/>
    <m/>
    <m/>
    <s v="English"/>
    <n v="2014"/>
    <n v="8"/>
  </r>
  <r>
    <x v="653"/>
    <n v="177"/>
    <n v="96"/>
    <n v="10515579"/>
    <x v="4"/>
    <s v="Crime"/>
    <s v="Mystery"/>
    <m/>
    <m/>
    <m/>
    <m/>
    <m/>
    <s v="English"/>
    <n v="2006"/>
    <n v="6.7"/>
  </r>
  <r>
    <x v="23"/>
    <n v="230"/>
    <n v="119"/>
    <n v="180011740"/>
    <x v="0"/>
    <s v="Adventure"/>
    <s v="Sci-Fi"/>
    <s v="Thriller"/>
    <m/>
    <m/>
    <m/>
    <m/>
    <s v="English"/>
    <n v="2001"/>
    <n v="5.7"/>
  </r>
  <r>
    <x v="1430"/>
    <n v="27"/>
    <n v="93"/>
    <n v="10097096"/>
    <x v="4"/>
    <m/>
    <m/>
    <m/>
    <m/>
    <m/>
    <m/>
    <m/>
    <s v="English"/>
    <n v="2001"/>
    <n v="4.5999999999999996"/>
  </r>
  <r>
    <x v="1430"/>
    <n v="22"/>
    <n v="82"/>
    <n v="9821335"/>
    <x v="4"/>
    <m/>
    <m/>
    <m/>
    <m/>
    <m/>
    <m/>
    <m/>
    <s v="English"/>
    <n v="2000"/>
    <n v="4"/>
  </r>
  <r>
    <x v="944"/>
    <n v="157"/>
    <n v="101"/>
    <n v="8243880"/>
    <x v="6"/>
    <s v="Drama"/>
    <s v="Fantasy"/>
    <s v="Romance"/>
    <m/>
    <m/>
    <m/>
    <m/>
    <s v="English"/>
    <n v="2003"/>
    <n v="7"/>
  </r>
  <r>
    <x v="1431"/>
    <n v="125"/>
    <n v="81"/>
    <n v="7825820"/>
    <x v="6"/>
    <s v="Mystery"/>
    <s v="Thriller"/>
    <m/>
    <m/>
    <m/>
    <m/>
    <m/>
    <s v="English"/>
    <n v="2006"/>
    <n v="5.9"/>
  </r>
  <r>
    <x v="544"/>
    <n v="300"/>
    <n v="105"/>
    <n v="7159147"/>
    <x v="2"/>
    <s v="Mystery"/>
    <s v="Thriller"/>
    <m/>
    <m/>
    <m/>
    <m/>
    <m/>
    <s v="English"/>
    <n v="2007"/>
    <n v="7.5"/>
  </r>
  <r>
    <x v="1390"/>
    <n v="69"/>
    <n v="86"/>
    <n v="17314483"/>
    <x v="4"/>
    <s v="Fantasy"/>
    <m/>
    <m/>
    <m/>
    <m/>
    <m/>
    <m/>
    <s v="English"/>
    <n v="2014"/>
    <n v="4.7"/>
  </r>
  <r>
    <x v="1432"/>
    <n v="143"/>
    <n v="110"/>
    <n v="6525762"/>
    <x v="4"/>
    <s v="Drama"/>
    <s v="Romance"/>
    <m/>
    <m/>
    <m/>
    <m/>
    <m/>
    <s v="English"/>
    <n v="2002"/>
    <n v="6.7"/>
  </r>
  <r>
    <x v="1433"/>
    <n v="51"/>
    <n v="110"/>
    <n v="4301331"/>
    <x v="4"/>
    <s v="Fantasy"/>
    <m/>
    <m/>
    <m/>
    <m/>
    <m/>
    <m/>
    <s v="English"/>
    <n v="1995"/>
    <n v="6.7"/>
  </r>
  <r>
    <x v="950"/>
    <n v="163"/>
    <n v="104"/>
    <n v="4046737"/>
    <x v="4"/>
    <s v="Drama"/>
    <s v="Romance"/>
    <m/>
    <m/>
    <m/>
    <m/>
    <m/>
    <s v="English"/>
    <n v="2002"/>
    <n v="7.1"/>
  </r>
  <r>
    <x v="1434"/>
    <n v="52"/>
    <n v="96"/>
    <n v="3713002"/>
    <x v="9"/>
    <m/>
    <m/>
    <m/>
    <m/>
    <m/>
    <m/>
    <m/>
    <s v="English"/>
    <n v="2003"/>
    <n v="2.7"/>
  </r>
  <r>
    <x v="74"/>
    <n v="40"/>
    <n v="110"/>
    <n v="3468572"/>
    <x v="2"/>
    <m/>
    <m/>
    <m/>
    <m/>
    <m/>
    <m/>
    <m/>
    <s v="English"/>
    <n v="1988"/>
    <n v="7.3"/>
  </r>
  <r>
    <x v="1121"/>
    <n v="50"/>
    <n v="84"/>
    <n v="2892582"/>
    <x v="4"/>
    <m/>
    <m/>
    <m/>
    <m/>
    <m/>
    <m/>
    <m/>
    <s v="English"/>
    <n v="1996"/>
    <n v="7.6"/>
  </r>
  <r>
    <x v="1435"/>
    <n v="45"/>
    <n v="94"/>
    <n v="2800000"/>
    <x v="4"/>
    <m/>
    <m/>
    <m/>
    <m/>
    <m/>
    <m/>
    <m/>
    <s v="English"/>
    <n v="1999"/>
    <n v="5.8"/>
  </r>
  <r>
    <x v="371"/>
    <n v="121"/>
    <n v="93"/>
    <n v="2426851"/>
    <x v="4"/>
    <s v="Crime"/>
    <s v="Romance"/>
    <s v="Thriller"/>
    <m/>
    <m/>
    <m/>
    <m/>
    <s v="English"/>
    <n v="2007"/>
    <n v="6.5"/>
  </r>
  <r>
    <x v="1436"/>
    <n v="114"/>
    <n v="96"/>
    <n v="1325073"/>
    <x v="4"/>
    <s v="Drama"/>
    <m/>
    <m/>
    <m/>
    <m/>
    <m/>
    <m/>
    <s v="English"/>
    <n v="2005"/>
    <n v="6.6"/>
  </r>
  <r>
    <x v="1437"/>
    <n v="116"/>
    <n v="101"/>
    <n v="864959"/>
    <x v="1"/>
    <s v="Fantasy"/>
    <m/>
    <m/>
    <m/>
    <m/>
    <m/>
    <m/>
    <s v="English"/>
    <n v="2005"/>
    <n v="6.9"/>
  </r>
  <r>
    <x v="1438"/>
    <n v="115"/>
    <n v="102"/>
    <n v="2601847"/>
    <x v="9"/>
    <s v="Music"/>
    <m/>
    <m/>
    <m/>
    <m/>
    <m/>
    <m/>
    <s v="English"/>
    <n v="2011"/>
    <n v="8.5"/>
  </r>
  <r>
    <x v="1439"/>
    <n v="15"/>
    <n v="87"/>
    <n v="800000"/>
    <x v="1"/>
    <s v="Fantasy"/>
    <m/>
    <m/>
    <m/>
    <m/>
    <m/>
    <m/>
    <s v="English"/>
    <n v="1987"/>
    <n v="4.8"/>
  </r>
  <r>
    <x v="1440"/>
    <n v="41"/>
    <n v="99"/>
    <n v="562059"/>
    <x v="2"/>
    <s v="Thriller"/>
    <m/>
    <m/>
    <m/>
    <m/>
    <m/>
    <m/>
    <s v="English"/>
    <n v="2002"/>
    <n v="7"/>
  </r>
  <r>
    <x v="1427"/>
    <n v="31"/>
    <n v="106"/>
    <n v="399793"/>
    <x v="2"/>
    <m/>
    <m/>
    <m/>
    <m/>
    <m/>
    <m/>
    <m/>
    <s v="English"/>
    <n v="1999"/>
    <n v="5.4"/>
  </r>
  <r>
    <x v="451"/>
    <n v="232"/>
    <n v="117"/>
    <n v="371897"/>
    <x v="2"/>
    <m/>
    <m/>
    <m/>
    <m/>
    <m/>
    <m/>
    <m/>
    <s v="English"/>
    <n v="2013"/>
    <n v="6.9"/>
  </r>
  <r>
    <x v="1441"/>
    <n v="43"/>
    <n v="99"/>
    <n v="302204"/>
    <x v="4"/>
    <s v="Crime"/>
    <s v="Romance"/>
    <m/>
    <m/>
    <m/>
    <m/>
    <m/>
    <s v="English"/>
    <n v="1997"/>
    <n v="6.6"/>
  </r>
  <r>
    <x v="192"/>
    <n v="68"/>
    <n v="102"/>
    <n v="354704"/>
    <x v="6"/>
    <s v="Drama"/>
    <s v="Horror"/>
    <s v="Thriller"/>
    <m/>
    <m/>
    <m/>
    <m/>
    <s v="English"/>
    <n v="1987"/>
    <n v="5.9"/>
  </r>
  <r>
    <x v="1442"/>
    <n v="51"/>
    <n v="85"/>
    <n v="265107"/>
    <x v="4"/>
    <s v="Horror"/>
    <s v="Mystery"/>
    <m/>
    <m/>
    <m/>
    <m/>
    <m/>
    <s v="English"/>
    <n v="2000"/>
    <n v="6.3"/>
  </r>
  <r>
    <x v="727"/>
    <n v="33"/>
    <n v="86"/>
    <n v="185577"/>
    <x v="4"/>
    <m/>
    <m/>
    <m/>
    <m/>
    <m/>
    <m/>
    <m/>
    <s v="French"/>
    <n v="1999"/>
    <n v="6.3"/>
  </r>
  <r>
    <x v="1443"/>
    <n v="26"/>
    <n v="120"/>
    <n v="100412"/>
    <x v="2"/>
    <m/>
    <m/>
    <m/>
    <m/>
    <m/>
    <m/>
    <m/>
    <s v="English"/>
    <n v="2013"/>
    <n v="7.7"/>
  </r>
  <r>
    <x v="1444"/>
    <n v="109"/>
    <n v="106"/>
    <n v="58214"/>
    <x v="6"/>
    <s v="Drama"/>
    <s v="Thriller"/>
    <m/>
    <m/>
    <m/>
    <m/>
    <m/>
    <s v="English"/>
    <n v="2010"/>
    <n v="7"/>
  </r>
  <r>
    <x v="263"/>
    <n v="34"/>
    <n v="103"/>
    <n v="75078"/>
    <x v="4"/>
    <m/>
    <m/>
    <m/>
    <m/>
    <m/>
    <m/>
    <m/>
    <s v="English"/>
    <n v="2000"/>
    <n v="6.3"/>
  </r>
  <r>
    <x v="1073"/>
    <n v="31"/>
    <n v="93"/>
    <n v="64359"/>
    <x v="4"/>
    <s v="Romance"/>
    <m/>
    <m/>
    <m/>
    <m/>
    <m/>
    <m/>
    <s v="English"/>
    <n v="1998"/>
    <n v="5.9"/>
  </r>
  <r>
    <x v="1445"/>
    <n v="141"/>
    <n v="112"/>
    <n v="317125"/>
    <x v="2"/>
    <s v="Romance"/>
    <m/>
    <m/>
    <m/>
    <m/>
    <m/>
    <m/>
    <s v="English"/>
    <n v="2013"/>
    <n v="6.2"/>
  </r>
  <r>
    <x v="1446"/>
    <n v="64"/>
    <n v="113"/>
    <n v="146402"/>
    <x v="4"/>
    <s v="Drama"/>
    <m/>
    <m/>
    <m/>
    <m/>
    <m/>
    <m/>
    <s v="English"/>
    <n v="2002"/>
    <n v="7.7"/>
  </r>
  <r>
    <x v="1447"/>
    <n v="215"/>
    <n v="98"/>
    <n v="18469"/>
    <x v="2"/>
    <s v="Horror"/>
    <s v="Sci-Fi"/>
    <m/>
    <m/>
    <m/>
    <m/>
    <m/>
    <s v="English"/>
    <n v="2010"/>
    <n v="6.5"/>
  </r>
  <r>
    <x v="543"/>
    <n v="12"/>
    <n v="92"/>
    <n v="12836"/>
    <x v="7"/>
    <s v="Drama"/>
    <m/>
    <m/>
    <m/>
    <m/>
    <m/>
    <m/>
    <s v="English"/>
    <n v="1997"/>
    <n v="5.8"/>
  </r>
  <r>
    <x v="1448"/>
    <n v="70"/>
    <n v="106"/>
    <n v="20262"/>
    <x v="2"/>
    <m/>
    <m/>
    <m/>
    <m/>
    <m/>
    <m/>
    <m/>
    <s v="English"/>
    <n v="2014"/>
    <n v="6.1"/>
  </r>
  <r>
    <x v="1449"/>
    <n v="36"/>
    <n v="93"/>
    <n v="4063"/>
    <x v="2"/>
    <s v="Mystery"/>
    <s v="Romance"/>
    <s v="Thriller"/>
    <m/>
    <m/>
    <m/>
    <m/>
    <s v="English"/>
    <n v="2012"/>
    <n v="5.2"/>
  </r>
  <r>
    <x v="1450"/>
    <n v="157"/>
    <n v="226"/>
    <n v="198655278"/>
    <x v="2"/>
    <s v="History"/>
    <s v="Romance"/>
    <s v="War"/>
    <m/>
    <m/>
    <m/>
    <m/>
    <s v="English"/>
    <n v="1939"/>
    <n v="8.1999999999999993"/>
  </r>
  <r>
    <x v="1451"/>
    <n v="31"/>
    <n v="104"/>
    <n v="143653"/>
    <x v="7"/>
    <s v="Drama"/>
    <m/>
    <m/>
    <m/>
    <m/>
    <m/>
    <m/>
    <s v="English"/>
    <n v="2014"/>
    <n v="6"/>
  </r>
  <r>
    <x v="1452"/>
    <n v="53"/>
    <n v="152"/>
    <n v="14873"/>
    <x v="1"/>
    <s v="War"/>
    <s v="Western"/>
    <m/>
    <m/>
    <m/>
    <m/>
    <m/>
    <s v="English"/>
    <n v="1965"/>
    <n v="6.8"/>
  </r>
  <r>
    <x v="1453"/>
    <n v="21"/>
    <n v="107"/>
    <n v="8000000"/>
    <x v="7"/>
    <s v="Comedy"/>
    <s v="Musical"/>
    <s v="Romance"/>
    <s v="Western"/>
    <m/>
    <m/>
    <m/>
    <s v="English"/>
    <n v="1950"/>
    <n v="7"/>
  </r>
  <r>
    <x v="1454"/>
    <n v="78"/>
    <n v="95"/>
    <n v="37606"/>
    <x v="4"/>
    <s v="Crime"/>
    <s v="Drama"/>
    <m/>
    <m/>
    <m/>
    <m/>
    <m/>
    <s v="English"/>
    <n v="2009"/>
    <n v="6.8"/>
  </r>
  <r>
    <x v="1455"/>
    <n v="41"/>
    <n v="102"/>
    <n v="2956000"/>
    <x v="1"/>
    <s v="Comedy"/>
    <s v="Musical"/>
    <s v="Romance"/>
    <m/>
    <m/>
    <m/>
    <m/>
    <s v="English"/>
    <n v="1948"/>
    <n v="7.1"/>
  </r>
  <r>
    <x v="1456"/>
    <n v="61"/>
    <n v="99"/>
    <n v="19959"/>
    <x v="2"/>
    <m/>
    <m/>
    <m/>
    <m/>
    <m/>
    <m/>
    <m/>
    <s v="English"/>
    <n v="2009"/>
    <n v="6.9"/>
  </r>
  <r>
    <x v="912"/>
    <n v="112"/>
    <n v="109"/>
    <n v="2706659"/>
    <x v="4"/>
    <s v="Drama"/>
    <m/>
    <m/>
    <m/>
    <m/>
    <m/>
    <m/>
    <s v="English"/>
    <n v="2006"/>
    <n v="6.9"/>
  </r>
  <r>
    <x v="422"/>
    <n v="349"/>
    <n v="113"/>
    <n v="61094903"/>
    <x v="0"/>
    <s v="Mystery"/>
    <s v="Thriller"/>
    <m/>
    <m/>
    <m/>
    <m/>
    <m/>
    <s v="English"/>
    <n v="2011"/>
    <n v="6.9"/>
  </r>
  <r>
    <x v="1028"/>
    <n v="122"/>
    <n v="91"/>
    <n v="45857453"/>
    <x v="4"/>
    <s v="Drama"/>
    <s v="Music"/>
    <m/>
    <m/>
    <m/>
    <m/>
    <m/>
    <s v="English"/>
    <n v="1997"/>
    <n v="7.2"/>
  </r>
  <r>
    <x v="1457"/>
    <n v="134"/>
    <n v="88"/>
    <n v="83400000"/>
    <x v="4"/>
    <m/>
    <m/>
    <m/>
    <m/>
    <m/>
    <m/>
    <m/>
    <s v="English"/>
    <n v="1980"/>
    <n v="7.8"/>
  </r>
  <r>
    <x v="259"/>
    <n v="20"/>
    <n v="97"/>
    <n v="27900000"/>
    <x v="4"/>
    <s v="Drama"/>
    <m/>
    <m/>
    <m/>
    <m/>
    <m/>
    <m/>
    <s v="Japanese"/>
    <n v="1995"/>
    <n v="7.3"/>
  </r>
  <r>
    <x v="230"/>
    <n v="28"/>
    <n v="97"/>
    <n v="27900000"/>
    <x v="6"/>
    <s v="Drama"/>
    <s v="Thriller"/>
    <m/>
    <m/>
    <m/>
    <m/>
    <m/>
    <s v="English"/>
    <n v="1993"/>
    <n v="7.5"/>
  </r>
  <r>
    <x v="1458"/>
    <n v="95"/>
    <n v="85"/>
    <n v="14000000"/>
    <x v="4"/>
    <s v="Fantasy"/>
    <s v="Horror"/>
    <s v="Thriller"/>
    <m/>
    <m/>
    <m/>
    <m/>
    <s v="French"/>
    <n v="1987"/>
    <n v="6"/>
  </r>
  <r>
    <x v="1459"/>
    <n v="425"/>
    <n v="92"/>
    <n v="25138292"/>
    <x v="11"/>
    <s v="Mystery"/>
    <m/>
    <m/>
    <m/>
    <m/>
    <m/>
    <m/>
    <s v="English"/>
    <n v="2015"/>
    <n v="6.8"/>
  </r>
  <r>
    <x v="1460"/>
    <n v="19"/>
    <n v="93"/>
    <n v="10305534"/>
    <x v="4"/>
    <m/>
    <m/>
    <m/>
    <m/>
    <m/>
    <m/>
    <m/>
    <s v="Chinese"/>
    <n v="1998"/>
    <n v="3.9"/>
  </r>
  <r>
    <x v="1461"/>
    <n v="43"/>
    <n v="96"/>
    <n v="9449219"/>
    <x v="4"/>
    <s v="Drama"/>
    <s v="Romance"/>
    <m/>
    <m/>
    <m/>
    <m/>
    <m/>
    <s v="English"/>
    <n v="1996"/>
    <n v="6.1"/>
  </r>
  <r>
    <x v="107"/>
    <n v="127"/>
    <n v="105"/>
    <n v="6390032"/>
    <x v="7"/>
    <s v="Drama"/>
    <m/>
    <m/>
    <m/>
    <m/>
    <m/>
    <m/>
    <s v="English"/>
    <n v="1998"/>
    <n v="7.5"/>
  </r>
  <r>
    <x v="1462"/>
    <n v="262"/>
    <n v="129"/>
    <n v="20167424"/>
    <x v="2"/>
    <s v="Mystery"/>
    <s v="Thriller"/>
    <m/>
    <m/>
    <m/>
    <m/>
    <m/>
    <s v="English"/>
    <n v="2009"/>
    <n v="8.1999999999999993"/>
  </r>
  <r>
    <x v="5"/>
    <n v="252"/>
    <n v="37"/>
    <n v="5923044"/>
    <x v="4"/>
    <s v="Fantasy"/>
    <s v="Horror"/>
    <s v="Thriller"/>
    <m/>
    <m/>
    <m/>
    <m/>
    <s v="English"/>
    <n v="1987"/>
    <n v="7.8"/>
  </r>
  <r>
    <x v="1463"/>
    <n v="31"/>
    <n v="81"/>
    <n v="3293258"/>
    <x v="0"/>
    <s v="Adventure"/>
    <s v="Comedy"/>
    <s v="Musical"/>
    <m/>
    <m/>
    <m/>
    <m/>
    <s v="English"/>
    <n v="2001"/>
    <n v="5.2"/>
  </r>
  <r>
    <x v="1464"/>
    <n v="39"/>
    <n v="106"/>
    <n v="886410"/>
    <x v="2"/>
    <s v="History"/>
    <m/>
    <m/>
    <m/>
    <m/>
    <m/>
    <m/>
    <s v="English"/>
    <n v="1998"/>
    <n v="6.8"/>
  </r>
  <r>
    <x v="1465"/>
    <n v="337"/>
    <n v="103"/>
    <n v="252652"/>
    <x v="4"/>
    <s v="Drama"/>
    <s v="Fantasy"/>
    <s v="Horror"/>
    <m/>
    <m/>
    <m/>
    <m/>
    <s v="English"/>
    <n v="2010"/>
    <n v="7"/>
  </r>
  <r>
    <x v="1466"/>
    <n v="30"/>
    <n v="101"/>
    <n v="220234"/>
    <x v="4"/>
    <s v="Romance"/>
    <m/>
    <m/>
    <m/>
    <m/>
    <m/>
    <m/>
    <s v="English"/>
    <n v="2006"/>
    <n v="6.5"/>
  </r>
  <r>
    <x v="390"/>
    <n v="265"/>
    <n v="102"/>
    <n v="34350553"/>
    <x v="0"/>
    <s v="Comedy"/>
    <s v="Sci-Fi"/>
    <m/>
    <m/>
    <m/>
    <m/>
    <m/>
    <s v="Cantonese"/>
    <n v="2012"/>
    <n v="5.7"/>
  </r>
  <r>
    <x v="1467"/>
    <n v="50"/>
    <n v="98"/>
    <n v="101228"/>
    <x v="4"/>
    <s v="Drama"/>
    <m/>
    <m/>
    <m/>
    <m/>
    <m/>
    <m/>
    <s v="French"/>
    <n v="2005"/>
    <n v="6.4"/>
  </r>
  <r>
    <x v="426"/>
    <n v="50"/>
    <n v="91"/>
    <n v="96793"/>
    <x v="0"/>
    <s v="Comedy"/>
    <s v="Romance"/>
    <m/>
    <m/>
    <m/>
    <m/>
    <m/>
    <s v="English"/>
    <n v="2004"/>
    <n v="5.3"/>
  </r>
  <r>
    <x v="1468"/>
    <n v="9"/>
    <n v="105"/>
    <n v="123777"/>
    <x v="0"/>
    <s v="Biography"/>
    <s v="Crime"/>
    <s v="Drama"/>
    <s v="Family"/>
    <s v="Fantasy"/>
    <m/>
    <m/>
    <s v="English"/>
    <n v="2016"/>
    <n v="4.7"/>
  </r>
  <r>
    <x v="1469"/>
    <n v="6"/>
    <n v="100"/>
    <n v="29233"/>
    <x v="9"/>
    <m/>
    <m/>
    <m/>
    <m/>
    <m/>
    <m/>
    <m/>
    <s v="English"/>
    <n v="2015"/>
    <n v="7"/>
  </r>
  <r>
    <x v="1470"/>
    <n v="169"/>
    <n v="80"/>
    <n v="77413017"/>
    <x v="9"/>
    <m/>
    <m/>
    <m/>
    <m/>
    <m/>
    <m/>
    <m/>
    <s v="English"/>
    <n v="2005"/>
    <n v="7.6"/>
  </r>
  <r>
    <x v="880"/>
    <n v="290"/>
    <n v="107"/>
    <n v="5354039"/>
    <x v="7"/>
    <s v="Drama"/>
    <s v="Thriller"/>
    <m/>
    <m/>
    <m/>
    <m/>
    <m/>
    <s v="English"/>
    <n v="2011"/>
    <n v="7.1"/>
  </r>
  <r>
    <x v="1471"/>
    <n v="159"/>
    <n v="92"/>
    <n v="2926565"/>
    <x v="4"/>
    <s v="Drama"/>
    <m/>
    <m/>
    <m/>
    <m/>
    <m/>
    <m/>
    <s v="English"/>
    <n v="2008"/>
    <n v="6.5"/>
  </r>
  <r>
    <x v="1472"/>
    <n v="535"/>
    <n v="107"/>
    <n v="13092000"/>
    <x v="2"/>
    <s v="Music"/>
    <m/>
    <m/>
    <m/>
    <m/>
    <m/>
    <m/>
    <s v="English"/>
    <n v="2014"/>
    <n v="8.5"/>
  </r>
  <r>
    <x v="732"/>
    <n v="214"/>
    <n v="135"/>
    <n v="7563397"/>
    <x v="6"/>
    <s v="Drama"/>
    <m/>
    <m/>
    <m/>
    <m/>
    <m/>
    <m/>
    <s v="English"/>
    <n v="2002"/>
    <n v="8.6999999999999993"/>
  </r>
  <r>
    <x v="1473"/>
    <n v="47"/>
    <n v="99"/>
    <n v="104257"/>
    <x v="4"/>
    <s v="Music"/>
    <m/>
    <m/>
    <m/>
    <m/>
    <m/>
    <m/>
    <s v="English"/>
    <n v="1999"/>
    <n v="7.1"/>
  </r>
  <r>
    <x v="1277"/>
    <n v="349"/>
    <n v="115"/>
    <n v="610968"/>
    <x v="2"/>
    <m/>
    <m/>
    <m/>
    <m/>
    <m/>
    <m/>
    <m/>
    <s v="English"/>
    <n v="2012"/>
    <n v="8.3000000000000007"/>
  </r>
  <r>
    <x v="878"/>
    <n v="60"/>
    <n v="91"/>
    <n v="8108247"/>
    <x v="2"/>
    <s v="Romance"/>
    <m/>
    <m/>
    <m/>
    <m/>
    <m/>
    <m/>
    <s v="English"/>
    <n v="2006"/>
    <n v="7.4"/>
  </r>
  <r>
    <x v="1474"/>
    <n v="16"/>
    <n v="92"/>
    <n v="7680"/>
    <x v="2"/>
    <s v="Romance"/>
    <m/>
    <m/>
    <m/>
    <m/>
    <m/>
    <m/>
    <s v="French"/>
    <n v="1999"/>
    <n v="6.4"/>
  </r>
  <r>
    <x v="1475"/>
    <n v="155"/>
    <n v="101"/>
    <n v="6517198"/>
    <x v="6"/>
    <s v="Drama"/>
    <m/>
    <m/>
    <m/>
    <m/>
    <m/>
    <m/>
    <s v="English"/>
    <n v="2004"/>
    <n v="7.5"/>
  </r>
  <r>
    <x v="1436"/>
    <n v="261"/>
    <n v="105"/>
    <n v="5776314"/>
    <x v="4"/>
    <s v="Drama"/>
    <s v="Romance"/>
    <m/>
    <m/>
    <m/>
    <m/>
    <m/>
    <s v="English"/>
    <n v="2010"/>
    <n v="7.2"/>
  </r>
  <r>
    <x v="437"/>
    <n v="94"/>
    <n v="109"/>
    <n v="141600000"/>
    <x v="4"/>
    <m/>
    <m/>
    <m/>
    <m/>
    <m/>
    <m/>
    <m/>
    <s v="English"/>
    <n v="1978"/>
    <n v="7.6"/>
  </r>
  <r>
    <x v="1293"/>
    <n v="164"/>
    <n v="110"/>
    <n v="51100000"/>
    <x v="0"/>
    <s v="Adventure"/>
    <s v="Thriller"/>
    <m/>
    <m/>
    <m/>
    <m/>
    <m/>
    <s v="English"/>
    <n v="1964"/>
    <n v="7.8"/>
  </r>
  <r>
    <x v="442"/>
    <n v="134"/>
    <n v="94"/>
    <n v="16501785"/>
    <x v="2"/>
    <m/>
    <m/>
    <m/>
    <m/>
    <m/>
    <m/>
    <m/>
    <s v="English"/>
    <n v="1996"/>
    <n v="8.1999999999999993"/>
  </r>
  <r>
    <x v="416"/>
    <n v="53"/>
    <n v="115"/>
    <n v="38168022"/>
    <x v="4"/>
    <s v="Documentary"/>
    <m/>
    <m/>
    <m/>
    <m/>
    <m/>
    <m/>
    <s v="Hindi"/>
    <n v="2000"/>
    <n v="6.6"/>
  </r>
  <r>
    <x v="1476"/>
    <n v="264"/>
    <n v="98"/>
    <n v="84749884"/>
    <x v="11"/>
    <m/>
    <m/>
    <m/>
    <m/>
    <m/>
    <m/>
    <m/>
    <s v="French"/>
    <n v="2010"/>
    <n v="5.7"/>
  </r>
  <r>
    <x v="573"/>
    <n v="94"/>
    <n v="91"/>
    <n v="24788807"/>
    <x v="4"/>
    <m/>
    <m/>
    <m/>
    <m/>
    <m/>
    <m/>
    <m/>
    <s v="English"/>
    <n v="1998"/>
    <n v="7.4"/>
  </r>
  <r>
    <x v="1234"/>
    <n v="215"/>
    <n v="120"/>
    <n v="21244913"/>
    <x v="6"/>
    <s v="Documentary"/>
    <s v="Drama"/>
    <m/>
    <m/>
    <m/>
    <m/>
    <m/>
    <s v="German"/>
    <n v="2002"/>
    <n v="8"/>
  </r>
  <r>
    <x v="1477"/>
    <n v="138"/>
    <n v="87"/>
    <n v="30000000"/>
    <x v="8"/>
    <s v="Horror"/>
    <m/>
    <m/>
    <m/>
    <m/>
    <m/>
    <m/>
    <s v="English"/>
    <n v="1985"/>
    <n v="5.4"/>
  </r>
  <r>
    <x v="971"/>
    <n v="55"/>
    <n v="117"/>
    <n v="20966644"/>
    <x v="2"/>
    <s v="Romance"/>
    <m/>
    <m/>
    <m/>
    <m/>
    <m/>
    <m/>
    <s v="English"/>
    <n v="1985"/>
    <n v="7.4"/>
  </r>
  <r>
    <x v="1162"/>
    <n v="361"/>
    <n v="85"/>
    <n v="64423650"/>
    <x v="11"/>
    <s v="Sci-Fi"/>
    <s v="Thriller"/>
    <m/>
    <m/>
    <m/>
    <m/>
    <m/>
    <s v="English"/>
    <n v="2013"/>
    <n v="5.7"/>
  </r>
  <r>
    <x v="233"/>
    <n v="411"/>
    <n v="110"/>
    <n v="48056940"/>
    <x v="11"/>
    <s v="Mystery"/>
    <m/>
    <m/>
    <m/>
    <m/>
    <m/>
    <m/>
    <s v="English"/>
    <n v="2012"/>
    <n v="6.8"/>
  </r>
  <r>
    <x v="1023"/>
    <n v="24"/>
    <n v="113"/>
    <n v="19184015"/>
    <x v="7"/>
    <s v="Comedy"/>
    <s v="Documentary"/>
    <m/>
    <m/>
    <m/>
    <m/>
    <m/>
    <s v="English"/>
    <n v="2002"/>
    <n v="5.4"/>
  </r>
  <r>
    <x v="578"/>
    <n v="35"/>
    <n v="98"/>
    <n v="24629916"/>
    <x v="4"/>
    <s v="Drama"/>
    <s v="Family"/>
    <s v="Sport"/>
    <m/>
    <m/>
    <m/>
    <m/>
    <s v="English"/>
    <n v="1997"/>
    <n v="5.0999999999999996"/>
  </r>
  <r>
    <x v="1478"/>
    <n v="158"/>
    <n v="86"/>
    <n v="19472057"/>
    <x v="11"/>
    <s v="Thriller"/>
    <m/>
    <m/>
    <m/>
    <m/>
    <m/>
    <m/>
    <s v="English"/>
    <n v="1986"/>
    <n v="5.9"/>
  </r>
  <r>
    <x v="715"/>
    <n v="122"/>
    <n v="161"/>
    <n v="27200000"/>
    <x v="1"/>
    <s v="Drama"/>
    <s v="War"/>
    <m/>
    <m/>
    <m/>
    <m/>
    <m/>
    <s v="English"/>
    <n v="1957"/>
    <n v="8.1999999999999993"/>
  </r>
  <r>
    <x v="454"/>
    <n v="16"/>
    <n v="100"/>
    <n v="15369573"/>
    <x v="1"/>
    <s v="Comedy"/>
    <s v="Sci-Fi"/>
    <m/>
    <m/>
    <m/>
    <m/>
    <m/>
    <s v="English"/>
    <n v="1990"/>
    <n v="5.3"/>
  </r>
  <r>
    <x v="1479"/>
    <n v="112"/>
    <n v="91"/>
    <n v="15935068"/>
    <x v="8"/>
    <s v="Horror"/>
    <s v="Thriller"/>
    <m/>
    <m/>
    <m/>
    <m/>
    <m/>
    <s v="English"/>
    <n v="1993"/>
    <n v="4.3"/>
  </r>
  <r>
    <x v="145"/>
    <n v="114"/>
    <n v="100"/>
    <n v="11694528"/>
    <x v="4"/>
    <s v="Documentary"/>
    <s v="Music"/>
    <m/>
    <m/>
    <m/>
    <m/>
    <m/>
    <s v="English"/>
    <n v="2005"/>
    <n v="7.2"/>
  </r>
  <r>
    <x v="1480"/>
    <n v="49"/>
    <n v="84"/>
    <n v="10017041"/>
    <x v="0"/>
    <s v="Comedy"/>
    <s v="Crime"/>
    <m/>
    <m/>
    <m/>
    <m/>
    <m/>
    <s v="English"/>
    <n v="2009"/>
    <n v="5.9"/>
  </r>
  <r>
    <x v="1481"/>
    <n v="37"/>
    <n v="99"/>
    <n v="7059537"/>
    <x v="4"/>
    <m/>
    <m/>
    <m/>
    <m/>
    <m/>
    <m/>
    <m/>
    <s v="English"/>
    <n v="2006"/>
    <n v="3"/>
  </r>
  <r>
    <x v="722"/>
    <n v="405"/>
    <n v="109"/>
    <n v="8114507"/>
    <x v="2"/>
    <s v="Romance"/>
    <m/>
    <m/>
    <m/>
    <m/>
    <m/>
    <m/>
    <s v="English"/>
    <n v="2013"/>
    <n v="7.9"/>
  </r>
  <r>
    <x v="1482"/>
    <n v="29"/>
    <n v="95"/>
    <n v="7888703"/>
    <x v="4"/>
    <s v="Fantasy"/>
    <m/>
    <m/>
    <m/>
    <m/>
    <m/>
    <m/>
    <s v="English"/>
    <n v="1987"/>
    <n v="3.2"/>
  </r>
  <r>
    <x v="1483"/>
    <n v="81"/>
    <n v="97"/>
    <n v="7282851"/>
    <x v="0"/>
    <s v="Fantasy"/>
    <s v="Horror"/>
    <s v="Sci-Fi"/>
    <s v="Thriller"/>
    <m/>
    <m/>
    <m/>
    <s v="English"/>
    <n v="1988"/>
    <n v="6.5"/>
  </r>
  <r>
    <x v="1484"/>
    <n v="75"/>
    <n v="90"/>
    <n v="5844929"/>
    <x v="4"/>
    <s v="Drama"/>
    <m/>
    <m/>
    <m/>
    <m/>
    <m/>
    <m/>
    <s v="English"/>
    <n v="2002"/>
    <n v="7"/>
  </r>
  <r>
    <x v="1485"/>
    <n v="82"/>
    <n v="96"/>
    <n v="4170647"/>
    <x v="4"/>
    <s v="Drama"/>
    <m/>
    <m/>
    <m/>
    <m/>
    <m/>
    <m/>
    <s v="English"/>
    <n v="1999"/>
    <n v="6.9"/>
  </r>
  <r>
    <x v="1486"/>
    <n v="48"/>
    <n v="82"/>
    <n v="4142507"/>
    <x v="4"/>
    <s v="Romance"/>
    <m/>
    <m/>
    <m/>
    <m/>
    <m/>
    <m/>
    <s v="English"/>
    <n v="2000"/>
    <n v="4.4000000000000004"/>
  </r>
  <r>
    <x v="803"/>
    <n v="33"/>
    <n v="109"/>
    <n v="4109095"/>
    <x v="6"/>
    <s v="Drama"/>
    <s v="History"/>
    <s v="Romance"/>
    <m/>
    <m/>
    <m/>
    <m/>
    <s v="English"/>
    <n v="1996"/>
    <n v="6"/>
  </r>
  <r>
    <x v="1487"/>
    <n v="22"/>
    <n v="98"/>
    <n v="3902679"/>
    <x v="8"/>
    <s v="Horror"/>
    <m/>
    <m/>
    <m/>
    <m/>
    <m/>
    <m/>
    <s v="English"/>
    <n v="1993"/>
    <n v="5.3"/>
  </r>
  <r>
    <x v="1488"/>
    <n v="30"/>
    <n v="95"/>
    <n v="3559990"/>
    <x v="4"/>
    <s v="Crime"/>
    <m/>
    <m/>
    <m/>
    <m/>
    <m/>
    <m/>
    <s v="English"/>
    <n v="1997"/>
    <n v="5.3"/>
  </r>
  <r>
    <x v="1489"/>
    <n v="79"/>
    <n v="104"/>
    <n v="3287435"/>
    <x v="2"/>
    <m/>
    <m/>
    <m/>
    <m/>
    <m/>
    <m/>
    <m/>
    <s v="English"/>
    <n v="2001"/>
    <n v="7.1"/>
  </r>
  <r>
    <x v="1490"/>
    <n v="49"/>
    <n v="87"/>
    <n v="3071947"/>
    <x v="4"/>
    <s v="Crime"/>
    <s v="Thriller"/>
    <m/>
    <m/>
    <m/>
    <m/>
    <m/>
    <s v="English"/>
    <n v="1999"/>
    <n v="5.4"/>
  </r>
  <r>
    <x v="1491"/>
    <n v="42"/>
    <n v="108"/>
    <n v="2961991"/>
    <x v="7"/>
    <s v="Drama"/>
    <m/>
    <m/>
    <m/>
    <m/>
    <m/>
    <m/>
    <s v="English"/>
    <n v="1996"/>
    <n v="6.9"/>
  </r>
  <r>
    <x v="77"/>
    <n v="152"/>
    <n v="94"/>
    <n v="2912363"/>
    <x v="6"/>
    <s v="Drama"/>
    <m/>
    <m/>
    <m/>
    <m/>
    <m/>
    <m/>
    <s v="English"/>
    <n v="2005"/>
    <n v="7.3"/>
  </r>
  <r>
    <x v="1492"/>
    <n v="148"/>
    <n v="134"/>
    <n v="3000000"/>
    <x v="4"/>
    <s v="Drama"/>
    <m/>
    <m/>
    <m/>
    <m/>
    <m/>
    <m/>
    <s v="English"/>
    <n v="1998"/>
    <n v="7.8"/>
  </r>
  <r>
    <x v="790"/>
    <n v="23"/>
    <n v="89"/>
    <n v="2223990"/>
    <x v="4"/>
    <s v="Documentary"/>
    <m/>
    <m/>
    <m/>
    <m/>
    <m/>
    <m/>
    <s v="English"/>
    <n v="2003"/>
    <n v="6.6"/>
  </r>
  <r>
    <x v="576"/>
    <n v="254"/>
    <n v="102"/>
    <n v="1821983"/>
    <x v="4"/>
    <s v="Drama"/>
    <s v="Horror"/>
    <m/>
    <m/>
    <m/>
    <m/>
    <m/>
    <s v="English"/>
    <n v="2014"/>
    <n v="5.4"/>
  </r>
  <r>
    <x v="1128"/>
    <n v="305"/>
    <n v="120"/>
    <n v="2181290"/>
    <x v="2"/>
    <s v="Mystery"/>
    <s v="Thriller"/>
    <m/>
    <m/>
    <m/>
    <m/>
    <m/>
    <s v="English"/>
    <n v="2003"/>
    <n v="8.4"/>
  </r>
  <r>
    <x v="1493"/>
    <n v="19"/>
    <n v="110"/>
    <n v="2848578"/>
    <x v="2"/>
    <s v="Family"/>
    <m/>
    <m/>
    <m/>
    <m/>
    <m/>
    <m/>
    <s v="English"/>
    <n v="2010"/>
    <n v="6.3"/>
  </r>
  <r>
    <x v="1494"/>
    <n v="272"/>
    <n v="86"/>
    <n v="703002"/>
    <x v="0"/>
    <s v="Comedy"/>
    <s v="Thriller"/>
    <m/>
    <m/>
    <m/>
    <m/>
    <m/>
    <s v="English"/>
    <n v="2011"/>
    <n v="6.1"/>
  </r>
  <r>
    <x v="1495"/>
    <n v="5"/>
    <n v="101"/>
    <n v="3105269"/>
    <x v="0"/>
    <s v="Comedy"/>
    <m/>
    <m/>
    <m/>
    <m/>
    <m/>
    <m/>
    <s v="English"/>
    <n v="2016"/>
    <n v="5"/>
  </r>
  <r>
    <x v="1496"/>
    <n v="5"/>
    <n v="87"/>
    <n v="252726"/>
    <x v="2"/>
    <s v="Family"/>
    <s v="Western"/>
    <m/>
    <m/>
    <m/>
    <m/>
    <m/>
    <s v="English"/>
    <n v="2006"/>
    <n v="7.2"/>
  </r>
  <r>
    <x v="1497"/>
    <n v="156"/>
    <n v="87"/>
    <n v="418268"/>
    <x v="4"/>
    <s v="Romance"/>
    <m/>
    <m/>
    <m/>
    <m/>
    <m/>
    <m/>
    <s v="English"/>
    <n v="2012"/>
    <n v="5.3"/>
  </r>
  <r>
    <x v="1498"/>
    <n v="82"/>
    <n v="93"/>
    <n v="200803"/>
    <x v="4"/>
    <m/>
    <m/>
    <m/>
    <m/>
    <m/>
    <m/>
    <m/>
    <s v="English"/>
    <n v="2012"/>
    <n v="5.3"/>
  </r>
  <r>
    <x v="188"/>
    <n v="175"/>
    <n v="111"/>
    <n v="33631221"/>
    <x v="6"/>
    <s v="Drama"/>
    <s v="Thriller"/>
    <m/>
    <m/>
    <m/>
    <m/>
    <m/>
    <s v="English"/>
    <n v="2014"/>
    <n v="6"/>
  </r>
  <r>
    <x v="1132"/>
    <n v="40"/>
    <n v="98"/>
    <n v="95016"/>
    <x v="4"/>
    <s v="Drama"/>
    <s v="Romance"/>
    <s v="Sport"/>
    <m/>
    <m/>
    <m/>
    <m/>
    <s v="English"/>
    <n v="2004"/>
    <n v="7.4"/>
  </r>
  <r>
    <x v="1499"/>
    <n v="8"/>
    <n v="100"/>
    <n v="73678"/>
    <x v="2"/>
    <s v="History"/>
    <s v="War"/>
    <m/>
    <m/>
    <m/>
    <m/>
    <m/>
    <s v="English"/>
    <n v="2011"/>
    <n v="5.9"/>
  </r>
  <r>
    <x v="1500"/>
    <n v="63"/>
    <n v="88"/>
    <n v="143000"/>
    <x v="11"/>
    <s v="Thriller"/>
    <m/>
    <m/>
    <m/>
    <m/>
    <m/>
    <m/>
    <s v="English"/>
    <n v="2009"/>
    <n v="4.0999999999999996"/>
  </r>
  <r>
    <x v="1501"/>
    <n v="20"/>
    <n v="97"/>
    <n v="39852"/>
    <x v="4"/>
    <s v="Drama"/>
    <m/>
    <m/>
    <m/>
    <m/>
    <m/>
    <m/>
    <s v="English"/>
    <n v="1999"/>
    <n v="6.7"/>
  </r>
  <r>
    <x v="929"/>
    <n v="174"/>
    <n v="122"/>
    <n v="22000"/>
    <x v="2"/>
    <s v="Sci-Fi"/>
    <s v="Thriller"/>
    <m/>
    <m/>
    <m/>
    <m/>
    <m/>
    <s v="English"/>
    <n v="2011"/>
    <n v="5.8"/>
  </r>
  <r>
    <x v="23"/>
    <n v="451"/>
    <n v="108"/>
    <n v="334185206"/>
    <x v="1"/>
    <s v="Family"/>
    <s v="Fantasy"/>
    <m/>
    <m/>
    <m/>
    <m/>
    <m/>
    <s v="English"/>
    <n v="2010"/>
    <n v="6.5"/>
  </r>
  <r>
    <x v="1502"/>
    <n v="21"/>
    <n v="96"/>
    <n v="5005"/>
    <x v="2"/>
    <m/>
    <m/>
    <m/>
    <m/>
    <m/>
    <m/>
    <m/>
    <s v="Aboriginal"/>
    <n v="2009"/>
    <n v="5.9"/>
  </r>
  <r>
    <x v="81"/>
    <n v="343"/>
    <n v="105"/>
    <n v="201148159"/>
    <x v="2"/>
    <s v="Family"/>
    <s v="Fantasy"/>
    <s v="Romance"/>
    <m/>
    <m/>
    <m/>
    <m/>
    <s v="English"/>
    <n v="2015"/>
    <n v="7"/>
  </r>
  <r>
    <x v="367"/>
    <n v="71"/>
    <n v="113"/>
    <n v="5595428"/>
    <x v="2"/>
    <m/>
    <m/>
    <m/>
    <m/>
    <m/>
    <m/>
    <m/>
    <s v="English"/>
    <n v="1998"/>
    <n v="8"/>
  </r>
  <r>
    <x v="1503"/>
    <n v="35"/>
    <n v="105"/>
    <n v="3123749"/>
    <x v="4"/>
    <s v="Romance"/>
    <m/>
    <m/>
    <m/>
    <m/>
    <m/>
    <m/>
    <s v="English"/>
    <n v="2005"/>
    <n v="6.5"/>
  </r>
  <r>
    <x v="1504"/>
    <n v="73"/>
    <n v="93"/>
    <n v="100675"/>
    <x v="9"/>
    <m/>
    <m/>
    <m/>
    <m/>
    <m/>
    <m/>
    <m/>
    <s v="Hindi"/>
    <n v="2010"/>
    <n v="6.4"/>
  </r>
  <r>
    <x v="596"/>
    <n v="251"/>
    <n v="89"/>
    <n v="3645438"/>
    <x v="11"/>
    <m/>
    <m/>
    <m/>
    <m/>
    <m/>
    <m/>
    <m/>
    <s v="English"/>
    <n v="2003"/>
    <n v="6.8"/>
  </r>
  <r>
    <x v="1021"/>
    <n v="159"/>
    <n v="116"/>
    <n v="22201636"/>
    <x v="6"/>
    <s v="Drama"/>
    <s v="Music"/>
    <m/>
    <m/>
    <m/>
    <m/>
    <m/>
    <s v="English"/>
    <n v="2005"/>
    <n v="7.4"/>
  </r>
  <r>
    <x v="1505"/>
    <n v="181"/>
    <n v="120"/>
    <n v="25000000"/>
    <x v="4"/>
    <s v="Music"/>
    <s v="Romance"/>
    <m/>
    <m/>
    <m/>
    <m/>
    <m/>
    <s v="English"/>
    <n v="1959"/>
    <n v="8.3000000000000007"/>
  </r>
  <r>
    <x v="1506"/>
    <n v="110"/>
    <n v="88"/>
    <n v="19170001"/>
    <x v="11"/>
    <m/>
    <m/>
    <m/>
    <m/>
    <m/>
    <m/>
    <m/>
    <s v="English"/>
    <n v="1988"/>
    <n v="5.3"/>
  </r>
  <r>
    <x v="1450"/>
    <n v="213"/>
    <n v="102"/>
    <n v="22202612"/>
    <x v="1"/>
    <s v="Family"/>
    <s v="Fantasy"/>
    <s v="Musical"/>
    <m/>
    <m/>
    <m/>
    <m/>
    <s v="English"/>
    <n v="1939"/>
    <n v="8.1"/>
  </r>
  <r>
    <x v="804"/>
    <n v="129"/>
    <n v="106"/>
    <n v="86300000"/>
    <x v="4"/>
    <m/>
    <m/>
    <m/>
    <m/>
    <m/>
    <m/>
    <m/>
    <s v="English"/>
    <n v="1974"/>
    <n v="8"/>
  </r>
  <r>
    <x v="900"/>
    <n v="280"/>
    <n v="95"/>
    <n v="952620"/>
    <x v="11"/>
    <m/>
    <m/>
    <m/>
    <m/>
    <m/>
    <m/>
    <m/>
    <s v="English"/>
    <n v="2007"/>
    <n v="5.7"/>
  </r>
  <r>
    <x v="1507"/>
    <n v="61"/>
    <n v="113"/>
    <n v="9054736"/>
    <x v="2"/>
    <m/>
    <m/>
    <m/>
    <m/>
    <m/>
    <m/>
    <m/>
    <s v="English"/>
    <n v="1997"/>
    <n v="7.1"/>
  </r>
  <r>
    <x v="804"/>
    <n v="121"/>
    <n v="93"/>
    <n v="119500000"/>
    <x v="4"/>
    <s v="Western"/>
    <m/>
    <m/>
    <m/>
    <m/>
    <m/>
    <m/>
    <s v="English"/>
    <n v="1974"/>
    <n v="7.8"/>
  </r>
  <r>
    <x v="1508"/>
    <n v="166"/>
    <n v="97"/>
    <n v="32600000"/>
    <x v="11"/>
    <s v="Thriller"/>
    <m/>
    <m/>
    <m/>
    <m/>
    <m/>
    <m/>
    <s v="English"/>
    <n v="1984"/>
    <n v="5.9"/>
  </r>
  <r>
    <x v="971"/>
    <n v="29"/>
    <n v="140"/>
    <n v="3130592"/>
    <x v="2"/>
    <s v="Romance"/>
    <m/>
    <m/>
    <m/>
    <m/>
    <m/>
    <m/>
    <s v="English"/>
    <n v="1987"/>
    <n v="7.8"/>
  </r>
  <r>
    <x v="1509"/>
    <n v="20"/>
    <n v="86"/>
    <n v="475000"/>
    <x v="4"/>
    <s v="Sport"/>
    <m/>
    <m/>
    <m/>
    <m/>
    <m/>
    <m/>
    <s v="French"/>
    <n v="2006"/>
    <n v="6"/>
  </r>
  <r>
    <x v="616"/>
    <n v="107"/>
    <n v="109"/>
    <n v="10654581"/>
    <x v="2"/>
    <s v="Sci-Fi"/>
    <s v="Thriller"/>
    <m/>
    <m/>
    <m/>
    <m/>
    <m/>
    <s v="English"/>
    <n v="1999"/>
    <n v="5.3"/>
  </r>
  <r>
    <x v="1510"/>
    <n v="173"/>
    <n v="66"/>
    <n v="38108"/>
    <x v="11"/>
    <s v="Mystery"/>
    <s v="Sci-Fi"/>
    <s v="Thriller"/>
    <m/>
    <m/>
    <m/>
    <m/>
    <s v="English"/>
    <n v="2007"/>
    <n v="7.2"/>
  </r>
  <r>
    <x v="1390"/>
    <n v="129"/>
    <n v="86"/>
    <n v="40041683"/>
    <x v="4"/>
    <s v="Fantasy"/>
    <m/>
    <m/>
    <m/>
    <m/>
    <m/>
    <m/>
    <s v="English"/>
    <n v="2013"/>
    <n v="5.0999999999999996"/>
  </r>
  <r>
    <x v="1511"/>
    <n v="30"/>
    <n v="87"/>
    <n v="33349949"/>
    <x v="9"/>
    <m/>
    <m/>
    <m/>
    <m/>
    <m/>
    <m/>
    <m/>
    <s v="English"/>
    <n v="2012"/>
    <n v="5.0999999999999996"/>
  </r>
  <r>
    <x v="664"/>
    <n v="75"/>
    <n v="149"/>
    <n v="25809813"/>
    <x v="4"/>
    <s v="Drama"/>
    <s v="Music"/>
    <m/>
    <m/>
    <m/>
    <m/>
    <m/>
    <s v="English"/>
    <n v="1996"/>
    <n v="6.9"/>
  </r>
  <r>
    <x v="1512"/>
    <n v="162"/>
    <n v="98"/>
    <n v="14400000"/>
    <x v="11"/>
    <s v="Mystery"/>
    <s v="Sci-Fi"/>
    <m/>
    <m/>
    <m/>
    <m/>
    <m/>
    <s v="English"/>
    <n v="1982"/>
    <n v="4.5999999999999996"/>
  </r>
  <r>
    <x v="1513"/>
    <n v="26"/>
    <n v="75"/>
    <n v="32230907"/>
    <x v="4"/>
    <s v="Documentary"/>
    <m/>
    <m/>
    <m/>
    <m/>
    <m/>
    <m/>
    <s v="English"/>
    <n v="2013"/>
    <n v="6.7"/>
  </r>
  <r>
    <x v="497"/>
    <n v="63"/>
    <n v="104"/>
    <n v="6401336"/>
    <x v="2"/>
    <m/>
    <m/>
    <m/>
    <m/>
    <m/>
    <m/>
    <m/>
    <s v="English"/>
    <n v="1991"/>
    <n v="7.1"/>
  </r>
  <r>
    <x v="1343"/>
    <n v="205"/>
    <n v="102"/>
    <n v="26781723"/>
    <x v="4"/>
    <s v="Drama"/>
    <s v="Romance"/>
    <m/>
    <m/>
    <m/>
    <m/>
    <m/>
    <s v="English"/>
    <n v="2004"/>
    <n v="7.6"/>
  </r>
  <r>
    <x v="722"/>
    <n v="121"/>
    <n v="105"/>
    <n v="5400000"/>
    <x v="2"/>
    <s v="Romance"/>
    <m/>
    <m/>
    <m/>
    <m/>
    <m/>
    <m/>
    <s v="Russian"/>
    <n v="1995"/>
    <n v="8.1"/>
  </r>
  <r>
    <x v="1514"/>
    <n v="74"/>
    <n v="107"/>
    <n v="1282084"/>
    <x v="2"/>
    <m/>
    <m/>
    <m/>
    <m/>
    <m/>
    <m/>
    <m/>
    <s v="English"/>
    <n v="1999"/>
    <n v="7"/>
  </r>
  <r>
    <x v="1113"/>
    <n v="252"/>
    <n v="89"/>
    <n v="3325638"/>
    <x v="4"/>
    <s v="Crime"/>
    <s v="Drama"/>
    <s v="Sci-Fi"/>
    <m/>
    <m/>
    <m/>
    <m/>
    <s v="English"/>
    <n v="2012"/>
    <n v="7.1"/>
  </r>
  <r>
    <x v="1515"/>
    <n v="72"/>
    <n v="106"/>
    <n v="395592"/>
    <x v="2"/>
    <s v="Romance"/>
    <m/>
    <m/>
    <m/>
    <m/>
    <m/>
    <m/>
    <s v="English"/>
    <n v="2003"/>
    <n v="7.6"/>
  </r>
  <r>
    <x v="1516"/>
    <n v="220"/>
    <n v="95"/>
    <n v="6851969"/>
    <x v="4"/>
    <s v="Drama"/>
    <s v="Romance"/>
    <m/>
    <m/>
    <m/>
    <m/>
    <m/>
    <s v="Cantonese"/>
    <n v="2013"/>
    <n v="7.1"/>
  </r>
  <r>
    <x v="1400"/>
    <n v="1"/>
    <n v="34"/>
    <n v="333658"/>
    <x v="4"/>
    <s v="Family"/>
    <s v="Musical"/>
    <s v="Romance"/>
    <s v="Short"/>
    <m/>
    <m/>
    <m/>
    <s v="English"/>
    <n v="1990"/>
    <n v="7.1"/>
  </r>
  <r>
    <x v="311"/>
    <n v="197"/>
    <n v="101"/>
    <n v="12995673"/>
    <x v="4"/>
    <s v="Documentary"/>
    <s v="War"/>
    <m/>
    <m/>
    <m/>
    <m/>
    <m/>
    <s v="Russian"/>
    <n v="2008"/>
    <n v="7.7"/>
  </r>
  <r>
    <x v="1517"/>
    <n v="14"/>
    <n v="112"/>
    <n v="173783"/>
    <x v="9"/>
    <m/>
    <m/>
    <m/>
    <m/>
    <m/>
    <m/>
    <m/>
    <s v="English"/>
    <n v="2008"/>
    <n v="7.6"/>
  </r>
  <r>
    <x v="1518"/>
    <n v="3"/>
    <n v="100"/>
    <n v="118666"/>
    <x v="2"/>
    <m/>
    <m/>
    <m/>
    <m/>
    <m/>
    <m/>
    <m/>
    <s v="English"/>
    <n v="2006"/>
    <n v="6.6"/>
  </r>
  <r>
    <x v="415"/>
    <n v="191"/>
    <n v="92"/>
    <n v="114324072"/>
    <x v="4"/>
    <s v="Sport"/>
    <m/>
    <m/>
    <m/>
    <m/>
    <m/>
    <m/>
    <s v="English"/>
    <n v="2004"/>
    <n v="6.7"/>
  </r>
  <r>
    <x v="1519"/>
    <n v="18"/>
    <n v="100"/>
    <n v="71904"/>
    <x v="4"/>
    <s v="Drama"/>
    <s v="Family"/>
    <m/>
    <m/>
    <m/>
    <m/>
    <m/>
    <s v="English"/>
    <n v="2006"/>
    <n v="5.7"/>
  </r>
  <r>
    <x v="1520"/>
    <n v="28"/>
    <n v="80"/>
    <n v="99851"/>
    <x v="9"/>
    <m/>
    <m/>
    <m/>
    <m/>
    <m/>
    <m/>
    <m/>
    <s v="English"/>
    <n v="2010"/>
    <n v="7.1"/>
  </r>
  <r>
    <x v="1521"/>
    <n v="22"/>
    <n v="106"/>
    <n v="115504"/>
    <x v="4"/>
    <s v="Drama"/>
    <s v="Romance"/>
    <m/>
    <m/>
    <m/>
    <m/>
    <m/>
    <s v="English"/>
    <n v="2008"/>
    <n v="6.2"/>
  </r>
  <r>
    <x v="1043"/>
    <n v="62"/>
    <n v="103"/>
    <n v="5725"/>
    <x v="11"/>
    <s v="Thriller"/>
    <m/>
    <m/>
    <m/>
    <m/>
    <m/>
    <m/>
    <s v="German"/>
    <n v="2000"/>
    <n v="6.1"/>
  </r>
  <r>
    <x v="1522"/>
    <n v="47"/>
    <n v="90"/>
    <n v="75727"/>
    <x v="2"/>
    <s v="Romance"/>
    <s v="Sci-Fi"/>
    <s v="Thriller"/>
    <m/>
    <m/>
    <m/>
    <m/>
    <s v="English"/>
    <n v="2008"/>
    <n v="5.9"/>
  </r>
  <r>
    <x v="63"/>
    <n v="238"/>
    <n v="96"/>
    <n v="322157"/>
    <x v="4"/>
    <s v="Crime"/>
    <s v="Drama"/>
    <m/>
    <m/>
    <m/>
    <m/>
    <m/>
    <s v="English"/>
    <n v="2010"/>
    <n v="6.8"/>
  </r>
  <r>
    <x v="416"/>
    <n v="28"/>
    <n v="120"/>
    <n v="5731103"/>
    <x v="2"/>
    <s v="History"/>
    <m/>
    <m/>
    <m/>
    <m/>
    <m/>
    <m/>
    <s v="English"/>
    <n v="1996"/>
    <n v="6.8"/>
  </r>
  <r>
    <x v="1523"/>
    <n v="25"/>
    <n v="101"/>
    <n v="978908"/>
    <x v="2"/>
    <s v="Horror"/>
    <s v="Mystery"/>
    <s v="Thriller"/>
    <m/>
    <m/>
    <m/>
    <m/>
    <s v="French"/>
    <n v="2006"/>
    <n v="5.0999999999999996"/>
  </r>
  <r>
    <x v="1524"/>
    <n v="172"/>
    <n v="101"/>
    <n v="327919"/>
    <x v="6"/>
    <s v="Drama"/>
    <m/>
    <m/>
    <m/>
    <m/>
    <m/>
    <m/>
    <s v="Italian"/>
    <n v="2006"/>
    <n v="7.7"/>
  </r>
  <r>
    <x v="1525"/>
    <n v="8"/>
    <n v="105"/>
    <n v="178739"/>
    <x v="2"/>
    <s v="Musical"/>
    <m/>
    <m/>
    <m/>
    <m/>
    <m/>
    <m/>
    <s v="English"/>
    <n v="2011"/>
    <n v="3.9"/>
  </r>
  <r>
    <x v="239"/>
    <n v="99"/>
    <n v="120"/>
    <n v="76400000"/>
    <x v="3"/>
    <s v="Family"/>
    <s v="Fantasy"/>
    <s v="Music"/>
    <m/>
    <m/>
    <m/>
    <m/>
    <s v="Portuguese"/>
    <n v="1940"/>
    <n v="7.8"/>
  </r>
  <r>
    <x v="569"/>
    <n v="235"/>
    <n v="91"/>
    <n v="36200000"/>
    <x v="11"/>
    <s v="Thriller"/>
    <m/>
    <m/>
    <m/>
    <m/>
    <m/>
    <m/>
    <s v="English"/>
    <n v="1982"/>
    <n v="5.7"/>
  </r>
  <r>
    <x v="1526"/>
    <n v="160"/>
    <n v="92"/>
    <n v="21300000"/>
    <x v="11"/>
    <s v="Mystery"/>
    <s v="Thriller"/>
    <m/>
    <m/>
    <m/>
    <m/>
    <m/>
    <s v="English"/>
    <n v="1985"/>
    <n v="4.7"/>
  </r>
  <r>
    <x v="1496"/>
    <n v="18"/>
    <n v="117"/>
    <n v="379643"/>
    <x v="2"/>
    <m/>
    <m/>
    <m/>
    <m/>
    <m/>
    <m/>
    <m/>
    <s v="English"/>
    <n v="2007"/>
    <n v="5.9"/>
  </r>
  <r>
    <x v="1527"/>
    <n v="11"/>
    <n v="120"/>
    <n v="12985267"/>
    <x v="2"/>
    <m/>
    <m/>
    <m/>
    <m/>
    <m/>
    <m/>
    <m/>
    <s v="English"/>
    <n v="2015"/>
    <n v="5.9"/>
  </r>
  <r>
    <x v="1528"/>
    <n v="97"/>
    <n v="172"/>
    <n v="23650000"/>
    <x v="2"/>
    <s v="Romance"/>
    <s v="War"/>
    <m/>
    <m/>
    <m/>
    <m/>
    <m/>
    <s v="English"/>
    <n v="1946"/>
    <n v="8.1"/>
  </r>
  <r>
    <x v="1529"/>
    <n v="67"/>
    <n v="89"/>
    <n v="313436"/>
    <x v="4"/>
    <s v="Drama"/>
    <m/>
    <m/>
    <m/>
    <m/>
    <m/>
    <m/>
    <s v="English"/>
    <n v="2001"/>
    <n v="7.6"/>
  </r>
  <r>
    <x v="1530"/>
    <n v="4"/>
    <n v="125"/>
    <n v="3330"/>
    <x v="6"/>
    <s v="Drama"/>
    <m/>
    <m/>
    <m/>
    <m/>
    <m/>
    <m/>
    <s v="English"/>
    <n v="2015"/>
    <n v="7.2"/>
  </r>
  <r>
    <x v="1233"/>
    <n v="167"/>
    <n v="115"/>
    <n v="24800000"/>
    <x v="0"/>
    <s v="Adventure"/>
    <s v="Thriller"/>
    <m/>
    <m/>
    <m/>
    <m/>
    <m/>
    <s v="English"/>
    <n v="1963"/>
    <n v="7.5"/>
  </r>
  <r>
    <x v="1531"/>
    <n v="49"/>
    <n v="96"/>
    <n v="792966"/>
    <x v="0"/>
    <s v="Comedy"/>
    <s v="Horror"/>
    <s v="Sci-Fi"/>
    <m/>
    <m/>
    <m/>
    <m/>
    <s v="English"/>
    <n v="1989"/>
    <n v="5.0999999999999996"/>
  </r>
  <r>
    <x v="1532"/>
    <n v="533"/>
    <n v="100"/>
    <n v="14673301"/>
    <x v="11"/>
    <s v="Mystery"/>
    <m/>
    <m/>
    <m/>
    <m/>
    <m/>
    <m/>
    <s v="English"/>
    <n v="2014"/>
    <n v="6.9"/>
  </r>
  <r>
    <x v="79"/>
    <n v="177"/>
    <n v="87"/>
    <n v="9003011"/>
    <x v="0"/>
    <s v="Adventure"/>
    <s v="Sci-Fi"/>
    <s v="Thriller"/>
    <m/>
    <m/>
    <m/>
    <m/>
    <s v="English"/>
    <n v="1981"/>
    <n v="7.6"/>
  </r>
  <r>
    <x v="1533"/>
    <n v="77"/>
    <n v="102"/>
    <n v="11546543"/>
    <x v="0"/>
    <s v="Comedy"/>
    <m/>
    <m/>
    <m/>
    <m/>
    <m/>
    <m/>
    <s v="English"/>
    <n v="1994"/>
    <n v="7.6"/>
  </r>
  <r>
    <x v="665"/>
    <n v="123"/>
    <n v="118"/>
    <n v="11533945"/>
    <x v="7"/>
    <s v="Crime"/>
    <s v="Drama"/>
    <s v="Romance"/>
    <m/>
    <m/>
    <m/>
    <m/>
    <s v="English"/>
    <n v="1999"/>
    <n v="7.6"/>
  </r>
  <r>
    <x v="1534"/>
    <n v="218"/>
    <n v="86"/>
    <n v="12555230"/>
    <x v="2"/>
    <s v="Horror"/>
    <s v="Mystery"/>
    <s v="Thriller"/>
    <m/>
    <m/>
    <m/>
    <m/>
    <s v="English"/>
    <n v="2011"/>
    <n v="5.3"/>
  </r>
  <r>
    <x v="168"/>
    <n v="215"/>
    <n v="137"/>
    <n v="11284657"/>
    <x v="2"/>
    <s v="Thriller"/>
    <m/>
    <m/>
    <m/>
    <m/>
    <m/>
    <m/>
    <s v="English"/>
    <n v="2006"/>
    <n v="8.5"/>
  </r>
  <r>
    <x v="1535"/>
    <n v="34"/>
    <n v="129"/>
    <n v="34522221"/>
    <x v="2"/>
    <m/>
    <m/>
    <m/>
    <m/>
    <m/>
    <m/>
    <m/>
    <s v="English"/>
    <n v="2011"/>
    <n v="7"/>
  </r>
  <r>
    <x v="1536"/>
    <n v="167"/>
    <n v="80"/>
    <n v="7002255"/>
    <x v="3"/>
    <s v="Comedy"/>
    <s v="Drama"/>
    <m/>
    <m/>
    <m/>
    <m/>
    <m/>
    <s v="English"/>
    <n v="2003"/>
    <n v="7.8"/>
  </r>
  <r>
    <x v="1537"/>
    <n v="56"/>
    <n v="89"/>
    <n v="6719300"/>
    <x v="4"/>
    <s v="Drama"/>
    <m/>
    <m/>
    <m/>
    <m/>
    <m/>
    <m/>
    <s v="English"/>
    <n v="1998"/>
    <n v="7.2"/>
  </r>
  <r>
    <x v="722"/>
    <n v="211"/>
    <n v="80"/>
    <n v="5792822"/>
    <x v="2"/>
    <s v="Romance"/>
    <m/>
    <m/>
    <m/>
    <m/>
    <m/>
    <m/>
    <s v="English"/>
    <n v="2004"/>
    <n v="8"/>
  </r>
  <r>
    <x v="109"/>
    <n v="157"/>
    <n v="115"/>
    <n v="5383834"/>
    <x v="2"/>
    <s v="Thriller"/>
    <m/>
    <m/>
    <m/>
    <m/>
    <m/>
    <m/>
    <s v="English"/>
    <n v="2000"/>
    <n v="8.1"/>
  </r>
  <r>
    <x v="506"/>
    <n v="126"/>
    <n v="100"/>
    <n v="4599680"/>
    <x v="2"/>
    <m/>
    <m/>
    <m/>
    <m/>
    <m/>
    <m/>
    <m/>
    <s v="English"/>
    <n v="2003"/>
    <n v="6.8"/>
  </r>
  <r>
    <x v="1538"/>
    <n v="365"/>
    <n v="100"/>
    <n v="6531491"/>
    <x v="2"/>
    <m/>
    <m/>
    <m/>
    <m/>
    <m/>
    <m/>
    <m/>
    <s v="English"/>
    <n v="2010"/>
    <n v="7.2"/>
  </r>
  <r>
    <x v="1539"/>
    <n v="151"/>
    <n v="91"/>
    <n v="3885134"/>
    <x v="4"/>
    <s v="Drama"/>
    <m/>
    <m/>
    <m/>
    <m/>
    <m/>
    <m/>
    <s v="German"/>
    <n v="2005"/>
    <n v="7.4"/>
  </r>
  <r>
    <x v="1540"/>
    <n v="158"/>
    <n v="96"/>
    <n v="3590010"/>
    <x v="2"/>
    <s v="Music"/>
    <s v="Romance"/>
    <m/>
    <m/>
    <m/>
    <m/>
    <m/>
    <s v="English"/>
    <n v="2015"/>
    <n v="6.1"/>
  </r>
  <r>
    <x v="48"/>
    <n v="118"/>
    <n v="116"/>
    <n v="3335839"/>
    <x v="0"/>
    <s v="Crime"/>
    <s v="Drama"/>
    <s v="Thriller"/>
    <m/>
    <m/>
    <m/>
    <m/>
    <s v="English"/>
    <n v="2005"/>
    <n v="7"/>
  </r>
  <r>
    <x v="550"/>
    <n v="39"/>
    <n v="97"/>
    <n v="2557668"/>
    <x v="6"/>
    <s v="Drama"/>
    <s v="Thriller"/>
    <m/>
    <m/>
    <m/>
    <m/>
    <m/>
    <s v="English"/>
    <n v="2015"/>
    <n v="5.3"/>
  </r>
  <r>
    <x v="144"/>
    <n v="108"/>
    <n v="101"/>
    <n v="2506446"/>
    <x v="4"/>
    <s v="Romance"/>
    <m/>
    <m/>
    <m/>
    <m/>
    <m/>
    <m/>
    <s v="English"/>
    <n v="2002"/>
    <n v="4.7"/>
  </r>
  <r>
    <x v="1541"/>
    <n v="65"/>
    <n v="98"/>
    <n v="7369373"/>
    <x v="11"/>
    <s v="Mystery"/>
    <s v="Thriller"/>
    <m/>
    <m/>
    <m/>
    <m/>
    <m/>
    <s v="English"/>
    <n v="1986"/>
    <n v="5.7"/>
  </r>
  <r>
    <x v="1345"/>
    <n v="160"/>
    <n v="101"/>
    <n v="1984378"/>
    <x v="4"/>
    <s v="Drama"/>
    <s v="Romance"/>
    <m/>
    <m/>
    <m/>
    <m/>
    <m/>
    <s v="English"/>
    <n v="2006"/>
    <n v="6.5"/>
  </r>
  <r>
    <x v="1542"/>
    <n v="231"/>
    <n v="90"/>
    <n v="2283276"/>
    <x v="3"/>
    <s v="Biography"/>
    <s v="Documentary"/>
    <s v="Drama"/>
    <s v="History"/>
    <s v="War"/>
    <m/>
    <m/>
    <s v="English"/>
    <n v="2008"/>
    <n v="8"/>
  </r>
  <r>
    <x v="1543"/>
    <n v="7"/>
    <n v="120"/>
    <n v="1098224"/>
    <x v="1"/>
    <m/>
    <m/>
    <m/>
    <m/>
    <m/>
    <m/>
    <m/>
    <s v="English"/>
    <n v="2003"/>
    <n v="3.3"/>
  </r>
  <r>
    <x v="1469"/>
    <n v="79"/>
    <n v="102"/>
    <n v="1430185"/>
    <x v="9"/>
    <s v="War"/>
    <m/>
    <m/>
    <m/>
    <m/>
    <m/>
    <m/>
    <s v="English"/>
    <n v="2007"/>
    <n v="8.3000000000000007"/>
  </r>
  <r>
    <x v="1544"/>
    <n v="168"/>
    <n v="102"/>
    <n v="1477002"/>
    <x v="2"/>
    <s v="Romance"/>
    <m/>
    <m/>
    <m/>
    <m/>
    <m/>
    <m/>
    <s v="English"/>
    <n v="2015"/>
    <n v="6.9"/>
  </r>
  <r>
    <x v="1545"/>
    <n v="107"/>
    <n v="100"/>
    <n v="1134049"/>
    <x v="9"/>
    <s v="History"/>
    <m/>
    <m/>
    <m/>
    <m/>
    <m/>
    <m/>
    <s v="English"/>
    <n v="2007"/>
    <n v="8.1"/>
  </r>
  <r>
    <x v="1403"/>
    <n v="123"/>
    <n v="89"/>
    <n v="653621"/>
    <x v="7"/>
    <s v="Documentary"/>
    <s v="History"/>
    <m/>
    <m/>
    <m/>
    <m/>
    <m/>
    <s v="English"/>
    <n v="2005"/>
    <n v="6.8"/>
  </r>
  <r>
    <x v="1546"/>
    <n v="46"/>
    <n v="86"/>
    <n v="535249"/>
    <x v="4"/>
    <m/>
    <m/>
    <m/>
    <m/>
    <m/>
    <m/>
    <m/>
    <s v="English"/>
    <n v="2010"/>
    <n v="4.5999999999999996"/>
  </r>
  <r>
    <x v="1547"/>
    <n v="46"/>
    <n v="96"/>
    <n v="371081"/>
    <x v="4"/>
    <s v="Drama"/>
    <m/>
    <m/>
    <m/>
    <m/>
    <m/>
    <m/>
    <s v="English"/>
    <n v="2004"/>
    <n v="7"/>
  </r>
  <r>
    <x v="1548"/>
    <n v="51"/>
    <n v="91"/>
    <n v="124494"/>
    <x v="0"/>
    <s v="Adventure"/>
    <s v="Comedy"/>
    <s v="Drama"/>
    <s v="Music"/>
    <s v="Sci-Fi"/>
    <m/>
    <m/>
    <s v="English"/>
    <n v="1998"/>
    <n v="6.7"/>
  </r>
  <r>
    <x v="1549"/>
    <n v="45"/>
    <n v="85"/>
    <n v="100669"/>
    <x v="4"/>
    <s v="Drama"/>
    <m/>
    <m/>
    <m/>
    <m/>
    <m/>
    <m/>
    <s v="English"/>
    <n v="2009"/>
    <n v="5.8"/>
  </r>
  <r>
    <x v="40"/>
    <n v="74"/>
    <n v="129"/>
    <n v="186354"/>
    <x v="2"/>
    <m/>
    <m/>
    <m/>
    <m/>
    <m/>
    <m/>
    <m/>
    <s v="English"/>
    <n v="2015"/>
    <n v="4.5"/>
  </r>
  <r>
    <x v="1550"/>
    <n v="66"/>
    <n v="95"/>
    <n v="17580"/>
    <x v="2"/>
    <m/>
    <m/>
    <m/>
    <m/>
    <m/>
    <m/>
    <m/>
    <s v="English"/>
    <n v="2009"/>
    <n v="6.2"/>
  </r>
  <r>
    <x v="1551"/>
    <n v="34"/>
    <n v="92"/>
    <n v="12667"/>
    <x v="2"/>
    <s v="Romance"/>
    <m/>
    <m/>
    <m/>
    <m/>
    <m/>
    <m/>
    <s v="English"/>
    <n v="2005"/>
    <n v="6.6"/>
  </r>
  <r>
    <x v="1552"/>
    <n v="78"/>
    <n v="96"/>
    <n v="198407"/>
    <x v="2"/>
    <m/>
    <m/>
    <m/>
    <m/>
    <m/>
    <m/>
    <m/>
    <s v="English"/>
    <n v="2006"/>
    <n v="6.6"/>
  </r>
  <r>
    <x v="1553"/>
    <n v="30"/>
    <n v="119"/>
    <n v="4958"/>
    <x v="0"/>
    <s v="Crime"/>
    <s v="Drama"/>
    <m/>
    <m/>
    <m/>
    <m/>
    <m/>
    <s v="English"/>
    <n v="2008"/>
    <n v="7.8"/>
  </r>
  <r>
    <x v="1554"/>
    <n v="90"/>
    <n v="92"/>
    <n v="7927"/>
    <x v="6"/>
    <s v="Drama"/>
    <s v="Film-Noir"/>
    <s v="Mystery"/>
    <s v="Thriller"/>
    <m/>
    <m/>
    <m/>
    <s v="English"/>
    <n v="1947"/>
    <n v="7.7"/>
  </r>
  <r>
    <x v="1555"/>
    <n v="94"/>
    <n v="106"/>
    <n v="2436"/>
    <x v="4"/>
    <s v="Fantasy"/>
    <s v="Musical"/>
    <s v="Sci-Fi"/>
    <m/>
    <m/>
    <m/>
    <m/>
    <s v="English"/>
    <n v="2012"/>
    <n v="5.7"/>
  </r>
  <r>
    <x v="1556"/>
    <n v="45"/>
    <n v="99"/>
    <n v="4600000"/>
    <x v="6"/>
    <s v="Drama"/>
    <m/>
    <m/>
    <m/>
    <m/>
    <m/>
    <m/>
    <s v="English"/>
    <n v="1986"/>
    <n v="7.1"/>
  </r>
  <r>
    <x v="1076"/>
    <n v="60"/>
    <n v="103"/>
    <n v="1420578"/>
    <x v="2"/>
    <s v="Fantasy"/>
    <m/>
    <m/>
    <m/>
    <m/>
    <m/>
    <m/>
    <s v="English"/>
    <n v="2003"/>
    <n v="6.4"/>
  </r>
  <r>
    <x v="1557"/>
    <n v="363"/>
    <n v="95"/>
    <n v="1028658"/>
    <x v="2"/>
    <s v="Mystery"/>
    <s v="Thriller"/>
    <m/>
    <m/>
    <m/>
    <m/>
    <m/>
    <s v="English"/>
    <n v="2010"/>
    <n v="7"/>
  </r>
  <r>
    <x v="1558"/>
    <n v="14"/>
    <n v="95"/>
    <n v="18435"/>
    <x v="2"/>
    <m/>
    <m/>
    <m/>
    <m/>
    <m/>
    <m/>
    <m/>
    <s v="English"/>
    <n v="2006"/>
    <n v="5.8"/>
  </r>
  <r>
    <x v="665"/>
    <n v="359"/>
    <n v="100"/>
    <n v="35266619"/>
    <x v="2"/>
    <s v="Fantasy"/>
    <s v="Horror"/>
    <m/>
    <m/>
    <m/>
    <m/>
    <m/>
    <s v="English"/>
    <n v="2013"/>
    <n v="5.9"/>
  </r>
  <r>
    <x v="519"/>
    <n v="256"/>
    <n v="101"/>
    <n v="26505000"/>
    <x v="11"/>
    <m/>
    <m/>
    <m/>
    <m/>
    <m/>
    <m/>
    <m/>
    <s v="English"/>
    <n v="1984"/>
    <n v="7.5"/>
  </r>
  <r>
    <x v="988"/>
    <n v="194"/>
    <n v="90"/>
    <n v="2957978"/>
    <x v="7"/>
    <s v="Crime"/>
    <s v="Documentary"/>
    <s v="History"/>
    <s v="Thriller"/>
    <m/>
    <m/>
    <m/>
    <s v="English"/>
    <n v="2008"/>
    <n v="7.8"/>
  </r>
  <r>
    <x v="1559"/>
    <n v="10"/>
    <n v="89"/>
    <n v="444044"/>
    <x v="2"/>
    <m/>
    <m/>
    <m/>
    <m/>
    <m/>
    <m/>
    <m/>
    <s v="English"/>
    <n v="2015"/>
    <n v="7.2"/>
  </r>
  <r>
    <x v="1560"/>
    <n v="311"/>
    <n v="87"/>
    <n v="40990055"/>
    <x v="2"/>
    <s v="Horror"/>
    <s v="Thriller"/>
    <m/>
    <m/>
    <m/>
    <m/>
    <m/>
    <s v="English"/>
    <n v="2010"/>
    <n v="5.6"/>
  </r>
  <r>
    <x v="1561"/>
    <n v="85"/>
    <n v="118"/>
    <n v="5709616"/>
    <x v="2"/>
    <s v="Romance"/>
    <m/>
    <m/>
    <m/>
    <m/>
    <m/>
    <m/>
    <s v="English"/>
    <n v="2002"/>
    <n v="6.8"/>
  </r>
  <r>
    <x v="1562"/>
    <n v="663"/>
    <n v="93"/>
    <n v="12784397"/>
    <x v="2"/>
    <s v="Fantasy"/>
    <m/>
    <m/>
    <m/>
    <m/>
    <m/>
    <m/>
    <s v="English"/>
    <n v="2012"/>
    <n v="7.3"/>
  </r>
  <r>
    <x v="1563"/>
    <n v="39"/>
    <n v="109"/>
    <n v="3050934"/>
    <x v="2"/>
    <s v="Music"/>
    <m/>
    <m/>
    <m/>
    <m/>
    <m/>
    <m/>
    <s v="English"/>
    <n v="2000"/>
    <n v="7.3"/>
  </r>
  <r>
    <x v="1179"/>
    <n v="130"/>
    <n v="90"/>
    <n v="638476"/>
    <x v="4"/>
    <s v="Documentary"/>
    <m/>
    <m/>
    <m/>
    <m/>
    <m/>
    <m/>
    <s v="Spanish"/>
    <n v="2011"/>
    <n v="6.6"/>
  </r>
  <r>
    <x v="1564"/>
    <n v="44"/>
    <n v="108"/>
    <n v="505295"/>
    <x v="1"/>
    <s v="Drama"/>
    <m/>
    <m/>
    <m/>
    <m/>
    <m/>
    <m/>
    <s v="English"/>
    <n v="2003"/>
    <n v="7.5"/>
  </r>
  <r>
    <x v="170"/>
    <n v="181"/>
    <n v="81"/>
    <n v="7267324"/>
    <x v="6"/>
    <s v="Drama"/>
    <m/>
    <m/>
    <m/>
    <m/>
    <m/>
    <m/>
    <s v="English"/>
    <n v="1998"/>
    <n v="7.8"/>
  </r>
  <r>
    <x v="1565"/>
    <n v="114"/>
    <n v="93"/>
    <n v="145540"/>
    <x v="2"/>
    <s v="Horror"/>
    <m/>
    <m/>
    <m/>
    <m/>
    <m/>
    <m/>
    <s v="English"/>
    <n v="2002"/>
    <n v="6.7"/>
  </r>
  <r>
    <x v="1058"/>
    <n v="179"/>
    <n v="138"/>
    <n v="35918429"/>
    <x v="6"/>
    <s v="Drama"/>
    <m/>
    <m/>
    <m/>
    <m/>
    <m/>
    <m/>
    <s v="English"/>
    <n v="2001"/>
    <n v="7.5"/>
  </r>
  <r>
    <x v="1566"/>
    <n v="225"/>
    <n v="105"/>
    <n v="92401"/>
    <x v="11"/>
    <s v="Thriller"/>
    <m/>
    <m/>
    <m/>
    <m/>
    <m/>
    <m/>
    <s v="English"/>
    <n v="2010"/>
    <n v="6.3"/>
  </r>
  <r>
    <x v="1567"/>
    <n v="77"/>
    <n v="98"/>
    <n v="1943649"/>
    <x v="4"/>
    <s v="Crime"/>
    <s v="Romance"/>
    <m/>
    <m/>
    <m/>
    <m/>
    <m/>
    <s v="English"/>
    <n v="1999"/>
    <n v="6.3"/>
  </r>
  <r>
    <x v="1568"/>
    <n v="124"/>
    <n v="86"/>
    <n v="992238"/>
    <x v="2"/>
    <s v="Romance"/>
    <m/>
    <m/>
    <m/>
    <m/>
    <m/>
    <m/>
    <s v="English"/>
    <n v="2004"/>
    <n v="6.8"/>
  </r>
  <r>
    <x v="1569"/>
    <n v="195"/>
    <n v="104"/>
    <n v="4231500"/>
    <x v="2"/>
    <s v="Romance"/>
    <m/>
    <m/>
    <m/>
    <m/>
    <m/>
    <m/>
    <s v="English"/>
    <n v="2013"/>
    <n v="7.8"/>
  </r>
  <r>
    <x v="1570"/>
    <n v="76"/>
    <n v="100"/>
    <n v="396035"/>
    <x v="2"/>
    <s v="Romance"/>
    <m/>
    <m/>
    <m/>
    <m/>
    <m/>
    <m/>
    <s v="English"/>
    <n v="2004"/>
    <n v="6.9"/>
  </r>
  <r>
    <x v="1571"/>
    <n v="16"/>
    <n v="84"/>
    <n v="6026908"/>
    <x v="4"/>
    <s v="Drama"/>
    <m/>
    <m/>
    <m/>
    <m/>
    <m/>
    <m/>
    <s v="English"/>
    <n v="1999"/>
    <n v="4.3"/>
  </r>
  <r>
    <x v="1572"/>
    <n v="109"/>
    <n v="95"/>
    <n v="1060591"/>
    <x v="4"/>
    <s v="Drama"/>
    <s v="Romance"/>
    <m/>
    <m/>
    <m/>
    <m/>
    <m/>
    <s v="English"/>
    <n v="2007"/>
    <n v="7.2"/>
  </r>
  <r>
    <x v="1573"/>
    <n v="51"/>
    <n v="90"/>
    <n v="155972"/>
    <x v="4"/>
    <s v="Drama"/>
    <s v="Romance"/>
    <m/>
    <m/>
    <m/>
    <m/>
    <m/>
    <s v="English"/>
    <n v="2006"/>
    <n v="7.3"/>
  </r>
  <r>
    <x v="1574"/>
    <n v="35"/>
    <n v="123"/>
    <n v="26893"/>
    <x v="6"/>
    <s v="Drama"/>
    <s v="Romance"/>
    <m/>
    <m/>
    <m/>
    <m/>
    <m/>
    <s v="English"/>
    <n v="1969"/>
    <n v="7.2"/>
  </r>
  <r>
    <x v="1575"/>
    <n v="22"/>
    <n v="111"/>
    <n v="2580"/>
    <x v="2"/>
    <s v="Mystery"/>
    <m/>
    <m/>
    <m/>
    <m/>
    <m/>
    <m/>
    <s v="English"/>
    <n v="2003"/>
    <n v="5.4"/>
  </r>
  <r>
    <x v="9"/>
    <n v="287"/>
    <n v="110"/>
    <n v="58885635"/>
    <x v="0"/>
    <s v="Horror"/>
    <s v="Thriller"/>
    <m/>
    <m/>
    <m/>
    <m/>
    <m/>
    <s v="English"/>
    <n v="2004"/>
    <n v="7.4"/>
  </r>
  <r>
    <x v="1576"/>
    <n v="173"/>
    <n v="108"/>
    <n v="19067631"/>
    <x v="4"/>
    <s v="Drama"/>
    <s v="Romance"/>
    <m/>
    <m/>
    <m/>
    <m/>
    <m/>
    <s v="English"/>
    <n v="2007"/>
    <n v="7.1"/>
  </r>
  <r>
    <x v="1577"/>
    <n v="61"/>
    <n v="92"/>
    <n v="11806119"/>
    <x v="0"/>
    <s v="Biography"/>
    <s v="Drama"/>
    <s v="Sport"/>
    <m/>
    <m/>
    <m/>
    <m/>
    <s v="English"/>
    <n v="1988"/>
    <n v="6.8"/>
  </r>
  <r>
    <x v="1578"/>
    <n v="71"/>
    <n v="91"/>
    <n v="7417210"/>
    <x v="2"/>
    <m/>
    <m/>
    <m/>
    <m/>
    <m/>
    <m/>
    <m/>
    <s v="English"/>
    <n v="1995"/>
    <n v="7"/>
  </r>
  <r>
    <x v="1205"/>
    <n v="110"/>
    <n v="88"/>
    <n v="7362100"/>
    <x v="4"/>
    <s v="Drama"/>
    <m/>
    <m/>
    <m/>
    <m/>
    <m/>
    <m/>
    <s v="English"/>
    <n v="2005"/>
    <n v="7.4"/>
  </r>
  <r>
    <x v="736"/>
    <n v="110"/>
    <n v="97"/>
    <n v="7022940"/>
    <x v="4"/>
    <s v="Drama"/>
    <s v="Romance"/>
    <m/>
    <m/>
    <m/>
    <m/>
    <m/>
    <s v="English"/>
    <n v="2001"/>
    <n v="6.7"/>
  </r>
  <r>
    <x v="780"/>
    <n v="53"/>
    <n v="103"/>
    <n v="5132222"/>
    <x v="2"/>
    <s v="Mystery"/>
    <s v="Romance"/>
    <m/>
    <m/>
    <m/>
    <m/>
    <m/>
    <s v="French"/>
    <n v="1994"/>
    <n v="7.2"/>
  </r>
  <r>
    <x v="1211"/>
    <n v="106"/>
    <n v="110"/>
    <n v="2365931"/>
    <x v="4"/>
    <s v="Crime"/>
    <s v="Drama"/>
    <s v="Romance"/>
    <m/>
    <m/>
    <m/>
    <m/>
    <s v="English"/>
    <n v="1998"/>
    <n v="7.5"/>
  </r>
  <r>
    <x v="32"/>
    <n v="445"/>
    <n v="103"/>
    <n v="53991137"/>
    <x v="8"/>
    <s v="Horror"/>
    <s v="Mystery"/>
    <s v="Thriller"/>
    <m/>
    <m/>
    <m/>
    <m/>
    <s v="English"/>
    <n v="2010"/>
    <n v="6.8"/>
  </r>
  <r>
    <x v="1579"/>
    <n v="94"/>
    <n v="114"/>
    <n v="1221261"/>
    <x v="6"/>
    <s v="Drama"/>
    <s v="Thriller"/>
    <m/>
    <m/>
    <m/>
    <m/>
    <m/>
    <s v="English"/>
    <n v="2000"/>
    <n v="7.9"/>
  </r>
  <r>
    <x v="1580"/>
    <n v="75"/>
    <n v="112"/>
    <n v="712294"/>
    <x v="2"/>
    <m/>
    <m/>
    <m/>
    <m/>
    <m/>
    <m/>
    <m/>
    <s v="English"/>
    <n v="2005"/>
    <n v="6.7"/>
  </r>
  <r>
    <x v="1581"/>
    <n v="97"/>
    <n v="104"/>
    <n v="3447339"/>
    <x v="4"/>
    <s v="Romance"/>
    <m/>
    <m/>
    <m/>
    <m/>
    <m/>
    <m/>
    <s v="English"/>
    <n v="2013"/>
    <n v="5.8"/>
  </r>
  <r>
    <x v="1432"/>
    <n v="37"/>
    <n v="99"/>
    <n v="418953"/>
    <x v="6"/>
    <s v="Drama"/>
    <s v="Thriller"/>
    <m/>
    <m/>
    <m/>
    <m/>
    <m/>
    <s v="English"/>
    <n v="1993"/>
    <n v="6.5"/>
  </r>
  <r>
    <x v="1582"/>
    <n v="84"/>
    <n v="98"/>
    <n v="406035"/>
    <x v="2"/>
    <m/>
    <m/>
    <m/>
    <m/>
    <m/>
    <m/>
    <m/>
    <s v="English"/>
    <n v="2001"/>
    <n v="7.2"/>
  </r>
  <r>
    <x v="1034"/>
    <n v="127"/>
    <n v="100"/>
    <n v="373967"/>
    <x v="11"/>
    <s v="Mystery"/>
    <m/>
    <m/>
    <m/>
    <m/>
    <m/>
    <m/>
    <s v="English"/>
    <n v="2001"/>
    <n v="6.5"/>
  </r>
  <r>
    <x v="1583"/>
    <n v="32"/>
    <n v="80"/>
    <n v="194568"/>
    <x v="4"/>
    <s v="Romance"/>
    <m/>
    <m/>
    <m/>
    <m/>
    <m/>
    <m/>
    <s v="English"/>
    <n v="2006"/>
    <n v="6.2"/>
  </r>
  <r>
    <x v="1584"/>
    <n v="120"/>
    <n v="87"/>
    <n v="163245"/>
    <x v="4"/>
    <s v="Drama"/>
    <s v="Family"/>
    <m/>
    <m/>
    <m/>
    <m/>
    <m/>
    <s v="English"/>
    <n v="1936"/>
    <n v="8.6"/>
  </r>
  <r>
    <x v="1585"/>
    <n v="31"/>
    <n v="91"/>
    <n v="119841"/>
    <x v="2"/>
    <m/>
    <m/>
    <m/>
    <m/>
    <m/>
    <m/>
    <m/>
    <s v="English"/>
    <n v="2002"/>
    <n v="6.5"/>
  </r>
  <r>
    <x v="1586"/>
    <n v="100"/>
    <n v="84"/>
    <n v="173066"/>
    <x v="4"/>
    <s v="Fantasy"/>
    <m/>
    <m/>
    <m/>
    <m/>
    <m/>
    <m/>
    <s v="English"/>
    <n v="2007"/>
    <n v="6.3"/>
  </r>
  <r>
    <x v="1075"/>
    <n v="14"/>
    <n v="90"/>
    <n v="92362"/>
    <x v="4"/>
    <s v="Drama"/>
    <m/>
    <m/>
    <m/>
    <m/>
    <m/>
    <m/>
    <s v="English"/>
    <n v="2005"/>
    <n v="4.3"/>
  </r>
  <r>
    <x v="1587"/>
    <n v="14"/>
    <n v="98"/>
    <n v="105943"/>
    <x v="4"/>
    <m/>
    <m/>
    <m/>
    <m/>
    <m/>
    <m/>
    <m/>
    <s v="English"/>
    <n v="2015"/>
    <n v="6.1"/>
  </r>
  <r>
    <x v="1250"/>
    <n v="35"/>
    <n v="124"/>
    <n v="183490"/>
    <x v="2"/>
    <s v="War"/>
    <m/>
    <m/>
    <m/>
    <m/>
    <m/>
    <m/>
    <s v="French"/>
    <n v="2010"/>
    <n v="5.8"/>
  </r>
  <r>
    <x v="1588"/>
    <n v="178"/>
    <n v="95"/>
    <n v="3478"/>
    <x v="8"/>
    <s v="Horror"/>
    <m/>
    <m/>
    <m/>
    <m/>
    <m/>
    <m/>
    <s v="English"/>
    <n v="2008"/>
    <n v="6.7"/>
  </r>
  <r>
    <x v="1589"/>
    <n v="46"/>
    <n v="90"/>
    <n v="52166"/>
    <x v="2"/>
    <m/>
    <m/>
    <m/>
    <m/>
    <m/>
    <m/>
    <m/>
    <s v="English"/>
    <n v="2008"/>
    <n v="6.7"/>
  </r>
  <r>
    <x v="990"/>
    <n v="234"/>
    <n v="101"/>
    <n v="1163508"/>
    <x v="2"/>
    <s v="Fantasy"/>
    <s v="Horror"/>
    <s v="Thriller"/>
    <m/>
    <m/>
    <m/>
    <m/>
    <s v="Dutch"/>
    <n v="2012"/>
    <n v="5.0999999999999996"/>
  </r>
  <r>
    <x v="85"/>
    <n v="387"/>
    <n v="130"/>
    <n v="80033643"/>
    <x v="0"/>
    <s v="Crime"/>
    <s v="Mystery"/>
    <s v="Thriller"/>
    <m/>
    <m/>
    <m/>
    <m/>
    <s v="English"/>
    <n v="2012"/>
    <n v="7"/>
  </r>
  <r>
    <x v="1590"/>
    <n v="145"/>
    <n v="83"/>
    <n v="184925485"/>
    <x v="3"/>
    <s v="Family"/>
    <s v="Fantasy"/>
    <s v="Musical"/>
    <m/>
    <m/>
    <m/>
    <m/>
    <s v="English"/>
    <n v="1937"/>
    <n v="7.7"/>
  </r>
  <r>
    <x v="1591"/>
    <n v="78"/>
    <n v="106"/>
    <n v="304124"/>
    <x v="2"/>
    <m/>
    <m/>
    <m/>
    <m/>
    <m/>
    <m/>
    <m/>
    <s v="English"/>
    <n v="2004"/>
    <n v="6.7"/>
  </r>
  <r>
    <x v="1592"/>
    <n v="60"/>
    <n v="94"/>
    <n v="36830"/>
    <x v="1"/>
    <s v="Comedy"/>
    <s v="Horror"/>
    <m/>
    <m/>
    <m/>
    <m/>
    <m/>
    <s v="Thai"/>
    <n v="2004"/>
    <n v="6.6"/>
  </r>
  <r>
    <x v="123"/>
    <n v="116"/>
    <n v="120"/>
    <n v="3650677"/>
    <x v="4"/>
    <s v="Crime"/>
    <m/>
    <m/>
    <m/>
    <m/>
    <m/>
    <m/>
    <s v="English"/>
    <n v="1998"/>
    <n v="8.1999999999999993"/>
  </r>
  <r>
    <x v="1277"/>
    <n v="98"/>
    <n v="105"/>
    <n v="1647780"/>
    <x v="2"/>
    <m/>
    <m/>
    <m/>
    <m/>
    <m/>
    <m/>
    <m/>
    <s v="English"/>
    <n v="1998"/>
    <n v="8.1"/>
  </r>
  <r>
    <x v="1593"/>
    <n v="43"/>
    <n v="95"/>
    <n v="695229"/>
    <x v="4"/>
    <s v="Drama"/>
    <m/>
    <m/>
    <m/>
    <m/>
    <m/>
    <m/>
    <s v="English"/>
    <n v="1996"/>
    <n v="7.2"/>
  </r>
  <r>
    <x v="1594"/>
    <n v="15"/>
    <n v="135"/>
    <n v="638951"/>
    <x v="2"/>
    <m/>
    <m/>
    <m/>
    <m/>
    <m/>
    <m/>
    <m/>
    <s v="English"/>
    <n v="2006"/>
    <n v="7.4"/>
  </r>
  <r>
    <x v="1595"/>
    <n v="14"/>
    <n v="105"/>
    <n v="609042"/>
    <x v="2"/>
    <m/>
    <m/>
    <m/>
    <m/>
    <m/>
    <m/>
    <m/>
    <s v="Hindi"/>
    <n v="1999"/>
    <n v="6.5"/>
  </r>
  <r>
    <x v="1596"/>
    <n v="56"/>
    <n v="83"/>
    <n v="1521"/>
    <x v="4"/>
    <s v="Horror"/>
    <m/>
    <m/>
    <m/>
    <m/>
    <m/>
    <m/>
    <s v="Spanish"/>
    <n v="2012"/>
    <n v="5.7"/>
  </r>
  <r>
    <x v="359"/>
    <n v="79"/>
    <n v="111"/>
    <n v="32940507"/>
    <x v="0"/>
    <s v="Crime"/>
    <s v="Drama"/>
    <s v="Thriller"/>
    <m/>
    <m/>
    <m/>
    <m/>
    <s v="English"/>
    <n v="1998"/>
    <n v="6.1"/>
  </r>
  <r>
    <x v="1597"/>
    <n v="35"/>
    <n v="87"/>
    <n v="19539"/>
    <x v="4"/>
    <m/>
    <m/>
    <m/>
    <m/>
    <m/>
    <m/>
    <m/>
    <s v="English"/>
    <n v="2003"/>
    <n v="6.2"/>
  </r>
  <r>
    <x v="1598"/>
    <n v="5"/>
    <n v="97"/>
    <n v="100358"/>
    <x v="4"/>
    <s v="Musical"/>
    <s v="Romance"/>
    <m/>
    <m/>
    <m/>
    <m/>
    <m/>
    <s v="English"/>
    <n v="2005"/>
    <n v="3.3"/>
  </r>
  <r>
    <x v="569"/>
    <n v="242"/>
    <n v="87"/>
    <n v="19100000"/>
    <x v="11"/>
    <s v="Mystery"/>
    <s v="Thriller"/>
    <m/>
    <m/>
    <m/>
    <m/>
    <m/>
    <s v="English"/>
    <n v="1981"/>
    <n v="6.1"/>
  </r>
  <r>
    <x v="1599"/>
    <n v="16"/>
    <n v="80"/>
    <n v="2833383"/>
    <x v="2"/>
    <s v="Music"/>
    <m/>
    <m/>
    <m/>
    <m/>
    <m/>
    <m/>
    <s v="English"/>
    <n v="2012"/>
    <n v="5.7"/>
  </r>
  <r>
    <x v="144"/>
    <n v="58"/>
    <n v="100"/>
    <n v="24741700"/>
    <x v="2"/>
    <m/>
    <m/>
    <m/>
    <m/>
    <m/>
    <m/>
    <m/>
    <s v="English"/>
    <n v="1989"/>
    <n v="7.2"/>
  </r>
  <r>
    <x v="32"/>
    <n v="287"/>
    <n v="103"/>
    <n v="55153403"/>
    <x v="11"/>
    <s v="Mystery"/>
    <s v="Thriller"/>
    <m/>
    <m/>
    <m/>
    <m/>
    <m/>
    <s v="English"/>
    <n v="2004"/>
    <n v="7.7"/>
  </r>
  <r>
    <x v="406"/>
    <n v="100"/>
    <n v="100"/>
    <n v="18488314"/>
    <x v="4"/>
    <s v="Crime"/>
    <s v="Mystery"/>
    <m/>
    <m/>
    <m/>
    <m/>
    <m/>
    <s v="English"/>
    <n v="2001"/>
    <n v="7.1"/>
  </r>
  <r>
    <x v="1600"/>
    <n v="50"/>
    <n v="89"/>
    <n v="11278"/>
    <x v="4"/>
    <s v="Drama"/>
    <m/>
    <m/>
    <m/>
    <m/>
    <m/>
    <m/>
    <s v="English"/>
    <n v="2013"/>
    <n v="7"/>
  </r>
  <r>
    <x v="233"/>
    <n v="276"/>
    <n v="104"/>
    <n v="79363785"/>
    <x v="2"/>
    <s v="Sci-Fi"/>
    <s v="Thriller"/>
    <m/>
    <m/>
    <m/>
    <m/>
    <m/>
    <s v="English"/>
    <n v="2008"/>
    <n v="5.5"/>
  </r>
  <r>
    <x v="803"/>
    <n v="137"/>
    <n v="114"/>
    <n v="13876974"/>
    <x v="4"/>
    <s v="Drama"/>
    <s v="Romance"/>
    <m/>
    <m/>
    <m/>
    <m/>
    <m/>
    <s v="French"/>
    <n v="2001"/>
    <n v="7.4"/>
  </r>
  <r>
    <x v="1062"/>
    <n v="122"/>
    <n v="111"/>
    <n v="9180275"/>
    <x v="2"/>
    <m/>
    <m/>
    <m/>
    <m/>
    <m/>
    <m/>
    <m/>
    <s v="English"/>
    <n v="2000"/>
    <n v="7.7"/>
  </r>
  <r>
    <x v="496"/>
    <n v="202"/>
    <n v="110"/>
    <n v="22494487"/>
    <x v="6"/>
    <s v="Drama"/>
    <s v="Mystery"/>
    <s v="Thriller"/>
    <m/>
    <m/>
    <m/>
    <m/>
    <s v="English"/>
    <n v="2006"/>
    <n v="7.8"/>
  </r>
  <r>
    <x v="1601"/>
    <n v="99"/>
    <n v="85"/>
    <n v="2199853"/>
    <x v="4"/>
    <s v="Drama"/>
    <m/>
    <m/>
    <m/>
    <m/>
    <m/>
    <m/>
    <s v="English"/>
    <n v="1999"/>
    <n v="6.6"/>
  </r>
  <r>
    <x v="1602"/>
    <n v="10"/>
    <n v="113"/>
    <n v="2859955"/>
    <x v="2"/>
    <s v="Sport"/>
    <m/>
    <m/>
    <m/>
    <m/>
    <m/>
    <m/>
    <s v="English"/>
    <n v="2013"/>
    <n v="6"/>
  </r>
  <r>
    <x v="161"/>
    <n v="173"/>
    <n v="99"/>
    <n v="2812029"/>
    <x v="6"/>
    <s v="Drama"/>
    <s v="Thriller"/>
    <m/>
    <m/>
    <m/>
    <m/>
    <m/>
    <s v="French"/>
    <n v="1992"/>
    <n v="8.4"/>
  </r>
  <r>
    <x v="692"/>
    <n v="181"/>
    <n v="142"/>
    <n v="6100000"/>
    <x v="14"/>
    <m/>
    <m/>
    <m/>
    <m/>
    <m/>
    <m/>
    <m/>
    <s v="French"/>
    <n v="1966"/>
    <n v="8.9"/>
  </r>
  <r>
    <x v="1603"/>
    <n v="111"/>
    <n v="112"/>
    <n v="375723"/>
    <x v="4"/>
    <s v="Drama"/>
    <m/>
    <m/>
    <m/>
    <m/>
    <m/>
    <m/>
    <s v="Japanese"/>
    <n v="2015"/>
    <n v="7.9"/>
  </r>
  <r>
    <x v="1604"/>
    <n v="38"/>
    <n v="108"/>
    <n v="594904"/>
    <x v="4"/>
    <s v="Drama"/>
    <m/>
    <m/>
    <m/>
    <m/>
    <m/>
    <m/>
    <s v="Hindi"/>
    <n v="2012"/>
    <n v="6"/>
  </r>
  <r>
    <x v="1605"/>
    <n v="12"/>
    <n v="88"/>
    <n v="58936"/>
    <x v="4"/>
    <s v="Music"/>
    <m/>
    <m/>
    <m/>
    <m/>
    <m/>
    <m/>
    <s v="English"/>
    <n v="2001"/>
    <n v="6.1"/>
  </r>
  <r>
    <x v="1606"/>
    <n v="23"/>
    <n v="97"/>
    <n v="24784"/>
    <x v="9"/>
    <m/>
    <m/>
    <m/>
    <m/>
    <m/>
    <m/>
    <m/>
    <s v="English"/>
    <n v="2011"/>
    <n v="7.4"/>
  </r>
  <r>
    <x v="1607"/>
    <n v="17"/>
    <n v="85"/>
    <n v="7826"/>
    <x v="4"/>
    <s v="Documentary"/>
    <m/>
    <m/>
    <m/>
    <m/>
    <m/>
    <m/>
    <s v="English"/>
    <n v="2007"/>
    <n v="6.2"/>
  </r>
  <r>
    <x v="1608"/>
    <n v="1"/>
    <n v="110"/>
    <n v="3830"/>
    <x v="4"/>
    <s v="Drama"/>
    <m/>
    <m/>
    <m/>
    <m/>
    <m/>
    <m/>
    <s v="English"/>
    <n v="2013"/>
    <n v="7.2"/>
  </r>
  <r>
    <x v="302"/>
    <n v="9"/>
    <n v="91"/>
    <n v="2850263"/>
    <x v="1"/>
    <s v="Comedy"/>
    <s v="Sport"/>
    <m/>
    <m/>
    <m/>
    <m/>
    <m/>
    <s v="Norwegian"/>
    <n v="1993"/>
    <n v="6.2"/>
  </r>
  <r>
    <x v="1609"/>
    <n v="91"/>
    <n v="94"/>
    <n v="16101109"/>
    <x v="4"/>
    <m/>
    <m/>
    <m/>
    <m/>
    <m/>
    <m/>
    <m/>
    <s v="English"/>
    <n v="2005"/>
    <n v="6.8"/>
  </r>
  <r>
    <x v="1524"/>
    <n v="99"/>
    <n v="90"/>
    <n v="6013"/>
    <x v="6"/>
    <s v="Drama"/>
    <s v="Thriller"/>
    <m/>
    <m/>
    <m/>
    <m/>
    <m/>
    <s v="English"/>
    <n v="2004"/>
    <n v="7.7"/>
  </r>
  <r>
    <x v="1610"/>
    <n v="57"/>
    <n v="92"/>
    <n v="1400000"/>
    <x v="0"/>
    <s v="Drama"/>
    <s v="Horror"/>
    <s v="Thriller"/>
    <m/>
    <m/>
    <m/>
    <m/>
    <s v="English"/>
    <n v="1987"/>
    <n v="5.9"/>
  </r>
  <r>
    <x v="1611"/>
    <n v="58"/>
    <n v="73"/>
    <n v="39659"/>
    <x v="4"/>
    <s v="Horror"/>
    <s v="Musical"/>
    <m/>
    <m/>
    <m/>
    <m/>
    <m/>
    <s v="English"/>
    <n v="2002"/>
    <n v="7"/>
  </r>
  <r>
    <x v="1612"/>
    <n v="97"/>
    <n v="110"/>
    <n v="56129"/>
    <x v="10"/>
    <s v="Thriller"/>
    <m/>
    <m/>
    <m/>
    <m/>
    <m/>
    <m/>
    <s v="Hindi"/>
    <n v="2010"/>
    <n v="6.1"/>
  </r>
  <r>
    <x v="1613"/>
    <n v="481"/>
    <n v="102"/>
    <n v="4105123"/>
    <x v="0"/>
    <s v="Crime"/>
    <s v="Thriller"/>
    <m/>
    <m/>
    <m/>
    <m/>
    <m/>
    <s v="English"/>
    <n v="2011"/>
    <n v="7.6"/>
  </r>
  <r>
    <x v="514"/>
    <n v="141"/>
    <n v="145"/>
    <n v="117235247"/>
    <x v="2"/>
    <s v="Sport"/>
    <m/>
    <m/>
    <m/>
    <m/>
    <m/>
    <m/>
    <s v="English"/>
    <n v="1976"/>
    <n v="8.1"/>
  </r>
  <r>
    <x v="447"/>
    <n v="212"/>
    <n v="89"/>
    <n v="21378000"/>
    <x v="8"/>
    <s v="Horror"/>
    <m/>
    <m/>
    <m/>
    <m/>
    <m/>
    <m/>
    <s v="English"/>
    <n v="1980"/>
    <n v="6.8"/>
  </r>
  <r>
    <x v="1614"/>
    <n v="270"/>
    <n v="83"/>
    <n v="31537320"/>
    <x v="11"/>
    <s v="Mystery"/>
    <s v="Thriller"/>
    <m/>
    <m/>
    <m/>
    <m/>
    <m/>
    <s v="English"/>
    <n v="2014"/>
    <n v="5.7"/>
  </r>
  <r>
    <x v="245"/>
    <n v="161"/>
    <n v="91"/>
    <n v="17986000"/>
    <x v="11"/>
    <m/>
    <m/>
    <m/>
    <m/>
    <m/>
    <m/>
    <m/>
    <s v="English"/>
    <n v="1981"/>
    <n v="6.6"/>
  </r>
  <r>
    <x v="1233"/>
    <n v="184"/>
    <n v="110"/>
    <n v="16067035"/>
    <x v="0"/>
    <s v="Adventure"/>
    <s v="Thriller"/>
    <m/>
    <m/>
    <m/>
    <m/>
    <m/>
    <s v="English"/>
    <n v="1962"/>
    <n v="7.3"/>
  </r>
  <r>
    <x v="1615"/>
    <n v="270"/>
    <n v="86"/>
    <n v="18112929"/>
    <x v="11"/>
    <s v="Mystery"/>
    <s v="Sci-Fi"/>
    <s v="Thriller"/>
    <m/>
    <m/>
    <m/>
    <m/>
    <s v="English"/>
    <n v="2012"/>
    <n v="5"/>
  </r>
  <r>
    <x v="1616"/>
    <n v="203"/>
    <n v="86"/>
    <n v="14564027"/>
    <x v="8"/>
    <s v="Horror"/>
    <m/>
    <m/>
    <m/>
    <m/>
    <m/>
    <m/>
    <s v="English"/>
    <n v="1987"/>
    <n v="7"/>
  </r>
  <r>
    <x v="1617"/>
    <n v="29"/>
    <n v="120"/>
    <n v="20773070"/>
    <x v="2"/>
    <m/>
    <m/>
    <m/>
    <m/>
    <m/>
    <m/>
    <m/>
    <s v="English"/>
    <n v="2016"/>
    <n v="3.4"/>
  </r>
  <r>
    <x v="712"/>
    <n v="137"/>
    <n v="90"/>
    <n v="10042266"/>
    <x v="2"/>
    <s v="Horror"/>
    <s v="Mystery"/>
    <s v="Thriller"/>
    <m/>
    <m/>
    <m/>
    <m/>
    <s v="Spanish"/>
    <n v="2005"/>
    <n v="5.9"/>
  </r>
  <r>
    <x v="1618"/>
    <n v="107"/>
    <n v="99"/>
    <n v="10037390"/>
    <x v="0"/>
    <s v="Adventure"/>
    <s v="Drama"/>
    <s v="Sci-Fi"/>
    <s v="Thriller"/>
    <m/>
    <m/>
    <m/>
    <s v="English"/>
    <n v="1999"/>
    <n v="6"/>
  </r>
  <r>
    <x v="1007"/>
    <n v="377"/>
    <n v="112"/>
    <n v="9701559"/>
    <x v="2"/>
    <s v="Romance"/>
    <m/>
    <m/>
    <m/>
    <m/>
    <m/>
    <m/>
    <s v="English"/>
    <n v="2010"/>
    <n v="7.4"/>
  </r>
  <r>
    <x v="1619"/>
    <n v="169"/>
    <n v="103"/>
    <n v="9013113"/>
    <x v="1"/>
    <s v="Comedy"/>
    <s v="Drama"/>
    <m/>
    <m/>
    <m/>
    <m/>
    <m/>
    <s v="English"/>
    <n v="2005"/>
    <n v="7.4"/>
  </r>
  <r>
    <x v="853"/>
    <n v="225"/>
    <n v="83"/>
    <n v="53245055"/>
    <x v="11"/>
    <m/>
    <m/>
    <m/>
    <m/>
    <m/>
    <m/>
    <m/>
    <s v="English"/>
    <n v="2012"/>
    <n v="4.2"/>
  </r>
  <r>
    <x v="1620"/>
    <n v="101"/>
    <n v="109"/>
    <n v="9000000"/>
    <x v="4"/>
    <s v="Drama"/>
    <s v="Music"/>
    <m/>
    <m/>
    <m/>
    <m/>
    <m/>
    <s v="English"/>
    <n v="1970"/>
    <n v="6.2"/>
  </r>
  <r>
    <x v="1282"/>
    <n v="285"/>
    <n v="100"/>
    <n v="7186670"/>
    <x v="1"/>
    <s v="Horror"/>
    <m/>
    <m/>
    <m/>
    <m/>
    <m/>
    <m/>
    <s v="English"/>
    <n v="2013"/>
    <n v="5.4"/>
  </r>
  <r>
    <x v="1621"/>
    <n v="337"/>
    <n v="95"/>
    <n v="5997134"/>
    <x v="7"/>
    <s v="Comedy"/>
    <s v="Drama"/>
    <s v="Romance"/>
    <m/>
    <m/>
    <m/>
    <m/>
    <s v="English"/>
    <n v="2012"/>
    <n v="7.2"/>
  </r>
  <r>
    <x v="1034"/>
    <n v="38"/>
    <n v="104"/>
    <n v="3386698"/>
    <x v="4"/>
    <s v="Drama"/>
    <s v="Romance"/>
    <m/>
    <m/>
    <m/>
    <m/>
    <m/>
    <s v="English"/>
    <n v="1998"/>
    <n v="6.7"/>
  </r>
  <r>
    <x v="645"/>
    <n v="387"/>
    <n v="96"/>
    <n v="143492840"/>
    <x v="4"/>
    <s v="Drama"/>
    <s v="Romance"/>
    <m/>
    <m/>
    <m/>
    <m/>
    <m/>
    <s v="English"/>
    <n v="2007"/>
    <n v="7.5"/>
  </r>
  <r>
    <x v="1622"/>
    <n v="181"/>
    <n v="97"/>
    <n v="2508841"/>
    <x v="6"/>
    <s v="Drama"/>
    <m/>
    <m/>
    <m/>
    <m/>
    <m/>
    <m/>
    <s v="English"/>
    <n v="2008"/>
    <n v="7.2"/>
  </r>
  <r>
    <x v="1623"/>
    <n v="149"/>
    <n v="91"/>
    <n v="4946250"/>
    <x v="9"/>
    <s v="Music"/>
    <m/>
    <m/>
    <m/>
    <m/>
    <m/>
    <m/>
    <s v="English"/>
    <n v="2013"/>
    <n v="7.4"/>
  </r>
  <r>
    <x v="1361"/>
    <n v="54"/>
    <n v="84"/>
    <n v="1950218"/>
    <x v="4"/>
    <s v="Drama"/>
    <m/>
    <m/>
    <m/>
    <m/>
    <m/>
    <m/>
    <s v="English"/>
    <n v="1997"/>
    <n v="5.6"/>
  </r>
  <r>
    <x v="1262"/>
    <n v="18"/>
    <n v="86"/>
    <n v="1277257"/>
    <x v="4"/>
    <s v="Drama"/>
    <s v="Romance"/>
    <m/>
    <m/>
    <m/>
    <m/>
    <m/>
    <s v="English"/>
    <n v="1996"/>
    <n v="6.8"/>
  </r>
  <r>
    <x v="1624"/>
    <n v="87"/>
    <n v="92"/>
    <n v="1677838"/>
    <x v="9"/>
    <m/>
    <m/>
    <m/>
    <m/>
    <m/>
    <m/>
    <m/>
    <s v="English"/>
    <n v="2006"/>
    <n v="7.7"/>
  </r>
  <r>
    <x v="1625"/>
    <n v="51"/>
    <n v="94"/>
    <n v="1744858"/>
    <x v="4"/>
    <s v="Drama"/>
    <s v="Romance"/>
    <s v="Sport"/>
    <m/>
    <m/>
    <m/>
    <m/>
    <s v="English"/>
    <n v="2000"/>
    <n v="7"/>
  </r>
  <r>
    <x v="44"/>
    <n v="218"/>
    <n v="103"/>
    <n v="80021740"/>
    <x v="1"/>
    <s v="Comedy"/>
    <s v="Family"/>
    <s v="Fantasy"/>
    <s v="Horror"/>
    <m/>
    <m/>
    <m/>
    <s v="English"/>
    <n v="2015"/>
    <n v="6.4"/>
  </r>
  <r>
    <x v="1626"/>
    <n v="16"/>
    <n v="100"/>
    <n v="982214"/>
    <x v="2"/>
    <m/>
    <m/>
    <m/>
    <m/>
    <m/>
    <m/>
    <m/>
    <s v="English"/>
    <n v="1998"/>
    <n v="7.2"/>
  </r>
  <r>
    <x v="1627"/>
    <n v="12"/>
    <n v="119"/>
    <n v="798341"/>
    <x v="6"/>
    <s v="Drama"/>
    <s v="Mystery"/>
    <m/>
    <m/>
    <m/>
    <m/>
    <m/>
    <s v="English"/>
    <n v="2001"/>
    <n v="7.2"/>
  </r>
  <r>
    <x v="1628"/>
    <n v="1"/>
    <n v="167"/>
    <n v="610991"/>
    <x v="2"/>
    <s v="Romance"/>
    <m/>
    <m/>
    <m/>
    <m/>
    <m/>
    <m/>
    <s v="English"/>
    <n v="2000"/>
    <n v="6.2"/>
  </r>
  <r>
    <x v="820"/>
    <n v="59"/>
    <n v="92"/>
    <n v="582024"/>
    <x v="4"/>
    <s v="Sci-Fi"/>
    <m/>
    <m/>
    <m/>
    <m/>
    <m/>
    <m/>
    <s v="English"/>
    <n v="1997"/>
    <n v="6.2"/>
  </r>
  <r>
    <x v="451"/>
    <n v="88"/>
    <n v="108"/>
    <n v="548712"/>
    <x v="2"/>
    <s v="Romance"/>
    <m/>
    <m/>
    <m/>
    <m/>
    <m/>
    <m/>
    <s v="English"/>
    <n v="2003"/>
    <n v="6.9"/>
  </r>
  <r>
    <x v="1629"/>
    <n v="28"/>
    <n v="97"/>
    <n v="464655"/>
    <x v="4"/>
    <s v="Drama"/>
    <m/>
    <m/>
    <m/>
    <m/>
    <m/>
    <m/>
    <s v="English"/>
    <n v="1997"/>
    <n v="7"/>
  </r>
  <r>
    <x v="1630"/>
    <n v="44"/>
    <n v="88"/>
    <n v="464126"/>
    <x v="2"/>
    <m/>
    <m/>
    <m/>
    <m/>
    <m/>
    <m/>
    <m/>
    <s v="English"/>
    <n v="2002"/>
    <n v="6.7"/>
  </r>
  <r>
    <x v="1631"/>
    <n v="13"/>
    <n v="100"/>
    <n v="428535"/>
    <x v="4"/>
    <s v="Romance"/>
    <m/>
    <m/>
    <m/>
    <m/>
    <m/>
    <m/>
    <s v="English"/>
    <n v="2000"/>
    <n v="3.6"/>
  </r>
  <r>
    <x v="1632"/>
    <n v="117"/>
    <n v="88"/>
    <n v="104077"/>
    <x v="4"/>
    <s v="Drama"/>
    <s v="Fantasy"/>
    <s v="Romance"/>
    <m/>
    <m/>
    <m/>
    <m/>
    <s v="English"/>
    <n v="2006"/>
    <n v="7.4"/>
  </r>
  <r>
    <x v="1633"/>
    <n v="29"/>
    <n v="79"/>
    <n v="279282"/>
    <x v="4"/>
    <s v="Drama"/>
    <s v="Romance"/>
    <m/>
    <m/>
    <m/>
    <m/>
    <m/>
    <s v="Spanish"/>
    <n v="2003"/>
    <n v="6.1"/>
  </r>
  <r>
    <x v="15"/>
    <n v="308"/>
    <n v="135"/>
    <n v="43982842"/>
    <x v="2"/>
    <s v="Fantasy"/>
    <s v="Thriller"/>
    <m/>
    <m/>
    <m/>
    <m/>
    <m/>
    <s v="English"/>
    <n v="2009"/>
    <n v="6.7"/>
  </r>
  <r>
    <x v="1634"/>
    <n v="248"/>
    <n v="96"/>
    <n v="484221"/>
    <x v="7"/>
    <s v="Crime"/>
    <s v="Documentary"/>
    <s v="History"/>
    <m/>
    <m/>
    <m/>
    <m/>
    <s v="English"/>
    <n v="2012"/>
    <n v="8.1999999999999993"/>
  </r>
  <r>
    <x v="1635"/>
    <n v="84"/>
    <n v="53"/>
    <n v="274661"/>
    <x v="6"/>
    <s v="Documentary"/>
    <s v="War"/>
    <m/>
    <m/>
    <m/>
    <m/>
    <m/>
    <s v="English"/>
    <n v="2007"/>
    <n v="7.7"/>
  </r>
  <r>
    <x v="1636"/>
    <n v="40"/>
    <n v="97"/>
    <n v="144431"/>
    <x v="9"/>
    <s v="Sport"/>
    <m/>
    <m/>
    <m/>
    <m/>
    <m/>
    <m/>
    <s v="English"/>
    <n v="2006"/>
    <n v="7.3"/>
  </r>
  <r>
    <x v="1637"/>
    <n v="31"/>
    <n v="91"/>
    <n v="287761"/>
    <x v="1"/>
    <s v="Biography"/>
    <s v="Documentary"/>
    <s v="Drama"/>
    <m/>
    <m/>
    <m/>
    <m/>
    <s v="English"/>
    <n v="2013"/>
    <n v="7.6"/>
  </r>
  <r>
    <x v="1638"/>
    <n v="43"/>
    <n v="93"/>
    <n v="100240"/>
    <x v="9"/>
    <m/>
    <m/>
    <m/>
    <m/>
    <m/>
    <m/>
    <m/>
    <s v="English"/>
    <n v="2014"/>
    <n v="6.8"/>
  </r>
  <r>
    <x v="1639"/>
    <n v="2"/>
    <n v="112"/>
    <n v="96734"/>
    <x v="0"/>
    <s v="Drama"/>
    <m/>
    <m/>
    <m/>
    <m/>
    <m/>
    <m/>
    <s v="English"/>
    <n v="2012"/>
    <n v="5.6"/>
  </r>
  <r>
    <x v="1640"/>
    <n v="4"/>
    <n v="160"/>
    <n v="49000"/>
    <x v="16"/>
    <m/>
    <m/>
    <m/>
    <m/>
    <m/>
    <m/>
    <m/>
    <s v="English"/>
    <n v="2005"/>
    <n v="4.8"/>
  </r>
  <r>
    <x v="1641"/>
    <n v="238"/>
    <n v="95"/>
    <n v="100659"/>
    <x v="11"/>
    <m/>
    <m/>
    <m/>
    <m/>
    <m/>
    <m/>
    <m/>
    <s v="Spanish"/>
    <n v="2009"/>
    <n v="6.4"/>
  </r>
  <r>
    <x v="1642"/>
    <n v="112"/>
    <n v="93"/>
    <n v="48430"/>
    <x v="4"/>
    <s v="Crime"/>
    <s v="Thriller"/>
    <m/>
    <m/>
    <m/>
    <m/>
    <m/>
    <s v="English"/>
    <n v="2010"/>
    <n v="6.8"/>
  </r>
  <r>
    <x v="500"/>
    <n v="33"/>
    <n v="88"/>
    <n v="21210"/>
    <x v="4"/>
    <s v="Crime"/>
    <m/>
    <m/>
    <m/>
    <m/>
    <m/>
    <m/>
    <s v="English"/>
    <n v="1998"/>
    <n v="6.1"/>
  </r>
  <r>
    <x v="604"/>
    <n v="29"/>
    <n v="82"/>
    <n v="12996"/>
    <x v="0"/>
    <s v="Comedy"/>
    <s v="Fantasy"/>
    <s v="Sci-Fi"/>
    <m/>
    <m/>
    <m/>
    <m/>
    <s v="English"/>
    <n v="2000"/>
    <n v="6"/>
  </r>
  <r>
    <x v="1643"/>
    <n v="71"/>
    <n v="78"/>
    <n v="10018"/>
    <x v="6"/>
    <s v="Drama"/>
    <s v="Thriller"/>
    <m/>
    <m/>
    <m/>
    <m/>
    <m/>
    <s v="English"/>
    <n v="2006"/>
    <n v="6.1"/>
  </r>
  <r>
    <x v="1644"/>
    <n v="36"/>
    <n v="97"/>
    <n v="62480"/>
    <x v="2"/>
    <s v="Sci-Fi"/>
    <m/>
    <m/>
    <m/>
    <m/>
    <m/>
    <m/>
    <s v="English"/>
    <n v="2015"/>
    <n v="5.5"/>
  </r>
  <r>
    <x v="1645"/>
    <n v="56"/>
    <n v="81"/>
    <n v="6387"/>
    <x v="4"/>
    <s v="Drama"/>
    <s v="Sci-Fi"/>
    <m/>
    <m/>
    <m/>
    <m/>
    <m/>
    <s v="English"/>
    <n v="2006"/>
    <n v="6.9"/>
  </r>
  <r>
    <x v="813"/>
    <n v="8"/>
    <n v="88"/>
    <n v="721"/>
    <x v="0"/>
    <s v="Drama"/>
    <m/>
    <m/>
    <m/>
    <m/>
    <m/>
    <m/>
    <s v="English"/>
    <n v="2006"/>
    <n v="4.0999999999999996"/>
  </r>
  <r>
    <x v="1646"/>
    <n v="9"/>
    <n v="96"/>
    <n v="703"/>
    <x v="4"/>
    <s v="Drama"/>
    <m/>
    <m/>
    <m/>
    <m/>
    <m/>
    <m/>
    <s v="English"/>
    <n v="2001"/>
    <n v="5.4"/>
  </r>
  <r>
    <x v="1647"/>
    <n v="134"/>
    <n v="108"/>
    <n v="9600000"/>
    <x v="6"/>
    <s v="Drama"/>
    <s v="Romance"/>
    <m/>
    <m/>
    <m/>
    <m/>
    <m/>
    <s v="English"/>
    <n v="1954"/>
    <n v="8.1999999999999993"/>
  </r>
  <r>
    <x v="1648"/>
    <n v="18"/>
    <n v="100"/>
    <n v="20186"/>
    <x v="4"/>
    <m/>
    <m/>
    <m/>
    <m/>
    <m/>
    <m/>
    <m/>
    <s v="English"/>
    <n v="2011"/>
    <n v="5.7"/>
  </r>
  <r>
    <x v="1649"/>
    <n v="233"/>
    <n v="113"/>
    <n v="1185783"/>
    <x v="2"/>
    <m/>
    <m/>
    <m/>
    <m/>
    <m/>
    <m/>
    <m/>
    <s v="English"/>
    <n v="2007"/>
    <n v="7.9"/>
  </r>
  <r>
    <x v="297"/>
    <n v="231"/>
    <n v="104"/>
    <n v="1007962"/>
    <x v="6"/>
    <s v="Drama"/>
    <s v="Thriller"/>
    <m/>
    <m/>
    <m/>
    <m/>
    <m/>
    <s v="English"/>
    <n v="2005"/>
    <n v="7.1"/>
  </r>
  <r>
    <x v="1601"/>
    <n v="65"/>
    <n v="91"/>
    <n v="381186"/>
    <x v="2"/>
    <s v="Thriller"/>
    <m/>
    <m/>
    <m/>
    <m/>
    <m/>
    <m/>
    <s v="English"/>
    <n v="2005"/>
    <n v="6.4"/>
  </r>
  <r>
    <x v="572"/>
    <n v="327"/>
    <n v="85"/>
    <n v="16097842"/>
    <x v="7"/>
    <s v="Drama"/>
    <s v="Romance"/>
    <m/>
    <m/>
    <m/>
    <m/>
    <m/>
    <s v="English"/>
    <n v="2013"/>
    <n v="7.5"/>
  </r>
  <r>
    <x v="1650"/>
    <n v="62"/>
    <n v="101"/>
    <n v="6643"/>
    <x v="4"/>
    <s v="Fantasy"/>
    <s v="Thriller"/>
    <m/>
    <m/>
    <m/>
    <m/>
    <m/>
    <s v="English"/>
    <n v="2012"/>
    <n v="6.4"/>
  </r>
  <r>
    <x v="736"/>
    <n v="73"/>
    <n v="88"/>
    <n v="442638"/>
    <x v="4"/>
    <s v="Romance"/>
    <s v="Sport"/>
    <m/>
    <m/>
    <m/>
    <m/>
    <m/>
    <s v="English"/>
    <n v="2007"/>
    <n v="7.3"/>
  </r>
  <r>
    <x v="985"/>
    <n v="238"/>
    <n v="112"/>
    <n v="42919096"/>
    <x v="0"/>
    <s v="Drama"/>
    <s v="Thriller"/>
    <m/>
    <m/>
    <m/>
    <m/>
    <m/>
    <s v="English"/>
    <n v="2013"/>
    <n v="6.5"/>
  </r>
  <r>
    <x v="1651"/>
    <n v="35"/>
    <n v="107"/>
    <n v="819939"/>
    <x v="4"/>
    <s v="Drama"/>
    <s v="Romance"/>
    <m/>
    <m/>
    <m/>
    <m/>
    <m/>
    <s v="English"/>
    <n v="2003"/>
    <n v="7.2"/>
  </r>
  <r>
    <x v="1652"/>
    <n v="115"/>
    <n v="88"/>
    <n v="1243961"/>
    <x v="4"/>
    <m/>
    <m/>
    <m/>
    <m/>
    <m/>
    <m/>
    <m/>
    <s v="French"/>
    <n v="2012"/>
    <n v="6"/>
  </r>
  <r>
    <x v="1653"/>
    <n v="16"/>
    <n v="95"/>
    <n v="15278"/>
    <x v="2"/>
    <s v="Fantasy"/>
    <s v="Sci-Fi"/>
    <m/>
    <m/>
    <m/>
    <m/>
    <m/>
    <s v="English"/>
    <n v="2002"/>
    <n v="5.6"/>
  </r>
  <r>
    <x v="1654"/>
    <n v="354"/>
    <n v="123"/>
    <n v="7098492"/>
    <x v="2"/>
    <s v="Mystery"/>
    <m/>
    <m/>
    <m/>
    <m/>
    <m/>
    <m/>
    <s v="English"/>
    <n v="2011"/>
    <n v="8.4"/>
  </r>
  <r>
    <x v="1492"/>
    <n v="74"/>
    <n v="88"/>
    <n v="4771000"/>
    <x v="4"/>
    <s v="Drama"/>
    <m/>
    <m/>
    <m/>
    <m/>
    <m/>
    <m/>
    <s v="English"/>
    <n v="1995"/>
    <n v="7.5"/>
  </r>
  <r>
    <x v="1507"/>
    <n v="11"/>
    <n v="114"/>
    <n v="1001437"/>
    <x v="2"/>
    <s v="Romance"/>
    <m/>
    <m/>
    <m/>
    <m/>
    <m/>
    <m/>
    <s v="English"/>
    <n v="1993"/>
    <n v="7.2"/>
  </r>
  <r>
    <x v="1168"/>
    <n v="59"/>
    <n v="88"/>
    <n v="2073984"/>
    <x v="2"/>
    <s v="Romance"/>
    <m/>
    <m/>
    <m/>
    <m/>
    <m/>
    <m/>
    <s v="English"/>
    <n v="2002"/>
    <n v="7.2"/>
  </r>
  <r>
    <x v="363"/>
    <n v="29"/>
    <n v="104"/>
    <n v="144583"/>
    <x v="2"/>
    <s v="Thriller"/>
    <m/>
    <m/>
    <m/>
    <m/>
    <m/>
    <m/>
    <s v="English"/>
    <n v="1999"/>
    <n v="6.5"/>
  </r>
  <r>
    <x v="1655"/>
    <n v="6"/>
    <n v="93"/>
    <n v="35688"/>
    <x v="4"/>
    <m/>
    <m/>
    <m/>
    <m/>
    <m/>
    <m/>
    <m/>
    <s v="English"/>
    <n v="2014"/>
    <n v="5.0999999999999996"/>
  </r>
  <r>
    <x v="428"/>
    <n v="224"/>
    <n v="91"/>
    <n v="41709"/>
    <x v="4"/>
    <s v="Horror"/>
    <m/>
    <m/>
    <m/>
    <m/>
    <m/>
    <m/>
    <s v="English"/>
    <n v="2009"/>
    <n v="6.4"/>
  </r>
  <r>
    <x v="1656"/>
    <n v="33"/>
    <n v="90"/>
    <n v="1310270"/>
    <x v="0"/>
    <s v="Adventure"/>
    <s v="Drama"/>
    <s v="War"/>
    <m/>
    <m/>
    <m/>
    <m/>
    <s v="English"/>
    <n v="2003"/>
    <n v="6.8"/>
  </r>
  <r>
    <x v="136"/>
    <n v="100"/>
    <n v="112"/>
    <n v="115000000"/>
    <x v="4"/>
    <s v="Drama"/>
    <s v="Music"/>
    <m/>
    <m/>
    <m/>
    <m/>
    <m/>
    <s v="English"/>
    <n v="1973"/>
    <n v="7.5"/>
  </r>
  <r>
    <x v="1657"/>
    <n v="82"/>
    <n v="86"/>
    <n v="5518918"/>
    <x v="0"/>
    <s v="Adventure"/>
    <s v="Animation"/>
    <s v="Comedy"/>
    <s v="Fantasy"/>
    <s v="Sci-Fi"/>
    <m/>
    <m/>
    <s v="English"/>
    <n v="2007"/>
    <n v="6.9"/>
  </r>
  <r>
    <x v="21"/>
    <n v="271"/>
    <n v="86"/>
    <n v="4007792"/>
    <x v="4"/>
    <s v="Drama"/>
    <s v="Romance"/>
    <m/>
    <m/>
    <m/>
    <m/>
    <m/>
    <s v="English"/>
    <n v="2012"/>
    <n v="7"/>
  </r>
  <r>
    <x v="1658"/>
    <n v="255"/>
    <n v="95"/>
    <n v="26297"/>
    <x v="6"/>
    <s v="Horror"/>
    <s v="Thriller"/>
    <m/>
    <m/>
    <m/>
    <m/>
    <m/>
    <s v="French"/>
    <n v="2011"/>
    <n v="6.3"/>
  </r>
  <r>
    <x v="1641"/>
    <n v="292"/>
    <n v="101"/>
    <n v="77501"/>
    <x v="11"/>
    <m/>
    <m/>
    <m/>
    <m/>
    <m/>
    <m/>
    <m/>
    <s v="English"/>
    <n v="2011"/>
    <n v="5.5"/>
  </r>
  <r>
    <x v="315"/>
    <n v="178"/>
    <n v="89"/>
    <n v="42638165"/>
    <x v="2"/>
    <s v="Fantasy"/>
    <s v="Horror"/>
    <s v="Mystery"/>
    <s v="Thriller"/>
    <m/>
    <m/>
    <m/>
    <s v="English"/>
    <n v="2009"/>
    <n v="4.8"/>
  </r>
  <r>
    <x v="213"/>
    <n v="31"/>
    <n v="88"/>
    <n v="47329"/>
    <x v="2"/>
    <m/>
    <m/>
    <m/>
    <m/>
    <m/>
    <m/>
    <m/>
    <s v="English"/>
    <n v="2002"/>
    <n v="6.6"/>
  </r>
  <r>
    <x v="1659"/>
    <n v="114"/>
    <n v="99"/>
    <n v="18378"/>
    <x v="6"/>
    <s v="Drama"/>
    <s v="Horror"/>
    <s v="Thriller"/>
    <m/>
    <m/>
    <m/>
    <m/>
    <s v="English"/>
    <n v="2008"/>
    <n v="5.2"/>
  </r>
  <r>
    <x v="1267"/>
    <n v="53"/>
    <n v="170"/>
    <n v="7830611"/>
    <x v="9"/>
    <s v="Drama"/>
    <s v="Sport"/>
    <m/>
    <m/>
    <m/>
    <m/>
    <m/>
    <s v="English"/>
    <n v="1994"/>
    <n v="8.3000000000000007"/>
  </r>
  <r>
    <x v="1402"/>
    <n v="64"/>
    <n v="97"/>
    <n v="1141829"/>
    <x v="6"/>
    <s v="Drama"/>
    <m/>
    <m/>
    <m/>
    <m/>
    <m/>
    <m/>
    <s v="English"/>
    <n v="2001"/>
    <n v="7.2"/>
  </r>
  <r>
    <x v="15"/>
    <n v="446"/>
    <n v="201"/>
    <n v="218051260"/>
    <x v="0"/>
    <s v="Adventure"/>
    <s v="Drama"/>
    <s v="Romance"/>
    <m/>
    <m/>
    <m/>
    <m/>
    <s v="English"/>
    <n v="2005"/>
    <n v="7.2"/>
  </r>
  <r>
    <x v="422"/>
    <n v="228"/>
    <n v="108"/>
    <n v="32048809"/>
    <x v="11"/>
    <m/>
    <m/>
    <m/>
    <m/>
    <m/>
    <m/>
    <m/>
    <s v="English"/>
    <n v="2005"/>
    <n v="5.3"/>
  </r>
  <r>
    <x v="1660"/>
    <n v="208"/>
    <n v="106"/>
    <n v="2694973"/>
    <x v="2"/>
    <m/>
    <m/>
    <m/>
    <m/>
    <m/>
    <m/>
    <m/>
    <s v="English"/>
    <n v="2006"/>
    <n v="7.2"/>
  </r>
  <r>
    <x v="1661"/>
    <n v="2"/>
    <n v="107"/>
    <n v="10508"/>
    <x v="2"/>
    <m/>
    <m/>
    <m/>
    <m/>
    <m/>
    <m/>
    <m/>
    <s v="English"/>
    <n v="1998"/>
    <n v="6.5"/>
  </r>
  <r>
    <x v="1662"/>
    <n v="25"/>
    <n v="84"/>
    <n v="2301777"/>
    <x v="4"/>
    <m/>
    <m/>
    <m/>
    <m/>
    <m/>
    <m/>
    <m/>
    <s v="English"/>
    <n v="1997"/>
    <n v="6.5"/>
  </r>
  <r>
    <x v="1663"/>
    <n v="66"/>
    <n v="81"/>
    <n v="3000000"/>
    <x v="4"/>
    <s v="Musical"/>
    <s v="Romance"/>
    <m/>
    <m/>
    <m/>
    <m/>
    <m/>
    <s v="English"/>
    <n v="1935"/>
    <n v="7.8"/>
  </r>
  <r>
    <x v="1664"/>
    <n v="360"/>
    <n v="81"/>
    <n v="140530114"/>
    <x v="11"/>
    <m/>
    <m/>
    <m/>
    <m/>
    <m/>
    <m/>
    <m/>
    <s v="English"/>
    <n v="1999"/>
    <n v="6.4"/>
  </r>
  <r>
    <x v="1665"/>
    <n v="53"/>
    <n v="215"/>
    <n v="13300000"/>
    <x v="9"/>
    <s v="History"/>
    <s v="Music"/>
    <m/>
    <m/>
    <m/>
    <m/>
    <m/>
    <s v="English"/>
    <n v="1970"/>
    <n v="8.1"/>
  </r>
  <r>
    <x v="1527"/>
    <n v="15"/>
    <n v="106"/>
    <n v="171988"/>
    <x v="0"/>
    <s v="Crime"/>
    <s v="Drama"/>
    <m/>
    <m/>
    <m/>
    <m/>
    <m/>
    <s v="English"/>
    <n v="2000"/>
    <n v="5.6"/>
  </r>
  <r>
    <x v="1666"/>
    <n v="0"/>
    <n v="103"/>
    <n v="23616"/>
    <x v="5"/>
    <s v="Thriller"/>
    <m/>
    <m/>
    <m/>
    <m/>
    <m/>
    <m/>
    <s v="English"/>
    <n v="2007"/>
    <n v="5.6"/>
  </r>
  <r>
    <x v="1667"/>
    <n v="18"/>
    <n v="90"/>
    <n v="13493"/>
    <x v="2"/>
    <m/>
    <m/>
    <m/>
    <m/>
    <m/>
    <m/>
    <m/>
    <s v="Hindi"/>
    <n v="1998"/>
    <n v="6.6"/>
  </r>
  <r>
    <x v="401"/>
    <n v="105"/>
    <n v="87"/>
    <n v="515005"/>
    <x v="4"/>
    <s v="Musical"/>
    <m/>
    <m/>
    <m/>
    <m/>
    <m/>
    <m/>
    <s v="English"/>
    <n v="1964"/>
    <n v="7.7"/>
  </r>
  <r>
    <x v="1668"/>
    <n v="3"/>
    <n v="80"/>
    <n v="2245"/>
    <x v="9"/>
    <m/>
    <m/>
    <m/>
    <m/>
    <m/>
    <m/>
    <m/>
    <s v="English"/>
    <n v="2011"/>
    <n v="7.2"/>
  </r>
  <r>
    <x v="1535"/>
    <n v="50"/>
    <n v="122"/>
    <n v="33451479"/>
    <x v="2"/>
    <s v="Romance"/>
    <m/>
    <m/>
    <m/>
    <m/>
    <m/>
    <m/>
    <s v="English"/>
    <n v="2008"/>
    <n v="6.5"/>
  </r>
  <r>
    <x v="1669"/>
    <n v="5"/>
    <n v="86"/>
    <n v="39552600"/>
    <x v="1"/>
    <s v="Family"/>
    <s v="Romance"/>
    <m/>
    <m/>
    <m/>
    <m/>
    <m/>
    <s v="English"/>
    <n v="1974"/>
    <n v="6.1"/>
  </r>
  <r>
    <x v="1534"/>
    <n v="235"/>
    <n v="79"/>
    <n v="30500882"/>
    <x v="1"/>
    <s v="Biography"/>
    <s v="Drama"/>
    <s v="Horror"/>
    <s v="Thriller"/>
    <m/>
    <m/>
    <m/>
    <s v="English"/>
    <n v="2003"/>
    <n v="5.7"/>
  </r>
  <r>
    <x v="1670"/>
    <n v="95"/>
    <n v="97"/>
    <n v="17000000"/>
    <x v="11"/>
    <s v="Sci-Fi"/>
    <m/>
    <m/>
    <m/>
    <m/>
    <m/>
    <m/>
    <s v="English"/>
    <n v="1977"/>
    <n v="5.9"/>
  </r>
  <r>
    <x v="840"/>
    <n v="154"/>
    <n v="89"/>
    <n v="5739376"/>
    <x v="4"/>
    <s v="Drama"/>
    <m/>
    <m/>
    <m/>
    <m/>
    <m/>
    <m/>
    <s v="English"/>
    <n v="2003"/>
    <n v="7.7"/>
  </r>
  <r>
    <x v="1671"/>
    <n v="20"/>
    <n v="120"/>
    <n v="3773863"/>
    <x v="2"/>
    <m/>
    <m/>
    <m/>
    <m/>
    <m/>
    <m/>
    <m/>
    <s v="English"/>
    <n v="2009"/>
    <n v="7.1"/>
  </r>
  <r>
    <x v="1672"/>
    <n v="70"/>
    <n v="108"/>
    <n v="2047570"/>
    <x v="7"/>
    <s v="Documentary"/>
    <s v="Sport"/>
    <m/>
    <m/>
    <m/>
    <m/>
    <m/>
    <s v="English"/>
    <n v="1999"/>
    <n v="7.6"/>
  </r>
  <r>
    <x v="1673"/>
    <n v="5"/>
    <n v="102"/>
    <n v="1250798"/>
    <x v="4"/>
    <s v="Drama"/>
    <s v="Romance"/>
    <m/>
    <m/>
    <m/>
    <m/>
    <m/>
    <s v="English"/>
    <n v="2002"/>
    <n v="6.4"/>
  </r>
  <r>
    <x v="1674"/>
    <n v="105"/>
    <n v="83"/>
    <n v="1127331"/>
    <x v="2"/>
    <m/>
    <m/>
    <m/>
    <m/>
    <m/>
    <m/>
    <m/>
    <s v="English"/>
    <n v="2003"/>
    <n v="7.4"/>
  </r>
  <r>
    <x v="1675"/>
    <n v="29"/>
    <n v="93"/>
    <n v="906666"/>
    <x v="9"/>
    <m/>
    <m/>
    <m/>
    <m/>
    <m/>
    <m/>
    <m/>
    <s v="Spanish"/>
    <n v="2011"/>
    <n v="6.8"/>
  </r>
  <r>
    <x v="1676"/>
    <n v="46"/>
    <n v="86"/>
    <n v="1114943"/>
    <x v="2"/>
    <s v="Music"/>
    <m/>
    <m/>
    <m/>
    <m/>
    <m/>
    <m/>
    <s v="English"/>
    <n v="2000"/>
    <n v="6.5"/>
  </r>
  <r>
    <x v="1673"/>
    <n v="3"/>
    <n v="101"/>
    <n v="1111615"/>
    <x v="4"/>
    <s v="Crime"/>
    <s v="Family"/>
    <m/>
    <m/>
    <m/>
    <m/>
    <m/>
    <s v="English"/>
    <n v="2003"/>
    <n v="6"/>
  </r>
  <r>
    <x v="1076"/>
    <n v="54"/>
    <n v="111"/>
    <n v="985341"/>
    <x v="2"/>
    <m/>
    <m/>
    <m/>
    <m/>
    <m/>
    <m/>
    <m/>
    <s v="English"/>
    <n v="1999"/>
    <n v="7.3"/>
  </r>
  <r>
    <x v="1677"/>
    <n v="126"/>
    <n v="90"/>
    <n v="603943"/>
    <x v="6"/>
    <s v="Drama"/>
    <m/>
    <m/>
    <m/>
    <m/>
    <m/>
    <m/>
    <s v="English"/>
    <n v="2004"/>
    <n v="7.3"/>
  </r>
  <r>
    <x v="1407"/>
    <n v="17"/>
    <n v="86"/>
    <n v="334041"/>
    <x v="6"/>
    <s v="Drama"/>
    <s v="Romance"/>
    <m/>
    <m/>
    <m/>
    <m/>
    <m/>
    <s v="English"/>
    <n v="1997"/>
    <n v="6.5"/>
  </r>
  <r>
    <x v="1678"/>
    <n v="25"/>
    <n v="98"/>
    <n v="295468"/>
    <x v="4"/>
    <s v="Romance"/>
    <m/>
    <m/>
    <m/>
    <m/>
    <m/>
    <m/>
    <s v="English"/>
    <n v="2001"/>
    <n v="6"/>
  </r>
  <r>
    <x v="1679"/>
    <n v="11"/>
    <n v="91"/>
    <n v="243347"/>
    <x v="6"/>
    <s v="Drama"/>
    <s v="Thriller"/>
    <m/>
    <m/>
    <m/>
    <m/>
    <m/>
    <s v="English"/>
    <n v="2002"/>
    <n v="5.3"/>
  </r>
  <r>
    <x v="1593"/>
    <n v="81"/>
    <n v="91"/>
    <n v="154077"/>
    <x v="4"/>
    <s v="Drama"/>
    <m/>
    <m/>
    <m/>
    <m/>
    <m/>
    <m/>
    <s v="English"/>
    <n v="2005"/>
    <n v="6.6"/>
  </r>
  <r>
    <x v="1680"/>
    <n v="39"/>
    <n v="88"/>
    <n v="151389"/>
    <x v="9"/>
    <m/>
    <m/>
    <m/>
    <m/>
    <m/>
    <m/>
    <m/>
    <s v="English"/>
    <n v="2012"/>
    <n v="7.1"/>
  </r>
  <r>
    <x v="1137"/>
    <n v="153"/>
    <n v="202"/>
    <n v="269061"/>
    <x v="0"/>
    <s v="Adventure"/>
    <s v="Drama"/>
    <m/>
    <m/>
    <m/>
    <m/>
    <m/>
    <s v="English"/>
    <n v="1954"/>
    <n v="8.6999999999999993"/>
  </r>
  <r>
    <x v="1681"/>
    <n v="26"/>
    <n v="89"/>
    <n v="133778"/>
    <x v="9"/>
    <s v="Sport"/>
    <m/>
    <m/>
    <m/>
    <m/>
    <m/>
    <m/>
    <s v="English"/>
    <n v="2012"/>
    <n v="8.4"/>
  </r>
  <r>
    <x v="39"/>
    <n v="35"/>
    <n v="84"/>
    <n v="52850"/>
    <x v="4"/>
    <m/>
    <m/>
    <m/>
    <m/>
    <m/>
    <m/>
    <m/>
    <s v="English"/>
    <n v="2007"/>
    <n v="6.2"/>
  </r>
  <r>
    <x v="1682"/>
    <n v="230"/>
    <n v="82"/>
    <n v="98017"/>
    <x v="4"/>
    <s v="Fantasy"/>
    <s v="Horror"/>
    <m/>
    <m/>
    <m/>
    <m/>
    <m/>
    <s v="English"/>
    <n v="2010"/>
    <n v="5.8"/>
  </r>
  <r>
    <x v="114"/>
    <n v="165"/>
    <n v="94"/>
    <n v="177343675"/>
    <x v="1"/>
    <s v="Animation"/>
    <s v="Comedy"/>
    <s v="Family"/>
    <s v="Fantasy"/>
    <s v="Sci-Fi"/>
    <m/>
    <m/>
    <s v="English"/>
    <n v="2015"/>
    <n v="6.7"/>
  </r>
  <r>
    <x v="1651"/>
    <n v="9"/>
    <n v="100"/>
    <n v="31937"/>
    <x v="4"/>
    <s v="Romance"/>
    <m/>
    <m/>
    <m/>
    <m/>
    <m/>
    <m/>
    <s v="English"/>
    <n v="2007"/>
    <n v="5.7"/>
  </r>
  <r>
    <x v="1683"/>
    <n v="17"/>
    <n v="112"/>
    <n v="13134"/>
    <x v="2"/>
    <s v="Sport"/>
    <m/>
    <m/>
    <m/>
    <m/>
    <m/>
    <m/>
    <s v="Czech"/>
    <n v="2002"/>
    <n v="6.1"/>
  </r>
  <r>
    <x v="1684"/>
    <n v="344"/>
    <n v="94"/>
    <n v="237301"/>
    <x v="2"/>
    <s v="Sci-Fi"/>
    <s v="Thriller"/>
    <m/>
    <m/>
    <m/>
    <m/>
    <m/>
    <s v="German"/>
    <n v="2010"/>
    <n v="6.4"/>
  </r>
  <r>
    <x v="1685"/>
    <n v="28"/>
    <n v="91"/>
    <n v="12055"/>
    <x v="4"/>
    <m/>
    <m/>
    <m/>
    <m/>
    <m/>
    <m/>
    <m/>
    <s v="English"/>
    <n v="2007"/>
    <n v="6.5"/>
  </r>
  <r>
    <x v="1686"/>
    <n v="29"/>
    <n v="87"/>
    <n v="1332"/>
    <x v="4"/>
    <s v="Horror"/>
    <m/>
    <m/>
    <m/>
    <m/>
    <m/>
    <m/>
    <s v="English"/>
    <n v="2012"/>
    <n v="4.5999999999999996"/>
  </r>
  <r>
    <x v="1687"/>
    <n v="10"/>
    <n v="82"/>
    <n v="21199"/>
    <x v="0"/>
    <s v="Biography"/>
    <s v="Documentary"/>
    <s v="Sport"/>
    <m/>
    <m/>
    <m/>
    <m/>
    <s v="English"/>
    <n v="2014"/>
    <n v="6.8"/>
  </r>
  <r>
    <x v="5"/>
    <n v="525"/>
    <n v="130"/>
    <n v="234903076"/>
    <x v="1"/>
    <s v="Family"/>
    <s v="Fantasy"/>
    <m/>
    <m/>
    <m/>
    <m/>
    <m/>
    <s v="English"/>
    <n v="2013"/>
    <n v="6.4"/>
  </r>
  <r>
    <x v="1688"/>
    <n v="8"/>
    <n v="91"/>
    <n v="2712293"/>
    <x v="6"/>
    <s v="Drama"/>
    <m/>
    <m/>
    <m/>
    <m/>
    <m/>
    <m/>
    <s v="English"/>
    <n v="1991"/>
    <n v="5.9"/>
  </r>
  <r>
    <x v="111"/>
    <n v="92"/>
    <n v="107"/>
    <n v="768045"/>
    <x v="2"/>
    <s v="History"/>
    <s v="War"/>
    <m/>
    <m/>
    <m/>
    <m/>
    <m/>
    <s v="English"/>
    <n v="2002"/>
    <n v="7.7"/>
  </r>
  <r>
    <x v="1689"/>
    <n v="365"/>
    <n v="84"/>
    <n v="379122"/>
    <x v="4"/>
    <s v="Drama"/>
    <s v="Romance"/>
    <m/>
    <m/>
    <m/>
    <m/>
    <m/>
    <s v="English"/>
    <n v="2005"/>
    <n v="7.1"/>
  </r>
  <r>
    <x v="1690"/>
    <n v="88"/>
    <n v="103"/>
    <n v="23000"/>
    <x v="4"/>
    <s v="Horror"/>
    <s v="Musical"/>
    <m/>
    <m/>
    <m/>
    <m/>
    <m/>
    <s v="English"/>
    <n v="2006"/>
    <n v="6.2"/>
  </r>
  <r>
    <x v="1691"/>
    <n v="65"/>
    <n v="89"/>
    <n v="2300000"/>
    <x v="4"/>
    <s v="Musical"/>
    <s v="Romance"/>
    <m/>
    <m/>
    <m/>
    <m/>
    <m/>
    <s v="English"/>
    <n v="1933"/>
    <n v="7.7"/>
  </r>
  <r>
    <x v="1692"/>
    <n v="71"/>
    <n v="98"/>
    <n v="2938208"/>
    <x v="4"/>
    <s v="Drama"/>
    <s v="Romance"/>
    <m/>
    <m/>
    <m/>
    <m/>
    <m/>
    <s v="English"/>
    <n v="1990"/>
    <n v="7.5"/>
  </r>
  <r>
    <x v="1693"/>
    <n v="34"/>
    <n v="133"/>
    <n v="9910"/>
    <x v="4"/>
    <s v="Drama"/>
    <s v="Music"/>
    <s v="Romance"/>
    <m/>
    <m/>
    <m/>
    <m/>
    <s v="English"/>
    <n v="2004"/>
    <n v="7.6"/>
  </r>
  <r>
    <x v="627"/>
    <n v="220"/>
    <n v="92"/>
    <n v="44540956"/>
    <x v="4"/>
    <m/>
    <m/>
    <m/>
    <m/>
    <m/>
    <m/>
    <m/>
    <s v="French"/>
    <n v="2004"/>
    <n v="6.9"/>
  </r>
  <r>
    <x v="1404"/>
    <n v="279"/>
    <n v="90"/>
    <n v="258113"/>
    <x v="6"/>
    <s v="Drama"/>
    <s v="Thriller"/>
    <m/>
    <m/>
    <m/>
    <m/>
    <m/>
    <s v="English"/>
    <n v="2013"/>
    <n v="7.1"/>
  </r>
  <r>
    <x v="1694"/>
    <n v="409"/>
    <n v="84"/>
    <n v="107917283"/>
    <x v="11"/>
    <m/>
    <m/>
    <m/>
    <m/>
    <m/>
    <m/>
    <m/>
    <s v="Kannada"/>
    <n v="2007"/>
    <n v="6.3"/>
  </r>
  <r>
    <x v="242"/>
    <n v="131"/>
    <n v="91"/>
    <n v="1229197"/>
    <x v="1"/>
    <s v="Comedy"/>
    <s v="Fantasy"/>
    <m/>
    <m/>
    <m/>
    <m/>
    <m/>
    <s v="English"/>
    <n v="1975"/>
    <n v="8.3000000000000007"/>
  </r>
  <r>
    <x v="1381"/>
    <n v="69"/>
    <n v="90"/>
    <n v="1689999"/>
    <x v="2"/>
    <m/>
    <m/>
    <m/>
    <m/>
    <m/>
    <m/>
    <m/>
    <s v="English"/>
    <n v="2006"/>
    <n v="7.1"/>
  </r>
  <r>
    <x v="1695"/>
    <n v="8"/>
    <n v="96"/>
    <n v="11798"/>
    <x v="4"/>
    <s v="Fantasy"/>
    <s v="Horror"/>
    <s v="Musical"/>
    <m/>
    <m/>
    <m/>
    <m/>
    <s v="French"/>
    <n v="2003"/>
    <n v="4.7"/>
  </r>
  <r>
    <x v="1696"/>
    <n v="72"/>
    <n v="88"/>
    <n v="592014"/>
    <x v="7"/>
    <s v="Documentary"/>
    <m/>
    <m/>
    <m/>
    <m/>
    <m/>
    <m/>
    <s v="English"/>
    <n v="2003"/>
    <n v="7.2"/>
  </r>
  <r>
    <x v="1697"/>
    <n v="4"/>
    <n v="92"/>
    <n v="425899"/>
    <x v="9"/>
    <m/>
    <m/>
    <m/>
    <m/>
    <m/>
    <m/>
    <m/>
    <s v="English"/>
    <n v="2010"/>
    <n v="5.0999999999999996"/>
  </r>
  <r>
    <x v="1698"/>
    <n v="203"/>
    <n v="82"/>
    <n v="126387"/>
    <x v="11"/>
    <m/>
    <m/>
    <m/>
    <m/>
    <m/>
    <m/>
    <m/>
    <s v="English"/>
    <n v="1981"/>
    <n v="6.9"/>
  </r>
  <r>
    <x v="642"/>
    <n v="148"/>
    <n v="101"/>
    <n v="80276912"/>
    <x v="4"/>
    <s v="Romance"/>
    <m/>
    <m/>
    <m/>
    <m/>
    <m/>
    <m/>
    <s v="English"/>
    <n v="2008"/>
    <n v="6.1"/>
  </r>
  <r>
    <x v="1699"/>
    <n v="43"/>
    <n v="86"/>
    <n v="617172"/>
    <x v="9"/>
    <m/>
    <m/>
    <m/>
    <m/>
    <m/>
    <m/>
    <m/>
    <s v="English"/>
    <n v="1997"/>
    <n v="7"/>
  </r>
  <r>
    <x v="1700"/>
    <n v="36"/>
    <n v="100"/>
    <n v="2808000"/>
    <x v="15"/>
    <s v="Romance"/>
    <m/>
    <m/>
    <m/>
    <m/>
    <m/>
    <m/>
    <s v="English"/>
    <n v="1929"/>
    <n v="6.3"/>
  </r>
  <r>
    <x v="1701"/>
    <n v="279"/>
    <n v="89"/>
    <n v="12843"/>
    <x v="11"/>
    <s v="Thriller"/>
    <m/>
    <m/>
    <m/>
    <m/>
    <m/>
    <m/>
    <s v="English"/>
    <n v="2012"/>
    <n v="6.1"/>
  </r>
  <r>
    <x v="1702"/>
    <n v="23"/>
    <n v="84"/>
    <n v="34151"/>
    <x v="9"/>
    <s v="History"/>
    <m/>
    <m/>
    <m/>
    <m/>
    <m/>
    <m/>
    <s v="English"/>
    <n v="2015"/>
    <n v="7.2"/>
  </r>
  <r>
    <x v="1703"/>
    <n v="110"/>
    <n v="88"/>
    <n v="1523883"/>
    <x v="9"/>
    <s v="Sport"/>
    <m/>
    <m/>
    <m/>
    <m/>
    <m/>
    <m/>
    <s v="English"/>
    <n v="2005"/>
    <n v="7.8"/>
  </r>
  <r>
    <x v="1704"/>
    <n v="40"/>
    <n v="90"/>
    <n v="4000000"/>
    <x v="0"/>
    <s v="Drama"/>
    <m/>
    <m/>
    <m/>
    <m/>
    <m/>
    <m/>
    <s v="English"/>
    <n v="1987"/>
    <n v="4.7"/>
  </r>
  <r>
    <x v="447"/>
    <n v="318"/>
    <n v="101"/>
    <n v="47000000"/>
    <x v="11"/>
    <s v="Thriller"/>
    <m/>
    <m/>
    <m/>
    <m/>
    <m/>
    <m/>
    <s v="English"/>
    <n v="1978"/>
    <n v="7.9"/>
  </r>
  <r>
    <x v="684"/>
    <n v="64"/>
    <n v="102"/>
    <n v="1281176"/>
    <x v="4"/>
    <s v="Drama"/>
    <m/>
    <m/>
    <m/>
    <m/>
    <m/>
    <m/>
    <s v="English"/>
    <n v="1999"/>
    <n v="6.7"/>
  </r>
  <r>
    <x v="1705"/>
    <n v="56"/>
    <n v="98"/>
    <n v="16115878"/>
    <x v="0"/>
    <s v="Fantasy"/>
    <s v="Horror"/>
    <s v="Mystery"/>
    <s v="Thriller"/>
    <m/>
    <m/>
    <m/>
    <s v="Spanish"/>
    <n v="1995"/>
    <n v="6.6"/>
  </r>
  <r>
    <x v="1352"/>
    <n v="29"/>
    <n v="91"/>
    <n v="1652472"/>
    <x v="4"/>
    <s v="Romance"/>
    <m/>
    <m/>
    <m/>
    <m/>
    <m/>
    <m/>
    <s v="English"/>
    <n v="1996"/>
    <n v="6.9"/>
  </r>
  <r>
    <x v="527"/>
    <n v="131"/>
    <n v="80"/>
    <n v="2360184"/>
    <x v="4"/>
    <s v="Drama"/>
    <m/>
    <m/>
    <m/>
    <m/>
    <m/>
    <m/>
    <s v="English"/>
    <n v="2003"/>
    <n v="7.1"/>
  </r>
  <r>
    <x v="1706"/>
    <n v="88"/>
    <n v="76"/>
    <n v="255352"/>
    <x v="2"/>
    <m/>
    <m/>
    <m/>
    <m/>
    <m/>
    <m/>
    <m/>
    <s v="English"/>
    <n v="2006"/>
    <n v="6.7"/>
  </r>
  <r>
    <x v="1706"/>
    <n v="189"/>
    <n v="80"/>
    <n v="856942"/>
    <x v="2"/>
    <m/>
    <m/>
    <m/>
    <m/>
    <m/>
    <m/>
    <m/>
    <s v="Spanish"/>
    <n v="2008"/>
    <n v="7.1"/>
  </r>
  <r>
    <x v="1707"/>
    <n v="15"/>
    <n v="102"/>
    <n v="16892"/>
    <x v="9"/>
    <m/>
    <m/>
    <m/>
    <m/>
    <m/>
    <m/>
    <m/>
    <s v="Dutch"/>
    <n v="2001"/>
    <n v="7.6"/>
  </r>
  <r>
    <x v="1708"/>
    <n v="24"/>
    <n v="95"/>
    <n v="12438"/>
    <x v="2"/>
    <s v="Romance"/>
    <m/>
    <m/>
    <m/>
    <m/>
    <m/>
    <m/>
    <s v="English"/>
    <n v="1964"/>
    <n v="8.1"/>
  </r>
  <r>
    <x v="1379"/>
    <n v="16"/>
    <n v="94"/>
    <n v="40542"/>
    <x v="2"/>
    <s v="Romance"/>
    <m/>
    <m/>
    <m/>
    <m/>
    <m/>
    <m/>
    <s v="English"/>
    <n v="1997"/>
    <n v="5.5"/>
  </r>
  <r>
    <x v="1709"/>
    <n v="13"/>
    <n v="109"/>
    <n v="5199"/>
    <x v="2"/>
    <s v="Sport"/>
    <m/>
    <m/>
    <m/>
    <m/>
    <m/>
    <m/>
    <s v="Korean"/>
    <n v="2004"/>
    <n v="6.6"/>
  </r>
  <r>
    <x v="481"/>
    <n v="156"/>
    <n v="133"/>
    <n v="24343673"/>
    <x v="2"/>
    <s v="Fantasy"/>
    <s v="Musical"/>
    <s v="Romance"/>
    <m/>
    <m/>
    <m/>
    <m/>
    <s v="French"/>
    <n v="2007"/>
    <n v="7.4"/>
  </r>
  <r>
    <x v="1710"/>
    <n v="10"/>
    <n v="95"/>
    <n v="2468"/>
    <x v="16"/>
    <m/>
    <m/>
    <m/>
    <m/>
    <m/>
    <m/>
    <m/>
    <s v="English"/>
    <n v="2014"/>
    <n v="4.8"/>
  </r>
  <r>
    <x v="1711"/>
    <n v="286"/>
    <n v="90"/>
    <n v="318622"/>
    <x v="7"/>
    <s v="Crime"/>
    <s v="Drama"/>
    <s v="Thriller"/>
    <m/>
    <m/>
    <m/>
    <m/>
    <s v="Cantonese"/>
    <n v="2012"/>
    <n v="6.4"/>
  </r>
  <r>
    <x v="576"/>
    <n v="147"/>
    <n v="113"/>
    <n v="12006514"/>
    <x v="4"/>
    <s v="Drama"/>
    <s v="Romance"/>
    <m/>
    <m/>
    <m/>
    <m/>
    <m/>
    <s v="English"/>
    <n v="1997"/>
    <n v="7.3"/>
  </r>
  <r>
    <x v="1262"/>
    <n v="71"/>
    <n v="91"/>
    <n v="4186931"/>
    <x v="4"/>
    <s v="Drama"/>
    <s v="Romance"/>
    <m/>
    <m/>
    <m/>
    <m/>
    <m/>
    <s v="Russian"/>
    <n v="2001"/>
    <n v="6.9"/>
  </r>
  <r>
    <x v="39"/>
    <n v="51"/>
    <n v="98"/>
    <n v="3799339"/>
    <x v="6"/>
    <s v="Drama"/>
    <s v="Romance"/>
    <m/>
    <m/>
    <m/>
    <m/>
    <m/>
    <s v="English"/>
    <n v="2002"/>
    <n v="7.2"/>
  </r>
  <r>
    <x v="1712"/>
    <n v="23"/>
    <n v="94"/>
    <n v="1977544"/>
    <x v="4"/>
    <s v="Drama"/>
    <s v="Romance"/>
    <m/>
    <m/>
    <m/>
    <m/>
    <m/>
    <s v="Hindi"/>
    <n v="1995"/>
    <n v="6.5"/>
  </r>
  <r>
    <x v="707"/>
    <n v="59"/>
    <n v="96"/>
    <n v="1050600"/>
    <x v="4"/>
    <s v="Drama"/>
    <m/>
    <m/>
    <m/>
    <m/>
    <m/>
    <m/>
    <s v="English"/>
    <n v="2000"/>
    <n v="6.6"/>
  </r>
  <r>
    <x v="1713"/>
    <n v="9"/>
    <n v="100"/>
    <n v="902835"/>
    <x v="4"/>
    <s v="Drama"/>
    <s v="Romance"/>
    <m/>
    <m/>
    <m/>
    <m/>
    <m/>
    <s v="English"/>
    <n v="2001"/>
    <n v="6.7"/>
  </r>
  <r>
    <x v="682"/>
    <n v="99"/>
    <n v="90"/>
    <n v="489220"/>
    <x v="5"/>
    <s v="Sci-Fi"/>
    <s v="Thriller"/>
    <m/>
    <m/>
    <m/>
    <m/>
    <m/>
    <s v="Hindi"/>
    <n v="1997"/>
    <n v="7.3"/>
  </r>
  <r>
    <x v="1714"/>
    <n v="21"/>
    <n v="76"/>
    <n v="212285"/>
    <x v="4"/>
    <s v="Romance"/>
    <m/>
    <m/>
    <m/>
    <m/>
    <m/>
    <m/>
    <s v="English"/>
    <n v="1996"/>
    <n v="6.4"/>
  </r>
  <r>
    <x v="1715"/>
    <n v="19"/>
    <n v="75"/>
    <n v="203134"/>
    <x v="3"/>
    <s v="Comedy"/>
    <s v="Drama"/>
    <s v="Fantasy"/>
    <s v="Sci-Fi"/>
    <m/>
    <m/>
    <m/>
    <s v="English"/>
    <n v="1997"/>
    <n v="7"/>
  </r>
  <r>
    <x v="1676"/>
    <n v="43"/>
    <n v="78"/>
    <n v="191309"/>
    <x v="2"/>
    <s v="Mystery"/>
    <s v="Thriller"/>
    <m/>
    <m/>
    <m/>
    <m/>
    <m/>
    <s v="English"/>
    <n v="2004"/>
    <n v="5.5"/>
  </r>
  <r>
    <x v="1716"/>
    <n v="206"/>
    <n v="90"/>
    <n v="3388210"/>
    <x v="2"/>
    <s v="Romance"/>
    <m/>
    <m/>
    <m/>
    <m/>
    <m/>
    <m/>
    <s v="Swedish"/>
    <n v="2011"/>
    <n v="6.7"/>
  </r>
  <r>
    <x v="1433"/>
    <n v="29"/>
    <n v="92"/>
    <n v="177840"/>
    <x v="4"/>
    <s v="Music"/>
    <m/>
    <m/>
    <m/>
    <m/>
    <m/>
    <m/>
    <s v="English"/>
    <n v="1999"/>
    <n v="6.1"/>
  </r>
  <r>
    <x v="1302"/>
    <n v="162"/>
    <n v="99"/>
    <n v="49494"/>
    <x v="2"/>
    <s v="Thriller"/>
    <m/>
    <m/>
    <m/>
    <m/>
    <m/>
    <m/>
    <s v="Hindi"/>
    <n v="2013"/>
    <n v="3.9"/>
  </r>
  <r>
    <x v="1717"/>
    <n v="8"/>
    <n v="81"/>
    <n v="18195"/>
    <x v="10"/>
    <m/>
    <m/>
    <m/>
    <m/>
    <m/>
    <m/>
    <m/>
    <s v="German"/>
    <n v="1997"/>
    <n v="6.3"/>
  </r>
  <r>
    <x v="1718"/>
    <n v="22"/>
    <n v="86"/>
    <n v="111300"/>
    <x v="9"/>
    <m/>
    <m/>
    <m/>
    <m/>
    <m/>
    <m/>
    <m/>
    <s v="English"/>
    <n v="2012"/>
    <n v="7.5"/>
  </r>
  <r>
    <x v="1719"/>
    <n v="38"/>
    <n v="106"/>
    <n v="1027119"/>
    <x v="2"/>
    <m/>
    <m/>
    <m/>
    <m/>
    <m/>
    <m/>
    <m/>
    <s v="English"/>
    <n v="2000"/>
    <n v="7"/>
  </r>
  <r>
    <x v="1720"/>
    <n v="67"/>
    <n v="80"/>
    <n v="5000000"/>
    <x v="1"/>
    <s v="Horror"/>
    <s v="Sci-Fi"/>
    <m/>
    <m/>
    <m/>
    <m/>
    <m/>
    <s v="English"/>
    <n v="1953"/>
    <n v="6.7"/>
  </r>
  <r>
    <x v="50"/>
    <n v="77"/>
    <n v="96"/>
    <n v="4505922"/>
    <x v="4"/>
    <s v="Drama"/>
    <m/>
    <m/>
    <m/>
    <m/>
    <m/>
    <m/>
    <s v="Russian"/>
    <n v="1996"/>
    <n v="7.4"/>
  </r>
  <r>
    <x v="692"/>
    <n v="122"/>
    <n v="99"/>
    <n v="3500000"/>
    <x v="0"/>
    <s v="Drama"/>
    <s v="Western"/>
    <m/>
    <m/>
    <m/>
    <m/>
    <m/>
    <s v="English"/>
    <n v="1964"/>
    <n v="8"/>
  </r>
  <r>
    <x v="1721"/>
    <n v="15"/>
    <n v="85"/>
    <n v="381225"/>
    <x v="9"/>
    <m/>
    <m/>
    <m/>
    <m/>
    <m/>
    <m/>
    <m/>
    <s v="English"/>
    <n v="2004"/>
    <n v="7.2"/>
  </r>
  <r>
    <x v="1722"/>
    <n v="25"/>
    <n v="101"/>
    <n v="2428241"/>
    <x v="2"/>
    <m/>
    <m/>
    <m/>
    <m/>
    <m/>
    <m/>
    <m/>
    <s v="English"/>
    <n v="2010"/>
    <n v="6.4"/>
  </r>
  <r>
    <x v="836"/>
    <n v="37"/>
    <n v="97"/>
    <n v="78030"/>
    <x v="2"/>
    <m/>
    <m/>
    <m/>
    <m/>
    <m/>
    <m/>
    <m/>
    <s v="English"/>
    <n v="2012"/>
    <n v="6.5"/>
  </r>
  <r>
    <x v="1723"/>
    <n v="12"/>
    <n v="103"/>
    <n v="174682"/>
    <x v="2"/>
    <s v="Music"/>
    <m/>
    <m/>
    <m/>
    <m/>
    <m/>
    <m/>
    <s v="English"/>
    <n v="2002"/>
    <n v="6.9"/>
  </r>
  <r>
    <x v="1724"/>
    <n v="7"/>
    <n v="86"/>
    <n v="215185"/>
    <x v="9"/>
    <s v="History"/>
    <s v="Music"/>
    <m/>
    <m/>
    <m/>
    <m/>
    <m/>
    <s v="English"/>
    <n v="2008"/>
    <n v="7.5"/>
  </r>
  <r>
    <x v="144"/>
    <n v="450"/>
    <n v="106"/>
    <n v="32154410"/>
    <x v="6"/>
    <s v="Drama"/>
    <s v="Thriller"/>
    <m/>
    <m/>
    <m/>
    <m/>
    <m/>
    <s v="English"/>
    <n v="2013"/>
    <n v="7.1"/>
  </r>
  <r>
    <x v="1725"/>
    <n v="11"/>
    <n v="106"/>
    <n v="1111"/>
    <x v="6"/>
    <s v="Documentary"/>
    <m/>
    <m/>
    <m/>
    <m/>
    <m/>
    <m/>
    <s v="English"/>
    <n v="2006"/>
    <n v="7.7"/>
  </r>
  <r>
    <x v="1726"/>
    <n v="46"/>
    <n v="89"/>
    <n v="925402"/>
    <x v="2"/>
    <s v="Family"/>
    <m/>
    <m/>
    <m/>
    <m/>
    <m/>
    <m/>
    <s v="English"/>
    <n v="1997"/>
    <n v="8.5"/>
  </r>
  <r>
    <x v="1727"/>
    <n v="143"/>
    <n v="97"/>
    <n v="469947"/>
    <x v="2"/>
    <s v="Romance"/>
    <m/>
    <m/>
    <m/>
    <m/>
    <m/>
    <m/>
    <s v="English"/>
    <n v="2011"/>
    <n v="7.7"/>
  </r>
  <r>
    <x v="416"/>
    <n v="26"/>
    <n v="88"/>
    <n v="7137502"/>
    <x v="4"/>
    <s v="Romance"/>
    <m/>
    <m/>
    <m/>
    <m/>
    <m/>
    <m/>
    <s v="English"/>
    <n v="1986"/>
    <n v="6.5"/>
  </r>
  <r>
    <x v="1728"/>
    <n v="242"/>
    <n v="92"/>
    <n v="1316074"/>
    <x v="2"/>
    <s v="Romance"/>
    <s v="Sci-Fi"/>
    <m/>
    <m/>
    <m/>
    <m/>
    <m/>
    <s v="English"/>
    <n v="2011"/>
    <n v="7"/>
  </r>
  <r>
    <x v="1729"/>
    <n v="38"/>
    <n v="97"/>
    <n v="15180000"/>
    <x v="6"/>
    <s v="Drama"/>
    <s v="Thriller"/>
    <m/>
    <m/>
    <m/>
    <m/>
    <m/>
    <s v="English"/>
    <n v="1971"/>
    <n v="5.5"/>
  </r>
  <r>
    <x v="652"/>
    <n v="91"/>
    <n v="78"/>
    <n v="2882062"/>
    <x v="4"/>
    <s v="Drama"/>
    <s v="Romance"/>
    <m/>
    <m/>
    <m/>
    <m/>
    <m/>
    <s v="English"/>
    <n v="2000"/>
    <n v="6.3"/>
  </r>
  <r>
    <x v="1269"/>
    <n v="232"/>
    <n v="85"/>
    <n v="9437933"/>
    <x v="2"/>
    <s v="Music"/>
    <s v="Romance"/>
    <m/>
    <m/>
    <m/>
    <m/>
    <m/>
    <s v="English"/>
    <n v="2007"/>
    <n v="7.9"/>
  </r>
  <r>
    <x v="1730"/>
    <n v="18"/>
    <n v="88"/>
    <n v="110720"/>
    <x v="4"/>
    <m/>
    <m/>
    <m/>
    <m/>
    <m/>
    <m/>
    <m/>
    <s v="English"/>
    <n v="1999"/>
    <n v="7.3"/>
  </r>
  <r>
    <x v="1731"/>
    <n v="29"/>
    <n v="93"/>
    <n v="155984"/>
    <x v="9"/>
    <m/>
    <m/>
    <m/>
    <m/>
    <m/>
    <m/>
    <m/>
    <s v="English"/>
    <n v="2009"/>
    <n v="7.4"/>
  </r>
  <r>
    <x v="591"/>
    <n v="277"/>
    <n v="88"/>
    <n v="30859000"/>
    <x v="11"/>
    <s v="Thriller"/>
    <m/>
    <m/>
    <m/>
    <m/>
    <m/>
    <m/>
    <s v="English"/>
    <n v="1974"/>
    <n v="7.5"/>
  </r>
  <r>
    <x v="1732"/>
    <n v="5"/>
    <n v="72"/>
    <n v="4914"/>
    <x v="1"/>
    <s v="Documentary"/>
    <m/>
    <m/>
    <m/>
    <m/>
    <m/>
    <m/>
    <s v="English"/>
    <n v="2015"/>
    <n v="7"/>
  </r>
  <r>
    <x v="1733"/>
    <n v="18"/>
    <n v="80"/>
    <n v="5858"/>
    <x v="9"/>
    <m/>
    <m/>
    <m/>
    <m/>
    <m/>
    <m/>
    <m/>
    <s v="English"/>
    <n v="2014"/>
    <n v="7.1"/>
  </r>
  <r>
    <x v="1234"/>
    <n v="40"/>
    <n v="91"/>
    <n v="6706368"/>
    <x v="9"/>
    <m/>
    <m/>
    <m/>
    <m/>
    <m/>
    <m/>
    <m/>
    <s v="English"/>
    <n v="1989"/>
    <n v="7.5"/>
  </r>
  <r>
    <x v="1734"/>
    <n v="171"/>
    <n v="90"/>
    <n v="1573712"/>
    <x v="4"/>
    <s v="Drama"/>
    <m/>
    <m/>
    <m/>
    <m/>
    <m/>
    <m/>
    <s v="English"/>
    <n v="2011"/>
    <n v="6.7"/>
  </r>
  <r>
    <x v="1535"/>
    <n v="31"/>
    <n v="111"/>
    <n v="10174663"/>
    <x v="2"/>
    <s v="Sport"/>
    <m/>
    <m/>
    <m/>
    <m/>
    <m/>
    <m/>
    <s v="English"/>
    <n v="2006"/>
    <n v="6.7"/>
  </r>
  <r>
    <x v="1735"/>
    <n v="159"/>
    <n v="81"/>
    <n v="22757819"/>
    <x v="11"/>
    <s v="Thriller"/>
    <m/>
    <m/>
    <m/>
    <m/>
    <m/>
    <m/>
    <s v="English"/>
    <n v="2015"/>
    <n v="4.2"/>
  </r>
  <r>
    <x v="1736"/>
    <n v="1"/>
    <n v="110"/>
    <n v="3000000"/>
    <x v="6"/>
    <s v="Drama"/>
    <m/>
    <m/>
    <m/>
    <m/>
    <m/>
    <m/>
    <s v="English"/>
    <n v="1920"/>
    <n v="4.8"/>
  </r>
  <r>
    <x v="1737"/>
    <n v="21"/>
    <n v="81"/>
    <n v="5228617"/>
    <x v="4"/>
    <m/>
    <m/>
    <m/>
    <m/>
    <m/>
    <m/>
    <m/>
    <s v="English"/>
    <n v="1987"/>
    <n v="7"/>
  </r>
  <r>
    <x v="1738"/>
    <n v="88"/>
    <n v="90"/>
    <n v="110536"/>
    <x v="4"/>
    <s v="Horror"/>
    <s v="Sci-Fi"/>
    <m/>
    <m/>
    <m/>
    <m/>
    <m/>
    <s v="English"/>
    <n v="2001"/>
    <n v="7"/>
  </r>
  <r>
    <x v="1739"/>
    <n v="193"/>
    <n v="88"/>
    <n v="59379"/>
    <x v="4"/>
    <s v="Crime"/>
    <s v="Drama"/>
    <s v="Horror"/>
    <s v="Thriller"/>
    <m/>
    <m/>
    <m/>
    <s v="English"/>
    <n v="2013"/>
    <n v="6.8"/>
  </r>
  <r>
    <x v="991"/>
    <n v="241"/>
    <n v="114"/>
    <n v="32721635"/>
    <x v="6"/>
    <s v="Horror"/>
    <s v="Thriller"/>
    <m/>
    <m/>
    <m/>
    <m/>
    <m/>
    <s v="English"/>
    <n v="2009"/>
    <n v="6.6"/>
  </r>
  <r>
    <x v="116"/>
    <n v="138"/>
    <n v="84"/>
    <n v="3216970"/>
    <x v="2"/>
    <s v="Mystery"/>
    <s v="Thriller"/>
    <m/>
    <m/>
    <m/>
    <m/>
    <m/>
    <s v="English"/>
    <n v="1998"/>
    <n v="7.5"/>
  </r>
  <r>
    <x v="1740"/>
    <n v="32"/>
    <n v="87"/>
    <n v="536767"/>
    <x v="7"/>
    <s v="Comedy"/>
    <s v="Romance"/>
    <m/>
    <m/>
    <m/>
    <m/>
    <m/>
    <s v="English"/>
    <n v="1998"/>
    <n v="5.3"/>
  </r>
  <r>
    <x v="1179"/>
    <n v="193"/>
    <n v="100"/>
    <n v="11529368"/>
    <x v="4"/>
    <s v="Documentary"/>
    <s v="Drama"/>
    <m/>
    <m/>
    <m/>
    <m/>
    <m/>
    <s v="Spanish"/>
    <n v="2004"/>
    <n v="7.3"/>
  </r>
  <r>
    <x v="1741"/>
    <n v="66"/>
    <n v="82"/>
    <n v="40557"/>
    <x v="4"/>
    <m/>
    <m/>
    <m/>
    <m/>
    <m/>
    <m/>
    <m/>
    <s v="English"/>
    <n v="2011"/>
    <n v="5.6"/>
  </r>
  <r>
    <x v="1742"/>
    <n v="65"/>
    <n v="82"/>
    <n v="30084"/>
    <x v="4"/>
    <s v="Drama"/>
    <m/>
    <m/>
    <m/>
    <m/>
    <m/>
    <m/>
    <s v="English"/>
    <n v="2014"/>
    <n v="5.6"/>
  </r>
  <r>
    <x v="1461"/>
    <n v="36"/>
    <n v="98"/>
    <n v="10246600"/>
    <x v="4"/>
    <s v="Drama"/>
    <s v="Romance"/>
    <m/>
    <m/>
    <m/>
    <m/>
    <m/>
    <s v="English"/>
    <n v="1995"/>
    <n v="6.6"/>
  </r>
  <r>
    <x v="1743"/>
    <n v="113"/>
    <n v="98"/>
    <n v="389804"/>
    <x v="4"/>
    <s v="Drama"/>
    <s v="Romance"/>
    <m/>
    <m/>
    <m/>
    <m/>
    <m/>
    <s v="English"/>
    <n v="2010"/>
    <n v="6.3"/>
  </r>
  <r>
    <x v="451"/>
    <n v="75"/>
    <n v="90"/>
    <n v="241816"/>
    <x v="2"/>
    <m/>
    <m/>
    <m/>
    <m/>
    <m/>
    <m/>
    <m/>
    <s v="English"/>
    <n v="2000"/>
    <n v="7.5"/>
  </r>
  <r>
    <x v="1744"/>
    <n v="21"/>
    <n v="90"/>
    <n v="277233"/>
    <x v="4"/>
    <s v="Romance"/>
    <m/>
    <m/>
    <m/>
    <m/>
    <m/>
    <m/>
    <s v="English"/>
    <n v="1999"/>
    <n v="7.6"/>
  </r>
  <r>
    <x v="1745"/>
    <n v="3"/>
    <n v="78"/>
    <n v="243768"/>
    <x v="14"/>
    <m/>
    <m/>
    <m/>
    <m/>
    <m/>
    <m/>
    <m/>
    <s v="English"/>
    <n v="2007"/>
    <n v="4.0999999999999996"/>
  </r>
  <r>
    <x v="576"/>
    <n v="136"/>
    <n v="102"/>
    <n v="3151130"/>
    <x v="4"/>
    <m/>
    <m/>
    <m/>
    <m/>
    <m/>
    <m/>
    <m/>
    <s v="English"/>
    <n v="1994"/>
    <n v="7.8"/>
  </r>
  <r>
    <x v="1746"/>
    <n v="8"/>
    <n v="65"/>
    <n v="8231"/>
    <x v="2"/>
    <s v="Fantasy"/>
    <m/>
    <m/>
    <m/>
    <m/>
    <m/>
    <m/>
    <s v="English"/>
    <n v="1971"/>
    <n v="6.7"/>
  </r>
  <r>
    <x v="788"/>
    <n v="80"/>
    <n v="97"/>
    <n v="2856622"/>
    <x v="4"/>
    <s v="Drama"/>
    <m/>
    <m/>
    <m/>
    <m/>
    <m/>
    <m/>
    <s v="English"/>
    <n v="1997"/>
    <n v="7.3"/>
  </r>
  <r>
    <x v="48"/>
    <n v="233"/>
    <n v="109"/>
    <n v="10499968"/>
    <x v="0"/>
    <s v="Crime"/>
    <s v="Drama"/>
    <s v="Thriller"/>
    <m/>
    <m/>
    <m/>
    <m/>
    <s v="English"/>
    <n v="2014"/>
    <n v="5.7"/>
  </r>
  <r>
    <x v="722"/>
    <n v="61"/>
    <n v="100"/>
    <n v="1227508"/>
    <x v="4"/>
    <s v="Drama"/>
    <m/>
    <m/>
    <m/>
    <m/>
    <m/>
    <m/>
    <s v="English"/>
    <n v="1991"/>
    <n v="7.1"/>
  </r>
  <r>
    <x v="1196"/>
    <n v="51"/>
    <n v="85"/>
    <n v="192467"/>
    <x v="4"/>
    <s v="Drama"/>
    <s v="Romance"/>
    <m/>
    <m/>
    <m/>
    <m/>
    <m/>
    <s v="English"/>
    <n v="2005"/>
    <n v="6.6"/>
  </r>
  <r>
    <x v="1747"/>
    <n v="22"/>
    <n v="88"/>
    <n v="76382"/>
    <x v="12"/>
    <m/>
    <m/>
    <m/>
    <m/>
    <m/>
    <m/>
    <m/>
    <s v="English"/>
    <n v="2009"/>
    <n v="6.2"/>
  </r>
  <r>
    <x v="1080"/>
    <n v="73"/>
    <n v="108"/>
    <n v="180483"/>
    <x v="4"/>
    <s v="Crime"/>
    <s v="Horror"/>
    <m/>
    <m/>
    <m/>
    <m/>
    <m/>
    <s v="None"/>
    <n v="1972"/>
    <n v="6.1"/>
  </r>
  <r>
    <x v="1085"/>
    <n v="81"/>
    <n v="110"/>
    <n v="136007"/>
    <x v="2"/>
    <s v="Music"/>
    <s v="Romance"/>
    <m/>
    <m/>
    <m/>
    <m/>
    <m/>
    <s v="English"/>
    <n v="2004"/>
    <n v="6.9"/>
  </r>
  <r>
    <x v="1748"/>
    <n v="64"/>
    <n v="90"/>
    <n v="673780"/>
    <x v="2"/>
    <m/>
    <m/>
    <m/>
    <m/>
    <m/>
    <m/>
    <m/>
    <s v="English"/>
    <n v="2000"/>
    <n v="7.5"/>
  </r>
  <r>
    <x v="1749"/>
    <n v="78"/>
    <n v="111"/>
    <n v="94596"/>
    <x v="6"/>
    <s v="Horror"/>
    <s v="Mystery"/>
    <s v="Thriller"/>
    <m/>
    <m/>
    <m/>
    <m/>
    <s v="English"/>
    <n v="1997"/>
    <n v="7.4"/>
  </r>
  <r>
    <x v="1750"/>
    <n v="143"/>
    <n v="77"/>
    <n v="424760"/>
    <x v="2"/>
    <s v="Sci-Fi"/>
    <s v="Thriller"/>
    <m/>
    <m/>
    <m/>
    <m/>
    <m/>
    <s v="English"/>
    <n v="2004"/>
    <n v="7"/>
  </r>
  <r>
    <x v="1751"/>
    <n v="35"/>
    <n v="80"/>
    <n v="70071"/>
    <x v="16"/>
    <m/>
    <m/>
    <m/>
    <m/>
    <m/>
    <m/>
    <m/>
    <s v="English"/>
    <n v="2005"/>
    <n v="6.3"/>
  </r>
  <r>
    <x v="403"/>
    <n v="56"/>
    <n v="81"/>
    <n v="2040920"/>
    <x v="0"/>
    <s v="Crime"/>
    <s v="Drama"/>
    <s v="Romance"/>
    <s v="Thriller"/>
    <m/>
    <m/>
    <m/>
    <s v="French"/>
    <n v="1992"/>
    <n v="6.9"/>
  </r>
  <r>
    <x v="1461"/>
    <n v="14"/>
    <n v="95"/>
    <n v="4584"/>
    <x v="4"/>
    <s v="Drama"/>
    <m/>
    <m/>
    <m/>
    <m/>
    <m/>
    <m/>
    <s v="English"/>
    <n v="2011"/>
    <n v="6.4"/>
  </r>
  <r>
    <x v="1527"/>
    <n v="43"/>
    <n v="90"/>
    <n v="85222"/>
    <x v="9"/>
    <m/>
    <m/>
    <m/>
    <m/>
    <m/>
    <m/>
    <m/>
    <s v="English"/>
    <n v="2004"/>
    <n v="6.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33">
  <r>
    <s v="James Cameron"/>
    <n v="723"/>
    <n v="178"/>
    <n v="760505847"/>
    <s v="Action"/>
    <s v="Adventure"/>
    <s v="Fantasy"/>
    <s v="Sci-Fi"/>
    <m/>
    <m/>
    <m/>
    <m/>
    <x v="0"/>
    <n v="237000000"/>
    <n v="2009"/>
    <x v="0"/>
  </r>
  <r>
    <s v="Gore Verbinski"/>
    <n v="302"/>
    <n v="169"/>
    <n v="309404152"/>
    <s v="Action"/>
    <s v="Adventure"/>
    <s v="Fantasy"/>
    <m/>
    <m/>
    <m/>
    <m/>
    <m/>
    <x v="0"/>
    <n v="300000000"/>
    <n v="2007"/>
    <x v="1"/>
  </r>
  <r>
    <s v="Sam Mendes"/>
    <n v="602"/>
    <n v="148"/>
    <n v="200074175"/>
    <s v="Action"/>
    <s v="Adventure"/>
    <s v="Thriller"/>
    <m/>
    <m/>
    <m/>
    <m/>
    <m/>
    <x v="0"/>
    <n v="245000000"/>
    <n v="2015"/>
    <x v="2"/>
  </r>
  <r>
    <s v="Christopher Nolan"/>
    <n v="813"/>
    <n v="164"/>
    <n v="448130642"/>
    <s v="Action"/>
    <s v="Thriller"/>
    <m/>
    <m/>
    <m/>
    <m/>
    <m/>
    <m/>
    <x v="0"/>
    <n v="250000000"/>
    <n v="2012"/>
    <x v="3"/>
  </r>
  <r>
    <s v="Andrew Stanton"/>
    <n v="462"/>
    <n v="132"/>
    <n v="73058679"/>
    <s v="Action"/>
    <s v="Adventure"/>
    <s v="Sci-Fi"/>
    <m/>
    <m/>
    <m/>
    <m/>
    <m/>
    <x v="0"/>
    <n v="263700000"/>
    <n v="2012"/>
    <x v="4"/>
  </r>
  <r>
    <s v="Sam Raimi"/>
    <n v="392"/>
    <n v="156"/>
    <n v="336530303"/>
    <s v="Action"/>
    <s v="Adventure"/>
    <s v="Romance"/>
    <m/>
    <m/>
    <m/>
    <m/>
    <m/>
    <x v="0"/>
    <n v="258000000"/>
    <n v="2007"/>
    <x v="5"/>
  </r>
  <r>
    <s v="Nathan Greno"/>
    <n v="324"/>
    <n v="100"/>
    <n v="200807262"/>
    <s v="Adventure"/>
    <s v="Animation"/>
    <s v="Comedy"/>
    <s v="Family"/>
    <s v="Fantasy"/>
    <s v="Musical"/>
    <s v="Romance"/>
    <m/>
    <x v="0"/>
    <n v="260000000"/>
    <n v="2010"/>
    <x v="6"/>
  </r>
  <r>
    <s v="Joss Whedon"/>
    <n v="635"/>
    <n v="141"/>
    <n v="458991599"/>
    <s v="Action"/>
    <s v="Adventure"/>
    <s v="Sci-Fi"/>
    <m/>
    <m/>
    <m/>
    <m/>
    <m/>
    <x v="0"/>
    <n v="250000000"/>
    <n v="2015"/>
    <x v="7"/>
  </r>
  <r>
    <s v="David Yates"/>
    <n v="375"/>
    <n v="153"/>
    <n v="301956980"/>
    <s v="Adventure"/>
    <s v="Family"/>
    <s v="Fantasy"/>
    <s v="Mystery"/>
    <m/>
    <m/>
    <m/>
    <m/>
    <x v="0"/>
    <n v="250000000"/>
    <n v="2009"/>
    <x v="7"/>
  </r>
  <r>
    <s v="Zack Snyder"/>
    <n v="673"/>
    <n v="183"/>
    <n v="330249062"/>
    <s v="Action"/>
    <s v="Adventure"/>
    <s v="Sci-Fi"/>
    <m/>
    <m/>
    <m/>
    <m/>
    <m/>
    <x v="0"/>
    <n v="250000000"/>
    <n v="2016"/>
    <x v="8"/>
  </r>
  <r>
    <s v="Bryan Singer"/>
    <n v="434"/>
    <n v="169"/>
    <n v="200069408"/>
    <s v="Action"/>
    <s v="Adventure"/>
    <s v="Sci-Fi"/>
    <m/>
    <m/>
    <m/>
    <m/>
    <m/>
    <x v="0"/>
    <n v="209000000"/>
    <n v="2006"/>
    <x v="9"/>
  </r>
  <r>
    <s v="Marc Forster"/>
    <n v="403"/>
    <n v="106"/>
    <n v="168368427"/>
    <s v="Action"/>
    <s v="Adventure"/>
    <m/>
    <m/>
    <m/>
    <m/>
    <m/>
    <m/>
    <x v="0"/>
    <n v="200000000"/>
    <n v="2008"/>
    <x v="10"/>
  </r>
  <r>
    <s v="Gore Verbinski"/>
    <n v="313"/>
    <n v="151"/>
    <n v="423032628"/>
    <s v="Action"/>
    <s v="Adventure"/>
    <s v="Fantasy"/>
    <m/>
    <m/>
    <m/>
    <m/>
    <m/>
    <x v="0"/>
    <n v="225000000"/>
    <n v="2006"/>
    <x v="11"/>
  </r>
  <r>
    <s v="Gore Verbinski"/>
    <n v="450"/>
    <n v="150"/>
    <n v="89289910"/>
    <s v="Action"/>
    <s v="Adventure"/>
    <s v="Western"/>
    <m/>
    <m/>
    <m/>
    <m/>
    <m/>
    <x v="0"/>
    <n v="215000000"/>
    <n v="2013"/>
    <x v="12"/>
  </r>
  <r>
    <s v="Zack Snyder"/>
    <n v="733"/>
    <n v="143"/>
    <n v="291021565"/>
    <s v="Action"/>
    <s v="Adventure"/>
    <s v="Fantasy"/>
    <s v="Sci-Fi"/>
    <m/>
    <m/>
    <m/>
    <m/>
    <x v="0"/>
    <n v="225000000"/>
    <n v="2013"/>
    <x v="13"/>
  </r>
  <r>
    <s v="Andrew Adamson"/>
    <n v="258"/>
    <n v="150"/>
    <n v="141614023"/>
    <s v="Action"/>
    <s v="Adventure"/>
    <s v="Family"/>
    <s v="Fantasy"/>
    <m/>
    <m/>
    <m/>
    <m/>
    <x v="0"/>
    <n v="225000000"/>
    <n v="2008"/>
    <x v="4"/>
  </r>
  <r>
    <s v="Joss Whedon"/>
    <n v="703"/>
    <n v="173"/>
    <n v="623279547"/>
    <s v="Action"/>
    <s v="Adventure"/>
    <s v="Sci-Fi"/>
    <m/>
    <m/>
    <m/>
    <m/>
    <m/>
    <x v="0"/>
    <n v="220000000"/>
    <n v="2012"/>
    <x v="14"/>
  </r>
  <r>
    <s v="Rob Marshall"/>
    <n v="448"/>
    <n v="136"/>
    <n v="241063875"/>
    <s v="Action"/>
    <s v="Adventure"/>
    <s v="Fantasy"/>
    <m/>
    <m/>
    <m/>
    <m/>
    <m/>
    <x v="0"/>
    <n v="250000000"/>
    <n v="2011"/>
    <x v="10"/>
  </r>
  <r>
    <s v="Barry Sonnenfeld"/>
    <n v="451"/>
    <n v="106"/>
    <n v="179020854"/>
    <s v="Action"/>
    <s v="Adventure"/>
    <s v="Comedy"/>
    <s v="Family"/>
    <s v="Fantasy"/>
    <s v="Sci-Fi"/>
    <m/>
    <m/>
    <x v="0"/>
    <n v="225000000"/>
    <n v="2012"/>
    <x v="2"/>
  </r>
  <r>
    <s v="Peter Jackson"/>
    <n v="422"/>
    <n v="164"/>
    <n v="255108370"/>
    <s v="Adventure"/>
    <s v="Fantasy"/>
    <m/>
    <m/>
    <m/>
    <m/>
    <m/>
    <m/>
    <x v="0"/>
    <n v="250000000"/>
    <n v="2014"/>
    <x v="7"/>
  </r>
  <r>
    <s v="Marc Webb"/>
    <n v="599"/>
    <n v="153"/>
    <n v="262030663"/>
    <s v="Action"/>
    <s v="Adventure"/>
    <s v="Fantasy"/>
    <m/>
    <m/>
    <m/>
    <m/>
    <m/>
    <x v="0"/>
    <n v="230000000"/>
    <n v="2012"/>
    <x v="15"/>
  </r>
  <r>
    <s v="Ridley Scott"/>
    <n v="343"/>
    <n v="156"/>
    <n v="105219735"/>
    <s v="Action"/>
    <s v="Adventure"/>
    <s v="Drama"/>
    <s v="History"/>
    <m/>
    <m/>
    <m/>
    <m/>
    <x v="0"/>
    <n v="200000000"/>
    <n v="2010"/>
    <x v="10"/>
  </r>
  <r>
    <s v="Peter Jackson"/>
    <n v="509"/>
    <n v="186"/>
    <n v="258355354"/>
    <s v="Adventure"/>
    <s v="Fantasy"/>
    <m/>
    <m/>
    <m/>
    <m/>
    <m/>
    <m/>
    <x v="0"/>
    <n v="225000000"/>
    <n v="2013"/>
    <x v="0"/>
  </r>
  <r>
    <s v="Chris Weitz"/>
    <n v="251"/>
    <n v="113"/>
    <n v="70083519"/>
    <s v="Adventure"/>
    <s v="Family"/>
    <s v="Fantasy"/>
    <m/>
    <m/>
    <m/>
    <m/>
    <m/>
    <x v="0"/>
    <n v="180000000"/>
    <n v="2007"/>
    <x v="9"/>
  </r>
  <r>
    <s v="Peter Jackson"/>
    <n v="446"/>
    <n v="201"/>
    <n v="218051260"/>
    <s v="Action"/>
    <s v="Adventure"/>
    <s v="Drama"/>
    <s v="Romance"/>
    <m/>
    <m/>
    <m/>
    <m/>
    <x v="0"/>
    <n v="207000000"/>
    <n v="2005"/>
    <x v="13"/>
  </r>
  <r>
    <s v="James Cameron"/>
    <n v="315"/>
    <n v="194"/>
    <n v="658672302"/>
    <s v="Drama"/>
    <s v="Romance"/>
    <m/>
    <m/>
    <m/>
    <m/>
    <m/>
    <m/>
    <x v="0"/>
    <n v="200000000"/>
    <n v="1997"/>
    <x v="16"/>
  </r>
  <r>
    <s v="Anthony Russo"/>
    <n v="516"/>
    <n v="147"/>
    <n v="407197282"/>
    <s v="Action"/>
    <s v="Adventure"/>
    <s v="Sci-Fi"/>
    <m/>
    <m/>
    <m/>
    <m/>
    <m/>
    <x v="0"/>
    <n v="250000000"/>
    <n v="2016"/>
    <x v="17"/>
  </r>
  <r>
    <s v="Peter Berg"/>
    <n v="377"/>
    <n v="131"/>
    <n v="65173160"/>
    <s v="Action"/>
    <s v="Adventure"/>
    <s v="Sci-Fi"/>
    <s v="Thriller"/>
    <m/>
    <m/>
    <m/>
    <m/>
    <x v="0"/>
    <n v="209000000"/>
    <n v="2012"/>
    <x v="18"/>
  </r>
  <r>
    <s v="Colin Trevorrow"/>
    <n v="644"/>
    <n v="124"/>
    <n v="652177271"/>
    <s v="Action"/>
    <s v="Adventure"/>
    <s v="Sci-Fi"/>
    <s v="Thriller"/>
    <m/>
    <m/>
    <m/>
    <m/>
    <x v="0"/>
    <n v="150000000"/>
    <n v="2015"/>
    <x v="15"/>
  </r>
  <r>
    <s v="Sam Mendes"/>
    <n v="750"/>
    <n v="143"/>
    <n v="304360277"/>
    <s v="Action"/>
    <s v="Adventure"/>
    <s v="Thriller"/>
    <m/>
    <m/>
    <m/>
    <m/>
    <m/>
    <x v="0"/>
    <n v="200000000"/>
    <n v="2012"/>
    <x v="6"/>
  </r>
  <r>
    <s v="Sam Raimi"/>
    <n v="300"/>
    <n v="135"/>
    <n v="373377893"/>
    <s v="Action"/>
    <s v="Adventure"/>
    <s v="Fantasy"/>
    <s v="Romance"/>
    <m/>
    <m/>
    <m/>
    <m/>
    <x v="0"/>
    <n v="200000000"/>
    <n v="2004"/>
    <x v="11"/>
  </r>
  <r>
    <s v="Shane Black"/>
    <n v="608"/>
    <n v="195"/>
    <n v="408992272"/>
    <s v="Action"/>
    <s v="Adventure"/>
    <s v="Sci-Fi"/>
    <m/>
    <m/>
    <m/>
    <m/>
    <m/>
    <x v="0"/>
    <n v="200000000"/>
    <n v="2013"/>
    <x v="13"/>
  </r>
  <r>
    <s v="Tim Burton"/>
    <n v="451"/>
    <n v="108"/>
    <n v="334185206"/>
    <s v="Adventure"/>
    <s v="Family"/>
    <s v="Fantasy"/>
    <m/>
    <m/>
    <m/>
    <m/>
    <m/>
    <x v="0"/>
    <n v="200000000"/>
    <n v="2010"/>
    <x v="12"/>
  </r>
  <r>
    <s v="Brett Ratner"/>
    <n v="334"/>
    <n v="104"/>
    <n v="234360014"/>
    <s v="Action"/>
    <s v="Adventure"/>
    <s v="Fantasy"/>
    <s v="Sci-Fi"/>
    <s v="Thriller"/>
    <m/>
    <m/>
    <m/>
    <x v="0"/>
    <n v="210000000"/>
    <n v="2006"/>
    <x v="2"/>
  </r>
  <r>
    <s v="Dan Scanlon"/>
    <n v="376"/>
    <n v="104"/>
    <n v="268488329"/>
    <s v="Adventure"/>
    <s v="Animation"/>
    <s v="Comedy"/>
    <s v="Family"/>
    <s v="Fantasy"/>
    <m/>
    <m/>
    <m/>
    <x v="0"/>
    <n v="200000000"/>
    <n v="2013"/>
    <x v="11"/>
  </r>
  <r>
    <s v="Michael Bay"/>
    <n v="366"/>
    <n v="150"/>
    <n v="402076689"/>
    <s v="Action"/>
    <s v="Adventure"/>
    <s v="Sci-Fi"/>
    <m/>
    <m/>
    <m/>
    <m/>
    <m/>
    <x v="0"/>
    <n v="200000000"/>
    <n v="2009"/>
    <x v="19"/>
  </r>
  <r>
    <s v="Michael Bay"/>
    <n v="378"/>
    <n v="165"/>
    <n v="245428137"/>
    <s v="Action"/>
    <s v="Adventure"/>
    <s v="Sci-Fi"/>
    <m/>
    <m/>
    <m/>
    <m/>
    <m/>
    <x v="0"/>
    <n v="210000000"/>
    <n v="2014"/>
    <x v="20"/>
  </r>
  <r>
    <s v="Sam Raimi"/>
    <n v="525"/>
    <n v="130"/>
    <n v="234903076"/>
    <s v="Adventure"/>
    <s v="Family"/>
    <s v="Fantasy"/>
    <m/>
    <m/>
    <m/>
    <m/>
    <m/>
    <x v="0"/>
    <n v="215000000"/>
    <n v="2013"/>
    <x v="21"/>
  </r>
  <r>
    <s v="Marc Webb"/>
    <n v="495"/>
    <n v="142"/>
    <n v="202853933"/>
    <s v="Action"/>
    <s v="Adventure"/>
    <s v="Fantasy"/>
    <s v="Sci-Fi"/>
    <m/>
    <m/>
    <m/>
    <m/>
    <x v="0"/>
    <n v="200000000"/>
    <n v="2014"/>
    <x v="10"/>
  </r>
  <r>
    <s v="Joseph Kosinski"/>
    <n v="469"/>
    <n v="125"/>
    <n v="172051787"/>
    <s v="Action"/>
    <s v="Adventure"/>
    <s v="Sci-Fi"/>
    <m/>
    <m/>
    <m/>
    <m/>
    <m/>
    <x v="0"/>
    <n v="170000000"/>
    <n v="2010"/>
    <x v="2"/>
  </r>
  <r>
    <s v="John Lasseter"/>
    <n v="304"/>
    <n v="106"/>
    <n v="191450875"/>
    <s v="Adventure"/>
    <s v="Animation"/>
    <s v="Comedy"/>
    <s v="Family"/>
    <s v="Sport"/>
    <m/>
    <m/>
    <m/>
    <x v="0"/>
    <n v="200000000"/>
    <n v="2011"/>
    <x v="22"/>
  </r>
  <r>
    <s v="Martin Campbell"/>
    <n v="436"/>
    <n v="123"/>
    <n v="116593191"/>
    <s v="Action"/>
    <s v="Adventure"/>
    <s v="Sci-Fi"/>
    <m/>
    <m/>
    <m/>
    <m/>
    <m/>
    <x v="0"/>
    <n v="200000000"/>
    <n v="2011"/>
    <x v="23"/>
  </r>
  <r>
    <s v="Lee Unkrich"/>
    <n v="453"/>
    <n v="103"/>
    <n v="414984497"/>
    <s v="Adventure"/>
    <s v="Animation"/>
    <s v="Comedy"/>
    <s v="Family"/>
    <s v="Fantasy"/>
    <m/>
    <m/>
    <m/>
    <x v="0"/>
    <n v="200000000"/>
    <n v="2010"/>
    <x v="24"/>
  </r>
  <r>
    <s v="McG"/>
    <n v="422"/>
    <n v="118"/>
    <n v="125320003"/>
    <s v="Action"/>
    <s v="Adventure"/>
    <s v="Sci-Fi"/>
    <m/>
    <m/>
    <m/>
    <m/>
    <m/>
    <x v="0"/>
    <n v="200000000"/>
    <n v="2009"/>
    <x v="4"/>
  </r>
  <r>
    <s v="James Wan"/>
    <n v="424"/>
    <n v="140"/>
    <n v="350034110"/>
    <s v="Action"/>
    <s v="Crime"/>
    <s v="Thriller"/>
    <m/>
    <m/>
    <m/>
    <m/>
    <m/>
    <x v="0"/>
    <n v="190000000"/>
    <n v="2015"/>
    <x v="13"/>
  </r>
  <r>
    <s v="Marc Forster"/>
    <n v="654"/>
    <n v="123"/>
    <n v="202351611"/>
    <s v="Action"/>
    <s v="Adventure"/>
    <s v="Horror"/>
    <s v="Sci-Fi"/>
    <s v="Thriller"/>
    <m/>
    <m/>
    <m/>
    <x v="0"/>
    <n v="190000000"/>
    <n v="2013"/>
    <x v="15"/>
  </r>
  <r>
    <s v="Bryan Singer"/>
    <n v="539"/>
    <n v="149"/>
    <n v="233914986"/>
    <s v="Action"/>
    <s v="Adventure"/>
    <s v="Fantasy"/>
    <s v="Sci-Fi"/>
    <s v="Thriller"/>
    <m/>
    <m/>
    <m/>
    <x v="0"/>
    <n v="200000000"/>
    <n v="2014"/>
    <x v="25"/>
  </r>
  <r>
    <s v="J.J. Abrams"/>
    <n v="590"/>
    <n v="132"/>
    <n v="228756232"/>
    <s v="Action"/>
    <s v="Adventure"/>
    <s v="Sci-Fi"/>
    <m/>
    <m/>
    <m/>
    <m/>
    <m/>
    <x v="0"/>
    <n v="190000000"/>
    <n v="2013"/>
    <x v="6"/>
  </r>
  <r>
    <s v="Bryan Singer"/>
    <n v="338"/>
    <n v="114"/>
    <n v="65171860"/>
    <s v="Adventure"/>
    <s v="Fantasy"/>
    <m/>
    <m/>
    <m/>
    <m/>
    <m/>
    <m/>
    <x v="0"/>
    <n v="195000000"/>
    <n v="2013"/>
    <x v="22"/>
  </r>
  <r>
    <s v="Baz Luhrmann"/>
    <n v="490"/>
    <n v="143"/>
    <n v="144812796"/>
    <s v="Drama"/>
    <s v="Romance"/>
    <m/>
    <m/>
    <m/>
    <m/>
    <m/>
    <m/>
    <x v="0"/>
    <n v="105000000"/>
    <n v="2013"/>
    <x v="11"/>
  </r>
  <r>
    <s v="Mike Newell"/>
    <n v="306"/>
    <n v="116"/>
    <n v="90755643"/>
    <s v="Action"/>
    <s v="Adventure"/>
    <s v="Fantasy"/>
    <s v="Romance"/>
    <m/>
    <m/>
    <m/>
    <m/>
    <x v="0"/>
    <n v="200000000"/>
    <n v="2010"/>
    <x v="4"/>
  </r>
  <r>
    <s v="Guillermo del Toro"/>
    <n v="575"/>
    <n v="131"/>
    <n v="101785482"/>
    <s v="Action"/>
    <s v="Adventure"/>
    <s v="Sci-Fi"/>
    <m/>
    <m/>
    <m/>
    <m/>
    <m/>
    <x v="0"/>
    <n v="190000000"/>
    <n v="2013"/>
    <x v="15"/>
  </r>
  <r>
    <s v="Michael Bay"/>
    <n v="428"/>
    <n v="154"/>
    <n v="352358779"/>
    <s v="Action"/>
    <s v="Adventure"/>
    <s v="Sci-Fi"/>
    <m/>
    <m/>
    <m/>
    <m/>
    <m/>
    <x v="0"/>
    <n v="195000000"/>
    <n v="2011"/>
    <x v="22"/>
  </r>
  <r>
    <s v="Steven Spielberg"/>
    <n v="470"/>
    <n v="122"/>
    <n v="317011114"/>
    <s v="Action"/>
    <s v="Adventure"/>
    <s v="Fantasy"/>
    <m/>
    <m/>
    <m/>
    <m/>
    <m/>
    <x v="0"/>
    <n v="185000000"/>
    <n v="2008"/>
    <x v="5"/>
  </r>
  <r>
    <s v="Mark Andrews"/>
    <n v="488"/>
    <n v="93"/>
    <n v="237282182"/>
    <s v="Adventure"/>
    <s v="Animation"/>
    <s v="Comedy"/>
    <s v="Family"/>
    <s v="Fantasy"/>
    <m/>
    <m/>
    <m/>
    <x v="0"/>
    <n v="185000000"/>
    <n v="2012"/>
    <x v="13"/>
  </r>
  <r>
    <s v="Justin Lin"/>
    <n v="322"/>
    <n v="122"/>
    <n v="130468626"/>
    <s v="Action"/>
    <s v="Adventure"/>
    <s v="Sci-Fi"/>
    <s v="Thriller"/>
    <m/>
    <m/>
    <m/>
    <m/>
    <x v="0"/>
    <n v="185000000"/>
    <n v="2016"/>
    <x v="7"/>
  </r>
  <r>
    <s v="Andrew Stanton"/>
    <n v="421"/>
    <n v="98"/>
    <n v="223806889"/>
    <s v="Adventure"/>
    <s v="Animation"/>
    <s v="Family"/>
    <s v="Sci-Fi"/>
    <m/>
    <m/>
    <m/>
    <m/>
    <x v="0"/>
    <n v="180000000"/>
    <n v="2008"/>
    <x v="26"/>
  </r>
  <r>
    <s v="Brett Ratner"/>
    <n v="162"/>
    <n v="91"/>
    <n v="140080850"/>
    <s v="Action"/>
    <s v="Comedy"/>
    <s v="Crime"/>
    <s v="Thriller"/>
    <m/>
    <m/>
    <m/>
    <m/>
    <x v="0"/>
    <n v="140000000"/>
    <n v="2007"/>
    <x v="5"/>
  </r>
  <r>
    <s v="Roland Emmerich"/>
    <n v="367"/>
    <n v="158"/>
    <n v="166112167"/>
    <s v="Action"/>
    <s v="Adventure"/>
    <s v="Sci-Fi"/>
    <m/>
    <m/>
    <m/>
    <m/>
    <m/>
    <x v="0"/>
    <n v="200000000"/>
    <n v="2009"/>
    <x v="27"/>
  </r>
  <r>
    <s v="Robert Zemeckis"/>
    <n v="240"/>
    <n v="96"/>
    <n v="137850096"/>
    <s v="Animation"/>
    <s v="Drama"/>
    <s v="Family"/>
    <s v="Fantasy"/>
    <m/>
    <m/>
    <m/>
    <m/>
    <x v="0"/>
    <n v="200000000"/>
    <n v="2009"/>
    <x v="2"/>
  </r>
  <r>
    <s v="Lana Wachowski"/>
    <n v="384"/>
    <n v="127"/>
    <n v="47375327"/>
    <s v="Action"/>
    <s v="Adventure"/>
    <s v="Sci-Fi"/>
    <m/>
    <m/>
    <m/>
    <m/>
    <m/>
    <x v="0"/>
    <n v="176000000"/>
    <n v="2015"/>
    <x v="28"/>
  </r>
  <r>
    <s v="David Yates"/>
    <n v="248"/>
    <n v="110"/>
    <n v="124051759"/>
    <s v="Action"/>
    <s v="Adventure"/>
    <s v="Drama"/>
    <s v="Romance"/>
    <m/>
    <m/>
    <m/>
    <m/>
    <x v="0"/>
    <n v="180000000"/>
    <n v="2016"/>
    <x v="4"/>
  </r>
  <r>
    <s v="Andrew Adamson"/>
    <n v="284"/>
    <n v="150"/>
    <n v="291709845"/>
    <s v="Adventure"/>
    <s v="Family"/>
    <s v="Fantasy"/>
    <m/>
    <m/>
    <m/>
    <m/>
    <m/>
    <x v="0"/>
    <n v="180000000"/>
    <n v="2005"/>
    <x v="8"/>
  </r>
  <r>
    <s v="Bryan Singer"/>
    <n v="396"/>
    <n v="144"/>
    <n v="154985087"/>
    <s v="Action"/>
    <s v="Adventure"/>
    <s v="Sci-Fi"/>
    <m/>
    <m/>
    <m/>
    <m/>
    <m/>
    <x v="0"/>
    <n v="178000000"/>
    <n v="2016"/>
    <x v="11"/>
  </r>
  <r>
    <s v="Christopher Nolan"/>
    <n v="645"/>
    <n v="152"/>
    <n v="533316061"/>
    <s v="Action"/>
    <s v="Crime"/>
    <s v="Drama"/>
    <s v="Thriller"/>
    <m/>
    <m/>
    <m/>
    <m/>
    <x v="0"/>
    <n v="185000000"/>
    <n v="2008"/>
    <x v="29"/>
  </r>
  <r>
    <s v="Pete Docter"/>
    <n v="408"/>
    <n v="96"/>
    <n v="292979556"/>
    <s v="Adventure"/>
    <s v="Animation"/>
    <s v="Comedy"/>
    <s v="Family"/>
    <m/>
    <m/>
    <m/>
    <m/>
    <x v="0"/>
    <n v="175000000"/>
    <n v="2009"/>
    <x v="24"/>
  </r>
  <r>
    <s v="Rob Letterman"/>
    <n v="219"/>
    <n v="94"/>
    <n v="198332128"/>
    <s v="Action"/>
    <s v="Adventure"/>
    <s v="Animation"/>
    <s v="Comedy"/>
    <s v="Family"/>
    <s v="Sci-Fi"/>
    <m/>
    <m/>
    <x v="0"/>
    <n v="175000000"/>
    <n v="2009"/>
    <x v="12"/>
  </r>
  <r>
    <s v="Jon Favreau"/>
    <n v="486"/>
    <n v="126"/>
    <n v="318298180"/>
    <s v="Action"/>
    <s v="Adventure"/>
    <s v="Sci-Fi"/>
    <m/>
    <m/>
    <m/>
    <m/>
    <m/>
    <x v="0"/>
    <n v="140000000"/>
    <n v="2008"/>
    <x v="0"/>
  </r>
  <r>
    <s v="Martin Scorsese"/>
    <n v="682"/>
    <n v="126"/>
    <n v="73820094"/>
    <s v="Adventure"/>
    <s v="Drama"/>
    <s v="Family"/>
    <s v="Mystery"/>
    <m/>
    <m/>
    <m/>
    <m/>
    <x v="0"/>
    <n v="170000000"/>
    <n v="2011"/>
    <x v="7"/>
  </r>
  <r>
    <s v="Barry Sonnenfeld"/>
    <n v="85"/>
    <n v="106"/>
    <n v="113745408"/>
    <s v="Action"/>
    <s v="Comedy"/>
    <s v="Sci-Fi"/>
    <s v="Western"/>
    <m/>
    <m/>
    <m/>
    <m/>
    <x v="0"/>
    <n v="170000000"/>
    <n v="1999"/>
    <x v="30"/>
  </r>
  <r>
    <s v="Rob Cohen"/>
    <n v="264"/>
    <n v="112"/>
    <n v="102176165"/>
    <s v="Action"/>
    <s v="Adventure"/>
    <s v="Fantasy"/>
    <s v="Horror"/>
    <s v="Thriller"/>
    <m/>
    <m/>
    <m/>
    <x v="0"/>
    <n v="145000000"/>
    <n v="2008"/>
    <x v="31"/>
  </r>
  <r>
    <s v="David Ayer"/>
    <n v="418"/>
    <n v="123"/>
    <n v="161087183"/>
    <s v="Action"/>
    <s v="Adventure"/>
    <s v="Comedy"/>
    <s v="Sci-Fi"/>
    <m/>
    <m/>
    <m/>
    <m/>
    <x v="0"/>
    <n v="175000000"/>
    <n v="2016"/>
    <x v="8"/>
  </r>
  <r>
    <s v="Tom Shadyac"/>
    <n v="186"/>
    <n v="96"/>
    <n v="100289690"/>
    <s v="Comedy"/>
    <s v="Family"/>
    <s v="Fantasy"/>
    <m/>
    <m/>
    <m/>
    <m/>
    <m/>
    <x v="0"/>
    <n v="175000000"/>
    <n v="2007"/>
    <x v="28"/>
  </r>
  <r>
    <s v="Doug Liman"/>
    <n v="585"/>
    <n v="113"/>
    <n v="100189501"/>
    <s v="Action"/>
    <s v="Adventure"/>
    <s v="Sci-Fi"/>
    <m/>
    <m/>
    <m/>
    <m/>
    <m/>
    <x v="0"/>
    <n v="178000000"/>
    <n v="2014"/>
    <x v="0"/>
  </r>
  <r>
    <s v="Kevin Reynolds"/>
    <n v="91"/>
    <n v="176"/>
    <n v="88246220"/>
    <s v="Action"/>
    <s v="Adventure"/>
    <s v="Sci-Fi"/>
    <s v="Thriller"/>
    <m/>
    <m/>
    <m/>
    <m/>
    <x v="0"/>
    <n v="175000000"/>
    <n v="1995"/>
    <x v="9"/>
  </r>
  <r>
    <s v="Stephen Sommers"/>
    <n v="250"/>
    <n v="118"/>
    <n v="150167630"/>
    <s v="Action"/>
    <s v="Adventure"/>
    <s v="Sci-Fi"/>
    <s v="Thriller"/>
    <m/>
    <m/>
    <m/>
    <m/>
    <x v="0"/>
    <n v="175000000"/>
    <n v="2009"/>
    <x v="27"/>
  </r>
  <r>
    <s v="Pete Docter"/>
    <n v="536"/>
    <n v="95"/>
    <n v="356454367"/>
    <s v="Adventure"/>
    <s v="Animation"/>
    <s v="Comedy"/>
    <s v="Drama"/>
    <s v="Family"/>
    <s v="Fantasy"/>
    <m/>
    <m/>
    <x v="0"/>
    <n v="175000000"/>
    <n v="2015"/>
    <x v="24"/>
  </r>
  <r>
    <s v="Jon Favreau"/>
    <n v="370"/>
    <n v="106"/>
    <n v="362645141"/>
    <s v="Adventure"/>
    <s v="Drama"/>
    <s v="Family"/>
    <s v="Fantasy"/>
    <m/>
    <m/>
    <m/>
    <m/>
    <x v="0"/>
    <n v="175000000"/>
    <n v="2016"/>
    <x v="6"/>
  </r>
  <r>
    <s v="Jon Favreau"/>
    <n v="453"/>
    <n v="124"/>
    <n v="312057433"/>
    <s v="Action"/>
    <s v="Adventure"/>
    <s v="Sci-Fi"/>
    <m/>
    <m/>
    <m/>
    <m/>
    <m/>
    <x v="0"/>
    <n v="200000000"/>
    <n v="2010"/>
    <x v="15"/>
  </r>
  <r>
    <s v="Rupert Sanders"/>
    <n v="416"/>
    <n v="132"/>
    <n v="155111815"/>
    <s v="Action"/>
    <s v="Adventure"/>
    <s v="Drama"/>
    <s v="Fantasy"/>
    <m/>
    <m/>
    <m/>
    <m/>
    <x v="0"/>
    <n v="170000000"/>
    <n v="2012"/>
    <x v="9"/>
  </r>
  <r>
    <s v="Robert Stromberg"/>
    <n v="401"/>
    <n v="97"/>
    <n v="241407328"/>
    <s v="Action"/>
    <s v="Adventure"/>
    <s v="Family"/>
    <s v="Fantasy"/>
    <s v="Romance"/>
    <m/>
    <m/>
    <m/>
    <x v="0"/>
    <n v="180000000"/>
    <n v="2014"/>
    <x v="15"/>
  </r>
  <r>
    <s v="Matt Reeves"/>
    <n v="521"/>
    <n v="130"/>
    <n v="208543795"/>
    <s v="Action"/>
    <s v="Adventure"/>
    <s v="Drama"/>
    <s v="Sci-Fi"/>
    <m/>
    <m/>
    <m/>
    <m/>
    <x v="0"/>
    <n v="170000000"/>
    <n v="2014"/>
    <x v="32"/>
  </r>
  <r>
    <s v="Carl Rinsch"/>
    <n v="218"/>
    <n v="128"/>
    <n v="38297305"/>
    <s v="Action"/>
    <s v="Adventure"/>
    <s v="Drama"/>
    <s v="Fantasy"/>
    <m/>
    <m/>
    <m/>
    <m/>
    <x v="0"/>
    <n v="175000000"/>
    <n v="2013"/>
    <x v="22"/>
  </r>
  <r>
    <s v="Anthony Russo"/>
    <n v="576"/>
    <n v="136"/>
    <n v="259746958"/>
    <s v="Action"/>
    <s v="Adventure"/>
    <s v="Sci-Fi"/>
    <m/>
    <m/>
    <m/>
    <m/>
    <m/>
    <x v="0"/>
    <n v="170000000"/>
    <n v="2014"/>
    <x v="6"/>
  </r>
  <r>
    <s v="Mike Mitchell"/>
    <n v="226"/>
    <n v="93"/>
    <n v="238371987"/>
    <s v="Adventure"/>
    <s v="Animation"/>
    <s v="Comedy"/>
    <s v="Family"/>
    <s v="Fantasy"/>
    <m/>
    <m/>
    <m/>
    <x v="0"/>
    <n v="165000000"/>
    <n v="2010"/>
    <x v="21"/>
  </r>
  <r>
    <s v="Brad Bird"/>
    <n v="443"/>
    <n v="130"/>
    <n v="93417865"/>
    <s v="Action"/>
    <s v="Adventure"/>
    <s v="Family"/>
    <s v="Mystery"/>
    <s v="Sci-Fi"/>
    <m/>
    <m/>
    <m/>
    <x v="0"/>
    <n v="190000000"/>
    <n v="2015"/>
    <x v="12"/>
  </r>
  <r>
    <s v="Don Hall"/>
    <n v="384"/>
    <n v="102"/>
    <n v="222487711"/>
    <s v="Action"/>
    <s v="Adventure"/>
    <s v="Animation"/>
    <s v="Comedy"/>
    <s v="Drama"/>
    <s v="Family"/>
    <s v="Sci-Fi"/>
    <m/>
    <x v="0"/>
    <n v="165000000"/>
    <n v="2014"/>
    <x v="0"/>
  </r>
  <r>
    <s v="Rich Moore"/>
    <n v="377"/>
    <n v="101"/>
    <n v="189412677"/>
    <s v="Adventure"/>
    <s v="Animation"/>
    <s v="Comedy"/>
    <s v="Family"/>
    <s v="Sci-Fi"/>
    <m/>
    <m/>
    <m/>
    <x v="0"/>
    <n v="165000000"/>
    <n v="2012"/>
    <x v="6"/>
  </r>
  <r>
    <s v="Robert Zemeckis"/>
    <n v="188"/>
    <n v="100"/>
    <n v="665426"/>
    <s v="Adventure"/>
    <s v="Animation"/>
    <s v="Family"/>
    <s v="Fantasy"/>
    <m/>
    <m/>
    <m/>
    <m/>
    <x v="0"/>
    <n v="165000000"/>
    <n v="2004"/>
    <x v="4"/>
  </r>
  <r>
    <s v="Roland Emmerich"/>
    <n v="286"/>
    <n v="120"/>
    <n v="102315545"/>
    <s v="Action"/>
    <s v="Adventure"/>
    <s v="Sci-Fi"/>
    <m/>
    <m/>
    <m/>
    <m/>
    <m/>
    <x v="0"/>
    <n v="165000000"/>
    <n v="2016"/>
    <x v="33"/>
  </r>
  <r>
    <s v="Dean DeBlois"/>
    <n v="288"/>
    <n v="98"/>
    <n v="217387997"/>
    <s v="Adventure"/>
    <s v="Animation"/>
    <s v="Family"/>
    <s v="Fantasy"/>
    <m/>
    <m/>
    <m/>
    <m/>
    <x v="0"/>
    <n v="165000000"/>
    <n v="2010"/>
    <x v="17"/>
  </r>
  <r>
    <s v="Jonathan Mostow"/>
    <n v="280"/>
    <n v="109"/>
    <n v="150350192"/>
    <s v="Action"/>
    <s v="Sci-Fi"/>
    <m/>
    <m/>
    <m/>
    <m/>
    <m/>
    <m/>
    <x v="0"/>
    <n v="200000000"/>
    <n v="2003"/>
    <x v="21"/>
  </r>
  <r>
    <s v="James Gunn"/>
    <n v="653"/>
    <n v="121"/>
    <n v="333130696"/>
    <s v="Action"/>
    <s v="Adventure"/>
    <s v="Sci-Fi"/>
    <m/>
    <m/>
    <m/>
    <m/>
    <m/>
    <x v="0"/>
    <n v="170000000"/>
    <n v="2014"/>
    <x v="14"/>
  </r>
  <r>
    <s v="Christopher Nolan"/>
    <n v="712"/>
    <n v="169"/>
    <n v="187991439"/>
    <s v="Adventure"/>
    <s v="Drama"/>
    <s v="Sci-Fi"/>
    <m/>
    <m/>
    <m/>
    <m/>
    <m/>
    <x v="0"/>
    <n v="165000000"/>
    <n v="2014"/>
    <x v="34"/>
  </r>
  <r>
    <s v="Christopher Nolan"/>
    <n v="642"/>
    <n v="148"/>
    <n v="292568851"/>
    <s v="Action"/>
    <s v="Adventure"/>
    <s v="Sci-Fi"/>
    <s v="Thriller"/>
    <m/>
    <m/>
    <m/>
    <m/>
    <x v="0"/>
    <n v="160000000"/>
    <n v="2010"/>
    <x v="35"/>
  </r>
  <r>
    <s v="Peter Jackson"/>
    <n v="645"/>
    <n v="182"/>
    <n v="303001229"/>
    <s v="Adventure"/>
    <s v="Fantasy"/>
    <m/>
    <m/>
    <m/>
    <m/>
    <m/>
    <m/>
    <x v="0"/>
    <n v="180000000"/>
    <n v="2012"/>
    <x v="0"/>
  </r>
  <r>
    <s v="Rob Cohen"/>
    <n v="187"/>
    <n v="106"/>
    <n v="144512310"/>
    <s v="Action"/>
    <s v="Crime"/>
    <s v="Thriller"/>
    <m/>
    <m/>
    <m/>
    <m/>
    <m/>
    <x v="0"/>
    <n v="38000000"/>
    <n v="2001"/>
    <x v="10"/>
  </r>
  <r>
    <s v="David Fincher"/>
    <n v="362"/>
    <n v="166"/>
    <n v="127490802"/>
    <s v="Drama"/>
    <s v="Fantasy"/>
    <s v="Romance"/>
    <m/>
    <m/>
    <m/>
    <m/>
    <m/>
    <x v="1"/>
    <n v="150000000"/>
    <n v="2008"/>
    <x v="6"/>
  </r>
  <r>
    <s v="Matthew Vaughn"/>
    <n v="500"/>
    <n v="132"/>
    <n v="146405371"/>
    <s v="Action"/>
    <s v="Adventure"/>
    <s v="Sci-Fi"/>
    <m/>
    <m/>
    <m/>
    <m/>
    <m/>
    <x v="0"/>
    <n v="160000000"/>
    <n v="2011"/>
    <x v="6"/>
  </r>
  <r>
    <s v="Francis Lawrence"/>
    <n v="389"/>
    <n v="137"/>
    <n v="281666058"/>
    <s v="Adventure"/>
    <s v="Sci-Fi"/>
    <m/>
    <m/>
    <m/>
    <m/>
    <m/>
    <m/>
    <x v="0"/>
    <n v="160000000"/>
    <n v="2015"/>
    <x v="4"/>
  </r>
  <r>
    <s v="Jon Turteltaub"/>
    <n v="235"/>
    <n v="109"/>
    <n v="63143812"/>
    <s v="Action"/>
    <s v="Adventure"/>
    <s v="Family"/>
    <s v="Fantasy"/>
    <m/>
    <m/>
    <m/>
    <m/>
    <x v="0"/>
    <n v="150000000"/>
    <n v="2010"/>
    <x v="9"/>
  </r>
  <r>
    <s v="Wolfgang Petersen"/>
    <n v="231"/>
    <n v="98"/>
    <n v="60655503"/>
    <s v="Action"/>
    <s v="Adventure"/>
    <s v="Drama"/>
    <s v="Thriller"/>
    <m/>
    <m/>
    <m/>
    <m/>
    <x v="0"/>
    <n v="160000000"/>
    <n v="2006"/>
    <x v="23"/>
  </r>
  <r>
    <s v="James Bobin"/>
    <n v="218"/>
    <n v="113"/>
    <n v="76846624"/>
    <s v="Adventure"/>
    <s v="Family"/>
    <s v="Fantasy"/>
    <m/>
    <m/>
    <m/>
    <m/>
    <m/>
    <x v="0"/>
    <n v="170000000"/>
    <n v="2016"/>
    <x v="21"/>
  </r>
  <r>
    <s v="Chris Miller"/>
    <n v="227"/>
    <n v="93"/>
    <n v="320706665"/>
    <s v="Adventure"/>
    <s v="Animation"/>
    <s v="Comedy"/>
    <s v="Family"/>
    <s v="Fantasy"/>
    <m/>
    <m/>
    <m/>
    <x v="0"/>
    <n v="160000000"/>
    <n v="2007"/>
    <x v="9"/>
  </r>
  <r>
    <s v="Duncan Jones"/>
    <n v="275"/>
    <n v="123"/>
    <n v="46978995"/>
    <s v="Action"/>
    <s v="Adventure"/>
    <s v="Fantasy"/>
    <m/>
    <m/>
    <m/>
    <m/>
    <m/>
    <x v="0"/>
    <n v="160000000"/>
    <n v="2016"/>
    <x v="11"/>
  </r>
  <r>
    <s v="Alan Taylor"/>
    <n v="474"/>
    <n v="126"/>
    <n v="89732035"/>
    <s v="Action"/>
    <s v="Adventure"/>
    <s v="Sci-Fi"/>
    <m/>
    <m/>
    <m/>
    <m/>
    <m/>
    <x v="0"/>
    <n v="155000000"/>
    <n v="2015"/>
    <x v="4"/>
  </r>
  <r>
    <s v="Michael Apted"/>
    <n v="228"/>
    <n v="113"/>
    <n v="104383624"/>
    <s v="Adventure"/>
    <s v="Family"/>
    <s v="Fantasy"/>
    <m/>
    <m/>
    <m/>
    <m/>
    <m/>
    <x v="0"/>
    <n v="155000000"/>
    <n v="2010"/>
    <x v="22"/>
  </r>
  <r>
    <s v="Michael Bay"/>
    <n v="191"/>
    <n v="184"/>
    <n v="198539855"/>
    <s v="Action"/>
    <s v="Drama"/>
    <s v="History"/>
    <s v="Romance"/>
    <s v="War"/>
    <m/>
    <m/>
    <m/>
    <x v="0"/>
    <n v="140000000"/>
    <n v="2001"/>
    <x v="9"/>
  </r>
  <r>
    <s v="Michael Bay"/>
    <n v="396"/>
    <n v="144"/>
    <n v="318759914"/>
    <s v="Action"/>
    <s v="Adventure"/>
    <s v="Sci-Fi"/>
    <m/>
    <m/>
    <m/>
    <m/>
    <m/>
    <x v="0"/>
    <n v="150000000"/>
    <n v="2007"/>
    <x v="1"/>
  </r>
  <r>
    <s v="Oliver Stone"/>
    <n v="248"/>
    <n v="206"/>
    <n v="34293771"/>
    <s v="Action"/>
    <s v="Adventure"/>
    <s v="Biography"/>
    <s v="Drama"/>
    <s v="History"/>
    <s v="Romance"/>
    <s v="War"/>
    <m/>
    <x v="0"/>
    <n v="155000000"/>
    <n v="2004"/>
    <x v="33"/>
  </r>
  <r>
    <s v="David Yates"/>
    <n v="329"/>
    <n v="138"/>
    <n v="292000866"/>
    <s v="Adventure"/>
    <s v="Family"/>
    <s v="Fantasy"/>
    <s v="Mystery"/>
    <m/>
    <m/>
    <m/>
    <m/>
    <x v="0"/>
    <n v="150000000"/>
    <n v="2007"/>
    <x v="7"/>
  </r>
  <r>
    <s v="Mike Newell"/>
    <n v="295"/>
    <n v="157"/>
    <n v="289994397"/>
    <s v="Adventure"/>
    <s v="Family"/>
    <s v="Fantasy"/>
    <s v="Mystery"/>
    <m/>
    <m/>
    <m/>
    <m/>
    <x v="0"/>
    <n v="150000000"/>
    <n v="2005"/>
    <x v="32"/>
  </r>
  <r>
    <s v="Peter Berg"/>
    <n v="318"/>
    <n v="102"/>
    <n v="227946274"/>
    <s v="Action"/>
    <s v="Drama"/>
    <m/>
    <m/>
    <m/>
    <m/>
    <m/>
    <m/>
    <x v="0"/>
    <n v="150000000"/>
    <n v="2008"/>
    <x v="21"/>
  </r>
  <r>
    <s v="Francis Lawrence"/>
    <n v="323"/>
    <n v="104"/>
    <n v="256386216"/>
    <s v="Drama"/>
    <s v="Horror"/>
    <s v="Sci-Fi"/>
    <m/>
    <m/>
    <m/>
    <m/>
    <m/>
    <x v="0"/>
    <n v="150000000"/>
    <n v="2007"/>
    <x v="13"/>
  </r>
  <r>
    <s v="Tim Burton"/>
    <n v="276"/>
    <n v="115"/>
    <n v="206456431"/>
    <s v="Adventure"/>
    <s v="Comedy"/>
    <s v="Family"/>
    <s v="Fantasy"/>
    <m/>
    <m/>
    <m/>
    <m/>
    <x v="0"/>
    <n v="150000000"/>
    <n v="2005"/>
    <x v="10"/>
  </r>
  <r>
    <s v="Brad Bird"/>
    <n v="318"/>
    <n v="111"/>
    <n v="206435493"/>
    <s v="Animation"/>
    <s v="Comedy"/>
    <s v="Family"/>
    <s v="Fantasy"/>
    <m/>
    <m/>
    <m/>
    <m/>
    <x v="0"/>
    <n v="150000000"/>
    <n v="2007"/>
    <x v="25"/>
  </r>
  <r>
    <s v="Christopher Nolan"/>
    <n v="478"/>
    <n v="128"/>
    <n v="205343774"/>
    <s v="Action"/>
    <s v="Adventure"/>
    <m/>
    <m/>
    <m/>
    <m/>
    <m/>
    <m/>
    <x v="0"/>
    <n v="150000000"/>
    <n v="2005"/>
    <x v="24"/>
  </r>
  <r>
    <s v="Eric Darnell"/>
    <n v="167"/>
    <n v="89"/>
    <n v="179982968"/>
    <s v="Action"/>
    <s v="Adventure"/>
    <s v="Animation"/>
    <s v="Comedy"/>
    <s v="Family"/>
    <m/>
    <m/>
    <m/>
    <x v="0"/>
    <n v="150000000"/>
    <n v="2008"/>
    <x v="10"/>
  </r>
  <r>
    <s v="Shawn Levy"/>
    <n v="185"/>
    <n v="105"/>
    <n v="177243721"/>
    <s v="Adventure"/>
    <s v="Comedy"/>
    <s v="Family"/>
    <s v="Fantasy"/>
    <m/>
    <m/>
    <m/>
    <m/>
    <x v="0"/>
    <n v="150000000"/>
    <n v="2009"/>
    <x v="18"/>
  </r>
  <r>
    <s v="Gavin Hood"/>
    <n v="350"/>
    <n v="119"/>
    <n v="179883016"/>
    <s v="Action"/>
    <s v="Adventure"/>
    <s v="Fantasy"/>
    <s v="Sci-Fi"/>
    <s v="Thriller"/>
    <m/>
    <m/>
    <m/>
    <x v="0"/>
    <n v="150000000"/>
    <n v="2009"/>
    <x v="10"/>
  </r>
  <r>
    <s v="Lana Wachowski"/>
    <n v="245"/>
    <n v="129"/>
    <n v="139259759"/>
    <s v="Action"/>
    <s v="Sci-Fi"/>
    <m/>
    <m/>
    <m/>
    <m/>
    <m/>
    <m/>
    <x v="0"/>
    <n v="150000000"/>
    <n v="2003"/>
    <x v="10"/>
  </r>
  <r>
    <s v="Chris Buck"/>
    <n v="406"/>
    <n v="102"/>
    <n v="400736600"/>
    <s v="Adventure"/>
    <s v="Animation"/>
    <s v="Comedy"/>
    <s v="Family"/>
    <s v="Fantasy"/>
    <s v="Musical"/>
    <m/>
    <m/>
    <x v="0"/>
    <n v="150000000"/>
    <n v="2013"/>
    <x v="32"/>
  </r>
  <r>
    <s v="Lana Wachowski"/>
    <n v="275"/>
    <n v="138"/>
    <n v="281492479"/>
    <s v="Action"/>
    <s v="Sci-Fi"/>
    <m/>
    <m/>
    <m/>
    <m/>
    <m/>
    <m/>
    <x v="0"/>
    <n v="150000000"/>
    <n v="2003"/>
    <x v="13"/>
  </r>
  <r>
    <s v="Alan Taylor"/>
    <n v="486"/>
    <n v="112"/>
    <n v="206360018"/>
    <s v="Action"/>
    <s v="Adventure"/>
    <s v="Fantasy"/>
    <m/>
    <m/>
    <m/>
    <m/>
    <m/>
    <x v="0"/>
    <n v="170000000"/>
    <n v="2013"/>
    <x v="1"/>
  </r>
  <r>
    <s v="George Miller"/>
    <n v="739"/>
    <n v="120"/>
    <n v="153629485"/>
    <s v="Action"/>
    <s v="Adventure"/>
    <s v="Sci-Fi"/>
    <s v="Thriller"/>
    <m/>
    <m/>
    <m/>
    <m/>
    <x v="0"/>
    <n v="150000000"/>
    <n v="2015"/>
    <x v="14"/>
  </r>
  <r>
    <s v="Ron Howard"/>
    <n v="298"/>
    <n v="146"/>
    <n v="133375846"/>
    <s v="Mystery"/>
    <s v="Thriller"/>
    <m/>
    <m/>
    <m/>
    <m/>
    <m/>
    <m/>
    <x v="0"/>
    <n v="150000000"/>
    <n v="2009"/>
    <x v="10"/>
  </r>
  <r>
    <s v="Kenneth Branagh"/>
    <n v="516"/>
    <n v="115"/>
    <n v="181015141"/>
    <s v="Action"/>
    <s v="Adventure"/>
    <s v="Fantasy"/>
    <m/>
    <m/>
    <m/>
    <m/>
    <m/>
    <x v="0"/>
    <n v="150000000"/>
    <n v="2011"/>
    <x v="15"/>
  </r>
  <r>
    <s v="Byron Howard"/>
    <n v="225"/>
    <n v="96"/>
    <n v="114053579"/>
    <s v="Adventure"/>
    <s v="Animation"/>
    <s v="Comedy"/>
    <s v="Drama"/>
    <s v="Family"/>
    <m/>
    <m/>
    <m/>
    <x v="0"/>
    <n v="150000000"/>
    <n v="2008"/>
    <x v="8"/>
  </r>
  <r>
    <s v="Hoyt Yeatman"/>
    <n v="145"/>
    <n v="88"/>
    <n v="119420252"/>
    <s v="Action"/>
    <s v="Adventure"/>
    <s v="Animation"/>
    <s v="Comedy"/>
    <s v="Family"/>
    <s v="Fantasy"/>
    <s v="Sci-Fi"/>
    <m/>
    <x v="0"/>
    <n v="150000000"/>
    <n v="2009"/>
    <x v="36"/>
  </r>
  <r>
    <s v="Jonathan Liebesman"/>
    <n v="310"/>
    <n v="99"/>
    <n v="83640426"/>
    <s v="Action"/>
    <s v="Adventure"/>
    <s v="Fantasy"/>
    <m/>
    <m/>
    <m/>
    <m/>
    <m/>
    <x v="0"/>
    <n v="150000000"/>
    <n v="2012"/>
    <x v="27"/>
  </r>
  <r>
    <s v="Tim Burton"/>
    <n v="526"/>
    <n v="113"/>
    <n v="79711678"/>
    <s v="Comedy"/>
    <s v="Fantasy"/>
    <s v="Horror"/>
    <m/>
    <m/>
    <m/>
    <m/>
    <m/>
    <x v="0"/>
    <n v="100000000"/>
    <n v="2012"/>
    <x v="5"/>
  </r>
  <r>
    <s v="Christopher McQuarrie"/>
    <n v="465"/>
    <n v="131"/>
    <n v="195000874"/>
    <s v="Action"/>
    <s v="Adventure"/>
    <s v="Thriller"/>
    <m/>
    <m/>
    <m/>
    <m/>
    <m/>
    <x v="0"/>
    <n v="150000000"/>
    <n v="2015"/>
    <x v="37"/>
  </r>
  <r>
    <s v="Joe Johnston"/>
    <n v="357"/>
    <n v="119"/>
    <n v="61937495"/>
    <s v="Drama"/>
    <s v="Fantasy"/>
    <s v="Horror"/>
    <s v="Thriller"/>
    <m/>
    <m/>
    <m/>
    <m/>
    <x v="0"/>
    <n v="150000000"/>
    <n v="2010"/>
    <x v="27"/>
  </r>
  <r>
    <s v="Steve Hickner"/>
    <n v="194"/>
    <n v="91"/>
    <n v="126597121"/>
    <s v="Adventure"/>
    <s v="Animation"/>
    <s v="Comedy"/>
    <s v="Family"/>
    <m/>
    <m/>
    <m/>
    <m/>
    <x v="0"/>
    <n v="180000000"/>
    <n v="2007"/>
    <x v="5"/>
  </r>
  <r>
    <s v="Jennifer Yuh Nelson"/>
    <n v="284"/>
    <n v="90"/>
    <n v="165230261"/>
    <s v="Action"/>
    <s v="Adventure"/>
    <s v="Animation"/>
    <s v="Comedy"/>
    <s v="Family"/>
    <m/>
    <m/>
    <m/>
    <x v="0"/>
    <n v="150000000"/>
    <n v="2011"/>
    <x v="11"/>
  </r>
  <r>
    <s v="M. Night Shyamalan"/>
    <n v="280"/>
    <n v="103"/>
    <n v="131564731"/>
    <s v="Action"/>
    <s v="Adventure"/>
    <s v="Family"/>
    <s v="Fantasy"/>
    <m/>
    <m/>
    <m/>
    <m/>
    <x v="0"/>
    <n v="150000000"/>
    <n v="2010"/>
    <x v="38"/>
  </r>
  <r>
    <s v="J.J. Abrams"/>
    <n v="310"/>
    <n v="124"/>
    <n v="133382309"/>
    <s v="Action"/>
    <s v="Adventure"/>
    <s v="Thriller"/>
    <m/>
    <m/>
    <m/>
    <m/>
    <m/>
    <x v="0"/>
    <n v="150000000"/>
    <n v="2006"/>
    <x v="8"/>
  </r>
  <r>
    <s v="Roland Emmerich"/>
    <n v="339"/>
    <n v="131"/>
    <n v="73103784"/>
    <s v="Action"/>
    <s v="Drama"/>
    <s v="Thriller"/>
    <m/>
    <m/>
    <m/>
    <m/>
    <m/>
    <x v="0"/>
    <n v="150000000"/>
    <n v="2013"/>
    <x v="21"/>
  </r>
  <r>
    <s v="Simon Wells"/>
    <n v="132"/>
    <n v="88"/>
    <n v="21379315"/>
    <s v="Action"/>
    <s v="Adventure"/>
    <s v="Animation"/>
    <s v="Comedy"/>
    <s v="Family"/>
    <s v="Sci-Fi"/>
    <m/>
    <m/>
    <x v="0"/>
    <n v="150000000"/>
    <n v="2011"/>
    <x v="28"/>
  </r>
  <r>
    <s v="David Bowers"/>
    <n v="135"/>
    <n v="85"/>
    <n v="64459316"/>
    <s v="Adventure"/>
    <s v="Animation"/>
    <s v="Comedy"/>
    <s v="Family"/>
    <m/>
    <m/>
    <m/>
    <m/>
    <x v="0"/>
    <n v="150000000"/>
    <n v="2006"/>
    <x v="10"/>
  </r>
  <r>
    <s v="Joe Wright"/>
    <n v="256"/>
    <n v="111"/>
    <n v="34964818"/>
    <s v="Adventure"/>
    <s v="Family"/>
    <s v="Fantasy"/>
    <m/>
    <m/>
    <m/>
    <m/>
    <m/>
    <x v="0"/>
    <n v="149000000"/>
    <n v="2015"/>
    <x v="27"/>
  </r>
  <r>
    <s v="Rob Minkoff"/>
    <n v="196"/>
    <n v="92"/>
    <n v="111505642"/>
    <s v="Adventure"/>
    <s v="Animation"/>
    <s v="Comedy"/>
    <s v="Family"/>
    <s v="Sci-Fi"/>
    <m/>
    <m/>
    <m/>
    <x v="0"/>
    <n v="150000000"/>
    <n v="2014"/>
    <x v="8"/>
  </r>
  <r>
    <s v="Wolfgang Petersen"/>
    <n v="220"/>
    <n v="196"/>
    <n v="133228348"/>
    <s v="Adventure"/>
    <m/>
    <m/>
    <m/>
    <m/>
    <m/>
    <m/>
    <m/>
    <x v="0"/>
    <n v="145000000"/>
    <n v="2004"/>
    <x v="13"/>
  </r>
  <r>
    <s v="Eric Darnell"/>
    <n v="211"/>
    <n v="93"/>
    <n v="216366733"/>
    <s v="Adventure"/>
    <s v="Animation"/>
    <s v="Comedy"/>
    <s v="Family"/>
    <m/>
    <m/>
    <m/>
    <m/>
    <x v="0"/>
    <n v="175000000"/>
    <n v="2012"/>
    <x v="8"/>
  </r>
  <r>
    <s v="Lee Tamahori"/>
    <n v="264"/>
    <n v="133"/>
    <n v="160201106"/>
    <s v="Action"/>
    <s v="Adventure"/>
    <s v="Thriller"/>
    <m/>
    <m/>
    <m/>
    <m/>
    <m/>
    <x v="0"/>
    <n v="145000000"/>
    <n v="2002"/>
    <x v="9"/>
  </r>
  <r>
    <s v="Paul Feig"/>
    <n v="464"/>
    <n v="116"/>
    <n v="118099659"/>
    <s v="Action"/>
    <s v="Comedy"/>
    <s v="Fantasy"/>
    <s v="Sci-Fi"/>
    <m/>
    <m/>
    <m/>
    <m/>
    <x v="0"/>
    <n v="142000000"/>
    <n v="2016"/>
    <x v="33"/>
  </r>
  <r>
    <s v="Michael Bay"/>
    <n v="167"/>
    <n v="153"/>
    <n v="201573391"/>
    <s v="Action"/>
    <s v="Adventure"/>
    <s v="Sci-Fi"/>
    <s v="Thriller"/>
    <m/>
    <m/>
    <m/>
    <m/>
    <x v="0"/>
    <n v="144000000"/>
    <n v="1998"/>
    <x v="4"/>
  </r>
  <r>
    <s v="Barry Sonnenfeld"/>
    <n v="208"/>
    <n v="88"/>
    <n v="190418803"/>
    <s v="Action"/>
    <s v="Adventure"/>
    <s v="Comedy"/>
    <s v="Family"/>
    <s v="Fantasy"/>
    <s v="Mystery"/>
    <s v="Sci-Fi"/>
    <m/>
    <x v="0"/>
    <n v="140000000"/>
    <n v="2002"/>
    <x v="9"/>
  </r>
  <r>
    <s v="Robert Zemeckis"/>
    <n v="287"/>
    <n v="115"/>
    <n v="82161969"/>
    <s v="Action"/>
    <s v="Adventure"/>
    <s v="Animation"/>
    <s v="Fantasy"/>
    <m/>
    <m/>
    <m/>
    <m/>
    <x v="0"/>
    <n v="140000000"/>
    <n v="2007"/>
    <x v="22"/>
  </r>
  <r>
    <s v="Alessandro Carloni"/>
    <n v="210"/>
    <n v="95"/>
    <n v="143523463"/>
    <s v="Action"/>
    <s v="Adventure"/>
    <s v="Animation"/>
    <s v="Comedy"/>
    <s v="Family"/>
    <m/>
    <m/>
    <m/>
    <x v="0"/>
    <n v="150000000"/>
    <n v="2016"/>
    <x v="13"/>
  </r>
  <r>
    <s v="Brad Bird"/>
    <n v="432"/>
    <n v="133"/>
    <n v="209364921"/>
    <s v="Action"/>
    <s v="Adventure"/>
    <s v="Thriller"/>
    <m/>
    <m/>
    <m/>
    <m/>
    <m/>
    <x v="0"/>
    <n v="145000000"/>
    <n v="2011"/>
    <x v="37"/>
  </r>
  <r>
    <s v="Peter Ramsey"/>
    <n v="256"/>
    <n v="97"/>
    <n v="103400692"/>
    <s v="Adventure"/>
    <s v="Animation"/>
    <s v="Family"/>
    <s v="Fantasy"/>
    <m/>
    <m/>
    <m/>
    <m/>
    <x v="0"/>
    <n v="145000000"/>
    <n v="2012"/>
    <x v="11"/>
  </r>
  <r>
    <s v="Dean Parisot"/>
    <n v="135"/>
    <n v="90"/>
    <n v="110332737"/>
    <s v="Comedy"/>
    <s v="Crime"/>
    <m/>
    <m/>
    <m/>
    <m/>
    <m/>
    <m/>
    <x v="0"/>
    <n v="145000000"/>
    <n v="2005"/>
    <x v="9"/>
  </r>
  <r>
    <s v="Edward Zwick"/>
    <n v="190"/>
    <n v="154"/>
    <n v="111110575"/>
    <s v="Action"/>
    <s v="Drama"/>
    <s v="History"/>
    <s v="War"/>
    <m/>
    <m/>
    <m/>
    <m/>
    <x v="0"/>
    <n v="100000000"/>
    <n v="2003"/>
    <x v="16"/>
  </r>
  <r>
    <s v="Ridley Scott"/>
    <n v="314"/>
    <n v="150"/>
    <n v="65007045"/>
    <s v="Action"/>
    <s v="Adventure"/>
    <s v="Drama"/>
    <m/>
    <m/>
    <m/>
    <m/>
    <m/>
    <x v="0"/>
    <n v="140000000"/>
    <n v="2014"/>
    <x v="9"/>
  </r>
  <r>
    <s v="J.J. Abrams"/>
    <n v="518"/>
    <n v="127"/>
    <n v="257704099"/>
    <s v="Action"/>
    <s v="Adventure"/>
    <s v="Sci-Fi"/>
    <m/>
    <m/>
    <m/>
    <m/>
    <m/>
    <x v="0"/>
    <n v="140000000"/>
    <n v="2009"/>
    <x v="25"/>
  </r>
  <r>
    <s v="Sam Raimi"/>
    <n v="291"/>
    <n v="121"/>
    <n v="403706375"/>
    <s v="Action"/>
    <s v="Adventure"/>
    <s v="Fantasy"/>
    <s v="Romance"/>
    <m/>
    <m/>
    <m/>
    <m/>
    <x v="0"/>
    <n v="150000000"/>
    <n v="2002"/>
    <x v="11"/>
  </r>
  <r>
    <s v="Dean DeBlois"/>
    <n v="292"/>
    <n v="102"/>
    <n v="176997107"/>
    <s v="Action"/>
    <s v="Adventure"/>
    <s v="Animation"/>
    <s v="Comedy"/>
    <s v="Family"/>
    <s v="Fantasy"/>
    <m/>
    <m/>
    <x v="0"/>
    <n v="139000000"/>
    <n v="2014"/>
    <x v="0"/>
  </r>
  <r>
    <s v="Alex Proyas"/>
    <n v="184"/>
    <n v="126"/>
    <n v="31141074"/>
    <s v="Action"/>
    <s v="Adventure"/>
    <s v="Fantasy"/>
    <m/>
    <m/>
    <m/>
    <m/>
    <m/>
    <x v="0"/>
    <n v="145000000"/>
    <n v="2016"/>
    <x v="33"/>
  </r>
  <r>
    <s v="Rob Cohen"/>
    <n v="145"/>
    <n v="121"/>
    <n v="31704416"/>
    <s v="Action"/>
    <s v="Adventure"/>
    <s v="Sci-Fi"/>
    <s v="Thriller"/>
    <m/>
    <m/>
    <m/>
    <m/>
    <x v="0"/>
    <n v="140000000"/>
    <n v="2005"/>
    <x v="39"/>
  </r>
  <r>
    <s v="Zack Snyder"/>
    <n v="451"/>
    <n v="215"/>
    <n v="107503316"/>
    <s v="Action"/>
    <s v="Drama"/>
    <s v="Mystery"/>
    <s v="Sci-Fi"/>
    <m/>
    <m/>
    <m/>
    <m/>
    <x v="0"/>
    <n v="135000000"/>
    <n v="2009"/>
    <x v="16"/>
  </r>
  <r>
    <s v="Richard Donner"/>
    <n v="141"/>
    <n v="127"/>
    <n v="129734803"/>
    <s v="Action"/>
    <s v="Crime"/>
    <s v="Thriller"/>
    <m/>
    <m/>
    <m/>
    <m/>
    <m/>
    <x v="0"/>
    <n v="130000000"/>
    <n v="1998"/>
    <x v="4"/>
  </r>
  <r>
    <s v="Ang Lee"/>
    <n v="267"/>
    <n v="138"/>
    <n v="132122995"/>
    <s v="Action"/>
    <s v="Sci-Fi"/>
    <m/>
    <m/>
    <m/>
    <m/>
    <m/>
    <m/>
    <x v="0"/>
    <n v="140000000"/>
    <n v="2003"/>
    <x v="20"/>
  </r>
  <r>
    <s v="Jon M. Chu"/>
    <n v="351"/>
    <n v="122"/>
    <n v="122512052"/>
    <s v="Action"/>
    <s v="Adventure"/>
    <s v="Sci-Fi"/>
    <s v="Thriller"/>
    <m/>
    <m/>
    <m/>
    <m/>
    <x v="0"/>
    <n v="137000000"/>
    <n v="2013"/>
    <x v="27"/>
  </r>
  <r>
    <s v="Breck Eisner"/>
    <n v="163"/>
    <n v="124"/>
    <n v="68642452"/>
    <s v="Action"/>
    <s v="Adventure"/>
    <s v="Comedy"/>
    <s v="Thriller"/>
    <m/>
    <m/>
    <m/>
    <m/>
    <x v="0"/>
    <n v="130000000"/>
    <n v="2005"/>
    <x v="19"/>
  </r>
  <r>
    <s v="Hironobu Sakaguchi"/>
    <n v="166"/>
    <n v="106"/>
    <n v="32131830"/>
    <s v="Action"/>
    <s v="Adventure"/>
    <s v="Animation"/>
    <s v="Fantasy"/>
    <s v="Romance"/>
    <s v="Sci-Fi"/>
    <m/>
    <m/>
    <x v="0"/>
    <n v="130000000"/>
    <n v="2001"/>
    <x v="21"/>
  </r>
  <r>
    <s v="Joe Johnston"/>
    <n v="510"/>
    <n v="124"/>
    <n v="176636816"/>
    <s v="Action"/>
    <s v="Adventure"/>
    <s v="Sci-Fi"/>
    <m/>
    <m/>
    <m/>
    <m/>
    <m/>
    <x v="0"/>
    <n v="137000000"/>
    <n v="2011"/>
    <x v="8"/>
  </r>
  <r>
    <s v="Michael Apted"/>
    <n v="197"/>
    <n v="128"/>
    <n v="126930660"/>
    <s v="Action"/>
    <s v="Adventure"/>
    <s v="Thriller"/>
    <m/>
    <m/>
    <m/>
    <m/>
    <m/>
    <x v="0"/>
    <n v="140000000"/>
    <n v="1999"/>
    <x v="21"/>
  </r>
  <r>
    <s v="Peter Weir"/>
    <n v="244"/>
    <n v="138"/>
    <n v="93926386"/>
    <s v="Action"/>
    <s v="Adventure"/>
    <s v="Drama"/>
    <s v="History"/>
    <s v="War"/>
    <m/>
    <m/>
    <m/>
    <x v="0"/>
    <n v="135000000"/>
    <n v="2003"/>
    <x v="37"/>
  </r>
  <r>
    <s v="Bill Condon"/>
    <n v="322"/>
    <n v="115"/>
    <n v="292298923"/>
    <s v="Adventure"/>
    <s v="Drama"/>
    <s v="Fantasy"/>
    <s v="Romance"/>
    <m/>
    <m/>
    <m/>
    <m/>
    <x v="0"/>
    <n v="150000000"/>
    <n v="2012"/>
    <x v="33"/>
  </r>
  <r>
    <s v="George Miller"/>
    <n v="156"/>
    <n v="100"/>
    <n v="63992328"/>
    <s v="Animation"/>
    <s v="Comedy"/>
    <s v="Family"/>
    <s v="Musical"/>
    <m/>
    <m/>
    <m/>
    <m/>
    <x v="0"/>
    <n v="120000000"/>
    <n v="2011"/>
    <x v="18"/>
  </r>
  <r>
    <s v="Louis Leterrier"/>
    <n v="354"/>
    <n v="135"/>
    <n v="134518390"/>
    <s v="Action"/>
    <s v="Adventure"/>
    <s v="Sci-Fi"/>
    <m/>
    <m/>
    <m/>
    <m/>
    <m/>
    <x v="0"/>
    <n v="135000000"/>
    <n v="2008"/>
    <x v="2"/>
  </r>
  <r>
    <s v="Steven Spielberg"/>
    <n v="252"/>
    <n v="117"/>
    <n v="52792307"/>
    <s v="Adventure"/>
    <s v="Family"/>
    <s v="Fantasy"/>
    <m/>
    <m/>
    <m/>
    <m/>
    <m/>
    <x v="0"/>
    <n v="150000000"/>
    <n v="2016"/>
    <x v="2"/>
  </r>
  <r>
    <s v="Alejandro G. IÃ±Ã¡rritu"/>
    <n v="556"/>
    <n v="156"/>
    <n v="183635922"/>
    <s v="Adventure"/>
    <s v="Drama"/>
    <s v="Thriller"/>
    <s v="Western"/>
    <m/>
    <m/>
    <m/>
    <m/>
    <x v="0"/>
    <n v="140000000"/>
    <n v="2015"/>
    <x v="14"/>
  </r>
  <r>
    <s v="David Soren"/>
    <n v="166"/>
    <n v="96"/>
    <n v="83024900"/>
    <s v="Adventure"/>
    <s v="Animation"/>
    <s v="Comedy"/>
    <s v="Family"/>
    <s v="Sport"/>
    <m/>
    <m/>
    <m/>
    <x v="0"/>
    <n v="135000000"/>
    <n v="2013"/>
    <x v="12"/>
  </r>
  <r>
    <s v="Gore Verbinski"/>
    <n v="362"/>
    <n v="107"/>
    <n v="123207194"/>
    <s v="Adventure"/>
    <s v="Animation"/>
    <s v="Comedy"/>
    <s v="Family"/>
    <s v="Western"/>
    <m/>
    <m/>
    <m/>
    <x v="0"/>
    <n v="135000000"/>
    <n v="2011"/>
    <x v="13"/>
  </r>
  <r>
    <s v="Eric Darnell"/>
    <n v="153"/>
    <n v="92"/>
    <n v="83348920"/>
    <s v="Adventure"/>
    <s v="Animation"/>
    <s v="Comedy"/>
    <s v="Family"/>
    <m/>
    <m/>
    <m/>
    <m/>
    <x v="0"/>
    <n v="135000000"/>
    <n v="2014"/>
    <x v="10"/>
  </r>
  <r>
    <s v="Paul Greengrass"/>
    <n v="329"/>
    <n v="115"/>
    <n v="227137090"/>
    <s v="Action"/>
    <s v="Mystery"/>
    <s v="Thriller"/>
    <m/>
    <m/>
    <m/>
    <m/>
    <m/>
    <x v="0"/>
    <n v="132000000"/>
    <n v="2007"/>
    <x v="14"/>
  </r>
  <r>
    <s v="Mark Osborne"/>
    <n v="266"/>
    <n v="92"/>
    <n v="215395021"/>
    <s v="Action"/>
    <s v="Adventure"/>
    <s v="Animation"/>
    <s v="Comedy"/>
    <s v="Family"/>
    <m/>
    <m/>
    <m/>
    <x v="0"/>
    <n v="110000000"/>
    <n v="2008"/>
    <x v="32"/>
  </r>
  <r>
    <s v="Peyton Reed"/>
    <n v="517"/>
    <n v="117"/>
    <n v="180191634"/>
    <s v="Action"/>
    <s v="Adventure"/>
    <s v="Comedy"/>
    <s v="Sci-Fi"/>
    <m/>
    <m/>
    <m/>
    <m/>
    <x v="0"/>
    <n v="130000000"/>
    <n v="2015"/>
    <x v="37"/>
  </r>
  <r>
    <s v="Francis Lawrence"/>
    <n v="502"/>
    <n v="146"/>
    <n v="424645577"/>
    <s v="Adventure"/>
    <s v="Sci-Fi"/>
    <s v="Thriller"/>
    <m/>
    <m/>
    <m/>
    <m/>
    <m/>
    <x v="0"/>
    <n v="130000000"/>
    <n v="2013"/>
    <x v="32"/>
  </r>
  <r>
    <s v="Tim Johnson"/>
    <n v="165"/>
    <n v="94"/>
    <n v="177343675"/>
    <s v="Adventure"/>
    <s v="Animation"/>
    <s v="Comedy"/>
    <s v="Family"/>
    <s v="Fantasy"/>
    <s v="Sci-Fi"/>
    <m/>
    <m/>
    <x v="0"/>
    <n v="130000000"/>
    <n v="2015"/>
    <x v="10"/>
  </r>
  <r>
    <s v="Steven Spielberg"/>
    <n v="401"/>
    <n v="116"/>
    <n v="234277056"/>
    <s v="Adventure"/>
    <s v="Sci-Fi"/>
    <s v="Thriller"/>
    <m/>
    <m/>
    <m/>
    <m/>
    <m/>
    <x v="0"/>
    <n v="120000000"/>
    <n v="2005"/>
    <x v="12"/>
  </r>
  <r>
    <s v="Michael Bay"/>
    <n v="94"/>
    <n v="147"/>
    <n v="138396624"/>
    <s v="Action"/>
    <s v="Comedy"/>
    <s v="Crime"/>
    <s v="Thriller"/>
    <m/>
    <m/>
    <m/>
    <m/>
    <x v="0"/>
    <n v="135000000"/>
    <n v="2003"/>
    <x v="4"/>
  </r>
  <r>
    <s v="Chris Miller"/>
    <n v="246"/>
    <n v="90"/>
    <n v="149234747"/>
    <s v="Action"/>
    <s v="Adventure"/>
    <s v="Animation"/>
    <s v="Comedy"/>
    <s v="Family"/>
    <s v="Fantasy"/>
    <m/>
    <m/>
    <x v="0"/>
    <n v="132000000"/>
    <n v="2011"/>
    <x v="10"/>
  </r>
  <r>
    <s v="Phillip Noyce"/>
    <n v="330"/>
    <n v="101"/>
    <n v="118311368"/>
    <s v="Action"/>
    <s v="Crime"/>
    <s v="Mystery"/>
    <s v="Thriller"/>
    <m/>
    <m/>
    <m/>
    <m/>
    <x v="0"/>
    <n v="130000000"/>
    <n v="2010"/>
    <x v="21"/>
  </r>
  <r>
    <s v="Darren Aronofsky"/>
    <n v="434"/>
    <n v="138"/>
    <n v="101160529"/>
    <s v="Action"/>
    <s v="Adventure"/>
    <s v="Drama"/>
    <m/>
    <m/>
    <m/>
    <m/>
    <m/>
    <x v="0"/>
    <n v="130000000"/>
    <n v="2014"/>
    <x v="27"/>
  </r>
  <r>
    <s v="Steven Spielberg"/>
    <n v="440"/>
    <n v="107"/>
    <n v="77564037"/>
    <s v="Action"/>
    <s v="Adventure"/>
    <s v="Family"/>
    <s v="Mystery"/>
    <m/>
    <m/>
    <m/>
    <m/>
    <x v="0"/>
    <n v="110000000"/>
    <n v="2011"/>
    <x v="37"/>
  </r>
  <r>
    <s v="Alfonso CuarÃ³n"/>
    <n v="274"/>
    <n v="142"/>
    <n v="249358727"/>
    <s v="Adventure"/>
    <s v="Family"/>
    <s v="Fantasy"/>
    <s v="Mystery"/>
    <m/>
    <m/>
    <m/>
    <m/>
    <x v="0"/>
    <n v="125000000"/>
    <n v="2004"/>
    <x v="6"/>
  </r>
  <r>
    <s v="Baz Luhrmann"/>
    <n v="245"/>
    <n v="165"/>
    <n v="49551662"/>
    <s v="Adventure"/>
    <s v="Drama"/>
    <s v="Romance"/>
    <s v="War"/>
    <m/>
    <m/>
    <m/>
    <m/>
    <x v="0"/>
    <n v="135000000"/>
    <n v="2008"/>
    <x v="4"/>
  </r>
  <r>
    <s v="M. Night Shyamalan"/>
    <n v="349"/>
    <n v="100"/>
    <n v="60522097"/>
    <s v="Action"/>
    <s v="Adventure"/>
    <s v="Sci-Fi"/>
    <m/>
    <m/>
    <m/>
    <m/>
    <m/>
    <x v="0"/>
    <n v="130000000"/>
    <n v="2013"/>
    <x v="40"/>
  </r>
  <r>
    <s v="Eric Leighton"/>
    <n v="145"/>
    <n v="82"/>
    <n v="137748063"/>
    <s v="Adventure"/>
    <s v="Animation"/>
    <s v="Family"/>
    <s v="Thriller"/>
    <m/>
    <m/>
    <m/>
    <m/>
    <x v="0"/>
    <n v="130000000"/>
    <n v="2000"/>
    <x v="12"/>
  </r>
  <r>
    <s v="Shawn Levy"/>
    <n v="154"/>
    <n v="98"/>
    <n v="113733726"/>
    <s v="Adventure"/>
    <s v="Comedy"/>
    <s v="Family"/>
    <s v="Fantasy"/>
    <m/>
    <m/>
    <m/>
    <m/>
    <x v="0"/>
    <n v="130000000"/>
    <n v="2014"/>
    <x v="5"/>
  </r>
  <r>
    <s v="Tom McGrath"/>
    <n v="233"/>
    <n v="95"/>
    <n v="148337537"/>
    <s v="Action"/>
    <s v="Animation"/>
    <s v="Comedy"/>
    <s v="Family"/>
    <s v="Sci-Fi"/>
    <m/>
    <m/>
    <m/>
    <x v="0"/>
    <n v="127500000"/>
    <n v="2010"/>
    <x v="11"/>
  </r>
  <r>
    <s v="Chris Columbus"/>
    <n v="258"/>
    <n v="159"/>
    <n v="317557891"/>
    <s v="Adventure"/>
    <s v="Family"/>
    <s v="Fantasy"/>
    <m/>
    <m/>
    <m/>
    <m/>
    <m/>
    <x v="0"/>
    <n v="127000000"/>
    <n v="2001"/>
    <x v="7"/>
  </r>
  <r>
    <s v="Robert Schwentke"/>
    <n v="208"/>
    <n v="96"/>
    <n v="33592415"/>
    <s v="Action"/>
    <s v="Comedy"/>
    <s v="Fantasy"/>
    <m/>
    <m/>
    <m/>
    <m/>
    <m/>
    <x v="0"/>
    <n v="130000000"/>
    <n v="2013"/>
    <x v="23"/>
  </r>
  <r>
    <s v="Gore Verbinski"/>
    <n v="271"/>
    <n v="143"/>
    <n v="305388685"/>
    <s v="Action"/>
    <s v="Adventure"/>
    <s v="Fantasy"/>
    <m/>
    <m/>
    <m/>
    <m/>
    <m/>
    <x v="0"/>
    <n v="125000000"/>
    <n v="2003"/>
    <x v="14"/>
  </r>
  <r>
    <s v="Francis Lawrence"/>
    <n v="403"/>
    <n v="123"/>
    <n v="337103873"/>
    <s v="Adventure"/>
    <s v="Sci-Fi"/>
    <s v="Thriller"/>
    <m/>
    <m/>
    <m/>
    <m/>
    <m/>
    <x v="0"/>
    <n v="130000000"/>
    <n v="2014"/>
    <x v="10"/>
  </r>
  <r>
    <s v="Ron Howard"/>
    <n v="294"/>
    <n v="174"/>
    <n v="217536138"/>
    <s v="Mystery"/>
    <s v="Thriller"/>
    <m/>
    <m/>
    <m/>
    <m/>
    <m/>
    <m/>
    <x v="0"/>
    <n v="140000000"/>
    <n v="2006"/>
    <x v="4"/>
  </r>
  <r>
    <s v="Carlos Saldanha"/>
    <n v="159"/>
    <n v="101"/>
    <n v="131536019"/>
    <s v="Adventure"/>
    <s v="Animation"/>
    <s v="Comedy"/>
    <s v="Family"/>
    <s v="Musical"/>
    <m/>
    <m/>
    <m/>
    <x v="0"/>
    <n v="125000000"/>
    <n v="2014"/>
    <x v="21"/>
  </r>
  <r>
    <s v="Bryan Singer"/>
    <n v="289"/>
    <n v="134"/>
    <n v="214948780"/>
    <s v="Action"/>
    <s v="Adventure"/>
    <s v="Fantasy"/>
    <s v="Sci-Fi"/>
    <s v="Thriller"/>
    <m/>
    <m/>
    <m/>
    <x v="0"/>
    <n v="125000000"/>
    <n v="2003"/>
    <x v="7"/>
  </r>
  <r>
    <s v="Justin Lin"/>
    <n v="342"/>
    <n v="132"/>
    <n v="209805005"/>
    <s v="Action"/>
    <s v="Crime"/>
    <s v="Thriller"/>
    <m/>
    <m/>
    <m/>
    <m/>
    <m/>
    <x v="0"/>
    <n v="103000000"/>
    <n v="2011"/>
    <x v="11"/>
  </r>
  <r>
    <s v="Guy Ritchie"/>
    <n v="382"/>
    <n v="129"/>
    <n v="186830669"/>
    <s v="Action"/>
    <s v="Adventure"/>
    <s v="Crime"/>
    <s v="Mystery"/>
    <s v="Thriller"/>
    <m/>
    <m/>
    <m/>
    <x v="1"/>
    <n v="110000000"/>
    <n v="2011"/>
    <x v="7"/>
  </r>
  <r>
    <s v="Louis Leterrier"/>
    <n v="344"/>
    <n v="106"/>
    <n v="163192114"/>
    <s v="Action"/>
    <s v="Adventure"/>
    <s v="Fantasy"/>
    <m/>
    <m/>
    <m/>
    <m/>
    <m/>
    <x v="0"/>
    <n v="125000000"/>
    <n v="2010"/>
    <x v="27"/>
  </r>
  <r>
    <s v="Paul Verhoeven"/>
    <n v="196"/>
    <n v="113"/>
    <n v="119412921"/>
    <s v="Action"/>
    <s v="Sci-Fi"/>
    <m/>
    <m/>
    <m/>
    <m/>
    <m/>
    <m/>
    <x v="0"/>
    <n v="125000000"/>
    <n v="1990"/>
    <x v="7"/>
  </r>
  <r>
    <s v="John McTiernan"/>
    <n v="85"/>
    <n v="102"/>
    <n v="32694788"/>
    <s v="Action"/>
    <s v="Adventure"/>
    <s v="History"/>
    <m/>
    <m/>
    <m/>
    <m/>
    <m/>
    <x v="0"/>
    <n v="125000000"/>
    <n v="1999"/>
    <x v="4"/>
  </r>
  <r>
    <s v="Tony Gilroy"/>
    <n v="436"/>
    <n v="135"/>
    <n v="113165635"/>
    <s v="Action"/>
    <s v="Adventure"/>
    <s v="Thriller"/>
    <m/>
    <m/>
    <m/>
    <m/>
    <m/>
    <x v="0"/>
    <n v="65000000"/>
    <n v="2012"/>
    <x v="10"/>
  </r>
  <r>
    <s v="Joel Schumacher"/>
    <n v="183"/>
    <n v="125"/>
    <n v="107285004"/>
    <s v="Action"/>
    <m/>
    <m/>
    <m/>
    <m/>
    <m/>
    <m/>
    <m/>
    <x v="0"/>
    <n v="85000000"/>
    <n v="1997"/>
    <x v="41"/>
  </r>
  <r>
    <s v="Ron Howard"/>
    <n v="175"/>
    <n v="110"/>
    <n v="260031035"/>
    <s v="Comedy"/>
    <s v="Family"/>
    <s v="Fantasy"/>
    <m/>
    <m/>
    <m/>
    <m/>
    <m/>
    <x v="0"/>
    <n v="125000000"/>
    <n v="2000"/>
    <x v="19"/>
  </r>
  <r>
    <s v="Roland Emmerich"/>
    <n v="239"/>
    <n v="124"/>
    <n v="186739919"/>
    <s v="Action"/>
    <s v="Adventure"/>
    <s v="Sci-Fi"/>
    <s v="Thriller"/>
    <m/>
    <m/>
    <m/>
    <m/>
    <x v="0"/>
    <n v="125000000"/>
    <n v="2004"/>
    <x v="21"/>
  </r>
  <r>
    <s v="John Woo"/>
    <n v="237"/>
    <n v="123"/>
    <n v="215397307"/>
    <s v="Action"/>
    <s v="Adventure"/>
    <s v="Thriller"/>
    <m/>
    <m/>
    <m/>
    <m/>
    <m/>
    <x v="0"/>
    <n v="123000000"/>
    <n v="2000"/>
    <x v="9"/>
  </r>
  <r>
    <s v="Wolfgang Petersen"/>
    <n v="231"/>
    <n v="130"/>
    <n v="182618434"/>
    <s v="Action"/>
    <s v="Adventure"/>
    <s v="Drama"/>
    <s v="Thriller"/>
    <m/>
    <m/>
    <m/>
    <m/>
    <x v="0"/>
    <n v="125000000"/>
    <n v="2000"/>
    <x v="21"/>
  </r>
  <r>
    <s v="Tim Story"/>
    <n v="262"/>
    <n v="92"/>
    <n v="131920333"/>
    <s v="Action"/>
    <s v="Adventure"/>
    <s v="Sci-Fi"/>
    <s v="Thriller"/>
    <m/>
    <m/>
    <m/>
    <m/>
    <x v="0"/>
    <n v="125000000"/>
    <n v="2007"/>
    <x v="23"/>
  </r>
  <r>
    <s v="Ang Lee"/>
    <n v="552"/>
    <n v="127"/>
    <n v="124976634"/>
    <s v="Adventure"/>
    <s v="Drama"/>
    <s v="Fantasy"/>
    <m/>
    <m/>
    <m/>
    <m/>
    <m/>
    <x v="0"/>
    <n v="140000000"/>
    <n v="2012"/>
    <x v="25"/>
  </r>
  <r>
    <s v="Mark Steven Johnson"/>
    <n v="276"/>
    <n v="123"/>
    <n v="115802596"/>
    <s v="Action"/>
    <s v="Fantasy"/>
    <s v="Thriller"/>
    <m/>
    <m/>
    <m/>
    <m/>
    <m/>
    <x v="0"/>
    <n v="130000000"/>
    <n v="2007"/>
    <x v="31"/>
  </r>
  <r>
    <s v="Paul Greengrass"/>
    <n v="267"/>
    <n v="123"/>
    <n v="108521835"/>
    <s v="Action"/>
    <s v="Thriller"/>
    <m/>
    <m/>
    <m/>
    <m/>
    <m/>
    <m/>
    <x v="0"/>
    <n v="120000000"/>
    <n v="2016"/>
    <x v="1"/>
  </r>
  <r>
    <s v="McG"/>
    <n v="102"/>
    <n v="107"/>
    <n v="100685880"/>
    <s v="Action"/>
    <s v="Adventure"/>
    <s v="Comedy"/>
    <s v="Crime"/>
    <m/>
    <m/>
    <m/>
    <m/>
    <x v="0"/>
    <n v="110000000"/>
    <n v="2003"/>
    <x v="30"/>
  </r>
  <r>
    <s v="Ridley Scott"/>
    <n v="775"/>
    <n v="124"/>
    <n v="126464904"/>
    <s v="Adventure"/>
    <s v="Mystery"/>
    <s v="Sci-Fi"/>
    <m/>
    <m/>
    <m/>
    <m/>
    <m/>
    <x v="0"/>
    <n v="120000000"/>
    <n v="2012"/>
    <x v="15"/>
  </r>
  <r>
    <s v="Rob Minkoff"/>
    <n v="71"/>
    <n v="77"/>
    <n v="64736114"/>
    <s v="Adventure"/>
    <s v="Animation"/>
    <s v="Comedy"/>
    <s v="Family"/>
    <s v="Fantasy"/>
    <m/>
    <m/>
    <m/>
    <x v="0"/>
    <n v="120000000"/>
    <n v="2002"/>
    <x v="28"/>
  </r>
  <r>
    <s v="Neill Blomkamp"/>
    <n v="476"/>
    <n v="109"/>
    <n v="93050117"/>
    <s v="Action"/>
    <s v="Drama"/>
    <s v="Sci-Fi"/>
    <s v="Thriller"/>
    <m/>
    <m/>
    <m/>
    <m/>
    <x v="0"/>
    <n v="130000000"/>
    <n v="2013"/>
    <x v="4"/>
  </r>
  <r>
    <s v="David Twohy"/>
    <n v="207"/>
    <n v="134"/>
    <n v="57637485"/>
    <s v="Action"/>
    <s v="Adventure"/>
    <s v="Sci-Fi"/>
    <s v="Thriller"/>
    <m/>
    <m/>
    <m/>
    <m/>
    <x v="0"/>
    <n v="120000000"/>
    <n v="2004"/>
    <x v="10"/>
  </r>
  <r>
    <s v="JosÃ© Padilha"/>
    <n v="492"/>
    <n v="117"/>
    <n v="58607007"/>
    <s v="Action"/>
    <s v="Crime"/>
    <s v="Sci-Fi"/>
    <s v="Thriller"/>
    <m/>
    <m/>
    <m/>
    <m/>
    <x v="0"/>
    <n v="115000000"/>
    <n v="2014"/>
    <x v="5"/>
  </r>
  <r>
    <s v="Lana Wachowski"/>
    <n v="284"/>
    <n v="135"/>
    <n v="43929341"/>
    <s v="Action"/>
    <s v="Family"/>
    <s v="Sport"/>
    <m/>
    <m/>
    <m/>
    <m/>
    <m/>
    <x v="0"/>
    <n v="105000000"/>
    <n v="2008"/>
    <x v="9"/>
  </r>
  <r>
    <s v="James L. Brooks"/>
    <n v="168"/>
    <n v="121"/>
    <n v="30212620"/>
    <s v="Comedy"/>
    <s v="Drama"/>
    <s v="Romance"/>
    <m/>
    <m/>
    <m/>
    <m/>
    <m/>
    <x v="0"/>
    <n v="100000000"/>
    <n v="2010"/>
    <x v="42"/>
  </r>
  <r>
    <s v="James Mangold"/>
    <n v="283"/>
    <n v="117"/>
    <n v="76418654"/>
    <s v="Action"/>
    <s v="Comedy"/>
    <s v="Romance"/>
    <m/>
    <m/>
    <m/>
    <m/>
    <m/>
    <x v="0"/>
    <n v="120000000"/>
    <n v="2010"/>
    <x v="22"/>
  </r>
  <r>
    <s v="Joseph Kosinski"/>
    <n v="539"/>
    <n v="124"/>
    <n v="89021735"/>
    <s v="Action"/>
    <s v="Adventure"/>
    <s v="Mystery"/>
    <s v="Sci-Fi"/>
    <m/>
    <m/>
    <m/>
    <m/>
    <x v="0"/>
    <n v="120000000"/>
    <n v="2013"/>
    <x v="15"/>
  </r>
  <r>
    <s v="George Lucas"/>
    <n v="359"/>
    <n v="140"/>
    <n v="380262555"/>
    <s v="Action"/>
    <s v="Adventure"/>
    <s v="Fantasy"/>
    <s v="Sci-Fi"/>
    <m/>
    <m/>
    <m/>
    <m/>
    <x v="0"/>
    <n v="117000000"/>
    <n v="2005"/>
    <x v="32"/>
  </r>
  <r>
    <s v="George Lucas"/>
    <n v="284"/>
    <n v="142"/>
    <n v="310675583"/>
    <s v="Action"/>
    <s v="Adventure"/>
    <s v="Fantasy"/>
    <s v="Sci-Fi"/>
    <m/>
    <m/>
    <m/>
    <m/>
    <x v="0"/>
    <n v="120000000"/>
    <n v="2002"/>
    <x v="10"/>
  </r>
  <r>
    <s v="Pete Docter"/>
    <n v="250"/>
    <n v="92"/>
    <n v="289907418"/>
    <s v="Adventure"/>
    <s v="Animation"/>
    <s v="Comedy"/>
    <s v="Family"/>
    <s v="Fantasy"/>
    <m/>
    <m/>
    <m/>
    <x v="0"/>
    <n v="113000000"/>
    <n v="2001"/>
    <x v="14"/>
  </r>
  <r>
    <s v="James Mangold"/>
    <n v="440"/>
    <n v="138"/>
    <n v="132550960"/>
    <s v="Action"/>
    <s v="Adventure"/>
    <s v="Sci-Fi"/>
    <s v="Thriller"/>
    <m/>
    <m/>
    <m/>
    <m/>
    <x v="0"/>
    <n v="115000000"/>
    <n v="2013"/>
    <x v="10"/>
  </r>
  <r>
    <s v="George Lucas"/>
    <n v="320"/>
    <n v="136"/>
    <n v="474544677"/>
    <s v="Action"/>
    <s v="Adventure"/>
    <s v="Fantasy"/>
    <s v="Sci-Fi"/>
    <m/>
    <m/>
    <m/>
    <m/>
    <x v="0"/>
    <n v="115000000"/>
    <n v="1999"/>
    <x v="12"/>
  </r>
  <r>
    <s v="Kirk De Micco"/>
    <n v="257"/>
    <n v="98"/>
    <n v="187165546"/>
    <s v="Adventure"/>
    <s v="Animation"/>
    <s v="Comedy"/>
    <s v="Family"/>
    <s v="Fantasy"/>
    <m/>
    <m/>
    <m/>
    <x v="0"/>
    <n v="120000000"/>
    <n v="2013"/>
    <x v="11"/>
  </r>
  <r>
    <s v="John Woo"/>
    <n v="152"/>
    <n v="153"/>
    <n v="40911830"/>
    <s v="Action"/>
    <s v="Drama"/>
    <s v="War"/>
    <m/>
    <m/>
    <m/>
    <m/>
    <m/>
    <x v="0"/>
    <n v="115000000"/>
    <n v="2002"/>
    <x v="19"/>
  </r>
  <r>
    <s v="Cedric Nicolas-Troyan"/>
    <n v="231"/>
    <n v="120"/>
    <n v="47952020"/>
    <s v="Action"/>
    <s v="Adventure"/>
    <s v="Drama"/>
    <s v="Fantasy"/>
    <m/>
    <m/>
    <m/>
    <m/>
    <x v="0"/>
    <n v="135000000"/>
    <n v="2016"/>
    <x v="9"/>
  </r>
  <r>
    <s v="Jonathan Liebesman"/>
    <n v="348"/>
    <n v="101"/>
    <n v="190871240"/>
    <s v="Action"/>
    <s v="Adventure"/>
    <s v="Comedy"/>
    <s v="Sci-Fi"/>
    <m/>
    <m/>
    <m/>
    <m/>
    <x v="0"/>
    <n v="78000000"/>
    <n v="2014"/>
    <x v="18"/>
  </r>
  <r>
    <s v="Alfonso CuarÃ³n"/>
    <n v="738"/>
    <n v="91"/>
    <n v="274084951"/>
    <s v="Adventure"/>
    <s v="Drama"/>
    <s v="Sci-Fi"/>
    <s v="Thriller"/>
    <m/>
    <m/>
    <m/>
    <m/>
    <x v="0"/>
    <n v="115000000"/>
    <n v="2013"/>
    <x v="6"/>
  </r>
  <r>
    <s v="Roger Donaldson"/>
    <n v="93"/>
    <n v="108"/>
    <n v="67155742"/>
    <s v="Action"/>
    <s v="Adventure"/>
    <s v="Thriller"/>
    <m/>
    <m/>
    <m/>
    <m/>
    <m/>
    <x v="0"/>
    <n v="115000000"/>
    <n v="1997"/>
    <x v="27"/>
  </r>
  <r>
    <s v="Dave Green"/>
    <n v="181"/>
    <n v="112"/>
    <n v="81638674"/>
    <s v="Action"/>
    <s v="Adventure"/>
    <s v="Comedy"/>
    <s v="Sci-Fi"/>
    <m/>
    <m/>
    <m/>
    <m/>
    <x v="0"/>
    <n v="125000000"/>
    <n v="2016"/>
    <x v="22"/>
  </r>
  <r>
    <s v="Josh Trank"/>
    <n v="369"/>
    <n v="100"/>
    <n v="56114221"/>
    <s v="Action"/>
    <s v="Adventure"/>
    <s v="Sci-Fi"/>
    <m/>
    <m/>
    <m/>
    <m/>
    <m/>
    <x v="0"/>
    <n v="100000000"/>
    <n v="2015"/>
    <x v="43"/>
  </r>
  <r>
    <s v="Shawn Levy"/>
    <n v="179"/>
    <n v="108"/>
    <n v="250863268"/>
    <s v="Action"/>
    <s v="Adventure"/>
    <s v="Comedy"/>
    <s v="Family"/>
    <s v="Fantasy"/>
    <m/>
    <m/>
    <m/>
    <x v="0"/>
    <n v="116000000"/>
    <n v="2006"/>
    <x v="21"/>
  </r>
  <r>
    <s v="Brad Peyton"/>
    <n v="358"/>
    <n v="114"/>
    <n v="155181732"/>
    <s v="Action"/>
    <s v="Adventure"/>
    <s v="Drama"/>
    <s v="Thriller"/>
    <m/>
    <m/>
    <m/>
    <m/>
    <x v="2"/>
    <n v="135000000"/>
    <n v="2015"/>
    <x v="9"/>
  </r>
  <r>
    <s v="Roger Spottiswoode"/>
    <n v="160"/>
    <n v="119"/>
    <n v="125332007"/>
    <s v="Action"/>
    <s v="Adventure"/>
    <s v="Thriller"/>
    <m/>
    <m/>
    <m/>
    <m/>
    <m/>
    <x v="0"/>
    <n v="120000000"/>
    <n v="1997"/>
    <x v="12"/>
  </r>
  <r>
    <s v="Roland Emmerich"/>
    <n v="192"/>
    <n v="142"/>
    <n v="113330342"/>
    <s v="Action"/>
    <s v="Drama"/>
    <s v="History"/>
    <s v="War"/>
    <m/>
    <m/>
    <m/>
    <m/>
    <x v="0"/>
    <n v="110000000"/>
    <n v="2000"/>
    <x v="1"/>
  </r>
  <r>
    <s v="Steven Soderbergh"/>
    <n v="198"/>
    <n v="125"/>
    <n v="125531634"/>
    <s v="Crime"/>
    <s v="Thriller"/>
    <m/>
    <m/>
    <m/>
    <m/>
    <m/>
    <m/>
    <x v="0"/>
    <n v="110000000"/>
    <n v="2004"/>
    <x v="21"/>
  </r>
  <r>
    <s v="Doug Liman"/>
    <n v="233"/>
    <n v="126"/>
    <n v="186336103"/>
    <s v="Action"/>
    <s v="Comedy"/>
    <s v="Crime"/>
    <s v="Romance"/>
    <s v="Thriller"/>
    <m/>
    <m/>
    <m/>
    <x v="0"/>
    <n v="110000000"/>
    <n v="2005"/>
    <x v="12"/>
  </r>
  <r>
    <s v="Robert Schwentke"/>
    <n v="263"/>
    <n v="119"/>
    <n v="129995817"/>
    <s v="Adventure"/>
    <s v="Sci-Fi"/>
    <s v="Thriller"/>
    <m/>
    <m/>
    <m/>
    <m/>
    <m/>
    <x v="0"/>
    <n v="110000000"/>
    <n v="2015"/>
    <x v="22"/>
  </r>
  <r>
    <s v="Martin Scorsese"/>
    <n v="267"/>
    <n v="170"/>
    <n v="102608827"/>
    <s v="Biography"/>
    <s v="Drama"/>
    <m/>
    <m/>
    <m/>
    <m/>
    <m/>
    <m/>
    <x v="0"/>
    <n v="110000000"/>
    <n v="2004"/>
    <x v="7"/>
  </r>
  <r>
    <s v="Rob Letterman"/>
    <n v="184"/>
    <n v="85"/>
    <n v="42776259"/>
    <s v="Adventure"/>
    <s v="Comedy"/>
    <s v="Family"/>
    <s v="Fantasy"/>
    <m/>
    <m/>
    <m/>
    <m/>
    <x v="0"/>
    <n v="120000000"/>
    <n v="2010"/>
    <x v="40"/>
  </r>
  <r>
    <s v="Michel Gondry"/>
    <n v="447"/>
    <n v="119"/>
    <n v="98780042"/>
    <s v="Action"/>
    <s v="Comedy"/>
    <s v="Crime"/>
    <s v="Sci-Fi"/>
    <s v="Thriller"/>
    <m/>
    <m/>
    <m/>
    <x v="0"/>
    <n v="110000000"/>
    <n v="2011"/>
    <x v="27"/>
  </r>
  <r>
    <s v="Noam Murro"/>
    <n v="366"/>
    <n v="102"/>
    <n v="106369117"/>
    <s v="Action"/>
    <s v="Drama"/>
    <s v="Fantasy"/>
    <s v="War"/>
    <m/>
    <m/>
    <m/>
    <m/>
    <x v="0"/>
    <n v="110000000"/>
    <n v="2014"/>
    <x v="5"/>
  </r>
  <r>
    <s v="Raja Gosnell"/>
    <n v="172"/>
    <n v="103"/>
    <n v="142614158"/>
    <s v="Adventure"/>
    <s v="Animation"/>
    <s v="Comedy"/>
    <s v="Family"/>
    <s v="Fantasy"/>
    <m/>
    <m/>
    <m/>
    <x v="0"/>
    <n v="112000000"/>
    <n v="2011"/>
    <x v="33"/>
  </r>
  <r>
    <s v="Will Finn"/>
    <n v="104"/>
    <n v="76"/>
    <n v="50026353"/>
    <s v="Animation"/>
    <s v="Comedy"/>
    <s v="Family"/>
    <s v="Music"/>
    <s v="Western"/>
    <m/>
    <m/>
    <m/>
    <x v="0"/>
    <n v="120000000"/>
    <n v="2004"/>
    <x v="28"/>
  </r>
  <r>
    <s v="Robert Schwentke"/>
    <n v="181"/>
    <n v="120"/>
    <n v="66002193"/>
    <s v="Action"/>
    <s v="Adventure"/>
    <s v="Mystery"/>
    <s v="Sci-Fi"/>
    <s v="Thriller"/>
    <m/>
    <m/>
    <m/>
    <x v="0"/>
    <n v="110000000"/>
    <n v="2016"/>
    <x v="27"/>
  </r>
  <r>
    <s v="Shawn Levy"/>
    <n v="327"/>
    <n v="127"/>
    <n v="85463309"/>
    <s v="Action"/>
    <s v="Drama"/>
    <s v="Sci-Fi"/>
    <s v="Sport"/>
    <m/>
    <m/>
    <m/>
    <m/>
    <x v="0"/>
    <n v="110000000"/>
    <n v="2011"/>
    <x v="1"/>
  </r>
  <r>
    <s v="Raja Gosnell"/>
    <n v="125"/>
    <n v="105"/>
    <n v="71017784"/>
    <s v="Adventure"/>
    <s v="Animation"/>
    <s v="Comedy"/>
    <s v="Family"/>
    <s v="Fantasy"/>
    <m/>
    <m/>
    <m/>
    <x v="0"/>
    <n v="110000000"/>
    <n v="2013"/>
    <x v="28"/>
  </r>
  <r>
    <s v="Jan de Bont"/>
    <n v="79"/>
    <n v="121"/>
    <n v="48068396"/>
    <s v="Action"/>
    <s v="Crime"/>
    <s v="Romance"/>
    <s v="Thriller"/>
    <m/>
    <m/>
    <m/>
    <m/>
    <x v="0"/>
    <n v="110000000"/>
    <n v="1997"/>
    <x v="41"/>
  </r>
  <r>
    <s v="Gavin Hood"/>
    <n v="326"/>
    <n v="114"/>
    <n v="61656849"/>
    <s v="Action"/>
    <s v="Sci-Fi"/>
    <m/>
    <m/>
    <m/>
    <m/>
    <m/>
    <m/>
    <x v="0"/>
    <n v="110000000"/>
    <n v="2013"/>
    <x v="10"/>
  </r>
  <r>
    <s v="Len Wiseman"/>
    <n v="354"/>
    <n v="129"/>
    <n v="134520804"/>
    <s v="Action"/>
    <s v="Adventure"/>
    <s v="Thriller"/>
    <m/>
    <m/>
    <m/>
    <m/>
    <m/>
    <x v="0"/>
    <n v="105000000"/>
    <n v="2007"/>
    <x v="13"/>
  </r>
  <r>
    <s v="Peter Jackson"/>
    <n v="297"/>
    <n v="171"/>
    <n v="313837577"/>
    <s v="Action"/>
    <s v="Adventure"/>
    <s v="Drama"/>
    <s v="Fantasy"/>
    <m/>
    <m/>
    <m/>
    <m/>
    <x v="0"/>
    <n v="160000000"/>
    <n v="2001"/>
    <x v="35"/>
  </r>
  <r>
    <s v="Frank Coraci"/>
    <n v="188"/>
    <n v="120"/>
    <n v="24004159"/>
    <s v="Action"/>
    <s v="Adventure"/>
    <s v="Comedy"/>
    <m/>
    <m/>
    <m/>
    <m/>
    <m/>
    <x v="0"/>
    <n v="110000000"/>
    <n v="2004"/>
    <x v="27"/>
  </r>
  <r>
    <s v="Michael Mann"/>
    <n v="174"/>
    <n v="165"/>
    <n v="58183966"/>
    <s v="Biography"/>
    <s v="Drama"/>
    <s v="Sport"/>
    <m/>
    <m/>
    <m/>
    <m/>
    <m/>
    <x v="0"/>
    <n v="110000000"/>
    <n v="2001"/>
    <x v="2"/>
  </r>
  <r>
    <s v="Bo Welch"/>
    <n v="109"/>
    <n v="82"/>
    <n v="100446895"/>
    <s v="Adventure"/>
    <s v="Comedy"/>
    <s v="Family"/>
    <s v="Fantasy"/>
    <m/>
    <m/>
    <m/>
    <m/>
    <x v="0"/>
    <n v="93000000"/>
    <n v="2003"/>
    <x v="44"/>
  </r>
  <r>
    <s v="Alex Proyas"/>
    <n v="225"/>
    <n v="115"/>
    <n v="144795350"/>
    <s v="Action"/>
    <s v="Mystery"/>
    <s v="Sci-Fi"/>
    <s v="Thriller"/>
    <m/>
    <m/>
    <m/>
    <m/>
    <x v="0"/>
    <n v="110000000"/>
    <n v="2004"/>
    <x v="1"/>
  </r>
  <r>
    <s v="Ridley Scott"/>
    <n v="239"/>
    <n v="194"/>
    <n v="47396698"/>
    <s v="Action"/>
    <s v="Adventure"/>
    <s v="Drama"/>
    <s v="History"/>
    <s v="War"/>
    <m/>
    <m/>
    <m/>
    <x v="0"/>
    <n v="107000000"/>
    <n v="2005"/>
    <x v="13"/>
  </r>
  <r>
    <s v="Rob Minkoff"/>
    <n v="101"/>
    <n v="84"/>
    <n v="140015224"/>
    <s v="Adventure"/>
    <s v="Comedy"/>
    <s v="Family"/>
    <s v="Fantasy"/>
    <m/>
    <m/>
    <m/>
    <m/>
    <x v="0"/>
    <n v="109000000"/>
    <n v="1999"/>
    <x v="18"/>
  </r>
  <r>
    <s v="Ron Clements"/>
    <n v="228"/>
    <n v="97"/>
    <n v="104374107"/>
    <s v="Animation"/>
    <s v="Family"/>
    <s v="Fantasy"/>
    <s v="Musical"/>
    <s v="Romance"/>
    <m/>
    <m/>
    <m/>
    <x v="0"/>
    <n v="120000000"/>
    <n v="2009"/>
    <x v="1"/>
  </r>
  <r>
    <s v="Ridley Scott"/>
    <n v="568"/>
    <n v="151"/>
    <n v="228430993"/>
    <s v="Adventure"/>
    <s v="Drama"/>
    <s v="Sci-Fi"/>
    <m/>
    <m/>
    <m/>
    <m/>
    <m/>
    <x v="0"/>
    <n v="130000000"/>
    <n v="2015"/>
    <x v="14"/>
  </r>
  <r>
    <s v="Michael Bay"/>
    <n v="257"/>
    <n v="136"/>
    <n v="35799026"/>
    <s v="Action"/>
    <s v="Adventure"/>
    <s v="Romance"/>
    <s v="Sci-Fi"/>
    <s v="Thriller"/>
    <m/>
    <m/>
    <m/>
    <x v="0"/>
    <n v="133000000"/>
    <n v="2005"/>
    <x v="8"/>
  </r>
  <r>
    <s v="Peter Chelsom"/>
    <n v="62"/>
    <n v="104"/>
    <n v="6712451"/>
    <s v="Comedy"/>
    <s v="Romance"/>
    <m/>
    <m/>
    <m/>
    <m/>
    <m/>
    <m/>
    <x v="0"/>
    <n v="105000000"/>
    <n v="2001"/>
    <x v="45"/>
  </r>
  <r>
    <s v="Dominic Sena"/>
    <n v="175"/>
    <n v="127"/>
    <n v="101643008"/>
    <s v="Action"/>
    <s v="Crime"/>
    <s v="Thriller"/>
    <m/>
    <m/>
    <m/>
    <m/>
    <m/>
    <x v="0"/>
    <n v="108000000"/>
    <n v="2000"/>
    <x v="12"/>
  </r>
  <r>
    <s v="Ridley Scott"/>
    <n v="265"/>
    <n v="171"/>
    <n v="187670866"/>
    <s v="Action"/>
    <s v="Drama"/>
    <s v="Romance"/>
    <m/>
    <m/>
    <m/>
    <m/>
    <m/>
    <x v="0"/>
    <n v="126000000"/>
    <n v="2000"/>
    <x v="3"/>
  </r>
  <r>
    <s v="Steven Spielberg"/>
    <n v="252"/>
    <n v="145"/>
    <n v="132014112"/>
    <s v="Action"/>
    <s v="Mystery"/>
    <s v="Sci-Fi"/>
    <s v="Thriller"/>
    <m/>
    <m/>
    <m/>
    <m/>
    <x v="0"/>
    <n v="90000000"/>
    <n v="2002"/>
    <x v="16"/>
  </r>
  <r>
    <s v="Chris Columbus"/>
    <n v="232"/>
    <n v="174"/>
    <n v="261970615"/>
    <s v="Adventure"/>
    <s v="Family"/>
    <s v="Fantasy"/>
    <s v="Mystery"/>
    <m/>
    <m/>
    <m/>
    <m/>
    <x v="0"/>
    <n v="90000000"/>
    <n v="2002"/>
    <x v="37"/>
  </r>
  <r>
    <s v="Martin Campbell"/>
    <n v="400"/>
    <n v="144"/>
    <n v="167007184"/>
    <s v="Action"/>
    <s v="Adventure"/>
    <s v="Thriller"/>
    <m/>
    <m/>
    <m/>
    <m/>
    <m/>
    <x v="0"/>
    <n v="103000000"/>
    <n v="2006"/>
    <x v="25"/>
  </r>
  <r>
    <s v="Tim Burton"/>
    <n v="230"/>
    <n v="119"/>
    <n v="180011740"/>
    <s v="Action"/>
    <s v="Adventure"/>
    <s v="Sci-Fi"/>
    <s v="Thriller"/>
    <m/>
    <m/>
    <m/>
    <m/>
    <x v="0"/>
    <n v="102000000"/>
    <n v="2001"/>
    <x v="20"/>
  </r>
  <r>
    <s v="James Cameron"/>
    <n v="210"/>
    <n v="153"/>
    <n v="204843350"/>
    <s v="Action"/>
    <s v="Sci-Fi"/>
    <m/>
    <m/>
    <m/>
    <m/>
    <m/>
    <m/>
    <x v="0"/>
    <n v="100000000"/>
    <n v="1991"/>
    <x v="3"/>
  </r>
  <r>
    <s v="Michael Mann"/>
    <n v="357"/>
    <n v="140"/>
    <n v="97030725"/>
    <s v="Biography"/>
    <s v="Crime"/>
    <s v="Drama"/>
    <s v="History"/>
    <s v="Romance"/>
    <m/>
    <m/>
    <m/>
    <x v="0"/>
    <n v="150000000"/>
    <n v="2009"/>
    <x v="15"/>
  </r>
  <r>
    <s v="Ridley Scott"/>
    <n v="300"/>
    <n v="176"/>
    <n v="130127620"/>
    <s v="Biography"/>
    <s v="Crime"/>
    <s v="Drama"/>
    <m/>
    <m/>
    <m/>
    <m/>
    <m/>
    <x v="0"/>
    <n v="100000000"/>
    <n v="2007"/>
    <x v="6"/>
  </r>
  <r>
    <s v="James Cameron"/>
    <n v="94"/>
    <n v="141"/>
    <n v="146282411"/>
    <s v="Action"/>
    <s v="Comedy"/>
    <s v="Thriller"/>
    <m/>
    <m/>
    <m/>
    <m/>
    <m/>
    <x v="0"/>
    <n v="102000000"/>
    <n v="1994"/>
    <x v="13"/>
  </r>
  <r>
    <s v="Tony Scott"/>
    <n v="267"/>
    <n v="106"/>
    <n v="65452312"/>
    <s v="Action"/>
    <s v="Crime"/>
    <s v="Thriller"/>
    <m/>
    <m/>
    <m/>
    <m/>
    <m/>
    <x v="0"/>
    <n v="100000000"/>
    <n v="2009"/>
    <x v="21"/>
  </r>
  <r>
    <s v="Paul Weitz"/>
    <n v="180"/>
    <n v="98"/>
    <n v="148383780"/>
    <s v="Comedy"/>
    <s v="Romance"/>
    <m/>
    <m/>
    <m/>
    <m/>
    <m/>
    <m/>
    <x v="0"/>
    <n v="100000000"/>
    <n v="2010"/>
    <x v="33"/>
  </r>
  <r>
    <s v="Adam McKay"/>
    <n v="265"/>
    <n v="116"/>
    <n v="119219978"/>
    <s v="Action"/>
    <s v="Comedy"/>
    <s v="Crime"/>
    <m/>
    <m/>
    <m/>
    <m/>
    <m/>
    <x v="0"/>
    <n v="115000000"/>
    <n v="2010"/>
    <x v="10"/>
  </r>
  <r>
    <s v="Chuck Russell"/>
    <n v="81"/>
    <n v="115"/>
    <n v="101228120"/>
    <s v="Action"/>
    <s v="Drama"/>
    <s v="Mystery"/>
    <s v="Thriller"/>
    <m/>
    <m/>
    <m/>
    <m/>
    <x v="0"/>
    <n v="100000000"/>
    <n v="1996"/>
    <x v="9"/>
  </r>
  <r>
    <s v="Quentin Tarantino"/>
    <n v="765"/>
    <n v="165"/>
    <n v="162804648"/>
    <s v="Drama"/>
    <s v="Western"/>
    <m/>
    <m/>
    <m/>
    <m/>
    <m/>
    <m/>
    <x v="0"/>
    <n v="100000000"/>
    <n v="2012"/>
    <x v="3"/>
  </r>
  <r>
    <s v="Gary Trousdale"/>
    <n v="80"/>
    <n v="91"/>
    <n v="100117603"/>
    <s v="Animation"/>
    <s v="Drama"/>
    <s v="Family"/>
    <s v="Musical"/>
    <s v="Romance"/>
    <m/>
    <m/>
    <m/>
    <x v="0"/>
    <n v="100000000"/>
    <n v="1996"/>
    <x v="8"/>
  </r>
  <r>
    <s v="Mark Dindal"/>
    <n v="141"/>
    <n v="78"/>
    <n v="89296573"/>
    <s v="Adventure"/>
    <s v="Animation"/>
    <s v="Comedy"/>
    <s v="Family"/>
    <s v="Fantasy"/>
    <m/>
    <m/>
    <m/>
    <x v="0"/>
    <n v="100000000"/>
    <n v="2000"/>
    <x v="11"/>
  </r>
  <r>
    <s v="Simon West"/>
    <n v="383"/>
    <n v="103"/>
    <n v="85017401"/>
    <s v="Action"/>
    <s v="Adventure"/>
    <s v="Thriller"/>
    <m/>
    <m/>
    <m/>
    <m/>
    <m/>
    <x v="0"/>
    <n v="100000000"/>
    <n v="2012"/>
    <x v="10"/>
  </r>
  <r>
    <s v="Jon Turteltaub"/>
    <n v="193"/>
    <n v="131"/>
    <n v="173005002"/>
    <s v="Action"/>
    <s v="Adventure"/>
    <s v="Comedy"/>
    <s v="Family"/>
    <s v="Mystery"/>
    <m/>
    <m/>
    <m/>
    <x v="0"/>
    <n v="100000000"/>
    <n v="2004"/>
    <x v="8"/>
  </r>
  <r>
    <s v="Stefen Fangmeier"/>
    <n v="170"/>
    <n v="104"/>
    <n v="75030163"/>
    <s v="Action"/>
    <s v="Adventure"/>
    <s v="Family"/>
    <s v="Fantasy"/>
    <m/>
    <m/>
    <m/>
    <m/>
    <x v="0"/>
    <n v="100000000"/>
    <n v="2006"/>
    <x v="36"/>
  </r>
  <r>
    <s v="Spike Jonze"/>
    <n v="333"/>
    <n v="101"/>
    <n v="77222184"/>
    <s v="Adventure"/>
    <s v="Drama"/>
    <s v="Family"/>
    <s v="Fantasy"/>
    <m/>
    <m/>
    <m/>
    <m/>
    <x v="0"/>
    <n v="92000000"/>
    <n v="2009"/>
    <x v="2"/>
  </r>
  <r>
    <s v="Chris Wedge"/>
    <n v="203"/>
    <n v="102"/>
    <n v="107515297"/>
    <s v="Adventure"/>
    <s v="Animation"/>
    <s v="Family"/>
    <s v="Fantasy"/>
    <m/>
    <m/>
    <m/>
    <m/>
    <x v="0"/>
    <n v="100000000"/>
    <n v="2013"/>
    <x v="10"/>
  </r>
  <r>
    <s v="Florian Henckel von Donnersmarck"/>
    <n v="321"/>
    <n v="103"/>
    <n v="67631157"/>
    <s v="Action"/>
    <s v="Romance"/>
    <s v="Thriller"/>
    <m/>
    <m/>
    <m/>
    <m/>
    <m/>
    <x v="0"/>
    <n v="100000000"/>
    <n v="2010"/>
    <x v="19"/>
  </r>
  <r>
    <s v="Peter Hyams"/>
    <n v="174"/>
    <n v="121"/>
    <n v="66862068"/>
    <s v="Action"/>
    <s v="Fantasy"/>
    <s v="Horror"/>
    <s v="Mystery"/>
    <m/>
    <m/>
    <m/>
    <m/>
    <x v="0"/>
    <n v="100000000"/>
    <n v="1999"/>
    <x v="20"/>
  </r>
  <r>
    <s v="Edward Zwick"/>
    <n v="166"/>
    <n v="143"/>
    <n v="57366262"/>
    <s v="Adventure"/>
    <s v="Drama"/>
    <s v="Thriller"/>
    <m/>
    <m/>
    <m/>
    <m/>
    <m/>
    <x v="0"/>
    <n v="150000000"/>
    <n v="2006"/>
    <x v="25"/>
  </r>
  <r>
    <s v="Martin Scorsese"/>
    <n v="606"/>
    <n v="240"/>
    <n v="116866727"/>
    <s v="Biography"/>
    <s v="Comedy"/>
    <s v="Crime"/>
    <s v="Drama"/>
    <m/>
    <m/>
    <m/>
    <m/>
    <x v="0"/>
    <n v="100000000"/>
    <n v="2013"/>
    <x v="17"/>
  </r>
  <r>
    <s v="Joel Schumacher"/>
    <n v="144"/>
    <n v="121"/>
    <n v="184031112"/>
    <s v="Action"/>
    <s v="Adventure"/>
    <s v="Fantasy"/>
    <m/>
    <m/>
    <m/>
    <m/>
    <m/>
    <x v="0"/>
    <n v="100000000"/>
    <n v="1995"/>
    <x v="28"/>
  </r>
  <r>
    <s v="Paul Verhoeven"/>
    <n v="192"/>
    <n v="129"/>
    <n v="54700065"/>
    <s v="Action"/>
    <s v="Sci-Fi"/>
    <s v="War"/>
    <m/>
    <m/>
    <m/>
    <m/>
    <m/>
    <x v="0"/>
    <n v="83000000"/>
    <n v="1997"/>
    <x v="13"/>
  </r>
  <r>
    <s v="Tom Tykwer"/>
    <n v="511"/>
    <n v="172"/>
    <n v="27098580"/>
    <s v="Drama"/>
    <s v="Sci-Fi"/>
    <m/>
    <m/>
    <m/>
    <m/>
    <m/>
    <m/>
    <x v="0"/>
    <n v="100000000"/>
    <n v="2012"/>
    <x v="7"/>
  </r>
  <r>
    <s v="Zack Snyder"/>
    <n v="188"/>
    <n v="101"/>
    <n v="55673333"/>
    <s v="Action"/>
    <s v="Adventure"/>
    <s v="Animation"/>
    <s v="Family"/>
    <s v="Fantasy"/>
    <m/>
    <m/>
    <m/>
    <x v="0"/>
    <n v="100000000"/>
    <n v="2010"/>
    <x v="15"/>
  </r>
  <r>
    <s v="Pitof"/>
    <n v="212"/>
    <n v="87"/>
    <n v="40198710"/>
    <s v="Action"/>
    <s v="Crime"/>
    <s v="Fantasy"/>
    <s v="Romance"/>
    <s v="Thriller"/>
    <m/>
    <m/>
    <m/>
    <x v="0"/>
    <n v="100000000"/>
    <n v="2004"/>
    <x v="46"/>
  </r>
  <r>
    <s v="Brett Ratner"/>
    <n v="245"/>
    <n v="101"/>
    <n v="72660029"/>
    <s v="Action"/>
    <s v="Adventure"/>
    <m/>
    <m/>
    <m/>
    <m/>
    <m/>
    <m/>
    <x v="0"/>
    <n v="105000000"/>
    <n v="2014"/>
    <x v="19"/>
  </r>
  <r>
    <s v="Ron Clements"/>
    <n v="127"/>
    <n v="95"/>
    <n v="38120554"/>
    <s v="Adventure"/>
    <s v="Animation"/>
    <s v="Family"/>
    <s v="Sci-Fi"/>
    <m/>
    <m/>
    <m/>
    <m/>
    <x v="0"/>
    <n v="102000000"/>
    <n v="2002"/>
    <x v="1"/>
  </r>
  <r>
    <s v="Brad Silberling"/>
    <n v="167"/>
    <n v="102"/>
    <n v="49392095"/>
    <s v="Adventure"/>
    <s v="Comedy"/>
    <s v="Sci-Fi"/>
    <m/>
    <m/>
    <m/>
    <m/>
    <m/>
    <x v="0"/>
    <n v="80000000"/>
    <n v="2009"/>
    <x v="28"/>
  </r>
  <r>
    <s v="Patrick Hughes"/>
    <n v="320"/>
    <n v="131"/>
    <n v="39292022"/>
    <s v="Action"/>
    <s v="Adventure"/>
    <s v="Thriller"/>
    <m/>
    <m/>
    <m/>
    <m/>
    <m/>
    <x v="0"/>
    <n v="100000000"/>
    <n v="2014"/>
    <x v="9"/>
  </r>
  <r>
    <s v="Ericson Core"/>
    <n v="163"/>
    <n v="114"/>
    <n v="28772222"/>
    <s v="Action"/>
    <s v="Crime"/>
    <s v="Sport"/>
    <s v="Thriller"/>
    <m/>
    <m/>
    <m/>
    <m/>
    <x v="0"/>
    <n v="100000000"/>
    <n v="2015"/>
    <x v="42"/>
  </r>
  <r>
    <s v="Lawrence Guterman"/>
    <n v="78"/>
    <n v="94"/>
    <n v="17010646"/>
    <s v="Comedy"/>
    <s v="Family"/>
    <s v="Fantasy"/>
    <m/>
    <m/>
    <m/>
    <m/>
    <m/>
    <x v="0"/>
    <n v="140000000"/>
    <n v="2005"/>
    <x v="47"/>
  </r>
  <r>
    <s v="Ron Howard"/>
    <n v="289"/>
    <n v="122"/>
    <n v="24985612"/>
    <s v="Action"/>
    <s v="Adventure"/>
    <s v="Biography"/>
    <s v="Drama"/>
    <s v="History"/>
    <s v="Thriller"/>
    <m/>
    <m/>
    <x v="0"/>
    <n v="100000000"/>
    <n v="2015"/>
    <x v="15"/>
  </r>
  <r>
    <s v="Ron Underwood"/>
    <n v="66"/>
    <n v="95"/>
    <n v="4411102"/>
    <s v="Action"/>
    <s v="Comedy"/>
    <s v="Sci-Fi"/>
    <m/>
    <m/>
    <m/>
    <m/>
    <m/>
    <x v="0"/>
    <n v="90000000"/>
    <n v="2002"/>
    <x v="44"/>
  </r>
  <r>
    <s v="Paul Greengrass"/>
    <n v="266"/>
    <n v="115"/>
    <n v="35024475"/>
    <s v="Action"/>
    <s v="Drama"/>
    <s v="Thriller"/>
    <s v="War"/>
    <m/>
    <m/>
    <m/>
    <m/>
    <x v="0"/>
    <n v="105000000"/>
    <n v="2010"/>
    <x v="8"/>
  </r>
  <r>
    <s v="Steve Martino"/>
    <n v="208"/>
    <n v="88"/>
    <n v="130174897"/>
    <s v="Adventure"/>
    <s v="Animation"/>
    <s v="Comedy"/>
    <s v="Family"/>
    <m/>
    <m/>
    <m/>
    <m/>
    <x v="0"/>
    <n v="84000000"/>
    <n v="2015"/>
    <x v="13"/>
  </r>
  <r>
    <s v="David Mamet"/>
    <n v="97"/>
    <n v="110"/>
    <n v="10200000"/>
    <s v="Drama"/>
    <s v="Mystery"/>
    <s v="Thriller"/>
    <m/>
    <m/>
    <m/>
    <m/>
    <m/>
    <x v="0"/>
    <n v="100000000"/>
    <n v="1997"/>
    <x v="11"/>
  </r>
  <r>
    <s v="Stephen Sommers"/>
    <n v="202"/>
    <n v="130"/>
    <n v="202007640"/>
    <s v="Action"/>
    <s v="Adventure"/>
    <s v="Fantasy"/>
    <s v="Thriller"/>
    <m/>
    <m/>
    <m/>
    <m/>
    <x v="0"/>
    <n v="100000000"/>
    <n v="2001"/>
    <x v="22"/>
  </r>
  <r>
    <s v="Martin Scorsese"/>
    <n v="233"/>
    <n v="216"/>
    <n v="77679638"/>
    <s v="Crime"/>
    <s v="Drama"/>
    <m/>
    <m/>
    <m/>
    <m/>
    <m/>
    <m/>
    <x v="0"/>
    <n v="100000000"/>
    <n v="2002"/>
    <x v="7"/>
  </r>
  <r>
    <s v="Yimou Zhang"/>
    <n v="136"/>
    <n v="146"/>
    <n v="9213"/>
    <s v="Drama"/>
    <s v="History"/>
    <s v="Romance"/>
    <s v="War"/>
    <m/>
    <m/>
    <m/>
    <m/>
    <x v="0"/>
    <n v="99000000"/>
    <n v="2011"/>
    <x v="32"/>
  </r>
  <r>
    <s v="Ash Brannon"/>
    <n v="154"/>
    <n v="85"/>
    <n v="58867694"/>
    <s v="Animation"/>
    <s v="Comedy"/>
    <s v="Family"/>
    <s v="Sport"/>
    <m/>
    <m/>
    <m/>
    <m/>
    <x v="0"/>
    <n v="10000000"/>
    <n v="2007"/>
    <x v="2"/>
  </r>
  <r>
    <s v="Frank Oz"/>
    <n v="169"/>
    <n v="93"/>
    <n v="59475623"/>
    <s v="Comedy"/>
    <s v="Sci-Fi"/>
    <s v="Thriller"/>
    <m/>
    <m/>
    <m/>
    <m/>
    <m/>
    <x v="0"/>
    <n v="98000000"/>
    <n v="2004"/>
    <x v="31"/>
  </r>
  <r>
    <s v="Ridley Scott"/>
    <n v="200"/>
    <n v="152"/>
    <n v="108638745"/>
    <s v="Drama"/>
    <s v="History"/>
    <s v="War"/>
    <m/>
    <m/>
    <m/>
    <m/>
    <m/>
    <x v="0"/>
    <n v="100000000"/>
    <n v="2001"/>
    <x v="16"/>
  </r>
  <r>
    <s v="Jay Roach"/>
    <n v="255"/>
    <n v="85"/>
    <n v="86897182"/>
    <s v="Comedy"/>
    <m/>
    <m/>
    <m/>
    <m/>
    <m/>
    <m/>
    <m/>
    <x v="0"/>
    <n v="94000000"/>
    <n v="2012"/>
    <x v="5"/>
  </r>
  <r>
    <s v="Luc Besson"/>
    <n v="173"/>
    <n v="126"/>
    <n v="63540020"/>
    <s v="Action"/>
    <s v="Adventure"/>
    <s v="Sci-Fi"/>
    <m/>
    <m/>
    <m/>
    <m/>
    <m/>
    <x v="0"/>
    <n v="100000000"/>
    <n v="1997"/>
    <x v="16"/>
  </r>
  <r>
    <s v="Michael Patrick King"/>
    <n v="221"/>
    <n v="146"/>
    <n v="95328937"/>
    <s v="Comedy"/>
    <s v="Drama"/>
    <s v="Romance"/>
    <m/>
    <m/>
    <m/>
    <m/>
    <m/>
    <x v="0"/>
    <n v="90000000"/>
    <n v="2010"/>
    <x v="43"/>
  </r>
  <r>
    <s v="Bibo Bergeron"/>
    <n v="82"/>
    <n v="89"/>
    <n v="50802661"/>
    <s v="Adventure"/>
    <s v="Animation"/>
    <s v="Comedy"/>
    <s v="Family"/>
    <s v="Romance"/>
    <m/>
    <m/>
    <m/>
    <x v="0"/>
    <n v="92000000"/>
    <n v="2000"/>
    <x v="8"/>
  </r>
  <r>
    <s v="Steve Martino"/>
    <n v="233"/>
    <n v="88"/>
    <n v="161317423"/>
    <s v="Adventure"/>
    <s v="Animation"/>
    <s v="Comedy"/>
    <s v="Family"/>
    <m/>
    <m/>
    <m/>
    <m/>
    <x v="0"/>
    <n v="95000000"/>
    <n v="2012"/>
    <x v="4"/>
  </r>
  <r>
    <s v="Kenneth Branagh"/>
    <n v="343"/>
    <n v="105"/>
    <n v="201148159"/>
    <s v="Drama"/>
    <s v="Family"/>
    <s v="Fantasy"/>
    <s v="Romance"/>
    <m/>
    <m/>
    <m/>
    <m/>
    <x v="0"/>
    <n v="93000000"/>
    <n v="2015"/>
    <x v="15"/>
  </r>
  <r>
    <s v="Peter Jackson"/>
    <n v="308"/>
    <n v="135"/>
    <n v="43982842"/>
    <s v="Drama"/>
    <s v="Fantasy"/>
    <s v="Thriller"/>
    <m/>
    <m/>
    <m/>
    <m/>
    <m/>
    <x v="3"/>
    <n v="100000000"/>
    <n v="2009"/>
    <x v="10"/>
  </r>
  <r>
    <s v="Andrew Stanton"/>
    <n v="301"/>
    <n v="100"/>
    <n v="380838870"/>
    <s v="Adventure"/>
    <s v="Animation"/>
    <s v="Comedy"/>
    <s v="Family"/>
    <m/>
    <m/>
    <m/>
    <m/>
    <x v="0"/>
    <n v="95000000"/>
    <n v="2003"/>
    <x v="17"/>
  </r>
  <r>
    <s v="Peter Jackson"/>
    <n v="328"/>
    <n v="192"/>
    <n v="377019252"/>
    <s v="Action"/>
    <s v="Adventure"/>
    <s v="Drama"/>
    <s v="Fantasy"/>
    <m/>
    <m/>
    <m/>
    <m/>
    <x v="0"/>
    <n v="95000000"/>
    <n v="2003"/>
    <x v="48"/>
  </r>
  <r>
    <s v="Peter Jackson"/>
    <n v="294"/>
    <n v="172"/>
    <n v="340478898"/>
    <s v="Action"/>
    <s v="Adventure"/>
    <s v="Drama"/>
    <s v="Fantasy"/>
    <m/>
    <m/>
    <m/>
    <m/>
    <x v="0"/>
    <n v="95000000"/>
    <n v="2002"/>
    <x v="49"/>
  </r>
  <r>
    <s v="Sergey Bodrov"/>
    <n v="175"/>
    <n v="102"/>
    <n v="17176900"/>
    <s v="Action"/>
    <s v="Adventure"/>
    <s v="Fantasy"/>
    <m/>
    <m/>
    <m/>
    <m/>
    <m/>
    <x v="0"/>
    <n v="65000000"/>
    <n v="2014"/>
    <x v="33"/>
  </r>
  <r>
    <s v="Simon West"/>
    <n v="199"/>
    <n v="100"/>
    <n v="131144183"/>
    <s v="Action"/>
    <s v="Adventure"/>
    <s v="Fantasy"/>
    <s v="Thriller"/>
    <m/>
    <m/>
    <m/>
    <m/>
    <x v="0"/>
    <n v="94000000"/>
    <n v="2001"/>
    <x v="20"/>
  </r>
  <r>
    <s v="Wally Pfister"/>
    <n v="355"/>
    <n v="119"/>
    <n v="23014504"/>
    <s v="Drama"/>
    <s v="Mystery"/>
    <s v="Romance"/>
    <s v="Sci-Fi"/>
    <s v="Thriller"/>
    <m/>
    <m/>
    <m/>
    <x v="0"/>
    <n v="94000000"/>
    <n v="2014"/>
    <x v="22"/>
  </r>
  <r>
    <s v="Joe Johnston"/>
    <n v="198"/>
    <n v="92"/>
    <n v="181166115"/>
    <s v="Action"/>
    <s v="Adventure"/>
    <s v="Sci-Fi"/>
    <s v="Thriller"/>
    <m/>
    <m/>
    <m/>
    <m/>
    <x v="0"/>
    <n v="94000000"/>
    <n v="2001"/>
    <x v="18"/>
  </r>
  <r>
    <s v="Rupert Wyatt"/>
    <n v="529"/>
    <n v="105"/>
    <n v="176740650"/>
    <s v="Action"/>
    <s v="Drama"/>
    <s v="Sci-Fi"/>
    <s v="Thriller"/>
    <m/>
    <m/>
    <m/>
    <m/>
    <x v="0"/>
    <n v="95000000"/>
    <n v="2011"/>
    <x v="32"/>
  </r>
  <r>
    <s v="Mark Waters"/>
    <n v="198"/>
    <n v="107"/>
    <n v="71148699"/>
    <s v="Adventure"/>
    <s v="Family"/>
    <s v="Fantasy"/>
    <m/>
    <m/>
    <m/>
    <m/>
    <m/>
    <x v="0"/>
    <n v="115000000"/>
    <n v="2008"/>
    <x v="4"/>
  </r>
  <r>
    <s v="John Moore"/>
    <n v="412"/>
    <n v="101"/>
    <n v="67344392"/>
    <s v="Action"/>
    <s v="Thriller"/>
    <m/>
    <m/>
    <m/>
    <m/>
    <m/>
    <m/>
    <x v="0"/>
    <n v="100000000"/>
    <n v="2013"/>
    <x v="42"/>
  </r>
  <r>
    <s v="John Lee Hancock"/>
    <n v="106"/>
    <n v="137"/>
    <n v="22406362"/>
    <s v="Drama"/>
    <s v="History"/>
    <s v="War"/>
    <s v="Western"/>
    <m/>
    <m/>
    <m/>
    <m/>
    <x v="0"/>
    <n v="93000000"/>
    <n v="2004"/>
    <x v="19"/>
  </r>
  <r>
    <s v="Brad Bird"/>
    <n v="283"/>
    <n v="115"/>
    <n v="261437578"/>
    <s v="Action"/>
    <s v="Adventure"/>
    <s v="Animation"/>
    <s v="Family"/>
    <m/>
    <m/>
    <m/>
    <m/>
    <x v="0"/>
    <n v="93000000"/>
    <n v="2004"/>
    <x v="25"/>
  </r>
  <r>
    <s v="Renny Harlin"/>
    <n v="61"/>
    <n v="124"/>
    <n v="11000000"/>
    <s v="Action"/>
    <s v="Adventure"/>
    <s v="Comedy"/>
    <m/>
    <m/>
    <m/>
    <m/>
    <m/>
    <x v="0"/>
    <n v="90000000"/>
    <n v="1995"/>
    <x v="23"/>
  </r>
  <r>
    <s v="Chris Columbus"/>
    <n v="217"/>
    <n v="118"/>
    <n v="88761720"/>
    <s v="Adventure"/>
    <s v="Family"/>
    <s v="Fantasy"/>
    <m/>
    <m/>
    <m/>
    <m/>
    <m/>
    <x v="0"/>
    <n v="92000000"/>
    <n v="2010"/>
    <x v="18"/>
  </r>
  <r>
    <s v="Barry Sonnenfeld"/>
    <n v="175"/>
    <n v="98"/>
    <n v="250147615"/>
    <s v="Adventure"/>
    <s v="Comedy"/>
    <s v="Family"/>
    <s v="Mystery"/>
    <s v="Sci-Fi"/>
    <m/>
    <m/>
    <m/>
    <x v="0"/>
    <n v="107000000"/>
    <n v="1997"/>
    <x v="11"/>
  </r>
  <r>
    <s v="John Lasseter"/>
    <n v="191"/>
    <n v="82"/>
    <n v="245823397"/>
    <s v="Adventure"/>
    <s v="Animation"/>
    <s v="Comedy"/>
    <s v="Family"/>
    <s v="Fantasy"/>
    <m/>
    <m/>
    <m/>
    <x v="0"/>
    <n v="92000000"/>
    <n v="1999"/>
    <x v="0"/>
  </r>
  <r>
    <s v="Tony Scott"/>
    <n v="316"/>
    <n v="98"/>
    <n v="81557479"/>
    <s v="Action"/>
    <s v="Thriller"/>
    <m/>
    <m/>
    <m/>
    <m/>
    <m/>
    <m/>
    <x v="0"/>
    <n v="98000000"/>
    <n v="2010"/>
    <x v="2"/>
  </r>
  <r>
    <s v="Brett Ratner"/>
    <n v="127"/>
    <n v="90"/>
    <n v="226138454"/>
    <s v="Action"/>
    <s v="Comedy"/>
    <s v="Crime"/>
    <s v="Thriller"/>
    <m/>
    <m/>
    <m/>
    <m/>
    <x v="0"/>
    <n v="95000000"/>
    <n v="2001"/>
    <x v="4"/>
  </r>
  <r>
    <s v="Robert Zemeckis"/>
    <n v="185"/>
    <n v="130"/>
    <n v="155370362"/>
    <s v="Drama"/>
    <s v="Fantasy"/>
    <s v="Horror"/>
    <s v="Mystery"/>
    <s v="Thriller"/>
    <m/>
    <m/>
    <m/>
    <x v="0"/>
    <n v="90000000"/>
    <n v="2000"/>
    <x v="4"/>
  </r>
  <r>
    <s v="Phil Lord"/>
    <n v="191"/>
    <n v="90"/>
    <n v="124870275"/>
    <s v="Animation"/>
    <s v="Comedy"/>
    <s v="Family"/>
    <s v="Sci-Fi"/>
    <m/>
    <m/>
    <m/>
    <m/>
    <x v="0"/>
    <n v="90000000"/>
    <n v="2009"/>
    <x v="15"/>
  </r>
  <r>
    <s v="Carlos Saldanha"/>
    <n v="188"/>
    <n v="94"/>
    <n v="196573705"/>
    <s v="Action"/>
    <s v="Adventure"/>
    <s v="Animation"/>
    <s v="Comedy"/>
    <s v="Family"/>
    <m/>
    <m/>
    <m/>
    <x v="0"/>
    <n v="100000000"/>
    <n v="2009"/>
    <x v="15"/>
  </r>
  <r>
    <s v="Ben Stiller"/>
    <n v="362"/>
    <n v="114"/>
    <n v="58229120"/>
    <s v="Adventure"/>
    <s v="Comedy"/>
    <s v="Drama"/>
    <s v="Fantasy"/>
    <s v="Romance"/>
    <m/>
    <m/>
    <m/>
    <x v="0"/>
    <n v="90000000"/>
    <n v="2013"/>
    <x v="11"/>
  </r>
  <r>
    <s v="McG"/>
    <n v="181"/>
    <n v="94"/>
    <n v="125305545"/>
    <s v="Action"/>
    <s v="Adventure"/>
    <s v="Comedy"/>
    <s v="Crime"/>
    <s v="Thriller"/>
    <m/>
    <m/>
    <m/>
    <x v="0"/>
    <n v="100000000"/>
    <n v="2000"/>
    <x v="33"/>
  </r>
  <r>
    <s v="Martin Scorsese"/>
    <n v="352"/>
    <n v="151"/>
    <n v="132373442"/>
    <s v="Crime"/>
    <s v="Drama"/>
    <s v="Thriller"/>
    <m/>
    <m/>
    <m/>
    <m/>
    <m/>
    <x v="0"/>
    <n v="100000000"/>
    <n v="2006"/>
    <x v="3"/>
  </r>
  <r>
    <s v="Tony Bancroft"/>
    <n v="143"/>
    <n v="88"/>
    <n v="120618403"/>
    <s v="Adventure"/>
    <s v="Animation"/>
    <s v="Family"/>
    <s v="Fantasy"/>
    <s v="Musical"/>
    <s v="War"/>
    <m/>
    <m/>
    <x v="0"/>
    <n v="90000000"/>
    <n v="1998"/>
    <x v="7"/>
  </r>
  <r>
    <s v="Ben Stiller"/>
    <n v="308"/>
    <n v="121"/>
    <n v="110416702"/>
    <s v="Action"/>
    <s v="Comedy"/>
    <m/>
    <m/>
    <m/>
    <m/>
    <m/>
    <m/>
    <x v="0"/>
    <n v="90000000"/>
    <n v="2008"/>
    <x v="15"/>
  </r>
  <r>
    <s v="David Fincher"/>
    <n v="517"/>
    <n v="158"/>
    <n v="102515793"/>
    <s v="Crime"/>
    <s v="Drama"/>
    <s v="Mystery"/>
    <s v="Thriller"/>
    <m/>
    <m/>
    <m/>
    <m/>
    <x v="0"/>
    <n v="92000000"/>
    <n v="2011"/>
    <x v="6"/>
  </r>
  <r>
    <s v="John McTiernan"/>
    <n v="148"/>
    <n v="128"/>
    <n v="100012500"/>
    <s v="Action"/>
    <s v="Adventure"/>
    <s v="Thriller"/>
    <m/>
    <m/>
    <m/>
    <m/>
    <m/>
    <x v="0"/>
    <n v="90000000"/>
    <n v="1995"/>
    <x v="32"/>
  </r>
  <r>
    <s v="Guy Ritchie"/>
    <n v="415"/>
    <n v="128"/>
    <n v="209019489"/>
    <s v="Action"/>
    <s v="Adventure"/>
    <s v="Crime"/>
    <s v="Mystery"/>
    <s v="Thriller"/>
    <m/>
    <m/>
    <m/>
    <x v="0"/>
    <n v="90000000"/>
    <n v="2009"/>
    <x v="32"/>
  </r>
  <r>
    <s v="Gary Trousdale"/>
    <n v="146"/>
    <n v="95"/>
    <n v="84037039"/>
    <s v="Action"/>
    <s v="Adventure"/>
    <s v="Animation"/>
    <s v="Family"/>
    <s v="Fantasy"/>
    <s v="Sci-Fi"/>
    <m/>
    <m/>
    <x v="0"/>
    <n v="92000000"/>
    <n v="2001"/>
    <x v="2"/>
  </r>
  <r>
    <s v="Walt Becker"/>
    <n v="70"/>
    <n v="92"/>
    <n v="85884815"/>
    <s v="Adventure"/>
    <s v="Animation"/>
    <s v="Comedy"/>
    <s v="Family"/>
    <s v="Fantasy"/>
    <s v="Music"/>
    <m/>
    <m/>
    <x v="0"/>
    <n v="90000000"/>
    <n v="2015"/>
    <x v="39"/>
  </r>
  <r>
    <s v="Bryan Singer"/>
    <n v="269"/>
    <n v="121"/>
    <n v="83077470"/>
    <s v="Drama"/>
    <s v="History"/>
    <s v="Thriller"/>
    <s v="War"/>
    <m/>
    <m/>
    <m/>
    <m/>
    <x v="0"/>
    <n v="90000000"/>
    <n v="2008"/>
    <x v="1"/>
  </r>
  <r>
    <s v="Dennis Dugan"/>
    <n v="198"/>
    <n v="113"/>
    <n v="100018837"/>
    <s v="Action"/>
    <s v="Comedy"/>
    <m/>
    <m/>
    <m/>
    <m/>
    <m/>
    <m/>
    <x v="0"/>
    <n v="90000000"/>
    <n v="2008"/>
    <x v="33"/>
  </r>
  <r>
    <s v="Chris Columbus"/>
    <n v="253"/>
    <n v="106"/>
    <n v="78747585"/>
    <s v="Action"/>
    <s v="Animation"/>
    <s v="Comedy"/>
    <s v="Sci-Fi"/>
    <m/>
    <m/>
    <m/>
    <m/>
    <x v="0"/>
    <n v="120000000"/>
    <n v="2015"/>
    <x v="23"/>
  </r>
  <r>
    <s v="Steven Spielberg"/>
    <n v="281"/>
    <n v="146"/>
    <n v="78616689"/>
    <s v="Adventure"/>
    <s v="Drama"/>
    <s v="Sci-Fi"/>
    <m/>
    <m/>
    <m/>
    <m/>
    <m/>
    <x v="0"/>
    <n v="90000000"/>
    <n v="2001"/>
    <x v="1"/>
  </r>
  <r>
    <s v="Rob Minkoff"/>
    <n v="122"/>
    <n v="88"/>
    <n v="75817994"/>
    <s v="Comedy"/>
    <s v="Family"/>
    <s v="Fantasy"/>
    <s v="Horror"/>
    <s v="Mystery"/>
    <m/>
    <m/>
    <m/>
    <x v="0"/>
    <n v="75000000"/>
    <n v="2003"/>
    <x v="40"/>
  </r>
  <r>
    <s v="Robert Zemeckis"/>
    <n v="159"/>
    <n v="150"/>
    <n v="100853835"/>
    <s v="Drama"/>
    <s v="Mystery"/>
    <s v="Sci-Fi"/>
    <s v="Thriller"/>
    <m/>
    <m/>
    <m/>
    <m/>
    <x v="0"/>
    <n v="90000000"/>
    <n v="1997"/>
    <x v="37"/>
  </r>
  <r>
    <s v="Paul Verhoeven"/>
    <n v="180"/>
    <n v="119"/>
    <n v="73209340"/>
    <s v="Action"/>
    <s v="Horror"/>
    <s v="Sci-Fi"/>
    <s v="Thriller"/>
    <m/>
    <m/>
    <m/>
    <m/>
    <x v="0"/>
    <n v="88000000"/>
    <n v="2000"/>
    <x v="20"/>
  </r>
  <r>
    <s v="Sydney Pollack"/>
    <n v="227"/>
    <n v="128"/>
    <n v="72515360"/>
    <s v="Crime"/>
    <s v="Mystery"/>
    <s v="Thriller"/>
    <m/>
    <m/>
    <m/>
    <m/>
    <m/>
    <x v="0"/>
    <n v="100000000"/>
    <n v="2005"/>
    <x v="21"/>
  </r>
  <r>
    <s v="Thor Freudenthal"/>
    <n v="183"/>
    <n v="106"/>
    <n v="68558662"/>
    <s v="Adventure"/>
    <s v="Family"/>
    <s v="Fantasy"/>
    <m/>
    <m/>
    <m/>
    <m/>
    <m/>
    <x v="0"/>
    <n v="90000000"/>
    <n v="2013"/>
    <x v="18"/>
  </r>
  <r>
    <s v="Jan de Bont"/>
    <n v="157"/>
    <n v="117"/>
    <n v="65653758"/>
    <s v="Action"/>
    <s v="Adventure"/>
    <s v="Fantasy"/>
    <m/>
    <m/>
    <m/>
    <m/>
    <m/>
    <x v="0"/>
    <n v="90000000"/>
    <n v="2003"/>
    <x v="33"/>
  </r>
  <r>
    <s v="Jon M. Chu"/>
    <n v="196"/>
    <n v="129"/>
    <n v="64685359"/>
    <s v="Action"/>
    <s v="Adventure"/>
    <s v="Comedy"/>
    <s v="Crime"/>
    <s v="Mystery"/>
    <s v="Thriller"/>
    <m/>
    <m/>
    <x v="0"/>
    <n v="95000000"/>
    <n v="2016"/>
    <x v="8"/>
  </r>
  <r>
    <s v="Phillip Noyce"/>
    <n v="64"/>
    <n v="116"/>
    <n v="61355436"/>
    <s v="Action"/>
    <s v="Adventure"/>
    <s v="Romance"/>
    <s v="Sci-Fi"/>
    <s v="Thriller"/>
    <m/>
    <m/>
    <m/>
    <x v="0"/>
    <n v="80000000"/>
    <n v="1997"/>
    <x v="5"/>
  </r>
  <r>
    <s v="Tony Scott"/>
    <n v="142"/>
    <n v="114"/>
    <n v="26871"/>
    <s v="Action"/>
    <s v="Crime"/>
    <s v="Thriller"/>
    <m/>
    <m/>
    <m/>
    <m/>
    <m/>
    <x v="0"/>
    <n v="90000000"/>
    <n v="2001"/>
    <x v="15"/>
  </r>
  <r>
    <s v="Brian De Palma"/>
    <n v="181"/>
    <n v="114"/>
    <n v="60874615"/>
    <s v="Adventure"/>
    <s v="Sci-Fi"/>
    <s v="Thriller"/>
    <m/>
    <m/>
    <m/>
    <m/>
    <m/>
    <x v="0"/>
    <n v="95000000"/>
    <n v="2000"/>
    <x v="23"/>
  </r>
  <r>
    <s v="Carlos Saldanha"/>
    <n v="240"/>
    <n v="96"/>
    <n v="143618384"/>
    <s v="Adventure"/>
    <s v="Animation"/>
    <s v="Comedy"/>
    <s v="Family"/>
    <s v="Musical"/>
    <m/>
    <m/>
    <m/>
    <x v="0"/>
    <n v="90000000"/>
    <n v="2011"/>
    <x v="15"/>
  </r>
  <r>
    <s v="Chris Columbus"/>
    <n v="93"/>
    <n v="132"/>
    <n v="58220776"/>
    <s v="Comedy"/>
    <s v="Drama"/>
    <s v="Sci-Fi"/>
    <m/>
    <m/>
    <m/>
    <m/>
    <m/>
    <x v="0"/>
    <n v="68000000"/>
    <n v="1999"/>
    <x v="2"/>
  </r>
  <r>
    <s v="Mick Jackson"/>
    <n v="84"/>
    <n v="104"/>
    <n v="47474112"/>
    <s v="Action"/>
    <s v="Drama"/>
    <s v="Sci-Fi"/>
    <s v="Thriller"/>
    <m/>
    <m/>
    <m/>
    <m/>
    <x v="0"/>
    <n v="92000000"/>
    <n v="1997"/>
    <x v="28"/>
  </r>
  <r>
    <s v="Alan J. Pakula"/>
    <n v="66"/>
    <n v="111"/>
    <n v="42877165"/>
    <s v="Action"/>
    <s v="Crime"/>
    <s v="Drama"/>
    <s v="Thriller"/>
    <m/>
    <m/>
    <m/>
    <m/>
    <x v="0"/>
    <n v="90000000"/>
    <n v="1997"/>
    <x v="9"/>
  </r>
  <r>
    <s v="Kathryn Bigelow"/>
    <n v="136"/>
    <n v="138"/>
    <n v="35168677"/>
    <s v="Drama"/>
    <s v="History"/>
    <s v="Thriller"/>
    <s v="War"/>
    <m/>
    <m/>
    <m/>
    <m/>
    <x v="4"/>
    <n v="90000000"/>
    <n v="2002"/>
    <x v="10"/>
  </r>
  <r>
    <s v="John Milius"/>
    <n v="166"/>
    <n v="129"/>
    <n v="37567440"/>
    <s v="Adventure"/>
    <s v="Fantasy"/>
    <m/>
    <m/>
    <m/>
    <m/>
    <m/>
    <m/>
    <x v="0"/>
    <n v="100000000"/>
    <n v="1982"/>
    <x v="8"/>
  </r>
  <r>
    <s v="Ron Howard"/>
    <n v="201"/>
    <n v="144"/>
    <n v="61644321"/>
    <s v="Biography"/>
    <s v="Drama"/>
    <s v="Sport"/>
    <m/>
    <m/>
    <m/>
    <m/>
    <m/>
    <x v="0"/>
    <n v="90000000"/>
    <n v="2005"/>
    <x v="25"/>
  </r>
  <r>
    <s v="Andrey Konchalovskiy"/>
    <n v="47"/>
    <n v="110"/>
    <n v="190562"/>
    <s v="Action"/>
    <s v="Family"/>
    <s v="Fantasy"/>
    <s v="Musical"/>
    <m/>
    <m/>
    <m/>
    <m/>
    <x v="0"/>
    <n v="86000000"/>
    <n v="2010"/>
    <x v="45"/>
  </r>
  <r>
    <s v="Gary Ross"/>
    <n v="175"/>
    <n v="140"/>
    <n v="120147445"/>
    <s v="Drama"/>
    <s v="History"/>
    <s v="Sport"/>
    <m/>
    <m/>
    <m/>
    <m/>
    <m/>
    <x v="0"/>
    <n v="100000000"/>
    <n v="2003"/>
    <x v="11"/>
  </r>
  <r>
    <s v="Jan de Bont"/>
    <n v="114"/>
    <n v="113"/>
    <n v="241688385"/>
    <s v="Action"/>
    <s v="Adventure"/>
    <s v="Drama"/>
    <s v="Thriller"/>
    <m/>
    <m/>
    <m/>
    <m/>
    <x v="0"/>
    <n v="120000000"/>
    <n v="1996"/>
    <x v="22"/>
  </r>
  <r>
    <s v="Robert Zemeckis"/>
    <n v="221"/>
    <n v="143"/>
    <n v="233630478"/>
    <s v="Adventure"/>
    <s v="Drama"/>
    <s v="Romance"/>
    <m/>
    <m/>
    <m/>
    <m/>
    <m/>
    <x v="0"/>
    <n v="20000000"/>
    <n v="2000"/>
    <x v="16"/>
  </r>
  <r>
    <s v="George Miller"/>
    <n v="206"/>
    <n v="108"/>
    <n v="197992827"/>
    <s v="Animation"/>
    <s v="Comedy"/>
    <s v="Family"/>
    <s v="Music"/>
    <s v="Romance"/>
    <m/>
    <m/>
    <m/>
    <x v="0"/>
    <n v="88000000"/>
    <n v="2006"/>
    <x v="12"/>
  </r>
  <r>
    <s v="Paul Greengrass"/>
    <n v="239"/>
    <n v="108"/>
    <n v="176049130"/>
    <s v="Action"/>
    <s v="Mystery"/>
    <s v="Thriller"/>
    <m/>
    <m/>
    <m/>
    <m/>
    <m/>
    <x v="0"/>
    <n v="90000000"/>
    <n v="2004"/>
    <x v="6"/>
  </r>
  <r>
    <s v="Wolfgang Petersen"/>
    <n v="142"/>
    <n v="124"/>
    <n v="172620724"/>
    <s v="Action"/>
    <s v="Adventure"/>
    <s v="Drama"/>
    <s v="Thriller"/>
    <m/>
    <m/>
    <m/>
    <m/>
    <x v="0"/>
    <n v="87000000"/>
    <n v="1997"/>
    <x v="21"/>
  </r>
  <r>
    <s v="Steven Soderbergh"/>
    <n v="186"/>
    <n v="116"/>
    <n v="183405771"/>
    <s v="Crime"/>
    <s v="Thriller"/>
    <m/>
    <m/>
    <m/>
    <m/>
    <m/>
    <m/>
    <x v="0"/>
    <n v="92000000"/>
    <n v="2001"/>
    <x v="6"/>
  </r>
  <r>
    <s v="Paul W.S. Anderson"/>
    <n v="228"/>
    <n v="110"/>
    <n v="20315324"/>
    <s v="Action"/>
    <s v="Adventure"/>
    <s v="Romance"/>
    <m/>
    <m/>
    <m/>
    <m/>
    <m/>
    <x v="0"/>
    <n v="38000000"/>
    <n v="2011"/>
    <x v="27"/>
  </r>
  <r>
    <s v="Genndy Tartakovsky"/>
    <n v="256"/>
    <n v="91"/>
    <n v="148313048"/>
    <s v="Animation"/>
    <s v="Comedy"/>
    <s v="Family"/>
    <s v="Fantasy"/>
    <m/>
    <m/>
    <m/>
    <m/>
    <x v="0"/>
    <n v="90000000"/>
    <n v="2012"/>
    <x v="1"/>
  </r>
  <r>
    <s v="Kevin Lima"/>
    <n v="222"/>
    <n v="107"/>
    <n v="127706877"/>
    <s v="Animation"/>
    <s v="Comedy"/>
    <s v="Family"/>
    <s v="Fantasy"/>
    <s v="Musical"/>
    <s v="Romance"/>
    <m/>
    <m/>
    <x v="0"/>
    <n v="100000000"/>
    <n v="2007"/>
    <x v="1"/>
  </r>
  <r>
    <s v="Daniel Espinosa"/>
    <n v="298"/>
    <n v="115"/>
    <n v="126149655"/>
    <s v="Action"/>
    <s v="Crime"/>
    <s v="Mystery"/>
    <s v="Thriller"/>
    <m/>
    <m/>
    <m/>
    <m/>
    <x v="0"/>
    <n v="75000000"/>
    <n v="2012"/>
    <x v="2"/>
  </r>
  <r>
    <s v="Kevin Lima"/>
    <n v="84"/>
    <n v="100"/>
    <n v="66941559"/>
    <s v="Adventure"/>
    <s v="Comedy"/>
    <s v="Family"/>
    <m/>
    <m/>
    <m/>
    <m/>
    <m/>
    <x v="0"/>
    <n v="85000000"/>
    <n v="2000"/>
    <x v="30"/>
  </r>
  <r>
    <s v="Brett Ratner"/>
    <n v="236"/>
    <n v="104"/>
    <n v="78009155"/>
    <s v="Action"/>
    <s v="Comedy"/>
    <s v="Crime"/>
    <m/>
    <m/>
    <m/>
    <m/>
    <m/>
    <x v="0"/>
    <n v="85000000"/>
    <n v="2011"/>
    <x v="5"/>
  </r>
  <r>
    <s v="Nancy Meyers"/>
    <n v="157"/>
    <n v="138"/>
    <n v="63224849"/>
    <s v="Comedy"/>
    <s v="Romance"/>
    <m/>
    <m/>
    <m/>
    <m/>
    <m/>
    <m/>
    <x v="0"/>
    <n v="75000000"/>
    <n v="2006"/>
    <x v="8"/>
  </r>
  <r>
    <s v="Tony Scott"/>
    <n v="81"/>
    <n v="140"/>
    <n v="111544445"/>
    <s v="Action"/>
    <s v="Crime"/>
    <s v="Drama"/>
    <s v="Mystery"/>
    <s v="Thriller"/>
    <m/>
    <m/>
    <m/>
    <x v="0"/>
    <n v="85000000"/>
    <n v="1998"/>
    <x v="11"/>
  </r>
  <r>
    <s v="Nancy Meyers"/>
    <n v="187"/>
    <n v="120"/>
    <n v="112703470"/>
    <s v="Comedy"/>
    <s v="Drama"/>
    <s v="Romance"/>
    <m/>
    <m/>
    <m/>
    <m/>
    <m/>
    <x v="0"/>
    <n v="85000000"/>
    <n v="2009"/>
    <x v="4"/>
  </r>
  <r>
    <s v="Steven Soderbergh"/>
    <n v="238"/>
    <n v="122"/>
    <n v="117144465"/>
    <s v="Crime"/>
    <s v="Thriller"/>
    <m/>
    <m/>
    <m/>
    <m/>
    <m/>
    <m/>
    <x v="0"/>
    <n v="85000000"/>
    <n v="2007"/>
    <x v="8"/>
  </r>
  <r>
    <s v="Roger Allers"/>
    <n v="107"/>
    <n v="83"/>
    <n v="84303558"/>
    <s v="Adventure"/>
    <s v="Animation"/>
    <s v="Comedy"/>
    <s v="Family"/>
    <m/>
    <m/>
    <m/>
    <m/>
    <x v="0"/>
    <n v="85000000"/>
    <n v="2006"/>
    <x v="5"/>
  </r>
  <r>
    <s v="Neil Burger"/>
    <n v="459"/>
    <n v="139"/>
    <n v="150832203"/>
    <s v="Adventure"/>
    <s v="Mystery"/>
    <s v="Sci-Fi"/>
    <m/>
    <m/>
    <m/>
    <m/>
    <m/>
    <x v="0"/>
    <n v="75000000"/>
    <n v="2014"/>
    <x v="10"/>
  </r>
  <r>
    <s v="Jean-Jacques Annaud"/>
    <n v="187"/>
    <n v="131"/>
    <n v="51396781"/>
    <s v="Drama"/>
    <s v="History"/>
    <s v="War"/>
    <m/>
    <m/>
    <m/>
    <m/>
    <m/>
    <x v="0"/>
    <n v="85000000"/>
    <n v="2001"/>
    <x v="32"/>
  </r>
  <r>
    <s v="Peter Berg"/>
    <n v="151"/>
    <n v="104"/>
    <n v="47592825"/>
    <s v="Action"/>
    <s v="Adventure"/>
    <s v="Comedy"/>
    <s v="Thriller"/>
    <m/>
    <m/>
    <m/>
    <m/>
    <x v="0"/>
    <n v="90000000"/>
    <n v="2003"/>
    <x v="10"/>
  </r>
  <r>
    <s v="John McTiernan"/>
    <n v="80"/>
    <n v="130"/>
    <n v="50016394"/>
    <s v="Action"/>
    <s v="Adventure"/>
    <s v="Comedy"/>
    <s v="Fantasy"/>
    <m/>
    <m/>
    <m/>
    <m/>
    <x v="0"/>
    <n v="85000000"/>
    <n v="1993"/>
    <x v="5"/>
  </r>
  <r>
    <s v="Rob Marshall"/>
    <n v="229"/>
    <n v="145"/>
    <n v="57010853"/>
    <s v="Drama"/>
    <s v="Romance"/>
    <m/>
    <m/>
    <m/>
    <m/>
    <m/>
    <m/>
    <x v="0"/>
    <n v="85000000"/>
    <n v="2005"/>
    <x v="11"/>
  </r>
  <r>
    <s v="Justin Lin"/>
    <n v="158"/>
    <n v="104"/>
    <n v="62494975"/>
    <s v="Action"/>
    <s v="Crime"/>
    <s v="Thriller"/>
    <m/>
    <m/>
    <m/>
    <m/>
    <m/>
    <x v="0"/>
    <n v="85000000"/>
    <n v="2006"/>
    <x v="19"/>
  </r>
  <r>
    <s v="Sarah Smith"/>
    <n v="190"/>
    <n v="97"/>
    <n v="46440491"/>
    <s v="Adventure"/>
    <s v="Animation"/>
    <s v="Comedy"/>
    <s v="Family"/>
    <s v="Fantasy"/>
    <m/>
    <m/>
    <m/>
    <x v="0"/>
    <n v="85000000"/>
    <n v="2011"/>
    <x v="1"/>
  </r>
  <r>
    <s v="Martin Brest"/>
    <n v="98"/>
    <n v="178"/>
    <n v="44606335"/>
    <s v="Drama"/>
    <s v="Fantasy"/>
    <s v="Romance"/>
    <m/>
    <m/>
    <m/>
    <m/>
    <m/>
    <x v="0"/>
    <n v="68000000"/>
    <n v="1998"/>
    <x v="1"/>
  </r>
  <r>
    <s v="Andrew Davis"/>
    <n v="135"/>
    <n v="108"/>
    <n v="40048332"/>
    <s v="Action"/>
    <s v="Drama"/>
    <s v="Thriller"/>
    <m/>
    <m/>
    <m/>
    <m/>
    <m/>
    <x v="0"/>
    <n v="85000000"/>
    <n v="2002"/>
    <x v="33"/>
  </r>
  <r>
    <s v="Tarsem Singh"/>
    <n v="382"/>
    <n v="106"/>
    <n v="64933670"/>
    <s v="Adventure"/>
    <s v="Comedy"/>
    <s v="Drama"/>
    <s v="Family"/>
    <s v="Fantasy"/>
    <m/>
    <m/>
    <m/>
    <x v="0"/>
    <n v="70000000"/>
    <n v="2012"/>
    <x v="23"/>
  </r>
  <r>
    <s v="Edgar Wright"/>
    <n v="393"/>
    <n v="112"/>
    <n v="31494270"/>
    <s v="Action"/>
    <s v="Comedy"/>
    <s v="Fantasy"/>
    <s v="Romance"/>
    <m/>
    <m/>
    <m/>
    <m/>
    <x v="0"/>
    <n v="85000000"/>
    <n v="2010"/>
    <x v="7"/>
  </r>
  <r>
    <s v="Jon Amiel"/>
    <n v="149"/>
    <n v="135"/>
    <n v="31111260"/>
    <s v="Action"/>
    <s v="Adventure"/>
    <s v="Sci-Fi"/>
    <s v="Thriller"/>
    <m/>
    <m/>
    <m/>
    <m/>
    <x v="0"/>
    <n v="85000000"/>
    <n v="2003"/>
    <x v="28"/>
  </r>
  <r>
    <s v="Peter Segal"/>
    <n v="94"/>
    <n v="109"/>
    <n v="123307945"/>
    <s v="Comedy"/>
    <s v="Romance"/>
    <s v="Sci-Fi"/>
    <m/>
    <m/>
    <m/>
    <m/>
    <m/>
    <x v="0"/>
    <n v="100000000"/>
    <n v="2000"/>
    <x v="43"/>
  </r>
  <r>
    <s v="Raja Gosnell"/>
    <n v="138"/>
    <n v="86"/>
    <n v="153288182"/>
    <s v="Adventure"/>
    <s v="Comedy"/>
    <s v="Mystery"/>
    <m/>
    <m/>
    <m/>
    <m/>
    <m/>
    <x v="0"/>
    <n v="90000000"/>
    <n v="2002"/>
    <x v="40"/>
  </r>
  <r>
    <s v="Pete Travis"/>
    <n v="432"/>
    <n v="95"/>
    <n v="13401683"/>
    <s v="Action"/>
    <s v="Sci-Fi"/>
    <m/>
    <m/>
    <m/>
    <m/>
    <m/>
    <m/>
    <x v="0"/>
    <n v="85000000"/>
    <n v="2012"/>
    <x v="1"/>
  </r>
  <r>
    <s v="Frank Coraci"/>
    <n v="173"/>
    <n v="107"/>
    <n v="137340146"/>
    <s v="Comedy"/>
    <s v="Drama"/>
    <s v="Fantasy"/>
    <s v="Romance"/>
    <m/>
    <m/>
    <m/>
    <m/>
    <x v="0"/>
    <n v="85000000"/>
    <n v="2006"/>
    <x v="21"/>
  </r>
  <r>
    <s v="Brad Peyton"/>
    <n v="91"/>
    <n v="82"/>
    <n v="43575716"/>
    <s v="Action"/>
    <s v="Comedy"/>
    <s v="Family"/>
    <s v="Fantasy"/>
    <m/>
    <m/>
    <m/>
    <m/>
    <x v="0"/>
    <n v="60000000"/>
    <n v="2010"/>
    <x v="43"/>
  </r>
  <r>
    <s v="Doug Liman"/>
    <n v="238"/>
    <n v="88"/>
    <n v="80170146"/>
    <s v="Action"/>
    <s v="Adventure"/>
    <s v="Sci-Fi"/>
    <s v="Thriller"/>
    <m/>
    <m/>
    <m/>
    <m/>
    <x v="0"/>
    <n v="60000000"/>
    <n v="2008"/>
    <x v="9"/>
  </r>
  <r>
    <s v="Guillermo del Toro"/>
    <n v="345"/>
    <n v="120"/>
    <n v="75754670"/>
    <s v="Action"/>
    <s v="Adventure"/>
    <s v="Fantasy"/>
    <s v="Horror"/>
    <s v="Sci-Fi"/>
    <m/>
    <m/>
    <m/>
    <x v="0"/>
    <n v="65000000"/>
    <n v="2008"/>
    <x v="15"/>
  </r>
  <r>
    <s v="David Fincher"/>
    <n v="377"/>
    <n v="162"/>
    <n v="33048353"/>
    <s v="Crime"/>
    <s v="Drama"/>
    <s v="History"/>
    <s v="Mystery"/>
    <s v="Thriller"/>
    <m/>
    <m/>
    <m/>
    <x v="0"/>
    <n v="84000000"/>
    <n v="2007"/>
    <x v="16"/>
  </r>
  <r>
    <s v="Roger Spottiswoode"/>
    <n v="170"/>
    <n v="123"/>
    <n v="34543701"/>
    <s v="Action"/>
    <s v="Mystery"/>
    <s v="Sci-Fi"/>
    <s v="Thriller"/>
    <m/>
    <m/>
    <m/>
    <m/>
    <x v="0"/>
    <n v="35000000"/>
    <n v="2000"/>
    <x v="18"/>
  </r>
  <r>
    <s v="Tom Shadyac"/>
    <n v="191"/>
    <n v="101"/>
    <n v="242589580"/>
    <s v="Comedy"/>
    <s v="Drama"/>
    <m/>
    <m/>
    <m/>
    <m/>
    <m/>
    <m/>
    <x v="0"/>
    <n v="70000000"/>
    <n v="2003"/>
    <x v="10"/>
  </r>
  <r>
    <s v="Sylvester Stallone"/>
    <n v="424"/>
    <n v="113"/>
    <n v="102981571"/>
    <s v="Action"/>
    <s v="Adventure"/>
    <s v="Thriller"/>
    <m/>
    <m/>
    <m/>
    <m/>
    <m/>
    <x v="0"/>
    <n v="8000000"/>
    <n v="2010"/>
    <x v="12"/>
  </r>
  <r>
    <s v="Brian De Palma"/>
    <n v="154"/>
    <n v="110"/>
    <n v="180965237"/>
    <s v="Action"/>
    <s v="Adventure"/>
    <s v="Thriller"/>
    <m/>
    <m/>
    <m/>
    <m/>
    <m/>
    <x v="0"/>
    <n v="85000000"/>
    <n v="1996"/>
    <x v="1"/>
  </r>
  <r>
    <s v="Gary Ross"/>
    <n v="673"/>
    <n v="142"/>
    <n v="407999255"/>
    <s v="Adventure"/>
    <s v="Drama"/>
    <s v="Sci-Fi"/>
    <s v="Thriller"/>
    <m/>
    <m/>
    <m/>
    <m/>
    <x v="0"/>
    <n v="85000000"/>
    <n v="2012"/>
    <x v="11"/>
  </r>
  <r>
    <s v="Todd Phillips"/>
    <n v="383"/>
    <n v="102"/>
    <n v="254455986"/>
    <s v="Comedy"/>
    <m/>
    <m/>
    <m/>
    <m/>
    <m/>
    <m/>
    <m/>
    <x v="0"/>
    <n v="85000000"/>
    <n v="2011"/>
    <x v="12"/>
  </r>
  <r>
    <s v="Tim Burton"/>
    <n v="153"/>
    <n v="126"/>
    <n v="162831698"/>
    <s v="Action"/>
    <m/>
    <m/>
    <m/>
    <m/>
    <m/>
    <m/>
    <m/>
    <x v="0"/>
    <n v="65000000"/>
    <n v="1992"/>
    <x v="15"/>
  </r>
  <r>
    <s v="Tim Johnson"/>
    <n v="166"/>
    <n v="83"/>
    <n v="155019340"/>
    <s v="Adventure"/>
    <s v="Animation"/>
    <s v="Comedy"/>
    <s v="Family"/>
    <m/>
    <m/>
    <m/>
    <m/>
    <x v="0"/>
    <n v="82000000"/>
    <n v="2006"/>
    <x v="2"/>
  </r>
  <r>
    <s v="Dean DeBlois"/>
    <n v="180"/>
    <n v="85"/>
    <n v="145771527"/>
    <s v="Adventure"/>
    <s v="Animation"/>
    <s v="Comedy"/>
    <s v="Drama"/>
    <s v="Family"/>
    <s v="Fantasy"/>
    <s v="Sci-Fi"/>
    <m/>
    <x v="0"/>
    <n v="81000000"/>
    <n v="2002"/>
    <x v="13"/>
  </r>
  <r>
    <s v="Mimi Leder"/>
    <n v="125"/>
    <n v="120"/>
    <n v="140459099"/>
    <s v="Action"/>
    <s v="Drama"/>
    <s v="Romance"/>
    <s v="Sci-Fi"/>
    <s v="Thriller"/>
    <m/>
    <m/>
    <m/>
    <x v="0"/>
    <n v="80000000"/>
    <n v="1998"/>
    <x v="9"/>
  </r>
  <r>
    <s v="Dean Parisot"/>
    <n v="234"/>
    <n v="116"/>
    <n v="53215979"/>
    <s v="Action"/>
    <s v="Comedy"/>
    <s v="Crime"/>
    <s v="Thriller"/>
    <m/>
    <m/>
    <m/>
    <m/>
    <x v="0"/>
    <n v="80000000"/>
    <n v="2013"/>
    <x v="10"/>
  </r>
  <r>
    <s v="Peter Segal"/>
    <n v="134"/>
    <n v="113"/>
    <n v="158115031"/>
    <s v="Comedy"/>
    <s v="Crime"/>
    <s v="Sport"/>
    <m/>
    <m/>
    <m/>
    <m/>
    <m/>
    <x v="0"/>
    <n v="78000000"/>
    <n v="2005"/>
    <x v="21"/>
  </r>
  <r>
    <s v="Mike Mitchell"/>
    <n v="91"/>
    <n v="87"/>
    <n v="133103929"/>
    <s v="Adventure"/>
    <s v="Animation"/>
    <s v="Comedy"/>
    <s v="Family"/>
    <s v="Fantasy"/>
    <s v="Music"/>
    <m/>
    <m/>
    <x v="0"/>
    <n v="80000000"/>
    <n v="2011"/>
    <x v="45"/>
  </r>
  <r>
    <s v="Dennis Dugan"/>
    <n v="139"/>
    <n v="101"/>
    <n v="133668525"/>
    <s v="Comedy"/>
    <m/>
    <m/>
    <m/>
    <m/>
    <m/>
    <m/>
    <m/>
    <x v="0"/>
    <n v="80000000"/>
    <n v="2013"/>
    <x v="28"/>
  </r>
  <r>
    <s v="Peter Segal"/>
    <n v="265"/>
    <n v="110"/>
    <n v="130313314"/>
    <s v="Action"/>
    <s v="Adventure"/>
    <s v="Comedy"/>
    <m/>
    <m/>
    <m/>
    <m/>
    <m/>
    <x v="0"/>
    <n v="80000000"/>
    <n v="2008"/>
    <x v="12"/>
  </r>
  <r>
    <s v="Nancy Meyers"/>
    <n v="145"/>
    <n v="128"/>
    <n v="124590960"/>
    <s v="Comedy"/>
    <s v="Drama"/>
    <s v="Romance"/>
    <m/>
    <m/>
    <m/>
    <m/>
    <m/>
    <x v="0"/>
    <n v="80000000"/>
    <n v="2003"/>
    <x v="10"/>
  </r>
  <r>
    <s v="Martin Scorsese"/>
    <n v="490"/>
    <n v="138"/>
    <n v="127968405"/>
    <s v="Mystery"/>
    <s v="Thriller"/>
    <m/>
    <m/>
    <m/>
    <m/>
    <m/>
    <m/>
    <x v="0"/>
    <n v="75000000"/>
    <n v="2010"/>
    <x v="14"/>
  </r>
  <r>
    <s v="Seth Gordon"/>
    <n v="141"/>
    <n v="88"/>
    <n v="120136047"/>
    <s v="Comedy"/>
    <s v="Drama"/>
    <s v="Romance"/>
    <m/>
    <m/>
    <m/>
    <m/>
    <m/>
    <x v="0"/>
    <n v="84000000"/>
    <n v="2008"/>
    <x v="23"/>
  </r>
  <r>
    <s v="Chris Wedge"/>
    <n v="163"/>
    <n v="91"/>
    <n v="128200012"/>
    <s v="Adventure"/>
    <s v="Animation"/>
    <s v="Comedy"/>
    <s v="Family"/>
    <s v="Sci-Fi"/>
    <m/>
    <m/>
    <m/>
    <x v="0"/>
    <n v="82000000"/>
    <n v="2005"/>
    <x v="22"/>
  </r>
  <r>
    <s v="John Woo"/>
    <n v="155"/>
    <n v="138"/>
    <n v="112225777"/>
    <s v="Action"/>
    <s v="Crime"/>
    <s v="Sci-Fi"/>
    <s v="Thriller"/>
    <m/>
    <m/>
    <m/>
    <m/>
    <x v="0"/>
    <n v="75000000"/>
    <n v="1997"/>
    <x v="11"/>
  </r>
  <r>
    <s v="Adam Shankman"/>
    <n v="144"/>
    <n v="99"/>
    <n v="109993847"/>
    <s v="Comedy"/>
    <s v="Family"/>
    <s v="Fantasy"/>
    <s v="Romance"/>
    <m/>
    <m/>
    <m/>
    <m/>
    <x v="0"/>
    <n v="80000000"/>
    <n v="2008"/>
    <x v="9"/>
  </r>
  <r>
    <s v="Sam Mendes"/>
    <n v="226"/>
    <n v="117"/>
    <n v="104054514"/>
    <s v="Crime"/>
    <s v="Drama"/>
    <s v="Thriller"/>
    <m/>
    <m/>
    <m/>
    <m/>
    <m/>
    <x v="0"/>
    <n v="80000000"/>
    <n v="2002"/>
    <x v="16"/>
  </r>
  <r>
    <s v="Dennis Dugan"/>
    <n v="204"/>
    <n v="117"/>
    <n v="103028109"/>
    <s v="Comedy"/>
    <s v="Romance"/>
    <m/>
    <m/>
    <m/>
    <m/>
    <m/>
    <m/>
    <x v="0"/>
    <n v="80000000"/>
    <n v="2011"/>
    <x v="21"/>
  </r>
  <r>
    <s v="Simon West"/>
    <n v="139"/>
    <n v="123"/>
    <n v="101087161"/>
    <s v="Action"/>
    <s v="Crime"/>
    <s v="Thriller"/>
    <m/>
    <m/>
    <m/>
    <m/>
    <m/>
    <x v="0"/>
    <n v="80000000"/>
    <n v="1997"/>
    <x v="2"/>
  </r>
  <r>
    <s v="D.J. Caruso"/>
    <n v="215"/>
    <n v="118"/>
    <n v="101111837"/>
    <s v="Action"/>
    <s v="Mystery"/>
    <s v="Thriller"/>
    <m/>
    <m/>
    <m/>
    <m/>
    <m/>
    <x v="0"/>
    <n v="80000000"/>
    <n v="2008"/>
    <x v="4"/>
  </r>
  <r>
    <s v="Anthony Minghella"/>
    <n v="198"/>
    <n v="154"/>
    <n v="95632614"/>
    <s v="Adventure"/>
    <s v="Drama"/>
    <s v="History"/>
    <s v="Romance"/>
    <s v="War"/>
    <m/>
    <m/>
    <m/>
    <x v="0"/>
    <n v="75000000"/>
    <n v="2003"/>
    <x v="13"/>
  </r>
  <r>
    <s v="Albert Hughes"/>
    <n v="325"/>
    <n v="118"/>
    <n v="94822707"/>
    <s v="Action"/>
    <s v="Adventure"/>
    <s v="Drama"/>
    <s v="Thriller"/>
    <m/>
    <m/>
    <m/>
    <m/>
    <x v="0"/>
    <n v="80000000"/>
    <n v="2010"/>
    <x v="8"/>
  </r>
  <r>
    <s v="Les Mayfield"/>
    <n v="53"/>
    <n v="90"/>
    <n v="92969824"/>
    <s v="Comedy"/>
    <s v="Family"/>
    <s v="Sci-Fi"/>
    <m/>
    <m/>
    <m/>
    <m/>
    <m/>
    <x v="0"/>
    <n v="80000000"/>
    <n v="1997"/>
    <x v="31"/>
  </r>
  <r>
    <s v="Jan de Bont"/>
    <n v="167"/>
    <n v="113"/>
    <n v="91188905"/>
    <s v="Fantasy"/>
    <s v="Horror"/>
    <s v="Mystery"/>
    <s v="Thriller"/>
    <m/>
    <m/>
    <m/>
    <m/>
    <x v="0"/>
    <n v="80000000"/>
    <n v="1999"/>
    <x v="40"/>
  </r>
  <r>
    <s v="Joe Pytka"/>
    <n v="46"/>
    <n v="88"/>
    <n v="90443603"/>
    <s v="Adventure"/>
    <s v="Animation"/>
    <s v="Comedy"/>
    <s v="Family"/>
    <s v="Fantasy"/>
    <s v="Sci-Fi"/>
    <s v="Sport"/>
    <m/>
    <x v="0"/>
    <n v="80000000"/>
    <n v="1996"/>
    <x v="22"/>
  </r>
  <r>
    <s v="Shawn Levy"/>
    <n v="147"/>
    <n v="93"/>
    <n v="82226474"/>
    <s v="Adventure"/>
    <s v="Comedy"/>
    <s v="Crime"/>
    <s v="Family"/>
    <s v="Mystery"/>
    <m/>
    <m/>
    <m/>
    <x v="0"/>
    <n v="75000000"/>
    <n v="2006"/>
    <x v="23"/>
  </r>
  <r>
    <s v="Scott Derrickson"/>
    <n v="276"/>
    <n v="104"/>
    <n v="79363785"/>
    <s v="Drama"/>
    <s v="Sci-Fi"/>
    <s v="Thriller"/>
    <m/>
    <m/>
    <m/>
    <m/>
    <m/>
    <x v="0"/>
    <n v="80000000"/>
    <n v="2008"/>
    <x v="33"/>
  </r>
  <r>
    <s v="Richard Donner"/>
    <n v="80"/>
    <n v="135"/>
    <n v="76081498"/>
    <s v="Action"/>
    <s v="Crime"/>
    <s v="Mystery"/>
    <s v="Romance"/>
    <s v="Thriller"/>
    <m/>
    <m/>
    <m/>
    <x v="0"/>
    <n v="79000000"/>
    <n v="1997"/>
    <x v="10"/>
  </r>
  <r>
    <s v="David Ayer"/>
    <n v="406"/>
    <n v="134"/>
    <n v="85707116"/>
    <s v="Action"/>
    <s v="Drama"/>
    <s v="War"/>
    <m/>
    <m/>
    <m/>
    <m/>
    <m/>
    <x v="0"/>
    <n v="80000000"/>
    <n v="2014"/>
    <x v="32"/>
  </r>
  <r>
    <s v="Ivan Reitman"/>
    <n v="97"/>
    <n v="98"/>
    <n v="74329966"/>
    <s v="Action"/>
    <s v="Adventure"/>
    <s v="Comedy"/>
    <s v="Romance"/>
    <m/>
    <m/>
    <m/>
    <m/>
    <x v="0"/>
    <n v="80000000"/>
    <n v="1998"/>
    <x v="20"/>
  </r>
  <r>
    <s v="Eric Brevig"/>
    <n v="143"/>
    <n v="80"/>
    <n v="100169068"/>
    <s v="Adventure"/>
    <s v="Animation"/>
    <s v="Comedy"/>
    <s v="Family"/>
    <m/>
    <m/>
    <m/>
    <m/>
    <x v="0"/>
    <n v="80000000"/>
    <n v="2010"/>
    <x v="50"/>
  </r>
  <r>
    <s v="Kelly Asbury"/>
    <n v="106"/>
    <n v="83"/>
    <n v="73215310"/>
    <s v="Adventure"/>
    <s v="Animation"/>
    <s v="Family"/>
    <s v="Western"/>
    <m/>
    <m/>
    <m/>
    <m/>
    <x v="0"/>
    <n v="80000000"/>
    <n v="2002"/>
    <x v="15"/>
  </r>
  <r>
    <s v="Frank Coraci"/>
    <n v="178"/>
    <n v="102"/>
    <n v="80360866"/>
    <s v="Comedy"/>
    <s v="Family"/>
    <s v="Romance"/>
    <m/>
    <m/>
    <m/>
    <m/>
    <m/>
    <x v="0"/>
    <n v="65000000"/>
    <n v="2011"/>
    <x v="31"/>
  </r>
  <r>
    <s v="Stephen Hopkins"/>
    <n v="102"/>
    <n v="130"/>
    <n v="69102910"/>
    <s v="Action"/>
    <s v="Adventure"/>
    <s v="Family"/>
    <s v="Sci-Fi"/>
    <s v="Thriller"/>
    <m/>
    <m/>
    <m/>
    <x v="0"/>
    <n v="80000000"/>
    <n v="1998"/>
    <x v="36"/>
  </r>
  <r>
    <s v="Jonathan Demme"/>
    <n v="209"/>
    <n v="129"/>
    <n v="65948711"/>
    <s v="Drama"/>
    <s v="Mystery"/>
    <s v="Sci-Fi"/>
    <s v="Thriller"/>
    <m/>
    <m/>
    <m/>
    <m/>
    <x v="0"/>
    <n v="75000000"/>
    <n v="2004"/>
    <x v="4"/>
  </r>
  <r>
    <s v="Genndy Tartakovsky"/>
    <n v="152"/>
    <n v="89"/>
    <n v="169692572"/>
    <s v="Animation"/>
    <s v="Comedy"/>
    <s v="Family"/>
    <s v="Fantasy"/>
    <m/>
    <m/>
    <m/>
    <m/>
    <x v="0"/>
    <n v="68000000"/>
    <n v="2015"/>
    <x v="10"/>
  </r>
  <r>
    <s v="James Algar"/>
    <n v="129"/>
    <n v="74"/>
    <n v="60507228"/>
    <s v="Animation"/>
    <s v="Family"/>
    <s v="Fantasy"/>
    <s v="Music"/>
    <m/>
    <m/>
    <m/>
    <m/>
    <x v="0"/>
    <n v="70000000"/>
    <n v="1999"/>
    <x v="11"/>
  </r>
  <r>
    <s v="Simon Wells"/>
    <n v="124"/>
    <n v="96"/>
    <n v="56684819"/>
    <s v="Action"/>
    <s v="Adventure"/>
    <s v="Sci-Fi"/>
    <m/>
    <m/>
    <m/>
    <m/>
    <m/>
    <x v="0"/>
    <n v="80000000"/>
    <n v="2002"/>
    <x v="18"/>
  </r>
  <r>
    <s v="Ron Underwood"/>
    <n v="35"/>
    <n v="114"/>
    <n v="50628009"/>
    <s v="Action"/>
    <s v="Adventure"/>
    <s v="Family"/>
    <s v="Fantasy"/>
    <s v="Thriller"/>
    <m/>
    <m/>
    <m/>
    <x v="0"/>
    <n v="80000000"/>
    <n v="1998"/>
    <x v="23"/>
  </r>
  <r>
    <s v="Dominic Sena"/>
    <n v="166"/>
    <n v="99"/>
    <n v="69772969"/>
    <s v="Action"/>
    <s v="Crime"/>
    <s v="Thriller"/>
    <m/>
    <m/>
    <m/>
    <m/>
    <m/>
    <x v="0"/>
    <n v="80000000"/>
    <n v="2001"/>
    <x v="12"/>
  </r>
  <r>
    <s v="Martin Campbell"/>
    <n v="137"/>
    <n v="129"/>
    <n v="45356386"/>
    <s v="Action"/>
    <s v="Adventure"/>
    <s v="Western"/>
    <m/>
    <m/>
    <m/>
    <m/>
    <m/>
    <x v="0"/>
    <n v="80000000"/>
    <n v="2005"/>
    <x v="18"/>
  </r>
  <r>
    <s v="Vincent Ward"/>
    <n v="121"/>
    <n v="113"/>
    <n v="55350897"/>
    <s v="Drama"/>
    <s v="Fantasy"/>
    <s v="Romance"/>
    <m/>
    <m/>
    <m/>
    <m/>
    <m/>
    <x v="0"/>
    <n v="80000000"/>
    <n v="1998"/>
    <x v="15"/>
  </r>
  <r>
    <s v="Steven Brill"/>
    <n v="87"/>
    <n v="90"/>
    <n v="39442871"/>
    <s v="Comedy"/>
    <s v="Fantasy"/>
    <m/>
    <m/>
    <m/>
    <m/>
    <m/>
    <m/>
    <x v="0"/>
    <n v="80000000"/>
    <n v="2000"/>
    <x v="42"/>
  </r>
  <r>
    <s v="Terry Gilliam"/>
    <n v="233"/>
    <n v="118"/>
    <n v="37899638"/>
    <s v="Action"/>
    <s v="Adventure"/>
    <s v="Comedy"/>
    <s v="Fantasy"/>
    <s v="Thriller"/>
    <m/>
    <m/>
    <m/>
    <x v="0"/>
    <n v="80000000"/>
    <n v="2005"/>
    <x v="18"/>
  </r>
  <r>
    <s v="Tim Burton"/>
    <n v="132"/>
    <n v="106"/>
    <n v="37754208"/>
    <s v="Action"/>
    <s v="Comedy"/>
    <s v="Sci-Fi"/>
    <m/>
    <m/>
    <m/>
    <m/>
    <m/>
    <x v="0"/>
    <n v="80000000"/>
    <n v="1996"/>
    <x v="22"/>
  </r>
  <r>
    <s v="Jonathan Mostow"/>
    <n v="258"/>
    <n v="89"/>
    <n v="38542418"/>
    <s v="Action"/>
    <s v="Sci-Fi"/>
    <s v="Thriller"/>
    <m/>
    <m/>
    <m/>
    <m/>
    <m/>
    <x v="0"/>
    <n v="90000000"/>
    <n v="2009"/>
    <x v="22"/>
  </r>
  <r>
    <s v="Roger Donaldson"/>
    <n v="162"/>
    <n v="145"/>
    <n v="34566746"/>
    <s v="Drama"/>
    <s v="History"/>
    <s v="Thriller"/>
    <m/>
    <m/>
    <m/>
    <m/>
    <m/>
    <x v="0"/>
    <n v="80000000"/>
    <n v="2000"/>
    <x v="11"/>
  </r>
  <r>
    <s v="Rob Cohen"/>
    <n v="61"/>
    <n v="114"/>
    <n v="32885565"/>
    <s v="Action"/>
    <s v="Adventure"/>
    <s v="Drama"/>
    <s v="Thriller"/>
    <m/>
    <m/>
    <m/>
    <m/>
    <x v="0"/>
    <n v="75000000"/>
    <n v="1996"/>
    <x v="27"/>
  </r>
  <r>
    <s v="Barry Cook"/>
    <n v="113"/>
    <n v="87"/>
    <n v="36073232"/>
    <s v="Adventure"/>
    <s v="Animation"/>
    <s v="Family"/>
    <m/>
    <m/>
    <m/>
    <m/>
    <m/>
    <x v="0"/>
    <n v="85000000"/>
    <n v="2013"/>
    <x v="31"/>
  </r>
  <r>
    <s v="Roger Christian"/>
    <n v="174"/>
    <n v="119"/>
    <n v="21471685"/>
    <s v="Action"/>
    <s v="Adventure"/>
    <s v="Sci-Fi"/>
    <m/>
    <m/>
    <m/>
    <m/>
    <m/>
    <x v="0"/>
    <n v="80000000"/>
    <n v="2000"/>
    <x v="51"/>
  </r>
  <r>
    <s v="Joe Dante"/>
    <n v="101"/>
    <n v="91"/>
    <n v="20950820"/>
    <s v="Adventure"/>
    <s v="Animation"/>
    <s v="Comedy"/>
    <s v="Family"/>
    <s v="Fantasy"/>
    <s v="Sci-Fi"/>
    <m/>
    <m/>
    <x v="0"/>
    <n v="88000000"/>
    <n v="2003"/>
    <x v="20"/>
  </r>
  <r>
    <s v="Rob Marshall"/>
    <n v="205"/>
    <n v="118"/>
    <n v="19673424"/>
    <s v="Drama"/>
    <s v="Musical"/>
    <s v="Romance"/>
    <m/>
    <m/>
    <m/>
    <m/>
    <m/>
    <x v="0"/>
    <n v="70000000"/>
    <n v="2009"/>
    <x v="27"/>
  </r>
  <r>
    <s v="Richard Donner"/>
    <n v="123"/>
    <n v="116"/>
    <n v="19480739"/>
    <s v="Action"/>
    <s v="Adventure"/>
    <s v="Sci-Fi"/>
    <m/>
    <m/>
    <m/>
    <m/>
    <m/>
    <x v="0"/>
    <n v="80000000"/>
    <n v="2003"/>
    <x v="23"/>
  </r>
  <r>
    <s v="Kevin Costner"/>
    <n v="79"/>
    <n v="177"/>
    <n v="17593391"/>
    <s v="Action"/>
    <s v="Adventure"/>
    <s v="Drama"/>
    <s v="Sci-Fi"/>
    <m/>
    <m/>
    <m/>
    <m/>
    <x v="0"/>
    <n v="80000000"/>
    <n v="1997"/>
    <x v="19"/>
  </r>
  <r>
    <s v="George Miller"/>
    <n v="61"/>
    <n v="97"/>
    <n v="18318000"/>
    <s v="Adventure"/>
    <s v="Comedy"/>
    <s v="Drama"/>
    <s v="Family"/>
    <s v="Fantasy"/>
    <m/>
    <m/>
    <m/>
    <x v="0"/>
    <n v="80000000"/>
    <n v="1998"/>
    <x v="27"/>
  </r>
  <r>
    <s v="Breck Eisner"/>
    <n v="202"/>
    <n v="106"/>
    <n v="27356090"/>
    <s v="Action"/>
    <s v="Adventure"/>
    <s v="Fantasy"/>
    <m/>
    <m/>
    <m/>
    <m/>
    <m/>
    <x v="0"/>
    <n v="80000000"/>
    <n v="2015"/>
    <x v="19"/>
  </r>
  <r>
    <s v="Antony Hoffman"/>
    <n v="145"/>
    <n v="106"/>
    <n v="17473245"/>
    <s v="Action"/>
    <s v="Sci-Fi"/>
    <s v="Thriller"/>
    <m/>
    <m/>
    <m/>
    <m/>
    <m/>
    <x v="0"/>
    <n v="44000000"/>
    <n v="2000"/>
    <x v="20"/>
  </r>
  <r>
    <s v="Luc Besson"/>
    <n v="101"/>
    <n v="94"/>
    <n v="15131330"/>
    <s v="Adventure"/>
    <s v="Animation"/>
    <s v="Family"/>
    <s v="Fantasy"/>
    <m/>
    <m/>
    <m/>
    <m/>
    <x v="5"/>
    <n v="80000000"/>
    <n v="2006"/>
    <x v="19"/>
  </r>
  <r>
    <s v="Jacques Perrin"/>
    <n v="113"/>
    <n v="104"/>
    <n v="19406406"/>
    <s v="Documentary"/>
    <s v="Drama"/>
    <m/>
    <m/>
    <m/>
    <m/>
    <m/>
    <m/>
    <x v="0"/>
    <n v="80000000"/>
    <n v="2009"/>
    <x v="6"/>
  </r>
  <r>
    <s v="Peter Hyams"/>
    <n v="113"/>
    <n v="102"/>
    <n v="1891821"/>
    <s v="Action"/>
    <s v="Adventure"/>
    <s v="Horror"/>
    <s v="Sci-Fi"/>
    <s v="Thriller"/>
    <m/>
    <m/>
    <m/>
    <x v="0"/>
    <n v="80000000"/>
    <n v="2005"/>
    <x v="38"/>
  </r>
  <r>
    <s v="Paul W.S. Anderson"/>
    <n v="272"/>
    <n v="105"/>
    <n v="23219748"/>
    <s v="Action"/>
    <s v="Adventure"/>
    <s v="Drama"/>
    <s v="History"/>
    <s v="Romance"/>
    <m/>
    <m/>
    <m/>
    <x v="0"/>
    <n v="80000000"/>
    <n v="2014"/>
    <x v="23"/>
  </r>
  <r>
    <s v="Ron Howard"/>
    <n v="205"/>
    <n v="135"/>
    <n v="170708996"/>
    <s v="Biography"/>
    <s v="Drama"/>
    <m/>
    <m/>
    <m/>
    <m/>
    <m/>
    <m/>
    <x v="0"/>
    <n v="80000000"/>
    <n v="2001"/>
    <x v="17"/>
  </r>
  <r>
    <s v="Roger Allers"/>
    <n v="186"/>
    <n v="73"/>
    <n v="422783777"/>
    <s v="Adventure"/>
    <s v="Animation"/>
    <s v="Drama"/>
    <s v="Family"/>
    <s v="Musical"/>
    <m/>
    <m/>
    <m/>
    <x v="2"/>
    <n v="90000000"/>
    <n v="1994"/>
    <x v="3"/>
  </r>
  <r>
    <s v="Brad Peyton"/>
    <n v="178"/>
    <n v="94"/>
    <n v="103812241"/>
    <s v="Action"/>
    <s v="Adventure"/>
    <s v="Comedy"/>
    <s v="Family"/>
    <s v="Fantasy"/>
    <s v="Sci-Fi"/>
    <m/>
    <m/>
    <x v="0"/>
    <n v="70000000"/>
    <n v="2012"/>
    <x v="27"/>
  </r>
  <r>
    <s v="Cody Cameron"/>
    <n v="169"/>
    <n v="95"/>
    <n v="119793567"/>
    <s v="Animation"/>
    <s v="Comedy"/>
    <s v="Family"/>
    <s v="Fantasy"/>
    <s v="Sci-Fi"/>
    <m/>
    <m/>
    <m/>
    <x v="0"/>
    <n v="86000000"/>
    <n v="2013"/>
    <x v="12"/>
  </r>
  <r>
    <s v="Brett Ratner"/>
    <n v="210"/>
    <n v="124"/>
    <n v="92930005"/>
    <s v="Crime"/>
    <s v="Drama"/>
    <s v="Thriller"/>
    <m/>
    <m/>
    <m/>
    <m/>
    <m/>
    <x v="0"/>
    <n v="40000000"/>
    <n v="2002"/>
    <x v="13"/>
  </r>
  <r>
    <s v="Joe Johnston"/>
    <n v="140"/>
    <n v="136"/>
    <n v="67286731"/>
    <s v="Action"/>
    <s v="Adventure"/>
    <s v="Western"/>
    <m/>
    <m/>
    <m/>
    <m/>
    <m/>
    <x v="0"/>
    <n v="52000000"/>
    <n v="2004"/>
    <x v="10"/>
  </r>
  <r>
    <s v="Dennis Dugan"/>
    <n v="156"/>
    <n v="91"/>
    <n v="74158157"/>
    <s v="Comedy"/>
    <m/>
    <m/>
    <m/>
    <m/>
    <m/>
    <m/>
    <m/>
    <x v="0"/>
    <n v="80000000"/>
    <n v="2011"/>
    <x v="52"/>
  </r>
  <r>
    <s v="John Singleton"/>
    <n v="150"/>
    <n v="107"/>
    <n v="127083765"/>
    <s v="Action"/>
    <s v="Crime"/>
    <s v="Thriller"/>
    <m/>
    <m/>
    <m/>
    <m/>
    <m/>
    <x v="0"/>
    <n v="8000000"/>
    <n v="2003"/>
    <x v="18"/>
  </r>
  <r>
    <s v="Mark Osborne"/>
    <n v="119"/>
    <n v="108"/>
    <n v="1339152"/>
    <s v="Adventure"/>
    <s v="Animation"/>
    <s v="Drama"/>
    <s v="Family"/>
    <s v="Fantasy"/>
    <m/>
    <m/>
    <m/>
    <x v="0"/>
    <n v="58000000"/>
    <n v="2015"/>
    <x v="6"/>
  </r>
  <r>
    <s v="Oliver Hirschbiegel"/>
    <n v="232"/>
    <n v="99"/>
    <n v="15071514"/>
    <s v="Sci-Fi"/>
    <s v="Thriller"/>
    <m/>
    <m/>
    <m/>
    <m/>
    <m/>
    <m/>
    <x v="0"/>
    <n v="45000000"/>
    <n v="2007"/>
    <x v="18"/>
  </r>
  <r>
    <s v="Des McAnuff"/>
    <n v="49"/>
    <n v="92"/>
    <n v="26000610"/>
    <s v="Adventure"/>
    <s v="Animation"/>
    <s v="Comedy"/>
    <s v="Family"/>
    <s v="Fantasy"/>
    <m/>
    <m/>
    <m/>
    <x v="0"/>
    <n v="79000000"/>
    <n v="2000"/>
    <x v="53"/>
  </r>
  <r>
    <s v="Yarrow Cheney"/>
    <n v="165"/>
    <n v="87"/>
    <n v="323505540"/>
    <s v="Animation"/>
    <s v="Comedy"/>
    <s v="Family"/>
    <m/>
    <m/>
    <m/>
    <m/>
    <m/>
    <x v="0"/>
    <n v="78000000"/>
    <n v="2016"/>
    <x v="2"/>
  </r>
  <r>
    <s v="Stephen Norrington"/>
    <n v="202"/>
    <n v="110"/>
    <n v="66462600"/>
    <s v="Action"/>
    <s v="Adventure"/>
    <s v="Fantasy"/>
    <s v="Sci-Fi"/>
    <m/>
    <m/>
    <m/>
    <m/>
    <x v="0"/>
    <n v="78000000"/>
    <n v="2003"/>
    <x v="27"/>
  </r>
  <r>
    <s v="Pierre Coffin"/>
    <n v="306"/>
    <n v="98"/>
    <n v="368049635"/>
    <s v="Animation"/>
    <s v="Comedy"/>
    <s v="Family"/>
    <s v="Sci-Fi"/>
    <m/>
    <m/>
    <m/>
    <m/>
    <x v="0"/>
    <n v="100000000"/>
    <n v="2013"/>
    <x v="7"/>
  </r>
  <r>
    <s v="Roland Emmerich"/>
    <n v="185"/>
    <n v="154"/>
    <n v="306124059"/>
    <s v="Action"/>
    <s v="Adventure"/>
    <s v="Sci-Fi"/>
    <m/>
    <m/>
    <m/>
    <m/>
    <m/>
    <x v="0"/>
    <n v="79000000"/>
    <n v="1996"/>
    <x v="8"/>
  </r>
  <r>
    <s v="Steven Spielberg"/>
    <n v="177"/>
    <n v="129"/>
    <n v="229074524"/>
    <s v="Action"/>
    <s v="Adventure"/>
    <s v="Sci-Fi"/>
    <m/>
    <m/>
    <m/>
    <m/>
    <m/>
    <x v="0"/>
    <n v="76000000"/>
    <n v="1997"/>
    <x v="12"/>
  </r>
  <r>
    <s v="Eric Darnell"/>
    <n v="181"/>
    <n v="86"/>
    <n v="193136719"/>
    <s v="Adventure"/>
    <s v="Animation"/>
    <s v="Comedy"/>
    <s v="Family"/>
    <m/>
    <m/>
    <m/>
    <m/>
    <x v="2"/>
    <n v="81200000"/>
    <n v="2005"/>
    <x v="8"/>
  </r>
  <r>
    <s v="Alfonso CuarÃ³n"/>
    <n v="372"/>
    <n v="109"/>
    <n v="35286428"/>
    <s v="Drama"/>
    <s v="Sci-Fi"/>
    <s v="Thriller"/>
    <m/>
    <m/>
    <m/>
    <m/>
    <m/>
    <x v="0"/>
    <n v="80000000"/>
    <n v="2006"/>
    <x v="0"/>
  </r>
  <r>
    <s v="Bryan Singer"/>
    <n v="290"/>
    <n v="104"/>
    <n v="157299717"/>
    <s v="Action"/>
    <s v="Adventure"/>
    <s v="Sci-Fi"/>
    <m/>
    <m/>
    <m/>
    <m/>
    <m/>
    <x v="0"/>
    <n v="76000000"/>
    <n v="2000"/>
    <x v="37"/>
  </r>
  <r>
    <s v="Timur Bekmambetov"/>
    <n v="316"/>
    <n v="110"/>
    <n v="134568845"/>
    <s v="Action"/>
    <s v="Crime"/>
    <s v="Fantasy"/>
    <s v="Thriller"/>
    <m/>
    <m/>
    <m/>
    <m/>
    <x v="5"/>
    <n v="75000000"/>
    <n v="2008"/>
    <x v="10"/>
  </r>
  <r>
    <s v="Michael Bay"/>
    <n v="122"/>
    <n v="136"/>
    <n v="134006721"/>
    <s v="Action"/>
    <s v="Adventure"/>
    <s v="Thriller"/>
    <m/>
    <m/>
    <m/>
    <m/>
    <m/>
    <x v="0"/>
    <n v="78000000"/>
    <n v="1996"/>
    <x v="37"/>
  </r>
  <r>
    <s v="Carlos Saldanha"/>
    <n v="164"/>
    <n v="115"/>
    <n v="195329763"/>
    <s v="Action"/>
    <s v="Adventure"/>
    <s v="Animation"/>
    <s v="Comedy"/>
    <s v="Family"/>
    <s v="Fantasy"/>
    <m/>
    <m/>
    <x v="0"/>
    <n v="76000000"/>
    <n v="2006"/>
    <x v="8"/>
  </r>
  <r>
    <s v="Peter Segal"/>
    <n v="147"/>
    <n v="99"/>
    <n v="120776832"/>
    <s v="Comedy"/>
    <s v="Romance"/>
    <m/>
    <m/>
    <m/>
    <m/>
    <m/>
    <m/>
    <x v="0"/>
    <n v="75000000"/>
    <n v="2004"/>
    <x v="2"/>
  </r>
  <r>
    <s v="Adam Shankman"/>
    <n v="219"/>
    <n v="117"/>
    <n v="118823091"/>
    <s v="Comedy"/>
    <s v="Drama"/>
    <s v="Family"/>
    <s v="Music"/>
    <s v="Musical"/>
    <s v="Romance"/>
    <m/>
    <m/>
    <x v="0"/>
    <n v="73000000"/>
    <n v="2007"/>
    <x v="10"/>
  </r>
  <r>
    <s v="Renny Harlin"/>
    <n v="167"/>
    <n v="125"/>
    <n v="41814863"/>
    <s v="Horror"/>
    <s v="Mystery"/>
    <s v="Thriller"/>
    <m/>
    <m/>
    <m/>
    <m/>
    <m/>
    <x v="0"/>
    <n v="75000000"/>
    <n v="2004"/>
    <x v="36"/>
  </r>
  <r>
    <s v="David Kellogg"/>
    <n v="70"/>
    <n v="110"/>
    <n v="97360069"/>
    <s v="Action"/>
    <s v="Adventure"/>
    <s v="Comedy"/>
    <s v="Family"/>
    <s v="Sci-Fi"/>
    <m/>
    <m/>
    <m/>
    <x v="0"/>
    <n v="76000000"/>
    <n v="1999"/>
    <x v="53"/>
  </r>
  <r>
    <s v="Louis Leterrier"/>
    <n v="384"/>
    <n v="125"/>
    <n v="117698894"/>
    <s v="Crime"/>
    <s v="Mystery"/>
    <s v="Thriller"/>
    <m/>
    <m/>
    <m/>
    <m/>
    <m/>
    <x v="0"/>
    <n v="75000000"/>
    <n v="2013"/>
    <x v="11"/>
  </r>
  <r>
    <s v="Dennis Dugan"/>
    <n v="179"/>
    <n v="102"/>
    <n v="162001186"/>
    <s v="Comedy"/>
    <m/>
    <m/>
    <m/>
    <m/>
    <m/>
    <m/>
    <m/>
    <x v="0"/>
    <n v="75000000"/>
    <n v="2010"/>
    <x v="19"/>
  </r>
  <r>
    <s v="Steven Spielberg"/>
    <n v="151"/>
    <n v="128"/>
    <n v="77032279"/>
    <s v="Comedy"/>
    <s v="Drama"/>
    <m/>
    <m/>
    <m/>
    <m/>
    <m/>
    <m/>
    <x v="0"/>
    <n v="75000000"/>
    <n v="2004"/>
    <x v="11"/>
  </r>
  <r>
    <s v="Thor Freudenthal"/>
    <n v="107"/>
    <n v="100"/>
    <n v="73023275"/>
    <s v="Comedy"/>
    <s v="Family"/>
    <m/>
    <m/>
    <m/>
    <m/>
    <m/>
    <m/>
    <x v="0"/>
    <n v="80000000"/>
    <n v="2009"/>
    <x v="28"/>
  </r>
  <r>
    <s v="Martin Campbell"/>
    <n v="134"/>
    <n v="124"/>
    <n v="68473360"/>
    <s v="Action"/>
    <s v="Adventure"/>
    <s v="Drama"/>
    <s v="Thriller"/>
    <m/>
    <m/>
    <m/>
    <m/>
    <x v="0"/>
    <n v="75000000"/>
    <n v="2000"/>
    <x v="18"/>
  </r>
  <r>
    <s v="Mike Nichols"/>
    <n v="269"/>
    <n v="102"/>
    <n v="66636385"/>
    <s v="Biography"/>
    <s v="Comedy"/>
    <s v="Drama"/>
    <s v="History"/>
    <m/>
    <m/>
    <m/>
    <m/>
    <x v="0"/>
    <n v="75000000"/>
    <n v="2007"/>
    <x v="1"/>
  </r>
  <r>
    <s v="Bibo Bergeron"/>
    <n v="143"/>
    <n v="90"/>
    <n v="160762022"/>
    <s v="Adventure"/>
    <s v="Animation"/>
    <s v="Comedy"/>
    <s v="Family"/>
    <m/>
    <m/>
    <m/>
    <m/>
    <x v="0"/>
    <n v="50000000"/>
    <n v="2004"/>
    <x v="19"/>
  </r>
  <r>
    <s v="Bill Condon"/>
    <n v="241"/>
    <n v="130"/>
    <n v="103338338"/>
    <s v="Drama"/>
    <s v="Music"/>
    <s v="Musical"/>
    <m/>
    <m/>
    <m/>
    <m/>
    <m/>
    <x v="0"/>
    <n v="75000000"/>
    <n v="2006"/>
    <x v="12"/>
  </r>
  <r>
    <s v="F. Gary Gray"/>
    <n v="161"/>
    <n v="118"/>
    <n v="55808744"/>
    <s v="Comedy"/>
    <s v="Crime"/>
    <s v="Music"/>
    <m/>
    <m/>
    <m/>
    <m/>
    <m/>
    <x v="0"/>
    <n v="75000000"/>
    <n v="2005"/>
    <x v="20"/>
  </r>
  <r>
    <s v="Steven Spielberg"/>
    <n v="298"/>
    <n v="163"/>
    <n v="47379090"/>
    <s v="Drama"/>
    <s v="History"/>
    <s v="Thriller"/>
    <m/>
    <m/>
    <m/>
    <m/>
    <m/>
    <x v="0"/>
    <n v="80000000"/>
    <n v="2005"/>
    <x v="32"/>
  </r>
  <r>
    <s v="Antoine Fuqua"/>
    <n v="89"/>
    <n v="142"/>
    <n v="43426961"/>
    <s v="Action"/>
    <s v="Drama"/>
    <s v="Thriller"/>
    <s v="War"/>
    <m/>
    <m/>
    <m/>
    <m/>
    <x v="0"/>
    <n v="60000000"/>
    <n v="2003"/>
    <x v="4"/>
  </r>
  <r>
    <s v="Robert Luketic"/>
    <n v="140"/>
    <n v="100"/>
    <n v="47000485"/>
    <s v="Action"/>
    <s v="Comedy"/>
    <s v="Romance"/>
    <s v="Thriller"/>
    <m/>
    <m/>
    <m/>
    <m/>
    <x v="0"/>
    <n v="35000000"/>
    <n v="2010"/>
    <x v="28"/>
  </r>
  <r>
    <s v="Guy Ritchie"/>
    <n v="362"/>
    <n v="116"/>
    <n v="45434443"/>
    <s v="Action"/>
    <s v="Adventure"/>
    <s v="Comedy"/>
    <m/>
    <m/>
    <m/>
    <m/>
    <m/>
    <x v="0"/>
    <n v="75000000"/>
    <n v="2015"/>
    <x v="11"/>
  </r>
  <r>
    <s v="James L. Brooks"/>
    <n v="124"/>
    <n v="131"/>
    <n v="42044321"/>
    <s v="Comedy"/>
    <s v="Drama"/>
    <s v="Romance"/>
    <m/>
    <m/>
    <m/>
    <m/>
    <m/>
    <x v="0"/>
    <n v="75000000"/>
    <n v="2004"/>
    <x v="12"/>
  </r>
  <r>
    <s v="Gil Kenan"/>
    <n v="190"/>
    <n v="91"/>
    <n v="73661010"/>
    <s v="Animation"/>
    <s v="Comedy"/>
    <s v="Family"/>
    <s v="Fantasy"/>
    <s v="Mystery"/>
    <m/>
    <m/>
    <m/>
    <x v="0"/>
    <n v="75000000"/>
    <n v="2006"/>
    <x v="4"/>
  </r>
  <r>
    <s v="Barry Levinson"/>
    <n v="132"/>
    <n v="123"/>
    <n v="41523271"/>
    <s v="Comedy"/>
    <s v="Crime"/>
    <s v="Drama"/>
    <s v="Romance"/>
    <m/>
    <m/>
    <m/>
    <m/>
    <x v="0"/>
    <n v="70000000"/>
    <n v="2001"/>
    <x v="4"/>
  </r>
  <r>
    <s v="Jerry Zucker"/>
    <n v="53"/>
    <n v="134"/>
    <n v="37600435"/>
    <s v="Action"/>
    <s v="Adventure"/>
    <s v="Romance"/>
    <s v="Thriller"/>
    <m/>
    <m/>
    <m/>
    <m/>
    <x v="0"/>
    <n v="53000000"/>
    <n v="1995"/>
    <x v="18"/>
  </r>
  <r>
    <s v="Andy Tennant"/>
    <n v="91"/>
    <n v="148"/>
    <n v="39251128"/>
    <s v="Drama"/>
    <s v="History"/>
    <s v="Romance"/>
    <m/>
    <m/>
    <m/>
    <m/>
    <m/>
    <x v="0"/>
    <n v="70000000"/>
    <n v="1999"/>
    <x v="10"/>
  </r>
  <r>
    <s v="Tarsem Singh"/>
    <n v="284"/>
    <n v="110"/>
    <n v="83503161"/>
    <s v="Action"/>
    <s v="Drama"/>
    <s v="Fantasy"/>
    <s v="Romance"/>
    <m/>
    <m/>
    <m/>
    <m/>
    <x v="0"/>
    <n v="70000000"/>
    <n v="2011"/>
    <x v="9"/>
  </r>
  <r>
    <s v="Florent-Emilio Siri"/>
    <n v="152"/>
    <n v="113"/>
    <n v="34636443"/>
    <s v="Action"/>
    <s v="Crime"/>
    <s v="Drama"/>
    <s v="Mystery"/>
    <s v="Thriller"/>
    <m/>
    <m/>
    <m/>
    <x v="0"/>
    <n v="75000000"/>
    <n v="2005"/>
    <x v="4"/>
  </r>
  <r>
    <s v="Don Bluth"/>
    <n v="131"/>
    <n v="94"/>
    <n v="22751979"/>
    <s v="Action"/>
    <s v="Adventure"/>
    <s v="Animation"/>
    <s v="Family"/>
    <s v="Sci-Fi"/>
    <m/>
    <m/>
    <m/>
    <x v="0"/>
    <n v="75000000"/>
    <n v="2000"/>
    <x v="4"/>
  </r>
  <r>
    <s v="Ron Shelton"/>
    <n v="132"/>
    <n v="116"/>
    <n v="30013346"/>
    <s v="Action"/>
    <s v="Comedy"/>
    <s v="Crime"/>
    <s v="Thriller"/>
    <m/>
    <m/>
    <m/>
    <m/>
    <x v="0"/>
    <n v="80000000"/>
    <n v="2003"/>
    <x v="42"/>
  </r>
  <r>
    <s v="Paul W.S. Anderson"/>
    <n v="67"/>
    <n v="99"/>
    <n v="14567883"/>
    <s v="Action"/>
    <s v="Drama"/>
    <s v="Sci-Fi"/>
    <m/>
    <m/>
    <m/>
    <m/>
    <m/>
    <x v="0"/>
    <n v="75000000"/>
    <n v="1998"/>
    <x v="19"/>
  </r>
  <r>
    <s v="Henry Selick"/>
    <n v="74"/>
    <n v="93"/>
    <n v="5409517"/>
    <s v="Animation"/>
    <s v="Comedy"/>
    <s v="Fantasy"/>
    <m/>
    <m/>
    <m/>
    <m/>
    <m/>
    <x v="0"/>
    <n v="80000000"/>
    <n v="2001"/>
    <x v="54"/>
  </r>
  <r>
    <s v="John Moore"/>
    <n v="114"/>
    <n v="113"/>
    <n v="21009180"/>
    <s v="Action"/>
    <s v="Adventure"/>
    <s v="Drama"/>
    <s v="Thriller"/>
    <m/>
    <m/>
    <m/>
    <m/>
    <x v="0"/>
    <n v="55000000"/>
    <n v="2004"/>
    <x v="9"/>
  </r>
  <r>
    <s v="M. Night Shyamalan"/>
    <n v="294"/>
    <n v="106"/>
    <n v="94999143"/>
    <s v="Drama"/>
    <s v="Mystery"/>
    <s v="Sci-Fi"/>
    <s v="Thriller"/>
    <m/>
    <m/>
    <m/>
    <m/>
    <x v="0"/>
    <n v="75000000"/>
    <n v="2000"/>
    <x v="13"/>
  </r>
  <r>
    <s v="Kyle Balda"/>
    <n v="308"/>
    <n v="91"/>
    <n v="336029560"/>
    <s v="Action"/>
    <s v="Animation"/>
    <s v="Comedy"/>
    <s v="Family"/>
    <s v="Sci-Fi"/>
    <m/>
    <m/>
    <m/>
    <x v="0"/>
    <n v="75000000"/>
    <n v="2015"/>
    <x v="21"/>
  </r>
  <r>
    <s v="Zack Snyder"/>
    <n v="435"/>
    <n v="128"/>
    <n v="36381716"/>
    <s v="Action"/>
    <s v="Fantasy"/>
    <m/>
    <m/>
    <m/>
    <m/>
    <m/>
    <m/>
    <x v="0"/>
    <n v="52000000"/>
    <n v="2011"/>
    <x v="9"/>
  </r>
  <r>
    <s v="Brian De Palma"/>
    <n v="117"/>
    <n v="98"/>
    <n v="55585389"/>
    <s v="Crime"/>
    <s v="Mystery"/>
    <s v="Thriller"/>
    <m/>
    <m/>
    <m/>
    <m/>
    <m/>
    <x v="0"/>
    <n v="75000000"/>
    <n v="1998"/>
    <x v="18"/>
  </r>
  <r>
    <s v="Barry Levinson"/>
    <n v="108"/>
    <n v="134"/>
    <n v="36976367"/>
    <s v="Drama"/>
    <s v="Mystery"/>
    <s v="Sci-Fi"/>
    <s v="Thriller"/>
    <m/>
    <m/>
    <m/>
    <m/>
    <x v="0"/>
    <n v="75000000"/>
    <n v="1998"/>
    <x v="19"/>
  </r>
  <r>
    <s v="Clay Kaytis"/>
    <n v="141"/>
    <n v="97"/>
    <n v="107225164"/>
    <s v="Action"/>
    <s v="Animation"/>
    <s v="Comedy"/>
    <s v="Family"/>
    <m/>
    <m/>
    <m/>
    <m/>
    <x v="0"/>
    <n v="75000000"/>
    <n v="2016"/>
    <x v="22"/>
  </r>
  <r>
    <s v="Andy Tennant"/>
    <n v="176"/>
    <n v="112"/>
    <n v="70224196"/>
    <s v="Action"/>
    <s v="Adventure"/>
    <s v="Comedy"/>
    <s v="Romance"/>
    <s v="Thriller"/>
    <m/>
    <m/>
    <m/>
    <x v="0"/>
    <n v="75000000"/>
    <n v="2008"/>
    <x v="23"/>
  </r>
  <r>
    <s v="Judd Apatow"/>
    <n v="230"/>
    <n v="153"/>
    <n v="51814190"/>
    <s v="Comedy"/>
    <s v="Drama"/>
    <m/>
    <m/>
    <m/>
    <m/>
    <m/>
    <m/>
    <x v="0"/>
    <n v="45000000"/>
    <n v="2009"/>
    <x v="21"/>
  </r>
  <r>
    <s v="Peter Berg"/>
    <n v="234"/>
    <n v="110"/>
    <n v="47456450"/>
    <s v="Action"/>
    <s v="Drama"/>
    <s v="Thriller"/>
    <m/>
    <m/>
    <m/>
    <m/>
    <m/>
    <x v="0"/>
    <n v="75000000"/>
    <n v="2007"/>
    <x v="1"/>
  </r>
  <r>
    <s v="Adam McKay"/>
    <n v="164"/>
    <n v="122"/>
    <n v="148213377"/>
    <s v="Action"/>
    <s v="Comedy"/>
    <s v="Sport"/>
    <m/>
    <m/>
    <m/>
    <m/>
    <m/>
    <x v="0"/>
    <n v="74000000"/>
    <n v="2006"/>
    <x v="4"/>
  </r>
  <r>
    <s v="Steve Carr"/>
    <n v="91"/>
    <n v="87"/>
    <n v="112950721"/>
    <s v="Comedy"/>
    <s v="Family"/>
    <s v="Fantasy"/>
    <m/>
    <m/>
    <m/>
    <m/>
    <m/>
    <x v="0"/>
    <n v="82000000"/>
    <n v="2001"/>
    <x v="50"/>
  </r>
  <r>
    <s v="Mel Gibson"/>
    <n v="132"/>
    <n v="178"/>
    <n v="75600000"/>
    <s v="Biography"/>
    <s v="Drama"/>
    <s v="History"/>
    <s v="War"/>
    <m/>
    <m/>
    <m/>
    <m/>
    <x v="0"/>
    <n v="69000000"/>
    <n v="1995"/>
    <x v="26"/>
  </r>
  <r>
    <s v="Sam Mendes"/>
    <n v="262"/>
    <n v="125"/>
    <n v="62647540"/>
    <s v="Action"/>
    <s v="Drama"/>
    <s v="War"/>
    <m/>
    <m/>
    <m/>
    <m/>
    <m/>
    <x v="0"/>
    <n v="75000000"/>
    <n v="2005"/>
    <x v="1"/>
  </r>
  <r>
    <s v="David Silverman"/>
    <n v="299"/>
    <n v="87"/>
    <n v="183132370"/>
    <s v="Adventure"/>
    <s v="Animation"/>
    <s v="Comedy"/>
    <m/>
    <m/>
    <m/>
    <m/>
    <m/>
    <x v="0"/>
    <n v="73000000"/>
    <n v="2007"/>
    <x v="37"/>
  </r>
  <r>
    <s v="Frank Darabont"/>
    <n v="128"/>
    <n v="152"/>
    <n v="27796042"/>
    <s v="Drama"/>
    <s v="Romance"/>
    <m/>
    <m/>
    <m/>
    <m/>
    <m/>
    <m/>
    <x v="0"/>
    <n v="70000000"/>
    <n v="2001"/>
    <x v="8"/>
  </r>
  <r>
    <s v="Renny Harlin"/>
    <n v="109"/>
    <n v="116"/>
    <n v="32616869"/>
    <s v="Action"/>
    <s v="Drama"/>
    <s v="Sport"/>
    <m/>
    <m/>
    <m/>
    <m/>
    <m/>
    <x v="0"/>
    <n v="75000000"/>
    <n v="2001"/>
    <x v="55"/>
  </r>
  <r>
    <s v="Jean-Jacques Annaud"/>
    <n v="88"/>
    <n v="109"/>
    <n v="18947630"/>
    <s v="Adventure"/>
    <s v="Drama"/>
    <s v="Family"/>
    <m/>
    <m/>
    <m/>
    <m/>
    <m/>
    <x v="0"/>
    <n v="70000000"/>
    <n v="2004"/>
    <x v="1"/>
  </r>
  <r>
    <s v="M. Night Shyamalan"/>
    <n v="261"/>
    <n v="108"/>
    <n v="114195633"/>
    <s v="Drama"/>
    <s v="Mystery"/>
    <s v="Romance"/>
    <s v="Thriller"/>
    <m/>
    <m/>
    <m/>
    <m/>
    <x v="0"/>
    <n v="73000000"/>
    <n v="2004"/>
    <x v="12"/>
  </r>
  <r>
    <s v="Betty Thomas"/>
    <n v="73"/>
    <n v="85"/>
    <n v="144156464"/>
    <s v="Comedy"/>
    <s v="Family"/>
    <s v="Fantasy"/>
    <m/>
    <m/>
    <m/>
    <m/>
    <m/>
    <x v="0"/>
    <n v="72000000"/>
    <n v="1998"/>
    <x v="42"/>
  </r>
  <r>
    <s v="M. Night Shyamalan"/>
    <n v="208"/>
    <n v="106"/>
    <n v="227965690"/>
    <s v="Drama"/>
    <s v="Sci-Fi"/>
    <s v="Thriller"/>
    <m/>
    <m/>
    <m/>
    <m/>
    <m/>
    <x v="0"/>
    <n v="72000000"/>
    <n v="2002"/>
    <x v="10"/>
  </r>
  <r>
    <s v="Andrew Adamson"/>
    <n v="205"/>
    <n v="93"/>
    <n v="436471036"/>
    <s v="Adventure"/>
    <s v="Animation"/>
    <s v="Comedy"/>
    <s v="Family"/>
    <s v="Fantasy"/>
    <s v="Romance"/>
    <m/>
    <m/>
    <x v="0"/>
    <n v="70000000"/>
    <n v="2004"/>
    <x v="13"/>
  </r>
  <r>
    <s v="John Lasseter"/>
    <n v="256"/>
    <n v="117"/>
    <n v="244052771"/>
    <s v="Adventure"/>
    <s v="Animation"/>
    <s v="Comedy"/>
    <s v="Family"/>
    <s v="Sport"/>
    <m/>
    <m/>
    <m/>
    <x v="0"/>
    <n v="75000000"/>
    <n v="2006"/>
    <x v="13"/>
  </r>
  <r>
    <s v="Garry Marshall"/>
    <n v="103"/>
    <n v="116"/>
    <n v="152149590"/>
    <s v="Comedy"/>
    <s v="Romance"/>
    <m/>
    <m/>
    <m/>
    <m/>
    <m/>
    <m/>
    <x v="0"/>
    <n v="72000000"/>
    <n v="1999"/>
    <x v="33"/>
  </r>
  <r>
    <s v="Rob Cohen"/>
    <n v="191"/>
    <n v="132"/>
    <n v="141204016"/>
    <s v="Action"/>
    <s v="Adventure"/>
    <s v="Thriller"/>
    <m/>
    <m/>
    <m/>
    <m/>
    <m/>
    <x v="0"/>
    <n v="72000000"/>
    <n v="2002"/>
    <x v="27"/>
  </r>
  <r>
    <s v="Paul Tibbitt"/>
    <n v="147"/>
    <n v="92"/>
    <n v="162495848"/>
    <s v="Adventure"/>
    <s v="Animation"/>
    <s v="Comedy"/>
    <s v="Family"/>
    <s v="Fantasy"/>
    <m/>
    <m/>
    <m/>
    <x v="0"/>
    <n v="59660000"/>
    <n v="2015"/>
    <x v="19"/>
  </r>
  <r>
    <s v="Ron Howard"/>
    <n v="79"/>
    <n v="139"/>
    <n v="136448821"/>
    <s v="Crime"/>
    <s v="Thriller"/>
    <m/>
    <m/>
    <m/>
    <m/>
    <m/>
    <m/>
    <x v="0"/>
    <n v="60000000"/>
    <n v="1996"/>
    <x v="4"/>
  </r>
  <r>
    <s v="Quentin Tarantino"/>
    <n v="486"/>
    <n v="153"/>
    <n v="120523073"/>
    <s v="Adventure"/>
    <s v="Drama"/>
    <s v="War"/>
    <m/>
    <m/>
    <m/>
    <m/>
    <m/>
    <x v="0"/>
    <n v="71500000"/>
    <n v="2009"/>
    <x v="24"/>
  </r>
  <r>
    <s v="Steven Spielberg"/>
    <n v="75"/>
    <n v="142"/>
    <n v="119654900"/>
    <s v="Adventure"/>
    <s v="Comedy"/>
    <s v="Family"/>
    <s v="Fantasy"/>
    <m/>
    <m/>
    <m/>
    <m/>
    <x v="0"/>
    <n v="72000000"/>
    <n v="1991"/>
    <x v="10"/>
  </r>
  <r>
    <s v="Renny Harlin"/>
    <n v="142"/>
    <n v="124"/>
    <n v="117541000"/>
    <s v="Action"/>
    <s v="Thriller"/>
    <m/>
    <m/>
    <m/>
    <m/>
    <m/>
    <m/>
    <x v="0"/>
    <n v="150000000"/>
    <n v="1990"/>
    <x v="1"/>
  </r>
  <r>
    <s v="Clark Johnson"/>
    <n v="144"/>
    <n v="117"/>
    <n v="116643346"/>
    <s v="Action"/>
    <s v="Adventure"/>
    <s v="Crime"/>
    <s v="Thriller"/>
    <m/>
    <m/>
    <m/>
    <m/>
    <x v="0"/>
    <n v="120000000"/>
    <n v="2003"/>
    <x v="19"/>
  </r>
  <r>
    <s v="Cameron Crowe"/>
    <n v="153"/>
    <n v="141"/>
    <n v="100614858"/>
    <s v="Fantasy"/>
    <s v="Mystery"/>
    <s v="Romance"/>
    <s v="Sci-Fi"/>
    <s v="Thriller"/>
    <m/>
    <m/>
    <m/>
    <x v="0"/>
    <n v="70000000"/>
    <n v="2001"/>
    <x v="8"/>
  </r>
  <r>
    <s v="M. Night Shyamalan"/>
    <n v="284"/>
    <n v="110"/>
    <n v="42272747"/>
    <s v="Drama"/>
    <s v="Fantasy"/>
    <s v="Mystery"/>
    <s v="Thriller"/>
    <m/>
    <m/>
    <m/>
    <m/>
    <x v="0"/>
    <n v="70000000"/>
    <n v="2006"/>
    <x v="23"/>
  </r>
  <r>
    <s v="Paul W.S. Anderson"/>
    <n v="247"/>
    <n v="109"/>
    <n v="80281096"/>
    <s v="Action"/>
    <s v="Horror"/>
    <s v="Sci-Fi"/>
    <s v="Thriller"/>
    <m/>
    <m/>
    <m/>
    <m/>
    <x v="0"/>
    <n v="74000000"/>
    <n v="2004"/>
    <x v="23"/>
  </r>
  <r>
    <s v="Betty Thomas"/>
    <n v="107"/>
    <n v="88"/>
    <n v="219613391"/>
    <s v="Animation"/>
    <s v="Comedy"/>
    <s v="Family"/>
    <s v="Fantasy"/>
    <s v="Music"/>
    <m/>
    <m/>
    <m/>
    <x v="0"/>
    <n v="80000000"/>
    <n v="2009"/>
    <x v="55"/>
  </r>
  <r>
    <s v="Randall Wallace"/>
    <n v="141"/>
    <n v="124"/>
    <n v="78120196"/>
    <s v="Action"/>
    <s v="Drama"/>
    <s v="History"/>
    <s v="War"/>
    <m/>
    <m/>
    <m/>
    <m/>
    <x v="0"/>
    <n v="75000000"/>
    <n v="2002"/>
    <x v="1"/>
  </r>
  <r>
    <s v="Antoine Fuqua"/>
    <n v="358"/>
    <n v="119"/>
    <n v="98895417"/>
    <s v="Action"/>
    <s v="Thriller"/>
    <m/>
    <m/>
    <m/>
    <m/>
    <m/>
    <m/>
    <x v="0"/>
    <n v="70000000"/>
    <n v="2013"/>
    <x v="12"/>
  </r>
  <r>
    <s v="Jonathan Frakes"/>
    <n v="160"/>
    <n v="103"/>
    <n v="70117571"/>
    <s v="Action"/>
    <s v="Adventure"/>
    <s v="Sci-Fi"/>
    <s v="Thriller"/>
    <m/>
    <m/>
    <m/>
    <m/>
    <x v="0"/>
    <n v="100000000"/>
    <n v="1998"/>
    <x v="21"/>
  </r>
  <r>
    <s v="Jonathan Liebesman"/>
    <n v="355"/>
    <n v="116"/>
    <n v="83552429"/>
    <s v="Action"/>
    <s v="Sci-Fi"/>
    <m/>
    <m/>
    <m/>
    <m/>
    <m/>
    <m/>
    <x v="0"/>
    <n v="70000000"/>
    <n v="2011"/>
    <x v="27"/>
  </r>
  <r>
    <s v="Tim Burton"/>
    <n v="235"/>
    <n v="125"/>
    <n v="66257002"/>
    <s v="Adventure"/>
    <s v="Drama"/>
    <s v="Fantasy"/>
    <m/>
    <m/>
    <m/>
    <m/>
    <m/>
    <x v="0"/>
    <n v="80000000"/>
    <n v="2003"/>
    <x v="25"/>
  </r>
  <r>
    <s v="Mike Nichols"/>
    <n v="59"/>
    <n v="125"/>
    <n v="65012000"/>
    <s v="Drama"/>
    <s v="Horror"/>
    <s v="Romance"/>
    <s v="Thriller"/>
    <m/>
    <m/>
    <m/>
    <m/>
    <x v="0"/>
    <n v="68000000"/>
    <n v="1994"/>
    <x v="5"/>
  </r>
  <r>
    <s v="Steven Spielberg"/>
    <n v="388"/>
    <n v="146"/>
    <n v="79883359"/>
    <s v="Drama"/>
    <s v="War"/>
    <m/>
    <m/>
    <m/>
    <m/>
    <m/>
    <m/>
    <x v="0"/>
    <n v="70000000"/>
    <n v="2011"/>
    <x v="13"/>
  </r>
  <r>
    <s v="George Clooney"/>
    <n v="371"/>
    <n v="118"/>
    <n v="78031620"/>
    <s v="Drama"/>
    <s v="War"/>
    <m/>
    <m/>
    <m/>
    <m/>
    <m/>
    <m/>
    <x v="0"/>
    <n v="60000000"/>
    <n v="2014"/>
    <x v="9"/>
  </r>
  <r>
    <s v="James Cameron"/>
    <n v="82"/>
    <n v="171"/>
    <n v="54222000"/>
    <s v="Adventure"/>
    <s v="Drama"/>
    <s v="Sci-Fi"/>
    <s v="Thriller"/>
    <m/>
    <m/>
    <m/>
    <m/>
    <x v="0"/>
    <n v="75000000"/>
    <n v="1989"/>
    <x v="32"/>
  </r>
  <r>
    <s v="Oliver Stone"/>
    <n v="297"/>
    <n v="136"/>
    <n v="52474616"/>
    <s v="Drama"/>
    <m/>
    <m/>
    <m/>
    <m/>
    <m/>
    <m/>
    <m/>
    <x v="0"/>
    <n v="75000000"/>
    <n v="2010"/>
    <x v="22"/>
  </r>
  <r>
    <s v="Gary Shore"/>
    <n v="261"/>
    <n v="92"/>
    <n v="55942830"/>
    <s v="Action"/>
    <s v="Drama"/>
    <s v="Fantasy"/>
    <s v="Horror"/>
    <s v="War"/>
    <m/>
    <m/>
    <m/>
    <x v="0"/>
    <n v="70000000"/>
    <n v="2014"/>
    <x v="22"/>
  </r>
  <r>
    <s v="Edward Zwick"/>
    <n v="120"/>
    <n v="116"/>
    <n v="40932372"/>
    <s v="Action"/>
    <s v="Thriller"/>
    <m/>
    <m/>
    <m/>
    <m/>
    <m/>
    <m/>
    <x v="0"/>
    <n v="58000000"/>
    <n v="1998"/>
    <x v="22"/>
  </r>
  <r>
    <s v="Matthew Vaughn"/>
    <n v="228"/>
    <n v="127"/>
    <n v="38345403"/>
    <s v="Adventure"/>
    <s v="Family"/>
    <s v="Fantasy"/>
    <s v="Romance"/>
    <m/>
    <m/>
    <m/>
    <m/>
    <x v="0"/>
    <n v="70000000"/>
    <n v="2007"/>
    <x v="16"/>
  </r>
  <r>
    <s v="Jean-Jacques Annaud"/>
    <n v="76"/>
    <n v="136"/>
    <n v="37901509"/>
    <s v="Adventure"/>
    <s v="Biography"/>
    <s v="Drama"/>
    <s v="History"/>
    <s v="War"/>
    <m/>
    <m/>
    <m/>
    <x v="0"/>
    <n v="70000000"/>
    <n v="1997"/>
    <x v="15"/>
  </r>
  <r>
    <s v="Ron Howard"/>
    <n v="185"/>
    <n v="111"/>
    <n v="48430355"/>
    <s v="Comedy"/>
    <s v="Drama"/>
    <m/>
    <m/>
    <m/>
    <m/>
    <m/>
    <m/>
    <x v="0"/>
    <n v="70000000"/>
    <n v="2011"/>
    <x v="42"/>
  </r>
  <r>
    <s v="Joel Schumacher"/>
    <n v="128"/>
    <n v="116"/>
    <n v="30157016"/>
    <s v="Action"/>
    <s v="Adventure"/>
    <s v="Comedy"/>
    <s v="Thriller"/>
    <m/>
    <m/>
    <m/>
    <m/>
    <x v="0"/>
    <n v="66000000"/>
    <n v="2002"/>
    <x v="23"/>
  </r>
  <r>
    <s v="Andrzej Bartkowiak"/>
    <n v="237"/>
    <n v="113"/>
    <n v="28031250"/>
    <s v="Action"/>
    <s v="Adventure"/>
    <s v="Horror"/>
    <s v="Sci-Fi"/>
    <m/>
    <m/>
    <m/>
    <m/>
    <x v="0"/>
    <n v="70000000"/>
    <n v="2005"/>
    <x v="31"/>
  </r>
  <r>
    <s v="Betty Thomas"/>
    <n v="105"/>
    <n v="97"/>
    <n v="33105600"/>
    <s v="Action"/>
    <s v="Adventure"/>
    <s v="Comedy"/>
    <s v="Thriller"/>
    <m/>
    <m/>
    <m/>
    <m/>
    <x v="0"/>
    <n v="69500000"/>
    <n v="2002"/>
    <x v="28"/>
  </r>
  <r>
    <s v="MÃ¥ns MÃ¥rlind"/>
    <n v="242"/>
    <n v="88"/>
    <n v="62321039"/>
    <s v="Action"/>
    <s v="Fantasy"/>
    <s v="Horror"/>
    <m/>
    <m/>
    <m/>
    <m/>
    <m/>
    <x v="0"/>
    <n v="70000000"/>
    <n v="2012"/>
    <x v="21"/>
  </r>
  <r>
    <s v="Adam Shankman"/>
    <n v="360"/>
    <n v="136"/>
    <n v="38509342"/>
    <s v="Comedy"/>
    <s v="Drama"/>
    <s v="Musical"/>
    <s v="Romance"/>
    <m/>
    <m/>
    <m/>
    <m/>
    <x v="0"/>
    <n v="70000000"/>
    <n v="2012"/>
    <x v="18"/>
  </r>
  <r>
    <s v="Gregory Hoblit"/>
    <n v="112"/>
    <n v="125"/>
    <n v="19076815"/>
    <s v="Drama"/>
    <s v="War"/>
    <m/>
    <m/>
    <m/>
    <m/>
    <m/>
    <m/>
    <x v="0"/>
    <n v="70000000"/>
    <n v="2002"/>
    <x v="22"/>
  </r>
  <r>
    <s v="Gary McKendry"/>
    <n v="189"/>
    <n v="116"/>
    <n v="25093607"/>
    <s v="Action"/>
    <s v="Crime"/>
    <s v="Thriller"/>
    <m/>
    <m/>
    <m/>
    <m/>
    <m/>
    <x v="0"/>
    <n v="70000000"/>
    <n v="2011"/>
    <x v="12"/>
  </r>
  <r>
    <s v="John McTiernan"/>
    <n v="151"/>
    <n v="98"/>
    <n v="18990542"/>
    <s v="Action"/>
    <s v="Sci-Fi"/>
    <s v="Sport"/>
    <m/>
    <m/>
    <m/>
    <m/>
    <m/>
    <x v="0"/>
    <n v="70000000"/>
    <n v="2002"/>
    <x v="56"/>
  </r>
  <r>
    <s v="Wych Kaosayananda"/>
    <n v="92"/>
    <n v="91"/>
    <n v="14294842"/>
    <s v="Action"/>
    <s v="Crime"/>
    <s v="Sci-Fi"/>
    <s v="Thriller"/>
    <m/>
    <m/>
    <m/>
    <m/>
    <x v="0"/>
    <n v="70000000"/>
    <n v="2002"/>
    <x v="57"/>
  </r>
  <r>
    <s v="Mikael Salomon"/>
    <n v="79"/>
    <n v="97"/>
    <n v="19819494"/>
    <s v="Action"/>
    <s v="Crime"/>
    <s v="Drama"/>
    <s v="Thriller"/>
    <m/>
    <m/>
    <m/>
    <m/>
    <x v="0"/>
    <n v="70000000"/>
    <n v="1998"/>
    <x v="27"/>
  </r>
  <r>
    <s v="Bobby Farrelly"/>
    <n v="81"/>
    <n v="95"/>
    <n v="13596911"/>
    <s v="Action"/>
    <s v="Adventure"/>
    <s v="Animation"/>
    <s v="Comedy"/>
    <s v="Crime"/>
    <s v="Family"/>
    <s v="Fantasy"/>
    <m/>
    <x v="0"/>
    <n v="60000000"/>
    <n v="2001"/>
    <x v="5"/>
  </r>
  <r>
    <s v="Will Finn"/>
    <n v="51"/>
    <n v="88"/>
    <n v="8460990"/>
    <s v="Adventure"/>
    <s v="Animation"/>
    <s v="Family"/>
    <s v="Fantasy"/>
    <s v="Musical"/>
    <m/>
    <m/>
    <m/>
    <x v="0"/>
    <n v="70000000"/>
    <n v="2013"/>
    <x v="23"/>
  </r>
  <r>
    <s v="Michael Mann"/>
    <n v="261"/>
    <n v="133"/>
    <n v="7097125"/>
    <s v="Action"/>
    <s v="Crime"/>
    <s v="Drama"/>
    <s v="Mystery"/>
    <s v="Thriller"/>
    <m/>
    <m/>
    <m/>
    <x v="0"/>
    <n v="70000000"/>
    <n v="2015"/>
    <x v="28"/>
  </r>
  <r>
    <s v="Kerry Conran"/>
    <n v="197"/>
    <n v="106"/>
    <n v="37760080"/>
    <s v="Action"/>
    <s v="Adventure"/>
    <s v="Mystery"/>
    <s v="Sci-Fi"/>
    <s v="Thriller"/>
    <m/>
    <m/>
    <m/>
    <x v="0"/>
    <n v="75000000"/>
    <n v="2004"/>
    <x v="9"/>
  </r>
  <r>
    <s v="Michael Caton-Jones"/>
    <n v="159"/>
    <n v="116"/>
    <n v="5851188"/>
    <s v="Crime"/>
    <s v="Mystery"/>
    <s v="Thriller"/>
    <m/>
    <m/>
    <m/>
    <m/>
    <m/>
    <x v="0"/>
    <n v="60000000"/>
    <n v="2006"/>
    <x v="38"/>
  </r>
  <r>
    <s v="Mikael HÃ¥fstrÃ¶m"/>
    <n v="286"/>
    <n v="115"/>
    <n v="25121291"/>
    <s v="Action"/>
    <s v="Crime"/>
    <s v="Mystery"/>
    <s v="Sci-Fi"/>
    <s v="Thriller"/>
    <m/>
    <m/>
    <m/>
    <x v="0"/>
    <n v="35000000"/>
    <n v="2013"/>
    <x v="10"/>
  </r>
  <r>
    <s v="Renny Harlin"/>
    <n v="156"/>
    <n v="99"/>
    <n v="18821279"/>
    <s v="Action"/>
    <s v="Adventure"/>
    <s v="Fantasy"/>
    <m/>
    <m/>
    <m/>
    <m/>
    <m/>
    <x v="0"/>
    <n v="70000000"/>
    <n v="2014"/>
    <x v="38"/>
  </r>
  <r>
    <s v="Phil Alden Robinson"/>
    <n v="176"/>
    <n v="124"/>
    <n v="118471320"/>
    <s v="Action"/>
    <s v="Drama"/>
    <s v="Thriller"/>
    <m/>
    <m/>
    <m/>
    <m/>
    <m/>
    <x v="0"/>
    <n v="70000000"/>
    <n v="2002"/>
    <x v="21"/>
  </r>
  <r>
    <s v="David Slade"/>
    <n v="293"/>
    <n v="124"/>
    <n v="300523113"/>
    <s v="Adventure"/>
    <s v="Drama"/>
    <s v="Fantasy"/>
    <s v="Romance"/>
    <m/>
    <m/>
    <m/>
    <m/>
    <x v="0"/>
    <n v="70000000"/>
    <n v="2010"/>
    <x v="40"/>
  </r>
  <r>
    <s v="Frank Oz"/>
    <n v="141"/>
    <n v="124"/>
    <n v="71069884"/>
    <s v="Crime"/>
    <s v="Drama"/>
    <s v="Thriller"/>
    <m/>
    <m/>
    <m/>
    <m/>
    <m/>
    <x v="0"/>
    <n v="70000000"/>
    <n v="2001"/>
    <x v="2"/>
  </r>
  <r>
    <s v="Pierre Coffin"/>
    <n v="304"/>
    <n v="87"/>
    <n v="251501645"/>
    <s v="Animation"/>
    <s v="Comedy"/>
    <s v="Family"/>
    <m/>
    <m/>
    <m/>
    <m/>
    <m/>
    <x v="0"/>
    <n v="70000000"/>
    <n v="2010"/>
    <x v="16"/>
  </r>
  <r>
    <s v="Joseph Ruben"/>
    <n v="40"/>
    <n v="105"/>
    <n v="35324232"/>
    <s v="Action"/>
    <s v="Comedy"/>
    <s v="Crime"/>
    <s v="Drama"/>
    <s v="Thriller"/>
    <m/>
    <m/>
    <m/>
    <x v="0"/>
    <n v="70000000"/>
    <n v="1995"/>
    <x v="23"/>
  </r>
  <r>
    <s v="Seth MacFarlane"/>
    <n v="280"/>
    <n v="125"/>
    <n v="81257500"/>
    <s v="Comedy"/>
    <m/>
    <m/>
    <m/>
    <m/>
    <m/>
    <m/>
    <m/>
    <x v="0"/>
    <n v="70000000"/>
    <n v="2015"/>
    <x v="21"/>
  </r>
  <r>
    <s v="Alejandro AmenÃ¡bar"/>
    <n v="180"/>
    <n v="141"/>
    <n v="617840"/>
    <s v="Adventure"/>
    <s v="Drama"/>
    <s v="History"/>
    <s v="Romance"/>
    <m/>
    <m/>
    <m/>
    <m/>
    <x v="0"/>
    <n v="70000000"/>
    <n v="2009"/>
    <x v="13"/>
  </r>
  <r>
    <s v="Kinka Usher"/>
    <n v="125"/>
    <n v="121"/>
    <n v="29655590"/>
    <s v="Action"/>
    <s v="Comedy"/>
    <s v="Fantasy"/>
    <s v="Sci-Fi"/>
    <m/>
    <m/>
    <m/>
    <m/>
    <x v="0"/>
    <n v="50000000"/>
    <n v="1999"/>
    <x v="19"/>
  </r>
  <r>
    <s v="Bobby Farrelly"/>
    <n v="237"/>
    <n v="111"/>
    <n v="45045037"/>
    <s v="Comedy"/>
    <s v="Romance"/>
    <m/>
    <m/>
    <m/>
    <m/>
    <m/>
    <m/>
    <x v="0"/>
    <n v="70000000"/>
    <n v="2011"/>
    <x v="18"/>
  </r>
  <r>
    <s v="Michael Mann"/>
    <n v="209"/>
    <n v="157"/>
    <n v="28965197"/>
    <s v="Biography"/>
    <s v="Drama"/>
    <s v="Thriller"/>
    <m/>
    <m/>
    <m/>
    <m/>
    <m/>
    <x v="0"/>
    <n v="68000000"/>
    <n v="1999"/>
    <x v="0"/>
  </r>
  <r>
    <s v="Ridley Scott"/>
    <n v="238"/>
    <n v="128"/>
    <n v="39380442"/>
    <s v="Action"/>
    <s v="Drama"/>
    <s v="Thriller"/>
    <m/>
    <m/>
    <m/>
    <m/>
    <m/>
    <x v="0"/>
    <n v="68000000"/>
    <n v="2008"/>
    <x v="1"/>
  </r>
  <r>
    <s v="Timur Bekmambetov"/>
    <n v="393"/>
    <n v="105"/>
    <n v="37516013"/>
    <s v="Action"/>
    <s v="Fantasy"/>
    <s v="Horror"/>
    <m/>
    <m/>
    <m/>
    <m/>
    <m/>
    <x v="0"/>
    <n v="68000000"/>
    <n v="2012"/>
    <x v="18"/>
  </r>
  <r>
    <s v="Jon Amiel"/>
    <n v="138"/>
    <n v="113"/>
    <n v="87704396"/>
    <s v="Action"/>
    <s v="Crime"/>
    <s v="Romance"/>
    <s v="Thriller"/>
    <m/>
    <m/>
    <m/>
    <m/>
    <x v="0"/>
    <n v="69000000"/>
    <n v="1999"/>
    <x v="5"/>
  </r>
  <r>
    <s v="Rob Bowman"/>
    <n v="142"/>
    <n v="121"/>
    <n v="83892374"/>
    <s v="Drama"/>
    <s v="Mystery"/>
    <s v="Sci-Fi"/>
    <s v="Thriller"/>
    <m/>
    <m/>
    <m/>
    <m/>
    <x v="0"/>
    <n v="68000000"/>
    <n v="1998"/>
    <x v="15"/>
  </r>
  <r>
    <s v="Doug Lefler"/>
    <n v="90"/>
    <n v="102"/>
    <n v="5932060"/>
    <s v="Action"/>
    <s v="Adventure"/>
    <s v="Fantasy"/>
    <s v="War"/>
    <m/>
    <m/>
    <m/>
    <m/>
    <x v="0"/>
    <n v="68000000"/>
    <n v="2007"/>
    <x v="28"/>
  </r>
  <r>
    <s v="Steven Spielberg"/>
    <n v="219"/>
    <n v="169"/>
    <n v="216119491"/>
    <s v="Action"/>
    <s v="Drama"/>
    <s v="War"/>
    <m/>
    <m/>
    <m/>
    <m/>
    <m/>
    <x v="0"/>
    <n v="70000000"/>
    <n v="1998"/>
    <x v="34"/>
  </r>
  <r>
    <s v="Scott Waugh"/>
    <n v="327"/>
    <n v="132"/>
    <n v="43568507"/>
    <s v="Action"/>
    <s v="Crime"/>
    <s v="Drama"/>
    <s v="Thriller"/>
    <m/>
    <m/>
    <m/>
    <m/>
    <x v="0"/>
    <n v="65000000"/>
    <n v="2014"/>
    <x v="12"/>
  </r>
  <r>
    <s v="Nancy Meyers"/>
    <n v="149"/>
    <n v="127"/>
    <n v="182805123"/>
    <s v="Comedy"/>
    <s v="Fantasy"/>
    <s v="Romance"/>
    <m/>
    <m/>
    <m/>
    <m/>
    <m/>
    <x v="0"/>
    <n v="36000000"/>
    <n v="2000"/>
    <x v="21"/>
  </r>
  <r>
    <s v="Chris Wedge"/>
    <n v="193"/>
    <n v="103"/>
    <n v="176387405"/>
    <s v="Adventure"/>
    <s v="Animation"/>
    <s v="Comedy"/>
    <s v="Family"/>
    <m/>
    <m/>
    <m/>
    <m/>
    <x v="0"/>
    <n v="68000000"/>
    <n v="2002"/>
    <x v="32"/>
  </r>
  <r>
    <s v="Lawrence Kasdan"/>
    <n v="175"/>
    <n v="136"/>
    <n v="33685268"/>
    <s v="Drama"/>
    <s v="Horror"/>
    <s v="Sci-Fi"/>
    <s v="Thriller"/>
    <m/>
    <m/>
    <m/>
    <m/>
    <x v="0"/>
    <n v="70000000"/>
    <n v="2003"/>
    <x v="33"/>
  </r>
  <r>
    <s v="Steven Spielberg"/>
    <n v="538"/>
    <n v="150"/>
    <n v="182204440"/>
    <s v="Biography"/>
    <s v="Drama"/>
    <s v="History"/>
    <s v="War"/>
    <m/>
    <m/>
    <m/>
    <m/>
    <x v="0"/>
    <n v="69000000"/>
    <n v="2012"/>
    <x v="37"/>
  </r>
  <r>
    <s v="Lana Wachowski"/>
    <n v="313"/>
    <n v="136"/>
    <n v="171383253"/>
    <s v="Action"/>
    <s v="Sci-Fi"/>
    <m/>
    <m/>
    <m/>
    <m/>
    <m/>
    <m/>
    <x v="0"/>
    <n v="66000000"/>
    <n v="1999"/>
    <x v="49"/>
  </r>
  <r>
    <s v="Ron Howard"/>
    <n v="159"/>
    <n v="140"/>
    <n v="172071312"/>
    <s v="Adventure"/>
    <s v="Drama"/>
    <s v="History"/>
    <m/>
    <m/>
    <m/>
    <m/>
    <m/>
    <x v="0"/>
    <n v="66000000"/>
    <n v="1995"/>
    <x v="32"/>
  </r>
  <r>
    <s v="Michael Lembeck"/>
    <n v="80"/>
    <n v="104"/>
    <n v="139225854"/>
    <s v="Comedy"/>
    <s v="Family"/>
    <s v="Fantasy"/>
    <m/>
    <m/>
    <m/>
    <m/>
    <m/>
    <x v="0"/>
    <n v="35000000"/>
    <n v="2002"/>
    <x v="33"/>
  </r>
  <r>
    <s v="Tom Hooper"/>
    <n v="488"/>
    <n v="158"/>
    <n v="148775460"/>
    <s v="Drama"/>
    <s v="Musical"/>
    <s v="Romance"/>
    <m/>
    <m/>
    <m/>
    <m/>
    <m/>
    <x v="0"/>
    <n v="70000000"/>
    <n v="2012"/>
    <x v="32"/>
  </r>
  <r>
    <s v="Nora Ephron"/>
    <n v="153"/>
    <n v="119"/>
    <n v="115731542"/>
    <s v="Comedy"/>
    <s v="Drama"/>
    <s v="Romance"/>
    <m/>
    <m/>
    <m/>
    <m/>
    <m/>
    <x v="0"/>
    <n v="66000000"/>
    <n v="1998"/>
    <x v="12"/>
  </r>
  <r>
    <s v="Adam McKay"/>
    <n v="173"/>
    <n v="106"/>
    <n v="100468793"/>
    <s v="Comedy"/>
    <m/>
    <m/>
    <m/>
    <m/>
    <m/>
    <m/>
    <m/>
    <x v="0"/>
    <n v="70000000"/>
    <n v="2008"/>
    <x v="8"/>
  </r>
  <r>
    <s v="Martin Campbell"/>
    <n v="156"/>
    <n v="136"/>
    <n v="93771072"/>
    <s v="Action"/>
    <s v="Adventure"/>
    <s v="Comedy"/>
    <s v="Romance"/>
    <s v="Thriller"/>
    <s v="Western"/>
    <m/>
    <m/>
    <x v="0"/>
    <n v="59000000"/>
    <n v="1998"/>
    <x v="10"/>
  </r>
  <r>
    <s v="Todd Phillips"/>
    <n v="307"/>
    <n v="95"/>
    <n v="100448498"/>
    <s v="Comedy"/>
    <s v="Drama"/>
    <m/>
    <m/>
    <m/>
    <m/>
    <m/>
    <m/>
    <x v="0"/>
    <n v="68000000"/>
    <n v="2010"/>
    <x v="4"/>
  </r>
  <r>
    <s v="Angelina Jolie Pitt"/>
    <n v="322"/>
    <n v="137"/>
    <n v="115603980"/>
    <s v="Biography"/>
    <s v="Drama"/>
    <s v="Sport"/>
    <s v="War"/>
    <m/>
    <m/>
    <m/>
    <m/>
    <x v="0"/>
    <n v="65000000"/>
    <n v="2014"/>
    <x v="13"/>
  </r>
  <r>
    <s v="Clint Eastwood"/>
    <n v="169"/>
    <n v="130"/>
    <n v="90454043"/>
    <s v="Action"/>
    <s v="Adventure"/>
    <s v="Thriller"/>
    <m/>
    <m/>
    <m/>
    <m/>
    <m/>
    <x v="0"/>
    <n v="63000000"/>
    <n v="2000"/>
    <x v="21"/>
  </r>
  <r>
    <s v="Renny Harlin"/>
    <n v="74"/>
    <n v="124"/>
    <n v="84049211"/>
    <s v="Action"/>
    <s v="Adventure"/>
    <s v="Thriller"/>
    <m/>
    <m/>
    <m/>
    <m/>
    <m/>
    <x v="0"/>
    <n v="62000000"/>
    <n v="1993"/>
    <x v="21"/>
  </r>
  <r>
    <s v="John Woo"/>
    <n v="72"/>
    <n v="108"/>
    <n v="70450000"/>
    <s v="Action"/>
    <s v="Crime"/>
    <s v="Thriller"/>
    <m/>
    <m/>
    <m/>
    <m/>
    <m/>
    <x v="0"/>
    <n v="65000000"/>
    <n v="1996"/>
    <x v="19"/>
  </r>
  <r>
    <s v="Jon Turteltaub"/>
    <n v="86"/>
    <n v="104"/>
    <n v="69688384"/>
    <s v="Comedy"/>
    <s v="Family"/>
    <s v="Fantasy"/>
    <m/>
    <m/>
    <m/>
    <m/>
    <m/>
    <x v="0"/>
    <n v="60000000"/>
    <n v="2000"/>
    <x v="9"/>
  </r>
  <r>
    <s v="Oliver Stone"/>
    <n v="242"/>
    <n v="129"/>
    <n v="70236496"/>
    <s v="Drama"/>
    <s v="History"/>
    <s v="Thriller"/>
    <m/>
    <m/>
    <m/>
    <m/>
    <m/>
    <x v="0"/>
    <n v="61000000"/>
    <n v="2006"/>
    <x v="19"/>
  </r>
  <r>
    <s v="Mike Newell"/>
    <n v="141"/>
    <n v="117"/>
    <n v="63695760"/>
    <s v="Drama"/>
    <m/>
    <m/>
    <m/>
    <m/>
    <m/>
    <m/>
    <m/>
    <x v="0"/>
    <n v="65000000"/>
    <n v="2003"/>
    <x v="21"/>
  </r>
  <r>
    <s v="Larry Charles"/>
    <n v="313"/>
    <n v="99"/>
    <n v="59617068"/>
    <s v="Comedy"/>
    <s v="Romance"/>
    <m/>
    <m/>
    <m/>
    <m/>
    <m/>
    <m/>
    <x v="0"/>
    <n v="65000000"/>
    <n v="2012"/>
    <x v="21"/>
  </r>
  <r>
    <s v="Stanley Kubrick"/>
    <n v="280"/>
    <n v="159"/>
    <n v="55637680"/>
    <s v="Drama"/>
    <s v="Mystery"/>
    <s v="Thriller"/>
    <m/>
    <m/>
    <m/>
    <m/>
    <m/>
    <x v="0"/>
    <n v="65000000"/>
    <n v="1999"/>
    <x v="11"/>
  </r>
  <r>
    <s v="Will Gluck"/>
    <n v="176"/>
    <n v="118"/>
    <n v="85911262"/>
    <s v="Comedy"/>
    <s v="Drama"/>
    <s v="Family"/>
    <s v="Musical"/>
    <m/>
    <m/>
    <m/>
    <m/>
    <x v="0"/>
    <n v="65000000"/>
    <n v="2014"/>
    <x v="31"/>
  </r>
  <r>
    <s v="Glenn Ficarra"/>
    <n v="279"/>
    <n v="105"/>
    <n v="53846915"/>
    <s v="Comedy"/>
    <s v="Crime"/>
    <s v="Drama"/>
    <s v="Romance"/>
    <m/>
    <m/>
    <m/>
    <m/>
    <x v="0"/>
    <n v="65000000"/>
    <n v="2015"/>
    <x v="4"/>
  </r>
  <r>
    <s v="McG"/>
    <n v="241"/>
    <n v="103"/>
    <n v="54758461"/>
    <s v="Action"/>
    <s v="Comedy"/>
    <s v="Romance"/>
    <m/>
    <m/>
    <m/>
    <m/>
    <m/>
    <x v="0"/>
    <n v="65000000"/>
    <n v="2012"/>
    <x v="22"/>
  </r>
  <r>
    <s v="David S. Goyer"/>
    <n v="185"/>
    <n v="122"/>
    <n v="52397389"/>
    <s v="Action"/>
    <s v="Adventure"/>
    <s v="Fantasy"/>
    <s v="Horror"/>
    <s v="Sci-Fi"/>
    <s v="Thriller"/>
    <m/>
    <m/>
    <x v="0"/>
    <n v="70000000"/>
    <n v="2004"/>
    <x v="18"/>
  </r>
  <r>
    <s v="Mike Nichols"/>
    <n v="117"/>
    <n v="143"/>
    <n v="38966057"/>
    <s v="Comedy"/>
    <s v="Drama"/>
    <m/>
    <m/>
    <m/>
    <m/>
    <m/>
    <m/>
    <x v="0"/>
    <n v="50000000"/>
    <n v="1998"/>
    <x v="10"/>
  </r>
  <r>
    <s v="Paul W.S. Anderson"/>
    <n v="239"/>
    <n v="96"/>
    <n v="42345531"/>
    <s v="Action"/>
    <s v="Horror"/>
    <s v="Sci-Fi"/>
    <s v="Thriller"/>
    <m/>
    <m/>
    <m/>
    <m/>
    <x v="0"/>
    <n v="60000000"/>
    <n v="2012"/>
    <x v="28"/>
  </r>
  <r>
    <s v="Paul W.S. Anderson"/>
    <n v="230"/>
    <n v="111"/>
    <n v="36064910"/>
    <s v="Action"/>
    <s v="Sci-Fi"/>
    <s v="Thriller"/>
    <m/>
    <m/>
    <m/>
    <m/>
    <m/>
    <x v="0"/>
    <n v="63000000"/>
    <n v="2008"/>
    <x v="21"/>
  </r>
  <r>
    <s v="Renny Harlin"/>
    <n v="94"/>
    <n v="121"/>
    <n v="33328051"/>
    <s v="Action"/>
    <s v="Crime"/>
    <s v="Drama"/>
    <s v="Mystery"/>
    <s v="Thriller"/>
    <m/>
    <m/>
    <m/>
    <x v="0"/>
    <n v="65000000"/>
    <n v="1996"/>
    <x v="10"/>
  </r>
  <r>
    <s v="Taylor Hackford"/>
    <n v="134"/>
    <n v="135"/>
    <n v="32598931"/>
    <s v="Action"/>
    <s v="Drama"/>
    <s v="Thriller"/>
    <m/>
    <m/>
    <m/>
    <m/>
    <m/>
    <x v="0"/>
    <n v="65000000"/>
    <n v="2000"/>
    <x v="5"/>
  </r>
  <r>
    <s v="Jon Favreau"/>
    <n v="136"/>
    <n v="101"/>
    <n v="28045540"/>
    <s v="Action"/>
    <s v="Adventure"/>
    <s v="Comedy"/>
    <s v="Family"/>
    <s v="Fantasy"/>
    <s v="Sci-Fi"/>
    <m/>
    <m/>
    <x v="0"/>
    <n v="65000000"/>
    <n v="2005"/>
    <x v="9"/>
  </r>
  <r>
    <s v="David Fincher"/>
    <n v="315"/>
    <n v="151"/>
    <n v="37023395"/>
    <s v="Drama"/>
    <m/>
    <m/>
    <m/>
    <m/>
    <m/>
    <m/>
    <m/>
    <x v="0"/>
    <n v="65000000"/>
    <n v="1999"/>
    <x v="35"/>
  </r>
  <r>
    <s v="McG"/>
    <n v="96"/>
    <n v="131"/>
    <n v="43532294"/>
    <s v="Drama"/>
    <s v="Sport"/>
    <m/>
    <m/>
    <m/>
    <m/>
    <m/>
    <m/>
    <x v="0"/>
    <n v="50100000"/>
    <n v="2006"/>
    <x v="1"/>
  </r>
  <r>
    <s v="Michael Lehmann"/>
    <n v="60"/>
    <n v="100"/>
    <n v="17218080"/>
    <s v="Action"/>
    <s v="Adventure"/>
    <s v="Comedy"/>
    <m/>
    <m/>
    <m/>
    <m/>
    <m/>
    <x v="0"/>
    <n v="65000000"/>
    <n v="1991"/>
    <x v="20"/>
  </r>
  <r>
    <s v="Nora Ephron"/>
    <n v="60"/>
    <n v="105"/>
    <n v="10014234"/>
    <s v="Comedy"/>
    <s v="Crime"/>
    <m/>
    <m/>
    <m/>
    <m/>
    <m/>
    <m/>
    <x v="0"/>
    <n v="65000000"/>
    <n v="2000"/>
    <x v="39"/>
  </r>
  <r>
    <s v="Stuart Beattie"/>
    <n v="308"/>
    <n v="92"/>
    <n v="19059018"/>
    <s v="Action"/>
    <s v="Fantasy"/>
    <s v="Sci-Fi"/>
    <s v="Thriller"/>
    <m/>
    <m/>
    <m/>
    <m/>
    <x v="0"/>
    <n v="16900000"/>
    <n v="2014"/>
    <x v="36"/>
  </r>
  <r>
    <s v="Roman Polanski"/>
    <n v="127"/>
    <n v="130"/>
    <n v="1987287"/>
    <s v="Crime"/>
    <s v="Drama"/>
    <m/>
    <m/>
    <m/>
    <m/>
    <m/>
    <m/>
    <x v="0"/>
    <n v="65000000"/>
    <n v="2005"/>
    <x v="8"/>
  </r>
  <r>
    <s v="Rob Bowman"/>
    <n v="196"/>
    <n v="100"/>
    <n v="24407944"/>
    <s v="Action"/>
    <s v="Crime"/>
    <s v="Fantasy"/>
    <s v="Thriller"/>
    <m/>
    <m/>
    <m/>
    <m/>
    <x v="0"/>
    <n v="65000000"/>
    <n v="2005"/>
    <x v="30"/>
  </r>
  <r>
    <s v="Frank Miller"/>
    <n v="339"/>
    <n v="102"/>
    <n v="13750556"/>
    <s v="Action"/>
    <s v="Crime"/>
    <s v="Thriller"/>
    <m/>
    <m/>
    <m/>
    <m/>
    <m/>
    <x v="0"/>
    <n v="45000000"/>
    <n v="2014"/>
    <x v="12"/>
  </r>
  <r>
    <s v="Sydney Pollack"/>
    <n v="96"/>
    <n v="133"/>
    <n v="31054924"/>
    <s v="Drama"/>
    <s v="Mystery"/>
    <s v="Romance"/>
    <m/>
    <m/>
    <m/>
    <m/>
    <m/>
    <x v="0"/>
    <n v="65000000"/>
    <n v="1999"/>
    <x v="36"/>
  </r>
  <r>
    <s v="Baltasar KormÃ¡kur"/>
    <n v="361"/>
    <n v="121"/>
    <n v="43247140"/>
    <s v="Adventure"/>
    <s v="Biography"/>
    <s v="Drama"/>
    <s v="History"/>
    <s v="Sport"/>
    <s v="Thriller"/>
    <m/>
    <m/>
    <x v="0"/>
    <n v="65000000"/>
    <n v="2015"/>
    <x v="1"/>
  </r>
  <r>
    <s v="Tom Tykwer"/>
    <n v="226"/>
    <n v="147"/>
    <n v="2208939"/>
    <s v="Crime"/>
    <s v="Drama"/>
    <s v="Fantasy"/>
    <m/>
    <m/>
    <m/>
    <m/>
    <m/>
    <x v="0"/>
    <n v="65000000"/>
    <n v="2006"/>
    <x v="7"/>
  </r>
  <r>
    <s v="Jay Roach"/>
    <n v="194"/>
    <n v="94"/>
    <n v="213079163"/>
    <s v="Action"/>
    <s v="Comedy"/>
    <s v="Crime"/>
    <m/>
    <m/>
    <m/>
    <m/>
    <m/>
    <x v="0"/>
    <n v="63000000"/>
    <n v="2002"/>
    <x v="5"/>
  </r>
  <r>
    <s v="David Bowers"/>
    <n v="138"/>
    <n v="94"/>
    <n v="19548064"/>
    <s v="Action"/>
    <s v="Animation"/>
    <s v="Comedy"/>
    <s v="Family"/>
    <s v="Sci-Fi"/>
    <m/>
    <m/>
    <m/>
    <x v="0"/>
    <n v="65000000"/>
    <n v="2009"/>
    <x v="22"/>
  </r>
  <r>
    <s v="Steven Spielberg"/>
    <n v="308"/>
    <n v="127"/>
    <n v="356784000"/>
    <s v="Adventure"/>
    <s v="Sci-Fi"/>
    <s v="Thriller"/>
    <m/>
    <m/>
    <m/>
    <m/>
    <m/>
    <x v="0"/>
    <n v="70000000"/>
    <n v="1993"/>
    <x v="14"/>
  </r>
  <r>
    <s v="Lawrence Kasdan"/>
    <n v="40"/>
    <n v="212"/>
    <n v="25052000"/>
    <s v="Adventure"/>
    <s v="Biography"/>
    <s v="Crime"/>
    <s v="Drama"/>
    <s v="Western"/>
    <m/>
    <m/>
    <m/>
    <x v="0"/>
    <n v="65000000"/>
    <n v="1994"/>
    <x v="4"/>
  </r>
  <r>
    <s v="Phillip Noyce"/>
    <n v="42"/>
    <n v="141"/>
    <n v="122012710"/>
    <s v="Action"/>
    <s v="Crime"/>
    <s v="Drama"/>
    <s v="Thriller"/>
    <m/>
    <m/>
    <m/>
    <m/>
    <x v="0"/>
    <n v="65000000"/>
    <n v="1994"/>
    <x v="8"/>
  </r>
  <r>
    <s v="Daniel Lee"/>
    <n v="68"/>
    <n v="103"/>
    <n v="72413"/>
    <s v="Action"/>
    <s v="Adventure"/>
    <s v="Drama"/>
    <s v="History"/>
    <m/>
    <m/>
    <m/>
    <m/>
    <x v="0"/>
    <n v="50000000"/>
    <n v="2015"/>
    <x v="9"/>
  </r>
  <r>
    <s v="Keenen Ivory Wayans"/>
    <n v="78"/>
    <n v="98"/>
    <n v="58255287"/>
    <s v="Comedy"/>
    <s v="Crime"/>
    <m/>
    <m/>
    <m/>
    <m/>
    <m/>
    <m/>
    <x v="0"/>
    <n v="43000000"/>
    <n v="2006"/>
    <x v="43"/>
  </r>
  <r>
    <s v="Jonathan Mostow"/>
    <n v="178"/>
    <n v="116"/>
    <n v="77086030"/>
    <s v="Action"/>
    <s v="War"/>
    <m/>
    <m/>
    <m/>
    <m/>
    <m/>
    <m/>
    <x v="0"/>
    <n v="65000000"/>
    <n v="2000"/>
    <x v="4"/>
  </r>
  <r>
    <s v="Rob Reiner"/>
    <n v="75"/>
    <n v="114"/>
    <n v="65000000"/>
    <s v="Comedy"/>
    <s v="Drama"/>
    <s v="Romance"/>
    <m/>
    <m/>
    <m/>
    <m/>
    <m/>
    <x v="0"/>
    <n v="64000000"/>
    <n v="1995"/>
    <x v="2"/>
  </r>
  <r>
    <s v="Marco Schnabel"/>
    <n v="150"/>
    <n v="87"/>
    <n v="32178777"/>
    <s v="Comedy"/>
    <s v="Romance"/>
    <s v="Sport"/>
    <m/>
    <m/>
    <m/>
    <m/>
    <m/>
    <x v="0"/>
    <n v="55000000"/>
    <n v="2008"/>
    <x v="44"/>
  </r>
  <r>
    <s v="Demian Lichtenstein"/>
    <n v="113"/>
    <n v="125"/>
    <n v="15738632"/>
    <s v="Action"/>
    <s v="Comedy"/>
    <s v="Crime"/>
    <s v="Thriller"/>
    <m/>
    <m/>
    <m/>
    <m/>
    <x v="0"/>
    <n v="50000000"/>
    <n v="2001"/>
    <x v="18"/>
  </r>
  <r>
    <s v="Quentin Tarantino"/>
    <n v="596"/>
    <n v="187"/>
    <n v="54116191"/>
    <s v="Crime"/>
    <s v="Drama"/>
    <s v="Mystery"/>
    <s v="Thriller"/>
    <s v="Western"/>
    <m/>
    <m/>
    <m/>
    <x v="0"/>
    <n v="63000000"/>
    <n v="2015"/>
    <x v="0"/>
  </r>
  <r>
    <s v="Josh Gordon"/>
    <n v="191"/>
    <n v="93"/>
    <n v="118153533"/>
    <s v="Comedy"/>
    <s v="Sport"/>
    <m/>
    <m/>
    <m/>
    <m/>
    <m/>
    <m/>
    <x v="0"/>
    <n v="65000000"/>
    <n v="2007"/>
    <x v="22"/>
  </r>
  <r>
    <s v="Tim Hill"/>
    <n v="156"/>
    <n v="95"/>
    <n v="108012170"/>
    <s v="Adventure"/>
    <s v="Animation"/>
    <s v="Comedy"/>
    <s v="Family"/>
    <s v="Fantasy"/>
    <m/>
    <m/>
    <m/>
    <x v="0"/>
    <n v="63000000"/>
    <n v="2011"/>
    <x v="33"/>
  </r>
  <r>
    <s v="Zack Snyder"/>
    <n v="460"/>
    <n v="117"/>
    <n v="210592590"/>
    <s v="Action"/>
    <s v="Drama"/>
    <s v="Fantasy"/>
    <s v="War"/>
    <m/>
    <m/>
    <m/>
    <m/>
    <x v="0"/>
    <n v="63000000"/>
    <n v="2006"/>
    <x v="16"/>
  </r>
  <r>
    <s v="Jay Roach"/>
    <n v="141"/>
    <n v="106"/>
    <n v="279167575"/>
    <s v="Comedy"/>
    <s v="Romance"/>
    <m/>
    <m/>
    <m/>
    <m/>
    <m/>
    <m/>
    <x v="0"/>
    <n v="62000000"/>
    <n v="2004"/>
    <x v="22"/>
  </r>
  <r>
    <s v="David Frankel"/>
    <n v="180"/>
    <n v="115"/>
    <n v="143151473"/>
    <s v="Comedy"/>
    <s v="Drama"/>
    <s v="Family"/>
    <m/>
    <m/>
    <m/>
    <m/>
    <m/>
    <x v="0"/>
    <n v="65000000"/>
    <n v="2008"/>
    <x v="1"/>
  </r>
  <r>
    <s v="Frank Darabont"/>
    <n v="186"/>
    <n v="189"/>
    <n v="136801374"/>
    <s v="Crime"/>
    <s v="Drama"/>
    <s v="Fantasy"/>
    <s v="Mystery"/>
    <m/>
    <m/>
    <m/>
    <m/>
    <x v="0"/>
    <n v="64000000"/>
    <n v="1999"/>
    <x v="3"/>
  </r>
  <r>
    <s v="Mark Dindal"/>
    <n v="161"/>
    <n v="81"/>
    <n v="135381507"/>
    <s v="Adventure"/>
    <s v="Animation"/>
    <s v="Comedy"/>
    <s v="Family"/>
    <s v="Sci-Fi"/>
    <m/>
    <m/>
    <m/>
    <x v="0"/>
    <n v="62000000"/>
    <n v="2005"/>
    <x v="27"/>
  </r>
  <r>
    <s v="David Fincher"/>
    <n v="568"/>
    <n v="149"/>
    <n v="167735396"/>
    <s v="Crime"/>
    <s v="Drama"/>
    <s v="Mystery"/>
    <s v="Thriller"/>
    <m/>
    <m/>
    <m/>
    <m/>
    <x v="0"/>
    <n v="62000000"/>
    <n v="2014"/>
    <x v="14"/>
  </r>
  <r>
    <s v="Doug Liman"/>
    <n v="249"/>
    <n v="119"/>
    <n v="121468960"/>
    <s v="Action"/>
    <s v="Mystery"/>
    <s v="Thriller"/>
    <m/>
    <m/>
    <m/>
    <m/>
    <m/>
    <x v="0"/>
    <n v="62000000"/>
    <n v="2002"/>
    <x v="0"/>
  </r>
  <r>
    <s v="Martin Campbell"/>
    <n v="137"/>
    <n v="130"/>
    <n v="106635996"/>
    <s v="Action"/>
    <s v="Adventure"/>
    <s v="Thriller"/>
    <m/>
    <m/>
    <m/>
    <m/>
    <m/>
    <x v="0"/>
    <n v="42000000"/>
    <n v="1995"/>
    <x v="13"/>
  </r>
  <r>
    <s v="Simon West"/>
    <n v="113"/>
    <n v="116"/>
    <n v="102678089"/>
    <s v="Drama"/>
    <s v="Mystery"/>
    <s v="Thriller"/>
    <m/>
    <m/>
    <m/>
    <m/>
    <m/>
    <x v="0"/>
    <n v="44000000"/>
    <n v="1999"/>
    <x v="22"/>
  </r>
  <r>
    <s v="Peter Weir"/>
    <n v="213"/>
    <n v="103"/>
    <n v="125603360"/>
    <s v="Comedy"/>
    <s v="Drama"/>
    <s v="Sci-Fi"/>
    <m/>
    <m/>
    <m/>
    <m/>
    <m/>
    <x v="0"/>
    <n v="61000000"/>
    <n v="1998"/>
    <x v="14"/>
  </r>
  <r>
    <s v="Brenda Chapman"/>
    <n v="120"/>
    <n v="99"/>
    <n v="101217900"/>
    <s v="Adventure"/>
    <s v="Animation"/>
    <s v="Biography"/>
    <s v="Drama"/>
    <s v="Family"/>
    <s v="Fantasy"/>
    <s v="Musical"/>
    <m/>
    <x v="0"/>
    <n v="63000000"/>
    <n v="1998"/>
    <x v="15"/>
  </r>
  <r>
    <s v="Steve Carr"/>
    <n v="81"/>
    <n v="92"/>
    <n v="104148781"/>
    <s v="Comedy"/>
    <s v="Family"/>
    <m/>
    <m/>
    <m/>
    <m/>
    <m/>
    <m/>
    <x v="0"/>
    <n v="65000000"/>
    <n v="2003"/>
    <x v="33"/>
  </r>
  <r>
    <s v="Baltasar KormÃ¡kur"/>
    <n v="265"/>
    <n v="109"/>
    <n v="75573300"/>
    <s v="Action"/>
    <s v="Comedy"/>
    <s v="Crime"/>
    <s v="Drama"/>
    <s v="Thriller"/>
    <m/>
    <m/>
    <m/>
    <x v="0"/>
    <n v="80000000"/>
    <n v="2013"/>
    <x v="10"/>
  </r>
  <r>
    <s v="Lawrence Guterman"/>
    <n v="105"/>
    <n v="87"/>
    <n v="93375151"/>
    <s v="Action"/>
    <s v="Comedy"/>
    <s v="Family"/>
    <s v="Fantasy"/>
    <m/>
    <m/>
    <m/>
    <m/>
    <x v="0"/>
    <n v="60000000"/>
    <n v="2001"/>
    <x v="31"/>
  </r>
  <r>
    <s v="F. Gary Gray"/>
    <n v="155"/>
    <n v="111"/>
    <n v="106126012"/>
    <s v="Action"/>
    <s v="Crime"/>
    <s v="Thriller"/>
    <m/>
    <m/>
    <m/>
    <m/>
    <m/>
    <x v="0"/>
    <n v="60000000"/>
    <n v="2003"/>
    <x v="15"/>
  </r>
  <r>
    <s v="Marc Lawrence"/>
    <n v="118"/>
    <n v="101"/>
    <n v="93307796"/>
    <s v="Comedy"/>
    <s v="Romance"/>
    <m/>
    <m/>
    <m/>
    <m/>
    <m/>
    <m/>
    <x v="0"/>
    <n v="150000000"/>
    <n v="2002"/>
    <x v="9"/>
  </r>
  <r>
    <s v="Eric Darnell"/>
    <n v="131"/>
    <n v="83"/>
    <n v="90646554"/>
    <s v="Adventure"/>
    <s v="Animation"/>
    <s v="Comedy"/>
    <s v="Family"/>
    <m/>
    <m/>
    <m/>
    <m/>
    <x v="0"/>
    <n v="61000000"/>
    <n v="1998"/>
    <x v="4"/>
  </r>
  <r>
    <s v="Peter Billingsley"/>
    <n v="166"/>
    <n v="113"/>
    <n v="109176215"/>
    <s v="Comedy"/>
    <m/>
    <m/>
    <m/>
    <m/>
    <m/>
    <m/>
    <m/>
    <x v="3"/>
    <n v="60000000"/>
    <n v="2009"/>
    <x v="33"/>
  </r>
  <r>
    <s v="Tony Scott"/>
    <n v="60"/>
    <n v="107"/>
    <n v="82670733"/>
    <s v="Action"/>
    <s v="Drama"/>
    <s v="Sport"/>
    <m/>
    <m/>
    <m/>
    <m/>
    <m/>
    <x v="0"/>
    <n v="58000000"/>
    <n v="1990"/>
    <x v="18"/>
  </r>
  <r>
    <s v="Adam Shankman"/>
    <n v="77"/>
    <n v="94"/>
    <n v="82569532"/>
    <s v="Adventure"/>
    <s v="Comedy"/>
    <s v="Family"/>
    <m/>
    <m/>
    <m/>
    <m/>
    <m/>
    <x v="0"/>
    <n v="95000000"/>
    <n v="2005"/>
    <x v="28"/>
  </r>
  <r>
    <s v="Wes Ball"/>
    <n v="249"/>
    <n v="132"/>
    <n v="81687587"/>
    <s v="Action"/>
    <s v="Sci-Fi"/>
    <s v="Thriller"/>
    <m/>
    <m/>
    <m/>
    <m/>
    <m/>
    <x v="0"/>
    <n v="60000000"/>
    <n v="2015"/>
    <x v="21"/>
  </r>
  <r>
    <s v="Ryan Murphy"/>
    <n v="213"/>
    <n v="140"/>
    <n v="80574010"/>
    <s v="Drama"/>
    <s v="Romance"/>
    <m/>
    <m/>
    <m/>
    <m/>
    <m/>
    <m/>
    <x v="0"/>
    <n v="70000000"/>
    <n v="2010"/>
    <x v="20"/>
  </r>
  <r>
    <s v="Brett Ratner"/>
    <n v="121"/>
    <n v="125"/>
    <n v="75764085"/>
    <s v="Comedy"/>
    <s v="Drama"/>
    <s v="Fantasy"/>
    <s v="Romance"/>
    <m/>
    <m/>
    <m/>
    <m/>
    <x v="0"/>
    <n v="60000000"/>
    <n v="2000"/>
    <x v="10"/>
  </r>
  <r>
    <s v="Robert Schwentke"/>
    <n v="315"/>
    <n v="111"/>
    <n v="90356857"/>
    <s v="Action"/>
    <s v="Comedy"/>
    <s v="Crime"/>
    <s v="Thriller"/>
    <m/>
    <m/>
    <m/>
    <m/>
    <x v="0"/>
    <n v="61000000"/>
    <n v="2010"/>
    <x v="1"/>
  </r>
  <r>
    <s v="Oliver Stone"/>
    <n v="171"/>
    <n v="156"/>
    <n v="75530832"/>
    <s v="Drama"/>
    <s v="Sport"/>
    <m/>
    <m/>
    <m/>
    <m/>
    <m/>
    <m/>
    <x v="0"/>
    <n v="60000000"/>
    <n v="1999"/>
    <x v="2"/>
  </r>
  <r>
    <s v="Robert Redford"/>
    <n v="96"/>
    <n v="170"/>
    <n v="75370763"/>
    <s v="Drama"/>
    <s v="Romance"/>
    <s v="Western"/>
    <m/>
    <m/>
    <m/>
    <m/>
    <m/>
    <x v="0"/>
    <n v="60000000"/>
    <n v="1998"/>
    <x v="12"/>
  </r>
  <r>
    <s v="Michael Mann"/>
    <n v="299"/>
    <n v="120"/>
    <n v="100003492"/>
    <s v="Crime"/>
    <s v="Drama"/>
    <s v="Thriller"/>
    <m/>
    <m/>
    <m/>
    <m/>
    <m/>
    <x v="0"/>
    <n v="60000000"/>
    <n v="2004"/>
    <x v="32"/>
  </r>
  <r>
    <s v="Chuck Russell"/>
    <n v="167"/>
    <n v="100"/>
    <n v="90341670"/>
    <s v="Action"/>
    <s v="Adventure"/>
    <s v="Fantasy"/>
    <s v="Thriller"/>
    <m/>
    <m/>
    <m/>
    <m/>
    <x v="0"/>
    <n v="105000000"/>
    <n v="2002"/>
    <x v="33"/>
  </r>
  <r>
    <s v="Jay Russell"/>
    <n v="125"/>
    <n v="115"/>
    <n v="74540762"/>
    <s v="Action"/>
    <s v="Drama"/>
    <s v="Thriller"/>
    <m/>
    <m/>
    <m/>
    <m/>
    <m/>
    <x v="0"/>
    <n v="60000000"/>
    <n v="2004"/>
    <x v="12"/>
  </r>
  <r>
    <s v="Christopher McQuarrie"/>
    <n v="387"/>
    <n v="130"/>
    <n v="80033643"/>
    <s v="Action"/>
    <s v="Crime"/>
    <s v="Mystery"/>
    <s v="Thriller"/>
    <m/>
    <m/>
    <m/>
    <m/>
    <x v="0"/>
    <n v="60000000"/>
    <n v="2012"/>
    <x v="15"/>
  </r>
  <r>
    <s v="Renny Harlin"/>
    <n v="199"/>
    <n v="105"/>
    <n v="73648142"/>
    <s v="Action"/>
    <s v="Sci-Fi"/>
    <s v="Thriller"/>
    <m/>
    <m/>
    <m/>
    <m/>
    <m/>
    <x v="0"/>
    <n v="60000000"/>
    <n v="1999"/>
    <x v="27"/>
  </r>
  <r>
    <s v="Kenny Ortega"/>
    <n v="136"/>
    <n v="111"/>
    <n v="71844424"/>
    <s v="Documentary"/>
    <s v="Music"/>
    <m/>
    <m/>
    <m/>
    <m/>
    <m/>
    <m/>
    <x v="0"/>
    <n v="61000000"/>
    <n v="2009"/>
    <x v="11"/>
  </r>
  <r>
    <s v="Steven Soderbergh"/>
    <n v="436"/>
    <n v="106"/>
    <n v="75638743"/>
    <s v="Drama"/>
    <s v="Thriller"/>
    <m/>
    <m/>
    <m/>
    <m/>
    <m/>
    <m/>
    <x v="0"/>
    <n v="60000000"/>
    <n v="2011"/>
    <x v="4"/>
  </r>
  <r>
    <s v="David McNally"/>
    <n v="73"/>
    <n v="89"/>
    <n v="66734992"/>
    <s v="Action"/>
    <s v="Adventure"/>
    <s v="Comedy"/>
    <s v="Crime"/>
    <m/>
    <m/>
    <m/>
    <m/>
    <x v="0"/>
    <n v="60000000"/>
    <n v="2003"/>
    <x v="45"/>
  </r>
  <r>
    <s v="Henry Selick"/>
    <n v="310"/>
    <n v="100"/>
    <n v="75280058"/>
    <s v="Animation"/>
    <s v="Family"/>
    <s v="Fantasy"/>
    <m/>
    <m/>
    <m/>
    <m/>
    <m/>
    <x v="0"/>
    <n v="58000000"/>
    <n v="2009"/>
    <x v="16"/>
  </r>
  <r>
    <s v="M. Night Shyamalan"/>
    <n v="323"/>
    <n v="91"/>
    <n v="64505912"/>
    <s v="Sci-Fi"/>
    <s v="Thriller"/>
    <m/>
    <m/>
    <m/>
    <m/>
    <m/>
    <m/>
    <x v="0"/>
    <n v="55000000"/>
    <n v="2008"/>
    <x v="39"/>
  </r>
  <r>
    <s v="Tony Scott"/>
    <n v="171"/>
    <n v="146"/>
    <n v="77862546"/>
    <s v="Action"/>
    <s v="Crime"/>
    <s v="Drama"/>
    <s v="Thriller"/>
    <m/>
    <m/>
    <m/>
    <m/>
    <x v="0"/>
    <n v="60000000"/>
    <n v="2004"/>
    <x v="16"/>
  </r>
  <r>
    <s v="Brian Robbins"/>
    <n v="76"/>
    <n v="98"/>
    <n v="61112916"/>
    <s v="Comedy"/>
    <s v="Family"/>
    <s v="Fantasy"/>
    <m/>
    <m/>
    <m/>
    <m/>
    <m/>
    <x v="0"/>
    <n v="65000000"/>
    <n v="2006"/>
    <x v="45"/>
  </r>
  <r>
    <s v="Todd Phillips"/>
    <n v="173"/>
    <n v="101"/>
    <n v="88200225"/>
    <s v="Comedy"/>
    <s v="Crime"/>
    <m/>
    <m/>
    <m/>
    <m/>
    <m/>
    <m/>
    <x v="0"/>
    <n v="60000000"/>
    <n v="2004"/>
    <x v="9"/>
  </r>
  <r>
    <s v="Brian Levant"/>
    <n v="81"/>
    <n v="94"/>
    <n v="60573641"/>
    <s v="Comedy"/>
    <s v="Family"/>
    <m/>
    <m/>
    <m/>
    <m/>
    <m/>
    <m/>
    <x v="0"/>
    <n v="55000000"/>
    <n v="1996"/>
    <x v="28"/>
  </r>
  <r>
    <s v="Guillermo del Toro"/>
    <n v="242"/>
    <n v="132"/>
    <n v="59035104"/>
    <s v="Action"/>
    <s v="Fantasy"/>
    <s v="Horror"/>
    <s v="Sci-Fi"/>
    <m/>
    <m/>
    <m/>
    <m/>
    <x v="0"/>
    <n v="60000000"/>
    <n v="2004"/>
    <x v="2"/>
  </r>
  <r>
    <s v="Steven Zaillian"/>
    <n v="110"/>
    <n v="115"/>
    <n v="56702901"/>
    <s v="Drama"/>
    <m/>
    <m/>
    <m/>
    <m/>
    <m/>
    <m/>
    <m/>
    <x v="0"/>
    <n v="60000000"/>
    <n v="1998"/>
    <x v="12"/>
  </r>
  <r>
    <s v="Chris Butler"/>
    <n v="328"/>
    <n v="92"/>
    <n v="55994557"/>
    <s v="Adventure"/>
    <s v="Animation"/>
    <s v="Comedy"/>
    <s v="Family"/>
    <s v="Fantasy"/>
    <m/>
    <m/>
    <m/>
    <x v="0"/>
    <n v="60000000"/>
    <n v="2012"/>
    <x v="15"/>
  </r>
  <r>
    <s v="Michael Caton-Jones"/>
    <n v="83"/>
    <n v="124"/>
    <n v="54910560"/>
    <s v="Action"/>
    <s v="Adventure"/>
    <s v="Crime"/>
    <s v="Thriller"/>
    <m/>
    <m/>
    <m/>
    <m/>
    <x v="0"/>
    <n v="60000000"/>
    <n v="1997"/>
    <x v="22"/>
  </r>
  <r>
    <s v="John Woo"/>
    <n v="196"/>
    <n v="119"/>
    <n v="53789313"/>
    <s v="Action"/>
    <s v="Mystery"/>
    <s v="Sci-Fi"/>
    <s v="Thriller"/>
    <m/>
    <m/>
    <m/>
    <m/>
    <x v="0"/>
    <n v="60000000"/>
    <n v="2003"/>
    <x v="22"/>
  </r>
  <r>
    <s v="Jon Avnet"/>
    <n v="34"/>
    <n v="124"/>
    <n v="51045801"/>
    <s v="Drama"/>
    <s v="Romance"/>
    <m/>
    <m/>
    <m/>
    <m/>
    <m/>
    <m/>
    <x v="0"/>
    <n v="60000000"/>
    <n v="1996"/>
    <x v="9"/>
  </r>
  <r>
    <s v="Sam Fell"/>
    <n v="118"/>
    <n v="93"/>
    <n v="50818750"/>
    <s v="Adventure"/>
    <s v="Animation"/>
    <s v="Comedy"/>
    <s v="Family"/>
    <s v="Fantasy"/>
    <m/>
    <m/>
    <m/>
    <x v="0"/>
    <n v="48000000"/>
    <n v="2008"/>
    <x v="9"/>
  </r>
  <r>
    <s v="Kevin Donovan"/>
    <n v="81"/>
    <n v="98"/>
    <n v="50189179"/>
    <s v="Action"/>
    <s v="Comedy"/>
    <s v="Sci-Fi"/>
    <m/>
    <m/>
    <m/>
    <m/>
    <m/>
    <x v="0"/>
    <n v="70000000"/>
    <n v="2002"/>
    <x v="42"/>
  </r>
  <r>
    <s v="Geoff Murphy"/>
    <n v="47"/>
    <n v="92"/>
    <n v="50024083"/>
    <s v="Action"/>
    <s v="Thriller"/>
    <m/>
    <m/>
    <m/>
    <m/>
    <m/>
    <m/>
    <x v="0"/>
    <n v="50000000"/>
    <n v="1995"/>
    <x v="28"/>
  </r>
  <r>
    <s v="Kenneth Branagh"/>
    <n v="313"/>
    <n v="105"/>
    <n v="50549107"/>
    <s v="Action"/>
    <s v="Drama"/>
    <s v="Thriller"/>
    <m/>
    <m/>
    <m/>
    <m/>
    <m/>
    <x v="0"/>
    <n v="60000000"/>
    <n v="2014"/>
    <x v="5"/>
  </r>
  <r>
    <s v="David O. Russell"/>
    <n v="315"/>
    <n v="124"/>
    <n v="56443482"/>
    <s v="Biography"/>
    <s v="Comedy"/>
    <s v="Drama"/>
    <m/>
    <m/>
    <m/>
    <m/>
    <m/>
    <x v="0"/>
    <n v="60000000"/>
    <n v="2015"/>
    <x v="4"/>
  </r>
  <r>
    <s v="Babak Najafi"/>
    <n v="225"/>
    <n v="99"/>
    <n v="62401264"/>
    <s v="Action"/>
    <s v="Crime"/>
    <s v="Drama"/>
    <s v="Thriller"/>
    <m/>
    <m/>
    <m/>
    <m/>
    <x v="0"/>
    <n v="66000000"/>
    <n v="2016"/>
    <x v="18"/>
  </r>
  <r>
    <s v="Jean-Pierre Jeunet"/>
    <n v="223"/>
    <n v="116"/>
    <n v="47748610"/>
    <s v="Action"/>
    <s v="Horror"/>
    <s v="Sci-Fi"/>
    <m/>
    <m/>
    <m/>
    <m/>
    <m/>
    <x v="0"/>
    <n v="60000000"/>
    <n v="1997"/>
    <x v="22"/>
  </r>
  <r>
    <s v="Antoine Fuqua"/>
    <n v="198"/>
    <n v="124"/>
    <n v="46975183"/>
    <s v="Action"/>
    <s v="Crime"/>
    <s v="Drama"/>
    <s v="Mystery"/>
    <s v="Thriller"/>
    <m/>
    <m/>
    <m/>
    <x v="0"/>
    <n v="60000000"/>
    <n v="2007"/>
    <x v="13"/>
  </r>
  <r>
    <s v="Graham Annable"/>
    <n v="219"/>
    <n v="96"/>
    <n v="50807639"/>
    <s v="Adventure"/>
    <s v="Animation"/>
    <s v="Comedy"/>
    <s v="Family"/>
    <s v="Fantasy"/>
    <m/>
    <m/>
    <m/>
    <x v="0"/>
    <n v="60000000"/>
    <n v="2014"/>
    <x v="2"/>
  </r>
  <r>
    <s v="Griffin Dunne"/>
    <n v="92"/>
    <n v="104"/>
    <n v="46611204"/>
    <s v="Comedy"/>
    <s v="Drama"/>
    <s v="Fantasy"/>
    <s v="Romance"/>
    <m/>
    <m/>
    <m/>
    <m/>
    <x v="0"/>
    <n v="60000000"/>
    <n v="1998"/>
    <x v="9"/>
  </r>
  <r>
    <s v="Phil Lord"/>
    <n v="435"/>
    <n v="100"/>
    <n v="257756197"/>
    <s v="Action"/>
    <s v="Adventure"/>
    <s v="Animation"/>
    <s v="Comedy"/>
    <s v="Family"/>
    <s v="Fantasy"/>
    <m/>
    <m/>
    <x v="0"/>
    <n v="60000000"/>
    <n v="2014"/>
    <x v="6"/>
  </r>
  <r>
    <s v="John Pasquin"/>
    <n v="111"/>
    <n v="115"/>
    <n v="48472213"/>
    <s v="Action"/>
    <s v="Comedy"/>
    <s v="Crime"/>
    <m/>
    <m/>
    <m/>
    <m/>
    <m/>
    <x v="0"/>
    <n v="60000000"/>
    <n v="2005"/>
    <x v="39"/>
  </r>
  <r>
    <s v="Rob Bowman"/>
    <n v="138"/>
    <n v="101"/>
    <n v="43060566"/>
    <s v="Action"/>
    <s v="Adventure"/>
    <s v="Fantasy"/>
    <s v="Sci-Fi"/>
    <s v="Thriller"/>
    <m/>
    <m/>
    <m/>
    <x v="0"/>
    <n v="60000000"/>
    <n v="2002"/>
    <x v="5"/>
  </r>
  <r>
    <s v="Ruben Fleischer"/>
    <n v="415"/>
    <n v="113"/>
    <n v="45996718"/>
    <s v="Action"/>
    <s v="Crime"/>
    <s v="Drama"/>
    <s v="Thriller"/>
    <m/>
    <m/>
    <m/>
    <m/>
    <x v="0"/>
    <n v="60000000"/>
    <n v="2013"/>
    <x v="10"/>
  </r>
  <r>
    <s v="Harold Ramis"/>
    <n v="170"/>
    <n v="100"/>
    <n v="43337279"/>
    <s v="Adventure"/>
    <s v="Comedy"/>
    <m/>
    <m/>
    <m/>
    <m/>
    <m/>
    <m/>
    <x v="0"/>
    <n v="60000000"/>
    <n v="2009"/>
    <x v="40"/>
  </r>
  <r>
    <s v="Clint Eastwood"/>
    <n v="306"/>
    <n v="134"/>
    <n v="37479778"/>
    <s v="Biography"/>
    <s v="Drama"/>
    <s v="History"/>
    <s v="Sport"/>
    <m/>
    <m/>
    <m/>
    <m/>
    <x v="0"/>
    <n v="60000000"/>
    <n v="2009"/>
    <x v="37"/>
  </r>
  <r>
    <s v="Tony Gilroy"/>
    <n v="211"/>
    <n v="125"/>
    <n v="40559930"/>
    <s v="Comedy"/>
    <s v="Crime"/>
    <s v="Romance"/>
    <s v="Thriller"/>
    <m/>
    <m/>
    <m/>
    <m/>
    <x v="0"/>
    <n v="60000000"/>
    <n v="2009"/>
    <x v="5"/>
  </r>
  <r>
    <s v="Donald Petrie"/>
    <n v="49"/>
    <n v="94"/>
    <n v="36830057"/>
    <s v="Comedy"/>
    <s v="Family"/>
    <s v="Sci-Fi"/>
    <m/>
    <m/>
    <m/>
    <m/>
    <m/>
    <x v="0"/>
    <n v="75000000"/>
    <n v="1999"/>
    <x v="40"/>
  </r>
  <r>
    <s v="Clark Johnson"/>
    <n v="161"/>
    <n v="107"/>
    <n v="36279230"/>
    <s v="Action"/>
    <s v="Crime"/>
    <s v="Thriller"/>
    <m/>
    <m/>
    <m/>
    <m/>
    <m/>
    <x v="0"/>
    <n v="61000000"/>
    <n v="2006"/>
    <x v="9"/>
  </r>
  <r>
    <s v="Jorge Blanco"/>
    <n v="156"/>
    <n v="91"/>
    <n v="42194060"/>
    <s v="Adventure"/>
    <s v="Animation"/>
    <s v="Comedy"/>
    <s v="Family"/>
    <s v="Sci-Fi"/>
    <m/>
    <m/>
    <m/>
    <x v="0"/>
    <n v="60000000"/>
    <n v="2009"/>
    <x v="9"/>
  </r>
  <r>
    <s v="Stuart Baird"/>
    <n v="172"/>
    <n v="116"/>
    <n v="43119879"/>
    <s v="Action"/>
    <s v="Adventure"/>
    <s v="Sci-Fi"/>
    <s v="Thriller"/>
    <m/>
    <m/>
    <m/>
    <m/>
    <x v="0"/>
    <n v="48000000"/>
    <n v="2002"/>
    <x v="21"/>
  </r>
  <r>
    <s v="Joel Coen"/>
    <n v="161"/>
    <n v="100"/>
    <n v="35096190"/>
    <s v="Comedy"/>
    <s v="Crime"/>
    <s v="Romance"/>
    <m/>
    <m/>
    <m/>
    <m/>
    <m/>
    <x v="0"/>
    <n v="60000000"/>
    <n v="2003"/>
    <x v="22"/>
  </r>
  <r>
    <s v="Martin Campbell"/>
    <n v="258"/>
    <n v="117"/>
    <n v="43290977"/>
    <s v="Crime"/>
    <s v="Drama"/>
    <s v="Mystery"/>
    <s v="Thriller"/>
    <m/>
    <m/>
    <m/>
    <m/>
    <x v="0"/>
    <n v="45000000"/>
    <n v="2010"/>
    <x v="4"/>
  </r>
  <r>
    <s v="Peter Hyams"/>
    <n v="95"/>
    <n v="110"/>
    <n v="33927476"/>
    <s v="Horror"/>
    <s v="Mystery"/>
    <s v="Sci-Fi"/>
    <s v="Thriller"/>
    <m/>
    <m/>
    <m/>
    <m/>
    <x v="0"/>
    <n v="60000000"/>
    <n v="1997"/>
    <x v="20"/>
  </r>
  <r>
    <s v="Harold Ramis"/>
    <n v="105"/>
    <n v="96"/>
    <n v="32122249"/>
    <s v="Comedy"/>
    <s v="Crime"/>
    <m/>
    <m/>
    <m/>
    <m/>
    <m/>
    <m/>
    <x v="0"/>
    <n v="60000000"/>
    <n v="2002"/>
    <x v="18"/>
  </r>
  <r>
    <s v="Jon Avnet"/>
    <n v="198"/>
    <n v="101"/>
    <n v="40076438"/>
    <s v="Action"/>
    <s v="Crime"/>
    <s v="Drama"/>
    <s v="Mystery"/>
    <s v="Thriller"/>
    <m/>
    <m/>
    <m/>
    <x v="0"/>
    <n v="60000000"/>
    <n v="2008"/>
    <x v="19"/>
  </r>
  <r>
    <s v="Harold Becker"/>
    <n v="79"/>
    <n v="111"/>
    <n v="32940507"/>
    <s v="Action"/>
    <s v="Crime"/>
    <s v="Drama"/>
    <s v="Thriller"/>
    <m/>
    <m/>
    <m/>
    <m/>
    <x v="0"/>
    <n v="60000000"/>
    <n v="1998"/>
    <x v="9"/>
  </r>
  <r>
    <s v="Joe Wright"/>
    <n v="210"/>
    <n v="117"/>
    <n v="31670931"/>
    <s v="Biography"/>
    <s v="Drama"/>
    <s v="Music"/>
    <m/>
    <m/>
    <m/>
    <m/>
    <m/>
    <x v="0"/>
    <n v="60000000"/>
    <n v="2009"/>
    <x v="10"/>
  </r>
  <r>
    <s v="Robert Redford"/>
    <n v="125"/>
    <n v="126"/>
    <n v="30695227"/>
    <s v="Drama"/>
    <s v="Fantasy"/>
    <s v="Sport"/>
    <m/>
    <m/>
    <m/>
    <m/>
    <m/>
    <x v="0"/>
    <n v="65000000"/>
    <n v="2000"/>
    <x v="10"/>
  </r>
  <r>
    <s v="Cameron Crowe"/>
    <n v="149"/>
    <n v="152"/>
    <n v="32522352"/>
    <s v="Adventure"/>
    <s v="Comedy"/>
    <s v="Drama"/>
    <s v="Music"/>
    <m/>
    <m/>
    <m/>
    <m/>
    <x v="0"/>
    <n v="60000000"/>
    <n v="2000"/>
    <x v="0"/>
  </r>
  <r>
    <s v="Lee Tamahori"/>
    <n v="77"/>
    <n v="101"/>
    <n v="26082914"/>
    <s v="Action"/>
    <s v="Adventure"/>
    <s v="Crime"/>
    <s v="Thriller"/>
    <m/>
    <m/>
    <m/>
    <m/>
    <x v="0"/>
    <n v="70000000"/>
    <n v="2005"/>
    <x v="43"/>
  </r>
  <r>
    <s v="Scott Stewart"/>
    <n v="225"/>
    <n v="87"/>
    <n v="29136626"/>
    <s v="Action"/>
    <s v="Fantasy"/>
    <s v="Horror"/>
    <s v="Sci-Fi"/>
    <s v="Thriller"/>
    <m/>
    <m/>
    <m/>
    <x v="0"/>
    <n v="60000000"/>
    <n v="2011"/>
    <x v="20"/>
  </r>
  <r>
    <s v="Patrick Gilmore"/>
    <n v="98"/>
    <n v="85"/>
    <n v="26288320"/>
    <s v="Adventure"/>
    <s v="Animation"/>
    <s v="Comedy"/>
    <s v="Drama"/>
    <s v="Family"/>
    <s v="Fantasy"/>
    <s v="Romance"/>
    <m/>
    <x v="0"/>
    <n v="60000000"/>
    <n v="2003"/>
    <x v="10"/>
  </r>
  <r>
    <s v="Paul W.S. Anderson"/>
    <n v="172"/>
    <n v="130"/>
    <n v="26616590"/>
    <s v="Horror"/>
    <s v="Sci-Fi"/>
    <s v="Thriller"/>
    <m/>
    <m/>
    <m/>
    <m/>
    <m/>
    <x v="0"/>
    <n v="80000000"/>
    <n v="1997"/>
    <x v="10"/>
  </r>
  <r>
    <s v="Tom Shadyac"/>
    <n v="117"/>
    <n v="104"/>
    <n v="30063805"/>
    <s v="Drama"/>
    <s v="Fantasy"/>
    <s v="Mystery"/>
    <s v="Romance"/>
    <s v="Thriller"/>
    <m/>
    <m/>
    <m/>
    <x v="0"/>
    <n v="40000000"/>
    <n v="2002"/>
    <x v="9"/>
  </r>
  <r>
    <s v="Brian De Palma"/>
    <n v="240"/>
    <n v="121"/>
    <n v="22518325"/>
    <s v="Crime"/>
    <s v="Drama"/>
    <s v="Mystery"/>
    <s v="Thriller"/>
    <m/>
    <m/>
    <m/>
    <m/>
    <x v="0"/>
    <n v="60000000"/>
    <n v="2006"/>
    <x v="23"/>
  </r>
  <r>
    <s v="Tony Bill"/>
    <n v="123"/>
    <n v="140"/>
    <n v="13082288"/>
    <s v="Action"/>
    <s v="Adventure"/>
    <s v="Drama"/>
    <s v="History"/>
    <s v="Romance"/>
    <s v="War"/>
    <m/>
    <m/>
    <x v="0"/>
    <n v="60000000"/>
    <n v="2006"/>
    <x v="4"/>
  </r>
  <r>
    <s v="Rod Lurie"/>
    <n v="110"/>
    <n v="131"/>
    <n v="18208078"/>
    <s v="Action"/>
    <s v="Drama"/>
    <s v="Thriller"/>
    <m/>
    <m/>
    <m/>
    <m/>
    <m/>
    <x v="0"/>
    <n v="60000000"/>
    <n v="2001"/>
    <x v="8"/>
  </r>
  <r>
    <s v="Walter Hill"/>
    <n v="100"/>
    <n v="91"/>
    <n v="14218868"/>
    <s v="Horror"/>
    <s v="Sci-Fi"/>
    <s v="Thriller"/>
    <m/>
    <m/>
    <m/>
    <m/>
    <m/>
    <x v="0"/>
    <n v="60000000"/>
    <n v="2000"/>
    <x v="30"/>
  </r>
  <r>
    <s v="Akiva Goldsman"/>
    <n v="189"/>
    <n v="118"/>
    <n v="22451"/>
    <s v="Drama"/>
    <s v="Fantasy"/>
    <s v="Mystery"/>
    <s v="Romance"/>
    <m/>
    <m/>
    <m/>
    <m/>
    <x v="0"/>
    <n v="60000000"/>
    <n v="2014"/>
    <x v="5"/>
  </r>
  <r>
    <s v="Harald Zwart"/>
    <n v="212"/>
    <n v="130"/>
    <n v="31165421"/>
    <s v="Fantasy"/>
    <s v="Horror"/>
    <s v="Mystery"/>
    <s v="Romance"/>
    <m/>
    <m/>
    <m/>
    <m/>
    <x v="0"/>
    <n v="60000000"/>
    <n v="2013"/>
    <x v="19"/>
  </r>
  <r>
    <s v="Brian Robbins"/>
    <n v="127"/>
    <n v="90"/>
    <n v="11802056"/>
    <s v="Adventure"/>
    <s v="Comedy"/>
    <s v="Family"/>
    <s v="Romance"/>
    <s v="Sci-Fi"/>
    <m/>
    <m/>
    <m/>
    <x v="0"/>
    <n v="87000000"/>
    <n v="2008"/>
    <x v="40"/>
  </r>
  <r>
    <s v="Walter Salles"/>
    <n v="196"/>
    <n v="103"/>
    <n v="25472967"/>
    <s v="Drama"/>
    <s v="Horror"/>
    <s v="Thriller"/>
    <m/>
    <m/>
    <m/>
    <m/>
    <m/>
    <x v="0"/>
    <n v="60000000"/>
    <n v="2005"/>
    <x v="23"/>
  </r>
  <r>
    <s v="Ron Howard"/>
    <n v="115"/>
    <n v="122"/>
    <n v="22362500"/>
    <s v="Comedy"/>
    <s v="Drama"/>
    <m/>
    <m/>
    <m/>
    <m/>
    <m/>
    <m/>
    <x v="0"/>
    <n v="60000000"/>
    <n v="1999"/>
    <x v="9"/>
  </r>
  <r>
    <s v="Iain Softley"/>
    <n v="161"/>
    <n v="106"/>
    <n v="17281832"/>
    <s v="Adventure"/>
    <s v="Family"/>
    <s v="Fantasy"/>
    <m/>
    <m/>
    <m/>
    <m/>
    <m/>
    <x v="0"/>
    <n v="60000000"/>
    <n v="2008"/>
    <x v="9"/>
  </r>
  <r>
    <s v="Frank Miller"/>
    <n v="223"/>
    <n v="103"/>
    <n v="19781879"/>
    <s v="Action"/>
    <s v="Crime"/>
    <s v="Fantasy"/>
    <s v="Thriller"/>
    <m/>
    <m/>
    <m/>
    <m/>
    <x v="0"/>
    <n v="220000000"/>
    <n v="2008"/>
    <x v="30"/>
  </r>
  <r>
    <s v="David Koepp"/>
    <n v="181"/>
    <n v="107"/>
    <n v="7605668"/>
    <s v="Action"/>
    <s v="Comedy"/>
    <s v="Mystery"/>
    <s v="Romance"/>
    <m/>
    <m/>
    <m/>
    <m/>
    <x v="0"/>
    <n v="60000000"/>
    <n v="2015"/>
    <x v="33"/>
  </r>
  <r>
    <s v="Uwe Boll"/>
    <n v="140"/>
    <n v="156"/>
    <n v="4535117"/>
    <s v="Action"/>
    <s v="Adventure"/>
    <s v="Fantasy"/>
    <s v="Thriller"/>
    <m/>
    <m/>
    <m/>
    <m/>
    <x v="0"/>
    <n v="50000000"/>
    <n v="2007"/>
    <x v="44"/>
  </r>
  <r>
    <s v="Martin Campbell"/>
    <n v="54"/>
    <n v="127"/>
    <n v="4426297"/>
    <s v="Adventure"/>
    <s v="Drama"/>
    <s v="Romance"/>
    <s v="War"/>
    <m/>
    <m/>
    <m/>
    <m/>
    <x v="0"/>
    <n v="60000000"/>
    <n v="2003"/>
    <x v="12"/>
  </r>
  <r>
    <s v="John Dahl"/>
    <n v="81"/>
    <n v="132"/>
    <n v="10166502"/>
    <s v="Action"/>
    <s v="Drama"/>
    <s v="War"/>
    <m/>
    <m/>
    <m/>
    <m/>
    <m/>
    <x v="0"/>
    <n v="60000000"/>
    <n v="2005"/>
    <x v="10"/>
  </r>
  <r>
    <s v="Tim Miller"/>
    <n v="579"/>
    <n v="108"/>
    <n v="363024263"/>
    <s v="Action"/>
    <s v="Adventure"/>
    <s v="Comedy"/>
    <s v="Romance"/>
    <s v="Sci-Fi"/>
    <m/>
    <m/>
    <m/>
    <x v="0"/>
    <n v="65000000"/>
    <n v="2016"/>
    <x v="14"/>
  </r>
  <r>
    <s v="Stephen Herek"/>
    <n v="56"/>
    <n v="114"/>
    <n v="12065985"/>
    <s v="Comedy"/>
    <s v="Drama"/>
    <m/>
    <m/>
    <m/>
    <m/>
    <m/>
    <m/>
    <x v="0"/>
    <n v="60000000"/>
    <n v="1998"/>
    <x v="40"/>
  </r>
  <r>
    <s v="Clint Eastwood"/>
    <n v="490"/>
    <n v="133"/>
    <n v="350123553"/>
    <s v="Action"/>
    <s v="Biography"/>
    <s v="Drama"/>
    <s v="History"/>
    <s v="Thriller"/>
    <s v="War"/>
    <m/>
    <m/>
    <x v="0"/>
    <n v="60000000"/>
    <n v="2014"/>
    <x v="11"/>
  </r>
  <r>
    <s v="Rob Letterman"/>
    <n v="218"/>
    <n v="103"/>
    <n v="80021740"/>
    <s v="Adventure"/>
    <s v="Comedy"/>
    <s v="Family"/>
    <s v="Fantasy"/>
    <s v="Horror"/>
    <m/>
    <m/>
    <m/>
    <x v="0"/>
    <n v="60000000"/>
    <n v="2015"/>
    <x v="21"/>
  </r>
  <r>
    <s v="Mark Waters"/>
    <n v="142"/>
    <n v="95"/>
    <n v="48291624"/>
    <s v="Comedy"/>
    <s v="Fantasy"/>
    <s v="Romance"/>
    <m/>
    <m/>
    <m/>
    <m/>
    <m/>
    <x v="0"/>
    <n v="30000000"/>
    <n v="2005"/>
    <x v="10"/>
  </r>
  <r>
    <s v="Brian Levant"/>
    <n v="57"/>
    <n v="90"/>
    <n v="35231365"/>
    <s v="Comedy"/>
    <s v="Family"/>
    <s v="Romance"/>
    <s v="Sci-Fi"/>
    <m/>
    <m/>
    <m/>
    <m/>
    <x v="0"/>
    <n v="55000000"/>
    <n v="2000"/>
    <x v="57"/>
  </r>
  <r>
    <s v="Peter MacDonald"/>
    <n v="84"/>
    <n v="87"/>
    <n v="53715611"/>
    <s v="Action"/>
    <s v="Adventure"/>
    <s v="Thriller"/>
    <s v="War"/>
    <m/>
    <m/>
    <m/>
    <m/>
    <x v="0"/>
    <n v="60000000"/>
    <n v="1988"/>
    <x v="20"/>
  </r>
  <r>
    <s v="George Clooney"/>
    <n v="186"/>
    <n v="114"/>
    <n v="31199215"/>
    <s v="Comedy"/>
    <s v="Drama"/>
    <s v="Romance"/>
    <s v="Sport"/>
    <m/>
    <m/>
    <m/>
    <m/>
    <x v="0"/>
    <n v="60000000"/>
    <n v="2008"/>
    <x v="19"/>
  </r>
  <r>
    <s v="Marc Lawrence"/>
    <n v="133"/>
    <n v="103"/>
    <n v="29580087"/>
    <s v="Comedy"/>
    <s v="Drama"/>
    <s v="Romance"/>
    <m/>
    <m/>
    <m/>
    <m/>
    <m/>
    <x v="0"/>
    <n v="60000000"/>
    <n v="2009"/>
    <x v="54"/>
  </r>
  <r>
    <s v="Shawn Levy"/>
    <n v="246"/>
    <n v="125"/>
    <n v="44665963"/>
    <s v="Comedy"/>
    <m/>
    <m/>
    <m/>
    <m/>
    <m/>
    <m/>
    <m/>
    <x v="0"/>
    <n v="60000000"/>
    <n v="2013"/>
    <x v="22"/>
  </r>
  <r>
    <s v="Paul W.S. Anderson"/>
    <n v="253"/>
    <n v="97"/>
    <n v="60128566"/>
    <s v="Action"/>
    <s v="Adventure"/>
    <s v="Horror"/>
    <s v="Sci-Fi"/>
    <m/>
    <m/>
    <m/>
    <m/>
    <x v="0"/>
    <n v="35000000"/>
    <n v="2010"/>
    <x v="18"/>
  </r>
  <r>
    <s v="Anthony Hemingway"/>
    <n v="144"/>
    <n v="125"/>
    <n v="49875589"/>
    <s v="Action"/>
    <s v="Adventure"/>
    <s v="Drama"/>
    <s v="History"/>
    <s v="War"/>
    <m/>
    <m/>
    <m/>
    <x v="0"/>
    <n v="68005000"/>
    <n v="2012"/>
    <x v="18"/>
  </r>
  <r>
    <s v="Taylor Hackford"/>
    <n v="117"/>
    <n v="136"/>
    <n v="60984028"/>
    <s v="Drama"/>
    <s v="Mystery"/>
    <s v="Thriller"/>
    <m/>
    <m/>
    <m/>
    <m/>
    <m/>
    <x v="0"/>
    <n v="80000000"/>
    <n v="1997"/>
    <x v="7"/>
  </r>
  <r>
    <s v="Sean Anders"/>
    <n v="157"/>
    <n v="116"/>
    <n v="36931089"/>
    <s v="Comedy"/>
    <m/>
    <m/>
    <m/>
    <m/>
    <m/>
    <m/>
    <m/>
    <x v="0"/>
    <n v="58000000"/>
    <n v="2012"/>
    <x v="23"/>
  </r>
  <r>
    <s v="Rob Cohen"/>
    <n v="60"/>
    <n v="103"/>
    <n v="51317350"/>
    <s v="Action"/>
    <s v="Adventure"/>
    <s v="Fantasy"/>
    <m/>
    <m/>
    <m/>
    <m/>
    <m/>
    <x v="0"/>
    <n v="60000000"/>
    <n v="1996"/>
    <x v="21"/>
  </r>
  <r>
    <s v="Brett Ratner"/>
    <n v="117"/>
    <n v="97"/>
    <n v="28328132"/>
    <s v="Action"/>
    <s v="Comedy"/>
    <s v="Crime"/>
    <s v="Drama"/>
    <m/>
    <m/>
    <m/>
    <m/>
    <x v="0"/>
    <n v="58800000"/>
    <n v="2004"/>
    <x v="22"/>
  </r>
  <r>
    <s v="Mark Neveldine"/>
    <n v="287"/>
    <n v="96"/>
    <n v="51774002"/>
    <s v="Action"/>
    <s v="Fantasy"/>
    <s v="Thriller"/>
    <m/>
    <m/>
    <m/>
    <m/>
    <m/>
    <x v="0"/>
    <n v="58000000"/>
    <n v="2011"/>
    <x v="43"/>
  </r>
  <r>
    <s v="John Madden"/>
    <n v="96"/>
    <n v="131"/>
    <n v="25528495"/>
    <s v="Drama"/>
    <s v="Music"/>
    <s v="Romance"/>
    <s v="War"/>
    <m/>
    <m/>
    <m/>
    <m/>
    <x v="0"/>
    <n v="58000000"/>
    <n v="2001"/>
    <x v="18"/>
  </r>
  <r>
    <s v="Adam Shankman"/>
    <n v="125"/>
    <n v="95"/>
    <n v="113006880"/>
    <s v="Action"/>
    <s v="Comedy"/>
    <s v="Drama"/>
    <s v="Family"/>
    <s v="Thriller"/>
    <m/>
    <m/>
    <m/>
    <x v="0"/>
    <n v="60000000"/>
    <n v="2005"/>
    <x v="33"/>
  </r>
  <r>
    <s v="Kevin Bray"/>
    <n v="117"/>
    <n v="86"/>
    <n v="45860039"/>
    <s v="Action"/>
    <s v="Crime"/>
    <m/>
    <m/>
    <m/>
    <m/>
    <m/>
    <m/>
    <x v="0"/>
    <n v="63000000"/>
    <n v="2004"/>
    <x v="5"/>
  </r>
  <r>
    <s v="Robert Zemeckis"/>
    <n v="149"/>
    <n v="142"/>
    <n v="329691196"/>
    <s v="Comedy"/>
    <s v="Drama"/>
    <m/>
    <m/>
    <m/>
    <m/>
    <m/>
    <m/>
    <x v="0"/>
    <n v="58000000"/>
    <n v="1994"/>
    <x v="35"/>
  </r>
  <r>
    <s v="Tim Hill"/>
    <n v="131"/>
    <n v="92"/>
    <n v="217326336"/>
    <s v="Animation"/>
    <s v="Comedy"/>
    <s v="Family"/>
    <s v="Fantasy"/>
    <s v="Music"/>
    <m/>
    <m/>
    <m/>
    <x v="0"/>
    <n v="58000000"/>
    <n v="2007"/>
    <x v="31"/>
  </r>
  <r>
    <s v="Jay Roach"/>
    <n v="150"/>
    <n v="108"/>
    <n v="166225040"/>
    <s v="Comedy"/>
    <m/>
    <m/>
    <m/>
    <m/>
    <m/>
    <m/>
    <m/>
    <x v="0"/>
    <n v="58000000"/>
    <n v="2000"/>
    <x v="15"/>
  </r>
  <r>
    <s v="Mike Gabriel"/>
    <n v="92"/>
    <n v="84"/>
    <n v="141600000"/>
    <s v="Adventure"/>
    <s v="Animation"/>
    <s v="Drama"/>
    <s v="Family"/>
    <s v="History"/>
    <s v="Musical"/>
    <s v="Romance"/>
    <m/>
    <x v="0"/>
    <n v="60000000"/>
    <n v="1995"/>
    <x v="4"/>
  </r>
  <r>
    <s v="Richard Donner"/>
    <n v="169"/>
    <n v="188"/>
    <n v="134218018"/>
    <s v="Action"/>
    <s v="Adventure"/>
    <s v="Drama"/>
    <s v="Romance"/>
    <s v="Sci-Fi"/>
    <m/>
    <m/>
    <m/>
    <x v="0"/>
    <n v="58000000"/>
    <n v="1978"/>
    <x v="11"/>
  </r>
  <r>
    <s v="Tom Shadyac"/>
    <n v="57"/>
    <n v="95"/>
    <n v="128769345"/>
    <s v="Comedy"/>
    <s v="Romance"/>
    <s v="Sci-Fi"/>
    <m/>
    <m/>
    <m/>
    <m/>
    <m/>
    <x v="0"/>
    <n v="57000000"/>
    <n v="1996"/>
    <x v="23"/>
  </r>
  <r>
    <s v="Andy Tennant"/>
    <n v="171"/>
    <n v="118"/>
    <n v="177575142"/>
    <s v="Comedy"/>
    <s v="Romance"/>
    <m/>
    <m/>
    <m/>
    <m/>
    <m/>
    <m/>
    <x v="0"/>
    <n v="70000000"/>
    <n v="2005"/>
    <x v="4"/>
  </r>
  <r>
    <s v="Sam Weisman"/>
    <n v="53"/>
    <n v="92"/>
    <n v="105263257"/>
    <s v="Action"/>
    <s v="Adventure"/>
    <s v="Comedy"/>
    <s v="Family"/>
    <s v="Romance"/>
    <m/>
    <m/>
    <m/>
    <x v="0"/>
    <n v="57000000"/>
    <n v="1997"/>
    <x v="28"/>
  </r>
  <r>
    <s v="Jesse Dylan"/>
    <n v="153"/>
    <n v="74"/>
    <n v="104354205"/>
    <s v="Comedy"/>
    <s v="Romance"/>
    <m/>
    <m/>
    <m/>
    <m/>
    <m/>
    <m/>
    <x v="0"/>
    <n v="58000000"/>
    <n v="2003"/>
    <x v="22"/>
  </r>
  <r>
    <s v="Paul Greengrass"/>
    <n v="491"/>
    <n v="134"/>
    <n v="107100855"/>
    <s v="Biography"/>
    <s v="Drama"/>
    <s v="Thriller"/>
    <m/>
    <m/>
    <m/>
    <m/>
    <m/>
    <x v="0"/>
    <n v="57000000"/>
    <n v="2013"/>
    <x v="0"/>
  </r>
  <r>
    <s v="Shawn Levy"/>
    <n v="247"/>
    <n v="101"/>
    <n v="98711404"/>
    <s v="Comedy"/>
    <s v="Crime"/>
    <s v="Romance"/>
    <s v="Thriller"/>
    <m/>
    <m/>
    <m/>
    <m/>
    <x v="0"/>
    <n v="56000000"/>
    <n v="2010"/>
    <x v="22"/>
  </r>
  <r>
    <s v="Brad Silberling"/>
    <n v="26"/>
    <n v="100"/>
    <n v="100328194"/>
    <s v="Comedy"/>
    <s v="Family"/>
    <s v="Fantasy"/>
    <m/>
    <m/>
    <m/>
    <m/>
    <m/>
    <x v="6"/>
    <n v="56000000"/>
    <n v="1995"/>
    <x v="19"/>
  </r>
  <r>
    <s v="Antoine Fuqua"/>
    <n v="292"/>
    <n v="132"/>
    <n v="101530738"/>
    <s v="Action"/>
    <s v="Crime"/>
    <s v="Thriller"/>
    <m/>
    <m/>
    <m/>
    <m/>
    <m/>
    <x v="0"/>
    <n v="55000000"/>
    <n v="2014"/>
    <x v="13"/>
  </r>
  <r>
    <s v="Wayne Wang"/>
    <n v="114"/>
    <n v="105"/>
    <n v="93815117"/>
    <s v="Comedy"/>
    <s v="Drama"/>
    <s v="Romance"/>
    <m/>
    <m/>
    <m/>
    <m/>
    <m/>
    <x v="0"/>
    <n v="60000000"/>
    <n v="2002"/>
    <x v="36"/>
  </r>
  <r>
    <s v="Tony Scott"/>
    <n v="82"/>
    <n v="123"/>
    <n v="91400000"/>
    <s v="Action"/>
    <s v="Drama"/>
    <s v="Thriller"/>
    <s v="War"/>
    <m/>
    <m/>
    <m/>
    <m/>
    <x v="0"/>
    <n v="55000000"/>
    <n v="1995"/>
    <x v="11"/>
  </r>
  <r>
    <s v="Gabriele Muccino"/>
    <n v="201"/>
    <n v="117"/>
    <n v="162586036"/>
    <s v="Biography"/>
    <s v="Drama"/>
    <m/>
    <m/>
    <m/>
    <m/>
    <m/>
    <m/>
    <x v="0"/>
    <n v="55000000"/>
    <n v="2006"/>
    <x v="25"/>
  </r>
  <r>
    <s v="Robert Schwentke"/>
    <n v="231"/>
    <n v="98"/>
    <n v="89706988"/>
    <s v="Drama"/>
    <s v="Mystery"/>
    <s v="Thriller"/>
    <m/>
    <m/>
    <m/>
    <m/>
    <m/>
    <x v="0"/>
    <n v="55000000"/>
    <n v="2005"/>
    <x v="5"/>
  </r>
  <r>
    <s v="Barry Levinson"/>
    <n v="55"/>
    <n v="128"/>
    <n v="83000000"/>
    <s v="Drama"/>
    <s v="Thriller"/>
    <m/>
    <m/>
    <m/>
    <m/>
    <m/>
    <m/>
    <x v="0"/>
    <n v="54000000"/>
    <n v="1994"/>
    <x v="19"/>
  </r>
  <r>
    <s v="Brad Silberling"/>
    <n v="110"/>
    <n v="114"/>
    <n v="78745923"/>
    <s v="Drama"/>
    <s v="Fantasy"/>
    <s v="Romance"/>
    <m/>
    <m/>
    <m/>
    <m/>
    <m/>
    <x v="0"/>
    <n v="70000000"/>
    <n v="1998"/>
    <x v="10"/>
  </r>
  <r>
    <s v="Quentin Tarantino"/>
    <n v="354"/>
    <n v="111"/>
    <n v="70098138"/>
    <s v="Action"/>
    <m/>
    <m/>
    <m/>
    <m/>
    <m/>
    <m/>
    <m/>
    <x v="0"/>
    <n v="55000000"/>
    <n v="2003"/>
    <x v="14"/>
  </r>
  <r>
    <s v="Frank Oz"/>
    <n v="140"/>
    <n v="85"/>
    <n v="66365290"/>
    <s v="Comedy"/>
    <m/>
    <m/>
    <m/>
    <m/>
    <m/>
    <m/>
    <m/>
    <x v="0"/>
    <n v="55000000"/>
    <n v="1999"/>
    <x v="21"/>
  </r>
  <r>
    <s v="Quentin Tarantino"/>
    <n v="304"/>
    <n v="137"/>
    <n v="66207920"/>
    <s v="Action"/>
    <s v="Crime"/>
    <s v="Drama"/>
    <s v="Thriller"/>
    <m/>
    <m/>
    <m/>
    <m/>
    <x v="0"/>
    <n v="55000000"/>
    <n v="2004"/>
    <x v="25"/>
  </r>
  <r>
    <s v="Andrey Konchalovskiy"/>
    <n v="45"/>
    <n v="97"/>
    <n v="63408614"/>
    <s v="Action"/>
    <s v="Comedy"/>
    <s v="Crime"/>
    <s v="Thriller"/>
    <m/>
    <m/>
    <m/>
    <m/>
    <x v="0"/>
    <n v="55000000"/>
    <n v="1989"/>
    <x v="22"/>
  </r>
  <r>
    <s v="Robert Zemeckis"/>
    <n v="49"/>
    <n v="104"/>
    <n v="58422650"/>
    <s v="Comedy"/>
    <s v="Fantasy"/>
    <s v="Horror"/>
    <m/>
    <m/>
    <m/>
    <m/>
    <m/>
    <x v="0"/>
    <n v="50000000"/>
    <n v="1992"/>
    <x v="21"/>
  </r>
  <r>
    <s v="Tom Dey"/>
    <n v="146"/>
    <n v="110"/>
    <n v="56932305"/>
    <s v="Action"/>
    <s v="Adventure"/>
    <s v="Comedy"/>
    <s v="Western"/>
    <m/>
    <m/>
    <m/>
    <m/>
    <x v="0"/>
    <n v="55000000"/>
    <n v="2000"/>
    <x v="4"/>
  </r>
  <r>
    <s v="Stuart Baird"/>
    <n v="60"/>
    <n v="133"/>
    <n v="68750000"/>
    <s v="Action"/>
    <s v="Adventure"/>
    <s v="Thriller"/>
    <m/>
    <m/>
    <m/>
    <m/>
    <m/>
    <x v="0"/>
    <n v="55000000"/>
    <n v="1996"/>
    <x v="21"/>
  </r>
  <r>
    <s v="Mark Waters"/>
    <n v="189"/>
    <n v="94"/>
    <n v="68218041"/>
    <s v="Comedy"/>
    <s v="Family"/>
    <s v="Fantasy"/>
    <m/>
    <m/>
    <m/>
    <m/>
    <m/>
    <x v="0"/>
    <n v="53000000"/>
    <n v="2011"/>
    <x v="19"/>
  </r>
  <r>
    <s v="Rob Minkoff"/>
    <n v="206"/>
    <n v="104"/>
    <n v="25040293"/>
    <s v="Action"/>
    <s v="Adventure"/>
    <s v="Fantasy"/>
    <m/>
    <m/>
    <m/>
    <m/>
    <m/>
    <x v="0"/>
    <n v="55000000"/>
    <n v="2008"/>
    <x v="4"/>
  </r>
  <r>
    <s v="Jimmy Hayward"/>
    <n v="118"/>
    <n v="91"/>
    <n v="55747724"/>
    <s v="Adventure"/>
    <s v="Animation"/>
    <s v="Comedy"/>
    <s v="Family"/>
    <m/>
    <m/>
    <m/>
    <m/>
    <x v="0"/>
    <n v="55000000"/>
    <n v="2013"/>
    <x v="18"/>
  </r>
  <r>
    <s v="David Fincher"/>
    <n v="210"/>
    <n v="145"/>
    <n v="55473600"/>
    <s v="Action"/>
    <s v="Horror"/>
    <s v="Sci-Fi"/>
    <m/>
    <m/>
    <m/>
    <m/>
    <m/>
    <x v="0"/>
    <n v="55000000"/>
    <n v="1992"/>
    <x v="21"/>
  </r>
  <r>
    <s v="Alan Parker"/>
    <n v="76"/>
    <n v="135"/>
    <n v="49994804"/>
    <s v="Biography"/>
    <s v="Drama"/>
    <s v="History"/>
    <s v="Musical"/>
    <m/>
    <m/>
    <m/>
    <m/>
    <x v="0"/>
    <n v="55000000"/>
    <n v="1996"/>
    <x v="22"/>
  </r>
  <r>
    <s v="John Frankenheimer"/>
    <n v="149"/>
    <n v="122"/>
    <n v="41609593"/>
    <s v="Action"/>
    <s v="Adventure"/>
    <s v="Crime"/>
    <s v="Thriller"/>
    <m/>
    <m/>
    <m/>
    <m/>
    <x v="0"/>
    <n v="30000000"/>
    <n v="1998"/>
    <x v="11"/>
  </r>
  <r>
    <s v="Stephen Hopkins"/>
    <n v="62"/>
    <n v="110"/>
    <n v="38553833"/>
    <s v="Adventure"/>
    <s v="Drama"/>
    <s v="Horror"/>
    <s v="Thriller"/>
    <m/>
    <m/>
    <m/>
    <m/>
    <x v="0"/>
    <n v="55000000"/>
    <n v="1996"/>
    <x v="2"/>
  </r>
  <r>
    <s v="Paul King"/>
    <n v="224"/>
    <n v="95"/>
    <n v="76137505"/>
    <s v="Animation"/>
    <s v="Comedy"/>
    <s v="Family"/>
    <s v="Fantasy"/>
    <m/>
    <m/>
    <m/>
    <m/>
    <x v="0"/>
    <n v="30000000"/>
    <n v="2014"/>
    <x v="13"/>
  </r>
  <r>
    <s v="Akiva Schaffer"/>
    <n v="265"/>
    <n v="102"/>
    <n v="34350553"/>
    <s v="Action"/>
    <s v="Comedy"/>
    <s v="Sci-Fi"/>
    <m/>
    <m/>
    <m/>
    <m/>
    <m/>
    <x v="0"/>
    <n v="55000000"/>
    <n v="2012"/>
    <x v="20"/>
  </r>
  <r>
    <s v="William Friedkin"/>
    <n v="135"/>
    <n v="94"/>
    <n v="34238611"/>
    <s v="Action"/>
    <s v="Crime"/>
    <s v="Drama"/>
    <s v="Thriller"/>
    <m/>
    <m/>
    <m/>
    <m/>
    <x v="0"/>
    <n v="55000000"/>
    <n v="2003"/>
    <x v="19"/>
  </r>
  <r>
    <s v="Jon Turteltaub"/>
    <n v="100"/>
    <n v="126"/>
    <n v="34098563"/>
    <s v="Drama"/>
    <s v="Thriller"/>
    <m/>
    <m/>
    <m/>
    <m/>
    <m/>
    <m/>
    <x v="0"/>
    <n v="55000000"/>
    <n v="1999"/>
    <x v="12"/>
  </r>
  <r>
    <s v="Bobby Farrelly"/>
    <n v="123"/>
    <n v="118"/>
    <n v="33828318"/>
    <s v="Comedy"/>
    <m/>
    <m/>
    <m/>
    <m/>
    <m/>
    <m/>
    <m/>
    <x v="0"/>
    <n v="55000000"/>
    <n v="2003"/>
    <x v="27"/>
  </r>
  <r>
    <s v="Kent Alterman"/>
    <n v="164"/>
    <n v="99"/>
    <n v="33472850"/>
    <s v="Comedy"/>
    <s v="Sport"/>
    <m/>
    <m/>
    <m/>
    <m/>
    <m/>
    <m/>
    <x v="0"/>
    <n v="55000000"/>
    <n v="2008"/>
    <x v="27"/>
  </r>
  <r>
    <s v="Peter Lord"/>
    <n v="238"/>
    <n v="88"/>
    <n v="31051126"/>
    <s v="Adventure"/>
    <s v="Animation"/>
    <s v="Comedy"/>
    <s v="Family"/>
    <m/>
    <m/>
    <m/>
    <m/>
    <x v="0"/>
    <n v="55000000"/>
    <n v="2012"/>
    <x v="10"/>
  </r>
  <r>
    <s v="Clint Eastwood"/>
    <n v="264"/>
    <n v="141"/>
    <n v="35707327"/>
    <s v="Crime"/>
    <s v="Drama"/>
    <s v="Mystery"/>
    <s v="Thriller"/>
    <m/>
    <m/>
    <m/>
    <m/>
    <x v="0"/>
    <n v="55000000"/>
    <n v="2008"/>
    <x v="6"/>
  </r>
  <r>
    <s v="Andrew Davis"/>
    <n v="47"/>
    <n v="107"/>
    <n v="20550712"/>
    <s v="Action"/>
    <s v="Drama"/>
    <s v="Sci-Fi"/>
    <s v="Thriller"/>
    <m/>
    <m/>
    <m/>
    <m/>
    <x v="0"/>
    <n v="50000000"/>
    <n v="1996"/>
    <x v="23"/>
  </r>
  <r>
    <s v="Tony Scott"/>
    <n v="50"/>
    <n v="116"/>
    <n v="18573791"/>
    <s v="Action"/>
    <s v="Drama"/>
    <s v="Sport"/>
    <s v="Thriller"/>
    <m/>
    <m/>
    <m/>
    <m/>
    <x v="0"/>
    <n v="55000000"/>
    <n v="1996"/>
    <x v="27"/>
  </r>
  <r>
    <s v="Joel Schumacher"/>
    <n v="153"/>
    <n v="143"/>
    <n v="51225796"/>
    <s v="Drama"/>
    <s v="Musical"/>
    <s v="Romance"/>
    <s v="Thriller"/>
    <m/>
    <m/>
    <m/>
    <m/>
    <x v="0"/>
    <n v="55000000"/>
    <n v="2004"/>
    <x v="37"/>
  </r>
  <r>
    <s v="Shekhar Kapur"/>
    <n v="202"/>
    <n v="114"/>
    <n v="16264475"/>
    <s v="Biography"/>
    <s v="Drama"/>
    <s v="History"/>
    <s v="War"/>
    <m/>
    <m/>
    <m/>
    <m/>
    <x v="0"/>
    <n v="55000000"/>
    <n v="2007"/>
    <x v="8"/>
  </r>
  <r>
    <s v="Karyn Kusama"/>
    <n v="178"/>
    <n v="93"/>
    <n v="25857987"/>
    <s v="Action"/>
    <s v="Sci-Fi"/>
    <m/>
    <m/>
    <m/>
    <m/>
    <m/>
    <m/>
    <x v="0"/>
    <n v="55000000"/>
    <n v="2005"/>
    <x v="33"/>
  </r>
  <r>
    <s v="Ron Maxwell"/>
    <n v="84"/>
    <n v="280"/>
    <n v="12870569"/>
    <s v="Drama"/>
    <s v="History"/>
    <s v="War"/>
    <m/>
    <m/>
    <m/>
    <m/>
    <m/>
    <x v="0"/>
    <n v="68000000"/>
    <n v="2003"/>
    <x v="22"/>
  </r>
  <r>
    <s v="Robert Butler"/>
    <n v="44"/>
    <n v="100"/>
    <n v="11466088"/>
    <s v="Action"/>
    <s v="Thriller"/>
    <m/>
    <m/>
    <m/>
    <m/>
    <m/>
    <m/>
    <x v="0"/>
    <n v="55000000"/>
    <n v="1997"/>
    <x v="54"/>
  </r>
  <r>
    <s v="Karey Kirkpatrick"/>
    <n v="93"/>
    <n v="107"/>
    <n v="16088610"/>
    <s v="Comedy"/>
    <s v="Drama"/>
    <s v="Family"/>
    <s v="Fantasy"/>
    <m/>
    <m/>
    <m/>
    <m/>
    <x v="0"/>
    <n v="55000000"/>
    <n v="2009"/>
    <x v="23"/>
  </r>
  <r>
    <s v="James Bobin"/>
    <n v="277"/>
    <n v="119"/>
    <n v="51178893"/>
    <s v="Adventure"/>
    <s v="Comedy"/>
    <s v="Crime"/>
    <s v="Family"/>
    <s v="Musical"/>
    <m/>
    <m/>
    <m/>
    <x v="0"/>
    <n v="55000000"/>
    <n v="2014"/>
    <x v="21"/>
  </r>
  <r>
    <s v="Jonathan Frakes"/>
    <n v="76"/>
    <n v="95"/>
    <n v="6768055"/>
    <s v="Action"/>
    <s v="Adventure"/>
    <s v="Comedy"/>
    <s v="Family"/>
    <s v="Sci-Fi"/>
    <m/>
    <m/>
    <m/>
    <x v="0"/>
    <n v="55000000"/>
    <n v="2004"/>
    <x v="38"/>
  </r>
  <r>
    <s v="Steve Antin"/>
    <n v="197"/>
    <n v="119"/>
    <n v="39440655"/>
    <s v="Drama"/>
    <s v="Music"/>
    <s v="Musical"/>
    <s v="Romance"/>
    <m/>
    <m/>
    <m/>
    <m/>
    <x v="0"/>
    <n v="55000000"/>
    <n v="2010"/>
    <x v="21"/>
  </r>
  <r>
    <s v="Jean-Pierre Jeunet"/>
    <n v="186"/>
    <n v="133"/>
    <n v="6167817"/>
    <s v="Drama"/>
    <s v="Mystery"/>
    <s v="Romance"/>
    <s v="War"/>
    <m/>
    <m/>
    <m/>
    <m/>
    <x v="0"/>
    <n v="55000000"/>
    <n v="2004"/>
    <x v="16"/>
  </r>
  <r>
    <s v="Guillermo del Toro"/>
    <n v="224"/>
    <n v="117"/>
    <n v="81645152"/>
    <s v="Action"/>
    <s v="Horror"/>
    <s v="Sci-Fi"/>
    <s v="Thriller"/>
    <m/>
    <m/>
    <m/>
    <m/>
    <x v="0"/>
    <n v="50000000"/>
    <n v="2002"/>
    <x v="10"/>
  </r>
  <r>
    <s v="Gabriele Muccino"/>
    <n v="202"/>
    <n v="123"/>
    <n v="69951824"/>
    <s v="Drama"/>
    <s v="Romance"/>
    <m/>
    <m/>
    <m/>
    <m/>
    <m/>
    <m/>
    <x v="0"/>
    <n v="55000000"/>
    <n v="2008"/>
    <x v="16"/>
  </r>
  <r>
    <s v="Walter Hill"/>
    <n v="279"/>
    <n v="92"/>
    <n v="9483821"/>
    <s v="Action"/>
    <s v="Thriller"/>
    <m/>
    <m/>
    <m/>
    <m/>
    <m/>
    <m/>
    <x v="0"/>
    <n v="70000000"/>
    <n v="2012"/>
    <x v="20"/>
  </r>
  <r>
    <s v="Francis Ford Coppola"/>
    <n v="110"/>
    <n v="170"/>
    <n v="66676062"/>
    <s v="Crime"/>
    <s v="Drama"/>
    <m/>
    <m/>
    <m/>
    <m/>
    <m/>
    <m/>
    <x v="0"/>
    <n v="55000000"/>
    <n v="1990"/>
    <x v="32"/>
  </r>
  <r>
    <s v="Cameron Crowe"/>
    <n v="190"/>
    <n v="123"/>
    <n v="26838389"/>
    <s v="Comedy"/>
    <s v="Drama"/>
    <s v="Romance"/>
    <m/>
    <m/>
    <m/>
    <m/>
    <m/>
    <x v="0"/>
    <n v="62000000"/>
    <n v="2005"/>
    <x v="21"/>
  </r>
  <r>
    <s v="Anthony Russo"/>
    <n v="136"/>
    <n v="110"/>
    <n v="75604320"/>
    <s v="Comedy"/>
    <s v="Romance"/>
    <m/>
    <m/>
    <m/>
    <m/>
    <m/>
    <m/>
    <x v="0"/>
    <n v="56000000"/>
    <n v="2006"/>
    <x v="23"/>
  </r>
  <r>
    <s v="Richard Lester"/>
    <n v="121"/>
    <n v="116"/>
    <n v="108200000"/>
    <s v="Action"/>
    <s v="Adventure"/>
    <s v="Romance"/>
    <s v="Sci-Fi"/>
    <m/>
    <m/>
    <m/>
    <m/>
    <x v="0"/>
    <n v="71000000"/>
    <n v="1980"/>
    <x v="2"/>
  </r>
  <r>
    <s v="Martin Brest"/>
    <n v="131"/>
    <n v="121"/>
    <n v="5660084"/>
    <s v="Comedy"/>
    <s v="Crime"/>
    <s v="Romance"/>
    <m/>
    <m/>
    <m/>
    <m/>
    <m/>
    <x v="0"/>
    <n v="55000000"/>
    <n v="2003"/>
    <x v="51"/>
  </r>
  <r>
    <s v="Steven Zaillian"/>
    <n v="127"/>
    <n v="128"/>
    <n v="7221458"/>
    <s v="Drama"/>
    <s v="Thriller"/>
    <m/>
    <m/>
    <m/>
    <m/>
    <m/>
    <m/>
    <x v="0"/>
    <n v="50000000"/>
    <n v="2006"/>
    <x v="5"/>
  </r>
  <r>
    <s v="John Singleton"/>
    <n v="160"/>
    <n v="99"/>
    <n v="70327868"/>
    <s v="Action"/>
    <s v="Crime"/>
    <s v="Thriller"/>
    <m/>
    <m/>
    <m/>
    <m/>
    <m/>
    <x v="0"/>
    <n v="57000000"/>
    <n v="2000"/>
    <x v="18"/>
  </r>
  <r>
    <s v="Don Bluth"/>
    <n v="78"/>
    <n v="94"/>
    <n v="58297830"/>
    <s v="Adventure"/>
    <s v="Animation"/>
    <s v="Drama"/>
    <s v="Family"/>
    <s v="Fantasy"/>
    <s v="Musical"/>
    <s v="Mystery"/>
    <s v="Romance"/>
    <x v="0"/>
    <n v="55000000"/>
    <n v="1997"/>
    <x v="1"/>
  </r>
  <r>
    <s v="Baz Luhrmann"/>
    <n v="209"/>
    <n v="127"/>
    <n v="57386369"/>
    <s v="Drama"/>
    <s v="Musical"/>
    <s v="Romance"/>
    <m/>
    <m/>
    <m/>
    <m/>
    <m/>
    <x v="0"/>
    <n v="47000000"/>
    <n v="2001"/>
    <x v="32"/>
  </r>
  <r>
    <s v="Harold Becker"/>
    <n v="98"/>
    <n v="89"/>
    <n v="45207112"/>
    <s v="Crime"/>
    <s v="Mystery"/>
    <s v="Thriller"/>
    <m/>
    <m/>
    <m/>
    <m/>
    <m/>
    <x v="0"/>
    <n v="2000000"/>
    <n v="2001"/>
    <x v="33"/>
  </r>
  <r>
    <s v="Scott Cooper"/>
    <n v="391"/>
    <n v="123"/>
    <n v="62563543"/>
    <s v="Biography"/>
    <s v="Crime"/>
    <s v="Drama"/>
    <m/>
    <m/>
    <m/>
    <m/>
    <m/>
    <x v="0"/>
    <n v="55000000"/>
    <n v="2015"/>
    <x v="15"/>
  </r>
  <r>
    <s v="Clint Eastwood"/>
    <n v="279"/>
    <n v="135"/>
    <n v="33574332"/>
    <s v="Drama"/>
    <s v="History"/>
    <s v="War"/>
    <m/>
    <m/>
    <m/>
    <m/>
    <m/>
    <x v="0"/>
    <n v="54000000"/>
    <n v="2006"/>
    <x v="1"/>
  </r>
  <r>
    <s v="F. Gary Gray"/>
    <n v="216"/>
    <n v="118"/>
    <n v="73343413"/>
    <s v="Crime"/>
    <s v="Drama"/>
    <s v="Thriller"/>
    <m/>
    <m/>
    <m/>
    <m/>
    <m/>
    <x v="0"/>
    <n v="55000000"/>
    <n v="2009"/>
    <x v="37"/>
  </r>
  <r>
    <s v="Robert Rodriguez"/>
    <n v="250"/>
    <n v="189"/>
    <n v="25031037"/>
    <s v="Action"/>
    <s v="Horror"/>
    <s v="Thriller"/>
    <m/>
    <m/>
    <m/>
    <m/>
    <m/>
    <x v="0"/>
    <n v="55000000"/>
    <n v="2007"/>
    <x v="32"/>
  </r>
  <r>
    <s v="Jonathan Demme"/>
    <n v="78"/>
    <n v="172"/>
    <n v="22843047"/>
    <s v="Drama"/>
    <s v="History"/>
    <s v="Horror"/>
    <m/>
    <m/>
    <m/>
    <m/>
    <m/>
    <x v="0"/>
    <n v="54000000"/>
    <n v="1998"/>
    <x v="18"/>
  </r>
  <r>
    <s v="Curtis Hanson"/>
    <n v="106"/>
    <n v="124"/>
    <n v="5755286"/>
    <s v="Drama"/>
    <s v="Romance"/>
    <s v="Sport"/>
    <m/>
    <m/>
    <m/>
    <m/>
    <m/>
    <x v="0"/>
    <n v="57000000"/>
    <n v="2007"/>
    <x v="18"/>
  </r>
  <r>
    <s v="Steven Spielberg"/>
    <n v="194"/>
    <n v="141"/>
    <n v="164435221"/>
    <s v="Biography"/>
    <s v="Crime"/>
    <s v="Drama"/>
    <m/>
    <m/>
    <m/>
    <m/>
    <m/>
    <x v="0"/>
    <n v="54000000"/>
    <n v="2002"/>
    <x v="25"/>
  </r>
  <r>
    <s v="Kathryn Bigelow"/>
    <n v="558"/>
    <n v="157"/>
    <n v="95720716"/>
    <s v="Drama"/>
    <s v="History"/>
    <s v="Thriller"/>
    <m/>
    <m/>
    <m/>
    <m/>
    <m/>
    <x v="0"/>
    <n v="54000000"/>
    <n v="2012"/>
    <x v="37"/>
  </r>
  <r>
    <s v="Peyton Reed"/>
    <n v="183"/>
    <n v="106"/>
    <n v="118683135"/>
    <s v="Comedy"/>
    <s v="Drama"/>
    <s v="Romance"/>
    <m/>
    <m/>
    <m/>
    <m/>
    <m/>
    <x v="0"/>
    <n v="54000000"/>
    <n v="2006"/>
    <x v="27"/>
  </r>
  <r>
    <s v="Phyllida Lloyd"/>
    <n v="238"/>
    <n v="108"/>
    <n v="143704210"/>
    <s v="Comedy"/>
    <s v="Family"/>
    <s v="Musical"/>
    <s v="Romance"/>
    <m/>
    <m/>
    <m/>
    <m/>
    <x v="0"/>
    <n v="55000000"/>
    <n v="2008"/>
    <x v="22"/>
  </r>
  <r>
    <s v="Garry Marshall"/>
    <n v="186"/>
    <n v="125"/>
    <n v="110476776"/>
    <s v="Comedy"/>
    <s v="Romance"/>
    <m/>
    <m/>
    <m/>
    <m/>
    <m/>
    <m/>
    <x v="0"/>
    <n v="46000000"/>
    <n v="2010"/>
    <x v="20"/>
  </r>
  <r>
    <s v="Jay Chandrasekhar"/>
    <n v="144"/>
    <n v="107"/>
    <n v="80270227"/>
    <s v="Action"/>
    <s v="Adventure"/>
    <s v="Comedy"/>
    <m/>
    <m/>
    <m/>
    <m/>
    <m/>
    <x v="0"/>
    <n v="50000000"/>
    <n v="2005"/>
    <x v="36"/>
  </r>
  <r>
    <s v="Terrence Malick"/>
    <n v="156"/>
    <n v="215"/>
    <n v="36385763"/>
    <s v="Drama"/>
    <s v="War"/>
    <m/>
    <m/>
    <m/>
    <m/>
    <m/>
    <m/>
    <x v="0"/>
    <n v="52500000"/>
    <n v="1998"/>
    <x v="32"/>
  </r>
  <r>
    <s v="David Dobkin"/>
    <n v="215"/>
    <n v="118"/>
    <n v="37035845"/>
    <s v="Comedy"/>
    <s v="Fantasy"/>
    <m/>
    <m/>
    <m/>
    <m/>
    <m/>
    <m/>
    <x v="0"/>
    <n v="53000000"/>
    <n v="2011"/>
    <x v="21"/>
  </r>
  <r>
    <s v="Milos Forman"/>
    <n v="140"/>
    <n v="118"/>
    <n v="34580635"/>
    <s v="Biography"/>
    <s v="Comedy"/>
    <s v="Drama"/>
    <m/>
    <m/>
    <m/>
    <m/>
    <m/>
    <x v="0"/>
    <n v="53000000"/>
    <n v="1999"/>
    <x v="37"/>
  </r>
  <r>
    <s v="Martin Scorsese"/>
    <n v="133"/>
    <n v="178"/>
    <n v="42438300"/>
    <s v="Biography"/>
    <s v="Crime"/>
    <s v="Drama"/>
    <m/>
    <m/>
    <m/>
    <m/>
    <m/>
    <x v="0"/>
    <n v="90000000"/>
    <n v="1995"/>
    <x v="17"/>
  </r>
  <r>
    <s v="Pierre Morel"/>
    <n v="203"/>
    <n v="92"/>
    <n v="23324666"/>
    <s v="Action"/>
    <s v="Thriller"/>
    <m/>
    <m/>
    <m/>
    <m/>
    <m/>
    <m/>
    <x v="0"/>
    <n v="50000000"/>
    <n v="2010"/>
    <x v="12"/>
  </r>
  <r>
    <s v="Paul Hunter"/>
    <n v="127"/>
    <n v="104"/>
    <n v="23020488"/>
    <s v="Action"/>
    <s v="Comedy"/>
    <s v="Fantasy"/>
    <m/>
    <m/>
    <m/>
    <m/>
    <m/>
    <x v="0"/>
    <n v="53000000"/>
    <n v="2003"/>
    <x v="33"/>
  </r>
  <r>
    <s v="Bobby Farrelly"/>
    <n v="155"/>
    <n v="116"/>
    <n v="90567722"/>
    <s v="Comedy"/>
    <m/>
    <m/>
    <m/>
    <m/>
    <m/>
    <m/>
    <m/>
    <x v="2"/>
    <n v="55000000"/>
    <n v="2000"/>
    <x v="12"/>
  </r>
  <r>
    <s v="Steve Oedekerk"/>
    <n v="98"/>
    <n v="90"/>
    <n v="72601713"/>
    <s v="Animation"/>
    <s v="Comedy"/>
    <s v="Family"/>
    <m/>
    <m/>
    <m/>
    <m/>
    <m/>
    <x v="0"/>
    <n v="55000000"/>
    <n v="2006"/>
    <x v="23"/>
  </r>
  <r>
    <s v="Chris Weitz"/>
    <n v="299"/>
    <n v="130"/>
    <n v="296623634"/>
    <s v="Adventure"/>
    <s v="Drama"/>
    <s v="Fantasy"/>
    <s v="Romance"/>
    <m/>
    <m/>
    <m/>
    <m/>
    <x v="0"/>
    <n v="52000000"/>
    <n v="2009"/>
    <x v="50"/>
  </r>
  <r>
    <s v="Andrew Adamson"/>
    <n v="212"/>
    <n v="90"/>
    <n v="267652016"/>
    <s v="Adventure"/>
    <s v="Animation"/>
    <s v="Comedy"/>
    <s v="Family"/>
    <s v="Fantasy"/>
    <m/>
    <m/>
    <m/>
    <x v="0"/>
    <n v="40000000"/>
    <n v="2001"/>
    <x v="0"/>
  </r>
  <r>
    <s v="George Nolfi"/>
    <n v="413"/>
    <n v="106"/>
    <n v="62453315"/>
    <s v="Romance"/>
    <s v="Sci-Fi"/>
    <s v="Thriller"/>
    <m/>
    <m/>
    <m/>
    <m/>
    <m/>
    <x v="0"/>
    <n v="52000000"/>
    <n v="2011"/>
    <x v="1"/>
  </r>
  <r>
    <s v="Kevin Reynolds"/>
    <n v="67"/>
    <n v="155"/>
    <n v="165500000"/>
    <s v="Action"/>
    <s v="Adventure"/>
    <s v="Drama"/>
    <s v="Romance"/>
    <m/>
    <m/>
    <m/>
    <m/>
    <x v="0"/>
    <n v="52000000"/>
    <n v="1991"/>
    <x v="8"/>
  </r>
  <r>
    <s v="Cameron Crowe"/>
    <n v="109"/>
    <n v="139"/>
    <n v="153620822"/>
    <s v="Comedy"/>
    <s v="Drama"/>
    <s v="Romance"/>
    <s v="Sport"/>
    <m/>
    <m/>
    <m/>
    <m/>
    <x v="0"/>
    <n v="52000000"/>
    <n v="1996"/>
    <x v="11"/>
  </r>
  <r>
    <s v="Seth MacFarlane"/>
    <n v="457"/>
    <n v="112"/>
    <n v="218628680"/>
    <s v="Comedy"/>
    <s v="Fantasy"/>
    <m/>
    <m/>
    <m/>
    <m/>
    <m/>
    <m/>
    <x v="0"/>
    <n v="50000000"/>
    <n v="2012"/>
    <x v="15"/>
  </r>
  <r>
    <s v="James L. Brooks"/>
    <n v="156"/>
    <n v="139"/>
    <n v="147637474"/>
    <s v="Comedy"/>
    <s v="Drama"/>
    <s v="Romance"/>
    <m/>
    <m/>
    <m/>
    <m/>
    <m/>
    <x v="0"/>
    <n v="52000000"/>
    <n v="1997"/>
    <x v="16"/>
  </r>
  <r>
    <s v="Tom Shadyac"/>
    <n v="55"/>
    <n v="115"/>
    <n v="135014968"/>
    <s v="Biography"/>
    <s v="Comedy"/>
    <s v="Drama"/>
    <s v="Romance"/>
    <m/>
    <m/>
    <m/>
    <m/>
    <x v="0"/>
    <n v="52000000"/>
    <n v="1998"/>
    <x v="10"/>
  </r>
  <r>
    <s v="Adam McKay"/>
    <n v="272"/>
    <n v="143"/>
    <n v="2175312"/>
    <s v="Comedy"/>
    <m/>
    <m/>
    <m/>
    <m/>
    <m/>
    <m/>
    <m/>
    <x v="0"/>
    <n v="52000000"/>
    <n v="2013"/>
    <x v="22"/>
  </r>
  <r>
    <s v="Steven Brill"/>
    <n v="117"/>
    <n v="96"/>
    <n v="126203320"/>
    <s v="Comedy"/>
    <s v="Romance"/>
    <m/>
    <m/>
    <m/>
    <m/>
    <m/>
    <m/>
    <x v="0"/>
    <n v="52000000"/>
    <n v="2002"/>
    <x v="27"/>
  </r>
  <r>
    <s v="J.J. Abrams"/>
    <n v="539"/>
    <n v="112"/>
    <n v="126975169"/>
    <s v="Mystery"/>
    <s v="Sci-Fi"/>
    <s v="Thriller"/>
    <m/>
    <m/>
    <m/>
    <m/>
    <m/>
    <x v="0"/>
    <n v="52000000"/>
    <n v="2011"/>
    <x v="1"/>
  </r>
  <r>
    <s v="Steven Soderbergh"/>
    <n v="169"/>
    <n v="131"/>
    <n v="125548685"/>
    <s v="Biography"/>
    <s v="Drama"/>
    <m/>
    <m/>
    <m/>
    <m/>
    <m/>
    <m/>
    <x v="0"/>
    <n v="52000000"/>
    <n v="2000"/>
    <x v="11"/>
  </r>
  <r>
    <s v="Donald Petrie"/>
    <n v="140"/>
    <n v="116"/>
    <n v="105807520"/>
    <s v="Comedy"/>
    <s v="Romance"/>
    <m/>
    <m/>
    <m/>
    <m/>
    <m/>
    <m/>
    <x v="0"/>
    <n v="51000000"/>
    <n v="2003"/>
    <x v="21"/>
  </r>
  <r>
    <s v="Phil Lord"/>
    <n v="330"/>
    <n v="112"/>
    <n v="191616238"/>
    <s v="Action"/>
    <s v="Comedy"/>
    <s v="Crime"/>
    <m/>
    <m/>
    <m/>
    <m/>
    <m/>
    <x v="0"/>
    <n v="51000000"/>
    <n v="2014"/>
    <x v="1"/>
  </r>
  <r>
    <s v="Neil Jordan"/>
    <n v="120"/>
    <n v="123"/>
    <n v="105264608"/>
    <s v="Drama"/>
    <s v="Fantasy"/>
    <s v="Horror"/>
    <m/>
    <m/>
    <m/>
    <m/>
    <m/>
    <x v="0"/>
    <n v="50000000"/>
    <n v="1994"/>
    <x v="32"/>
  </r>
  <r>
    <s v="Peyton Reed"/>
    <n v="190"/>
    <n v="104"/>
    <n v="97680195"/>
    <s v="Comedy"/>
    <s v="Romance"/>
    <m/>
    <m/>
    <m/>
    <m/>
    <m/>
    <m/>
    <x v="0"/>
    <n v="60000000"/>
    <n v="2008"/>
    <x v="2"/>
  </r>
  <r>
    <s v="Rawson Marshall Thurber"/>
    <n v="177"/>
    <n v="107"/>
    <n v="126088877"/>
    <s v="Action"/>
    <s v="Comedy"/>
    <s v="Crime"/>
    <m/>
    <m/>
    <m/>
    <m/>
    <m/>
    <x v="0"/>
    <n v="50200000"/>
    <n v="2016"/>
    <x v="4"/>
  </r>
  <r>
    <s v="Chris Columbus"/>
    <n v="65"/>
    <n v="124"/>
    <n v="91030827"/>
    <s v="Comedy"/>
    <s v="Drama"/>
    <m/>
    <m/>
    <m/>
    <m/>
    <m/>
    <m/>
    <x v="0"/>
    <n v="48000000"/>
    <n v="1998"/>
    <x v="10"/>
  </r>
  <r>
    <s v="Sean Anders"/>
    <n v="145"/>
    <n v="96"/>
    <n v="150315155"/>
    <s v="Comedy"/>
    <s v="Family"/>
    <m/>
    <m/>
    <m/>
    <m/>
    <m/>
    <m/>
    <x v="0"/>
    <n v="50000000"/>
    <n v="2015"/>
    <x v="9"/>
  </r>
  <r>
    <s v="Rob Marshall"/>
    <n v="321"/>
    <n v="125"/>
    <n v="127997349"/>
    <s v="Adventure"/>
    <s v="Comedy"/>
    <s v="Drama"/>
    <s v="Fantasy"/>
    <s v="Musical"/>
    <m/>
    <m/>
    <m/>
    <x v="0"/>
    <n v="50000000"/>
    <n v="2014"/>
    <x v="19"/>
  </r>
  <r>
    <s v="Spike Lee"/>
    <n v="230"/>
    <n v="129"/>
    <n v="88504640"/>
    <s v="Crime"/>
    <s v="Drama"/>
    <s v="Mystery"/>
    <s v="Thriller"/>
    <m/>
    <m/>
    <m/>
    <m/>
    <x v="0"/>
    <n v="50000000"/>
    <n v="2006"/>
    <x v="32"/>
  </r>
  <r>
    <s v="Brian Helgeland"/>
    <n v="143"/>
    <n v="90"/>
    <n v="81517441"/>
    <s v="Action"/>
    <s v="Crime"/>
    <s v="Drama"/>
    <s v="Thriller"/>
    <m/>
    <m/>
    <m/>
    <m/>
    <x v="0"/>
    <n v="50000000"/>
    <n v="1999"/>
    <x v="1"/>
  </r>
  <r>
    <s v="Frank Marshall"/>
    <n v="55"/>
    <n v="109"/>
    <n v="81022333"/>
    <s v="Action"/>
    <s v="Adventure"/>
    <s v="Mystery"/>
    <s v="Sci-Fi"/>
    <m/>
    <m/>
    <m/>
    <m/>
    <x v="0"/>
    <n v="50000000"/>
    <n v="1995"/>
    <x v="39"/>
  </r>
  <r>
    <s v="Alex Proyas"/>
    <n v="279"/>
    <n v="121"/>
    <n v="79948113"/>
    <s v="Drama"/>
    <s v="Mystery"/>
    <s v="Sci-Fi"/>
    <s v="Thriller"/>
    <m/>
    <m/>
    <m/>
    <m/>
    <x v="0"/>
    <n v="50000000"/>
    <n v="2009"/>
    <x v="5"/>
  </r>
  <r>
    <s v="Tom Dey"/>
    <n v="143"/>
    <n v="95"/>
    <n v="88658172"/>
    <s v="Comedy"/>
    <s v="Romance"/>
    <m/>
    <m/>
    <m/>
    <m/>
    <m/>
    <m/>
    <x v="0"/>
    <n v="50000000"/>
    <n v="2006"/>
    <x v="23"/>
  </r>
  <r>
    <s v="Glenn Ficarra"/>
    <n v="310"/>
    <n v="118"/>
    <n v="84244877"/>
    <s v="Comedy"/>
    <s v="Drama"/>
    <s v="Romance"/>
    <m/>
    <m/>
    <m/>
    <m/>
    <m/>
    <x v="0"/>
    <n v="52000000"/>
    <n v="2011"/>
    <x v="37"/>
  </r>
  <r>
    <s v="Peter Hewitt"/>
    <n v="116"/>
    <n v="80"/>
    <n v="75367693"/>
    <s v="Animation"/>
    <s v="Comedy"/>
    <s v="Family"/>
    <s v="Fantasy"/>
    <m/>
    <m/>
    <m/>
    <m/>
    <x v="0"/>
    <n v="50000000"/>
    <n v="2004"/>
    <x v="39"/>
  </r>
  <r>
    <s v="Joe Roth"/>
    <n v="105"/>
    <n v="99"/>
    <n v="73701902"/>
    <s v="Comedy"/>
    <s v="Family"/>
    <m/>
    <m/>
    <m/>
    <m/>
    <m/>
    <m/>
    <x v="0"/>
    <n v="50000000"/>
    <n v="2004"/>
    <x v="31"/>
  </r>
  <r>
    <s v="Bennett Miller"/>
    <n v="419"/>
    <n v="133"/>
    <n v="75605492"/>
    <s v="Biography"/>
    <s v="Drama"/>
    <s v="Sport"/>
    <m/>
    <m/>
    <m/>
    <m/>
    <m/>
    <x v="0"/>
    <n v="60000000"/>
    <n v="2011"/>
    <x v="32"/>
  </r>
  <r>
    <s v="Wolfgang Petersen"/>
    <n v="64"/>
    <n v="127"/>
    <n v="67823573"/>
    <s v="Action"/>
    <s v="Drama"/>
    <s v="Thriller"/>
    <m/>
    <m/>
    <m/>
    <m/>
    <m/>
    <x v="0"/>
    <n v="70000000"/>
    <n v="1995"/>
    <x v="4"/>
  </r>
  <r>
    <s v="Jaume Collet-Serra"/>
    <n v="359"/>
    <n v="106"/>
    <n v="91439400"/>
    <s v="Action"/>
    <s v="Mystery"/>
    <s v="Thriller"/>
    <m/>
    <m/>
    <m/>
    <m/>
    <m/>
    <x v="0"/>
    <n v="50000000"/>
    <n v="2014"/>
    <x v="15"/>
  </r>
  <r>
    <s v="Andy Fickman"/>
    <n v="166"/>
    <n v="98"/>
    <n v="67128202"/>
    <s v="Action"/>
    <s v="Adventure"/>
    <s v="Family"/>
    <s v="Fantasy"/>
    <s v="Sci-Fi"/>
    <s v="Thriller"/>
    <m/>
    <m/>
    <x v="0"/>
    <n v="50000000"/>
    <n v="2009"/>
    <x v="20"/>
  </r>
  <r>
    <s v="James McTeigue"/>
    <n v="525"/>
    <n v="132"/>
    <n v="70496802"/>
    <s v="Action"/>
    <s v="Drama"/>
    <s v="Thriller"/>
    <m/>
    <m/>
    <m/>
    <m/>
    <m/>
    <x v="0"/>
    <n v="50000000"/>
    <n v="2005"/>
    <x v="17"/>
  </r>
  <r>
    <s v="David Dobkin"/>
    <n v="165"/>
    <n v="114"/>
    <n v="60470220"/>
    <s v="Action"/>
    <s v="Adventure"/>
    <s v="Comedy"/>
    <m/>
    <m/>
    <m/>
    <m/>
    <m/>
    <x v="0"/>
    <n v="50000000"/>
    <n v="2003"/>
    <x v="5"/>
  </r>
  <r>
    <s v="Matthew O'Callaghan"/>
    <n v="87"/>
    <n v="78"/>
    <n v="58336565"/>
    <s v="Adventure"/>
    <s v="Animation"/>
    <s v="Comedy"/>
    <s v="Family"/>
    <m/>
    <m/>
    <m/>
    <m/>
    <x v="0"/>
    <n v="45000000"/>
    <n v="2006"/>
    <x v="4"/>
  </r>
  <r>
    <s v="Angela Robinson"/>
    <n v="117"/>
    <n v="101"/>
    <n v="66002004"/>
    <s v="Adventure"/>
    <s v="Comedy"/>
    <s v="Family"/>
    <s v="Fantasy"/>
    <s v="Romance"/>
    <s v="Sport"/>
    <m/>
    <m/>
    <x v="0"/>
    <n v="50000000"/>
    <n v="2005"/>
    <x v="54"/>
  </r>
  <r>
    <s v="Gary Fleder"/>
    <n v="113"/>
    <n v="113"/>
    <n v="54997476"/>
    <s v="Crime"/>
    <s v="Drama"/>
    <s v="Mystery"/>
    <s v="Thriller"/>
    <m/>
    <m/>
    <m/>
    <m/>
    <x v="0"/>
    <n v="50000000"/>
    <n v="2001"/>
    <x v="22"/>
  </r>
  <r>
    <s v="Tommy Wirkola"/>
    <n v="349"/>
    <n v="98"/>
    <n v="55682070"/>
    <s v="Action"/>
    <s v="Fantasy"/>
    <s v="Horror"/>
    <m/>
    <m/>
    <m/>
    <m/>
    <m/>
    <x v="0"/>
    <n v="50000000"/>
    <n v="2013"/>
    <x v="9"/>
  </r>
  <r>
    <s v="Adrian Lyne"/>
    <n v="152"/>
    <n v="124"/>
    <n v="52752475"/>
    <s v="Drama"/>
    <s v="Thriller"/>
    <m/>
    <m/>
    <m/>
    <m/>
    <m/>
    <m/>
    <x v="0"/>
    <n v="50000000"/>
    <n v="2002"/>
    <x v="10"/>
  </r>
  <r>
    <s v="D.J. Caruso"/>
    <n v="288"/>
    <n v="109"/>
    <n v="55092830"/>
    <s v="Action"/>
    <s v="Adventure"/>
    <s v="Sci-Fi"/>
    <s v="Thriller"/>
    <m/>
    <m/>
    <m/>
    <m/>
    <x v="0"/>
    <n v="50000000"/>
    <n v="2011"/>
    <x v="9"/>
  </r>
  <r>
    <s v="Stephen Gaghan"/>
    <n v="358"/>
    <n v="128"/>
    <n v="50815288"/>
    <s v="Drama"/>
    <s v="Thriller"/>
    <m/>
    <m/>
    <m/>
    <m/>
    <m/>
    <m/>
    <x v="0"/>
    <n v="35000000"/>
    <n v="2005"/>
    <x v="15"/>
  </r>
  <r>
    <s v="Michael Bay"/>
    <n v="204"/>
    <n v="144"/>
    <n v="52822418"/>
    <s v="Action"/>
    <s v="Drama"/>
    <s v="Thriller"/>
    <s v="War"/>
    <m/>
    <m/>
    <m/>
    <m/>
    <x v="0"/>
    <n v="60000000"/>
    <n v="2016"/>
    <x v="37"/>
  </r>
  <r>
    <s v="Jorge R. GutiÃ©rrez"/>
    <n v="156"/>
    <n v="95"/>
    <n v="50150619"/>
    <s v="Adventure"/>
    <s v="Animation"/>
    <s v="Comedy"/>
    <s v="Family"/>
    <s v="Fantasy"/>
    <s v="Romance"/>
    <m/>
    <m/>
    <x v="0"/>
    <n v="50000000"/>
    <n v="2014"/>
    <x v="11"/>
  </r>
  <r>
    <s v="Richard Loncraine"/>
    <n v="171"/>
    <n v="105"/>
    <n v="48745150"/>
    <s v="Crime"/>
    <s v="Thriller"/>
    <m/>
    <m/>
    <m/>
    <m/>
    <m/>
    <m/>
    <x v="0"/>
    <n v="50000000"/>
    <n v="2006"/>
    <x v="27"/>
  </r>
  <r>
    <s v="Clint Eastwood"/>
    <n v="76"/>
    <n v="121"/>
    <n v="50007168"/>
    <s v="Action"/>
    <s v="Crime"/>
    <s v="Drama"/>
    <s v="Thriller"/>
    <m/>
    <m/>
    <m/>
    <m/>
    <x v="0"/>
    <n v="50000000"/>
    <n v="1997"/>
    <x v="10"/>
  </r>
  <r>
    <s v="Ridley Scott"/>
    <n v="97"/>
    <n v="125"/>
    <n v="48154732"/>
    <s v="Action"/>
    <s v="Drama"/>
    <s v="War"/>
    <m/>
    <m/>
    <m/>
    <m/>
    <m/>
    <x v="0"/>
    <n v="65000000"/>
    <n v="1997"/>
    <x v="27"/>
  </r>
  <r>
    <s v="David Fincher"/>
    <n v="157"/>
    <n v="129"/>
    <n v="48265581"/>
    <s v="Drama"/>
    <s v="Mystery"/>
    <s v="Thriller"/>
    <m/>
    <m/>
    <m/>
    <m/>
    <m/>
    <x v="0"/>
    <n v="54000000"/>
    <n v="1997"/>
    <x v="6"/>
  </r>
  <r>
    <s v="Christophe Gans"/>
    <n v="267"/>
    <n v="132"/>
    <n v="46982632"/>
    <s v="Adventure"/>
    <s v="Horror"/>
    <s v="Mystery"/>
    <m/>
    <m/>
    <m/>
    <m/>
    <m/>
    <x v="0"/>
    <n v="50000000"/>
    <n v="2006"/>
    <x v="4"/>
  </r>
  <r>
    <s v="Howard Deutch"/>
    <n v="118"/>
    <n v="118"/>
    <n v="44737059"/>
    <s v="Comedy"/>
    <s v="Sport"/>
    <m/>
    <m/>
    <m/>
    <m/>
    <m/>
    <m/>
    <x v="0"/>
    <n v="50000000"/>
    <n v="2000"/>
    <x v="12"/>
  </r>
  <r>
    <s v="Jon Hurwitz"/>
    <n v="291"/>
    <n v="113"/>
    <n v="56724080"/>
    <s v="Comedy"/>
    <m/>
    <m/>
    <m/>
    <m/>
    <m/>
    <m/>
    <m/>
    <x v="0"/>
    <n v="50000000"/>
    <n v="2012"/>
    <x v="10"/>
  </r>
  <r>
    <s v="F. Gary Gray"/>
    <n v="68"/>
    <n v="140"/>
    <n v="44484065"/>
    <s v="Action"/>
    <s v="Crime"/>
    <s v="Drama"/>
    <s v="Mystery"/>
    <s v="Thriller"/>
    <m/>
    <m/>
    <m/>
    <x v="0"/>
    <n v="50000000"/>
    <n v="1998"/>
    <x v="11"/>
  </r>
  <r>
    <s v="Steven Quale"/>
    <n v="228"/>
    <n v="89"/>
    <n v="47553512"/>
    <s v="Action"/>
    <s v="Thriller"/>
    <m/>
    <m/>
    <m/>
    <m/>
    <m/>
    <m/>
    <x v="0"/>
    <n v="50000000"/>
    <n v="2014"/>
    <x v="27"/>
  </r>
  <r>
    <s v="John Landis"/>
    <n v="36"/>
    <n v="104"/>
    <n v="42610000"/>
    <s v="Action"/>
    <s v="Comedy"/>
    <s v="Crime"/>
    <s v="Thriller"/>
    <m/>
    <m/>
    <m/>
    <m/>
    <x v="0"/>
    <n v="50000000"/>
    <n v="1994"/>
    <x v="33"/>
  </r>
  <r>
    <s v="Joe Dante"/>
    <n v="105"/>
    <n v="106"/>
    <n v="41482207"/>
    <s v="Comedy"/>
    <s v="Fantasy"/>
    <s v="Horror"/>
    <m/>
    <m/>
    <m/>
    <m/>
    <m/>
    <x v="0"/>
    <n v="60000000"/>
    <n v="1990"/>
    <x v="22"/>
  </r>
  <r>
    <s v="David Dobkin"/>
    <n v="276"/>
    <n v="141"/>
    <n v="47105085"/>
    <s v="Crime"/>
    <s v="Drama"/>
    <m/>
    <m/>
    <m/>
    <m/>
    <m/>
    <m/>
    <x v="0"/>
    <n v="50000000"/>
    <n v="2014"/>
    <x v="37"/>
  </r>
  <r>
    <s v="Mimi Leder"/>
    <n v="93"/>
    <n v="124"/>
    <n v="41256277"/>
    <s v="Action"/>
    <s v="Thriller"/>
    <m/>
    <m/>
    <m/>
    <m/>
    <m/>
    <m/>
    <x v="0"/>
    <n v="50000000"/>
    <n v="1997"/>
    <x v="18"/>
  </r>
  <r>
    <s v="Alexander Witt"/>
    <n v="191"/>
    <n v="98"/>
    <n v="50740078"/>
    <s v="Action"/>
    <s v="Horror"/>
    <s v="Sci-Fi"/>
    <s v="Thriller"/>
    <m/>
    <m/>
    <m/>
    <m/>
    <x v="0"/>
    <n v="50000000"/>
    <n v="2004"/>
    <x v="5"/>
  </r>
  <r>
    <s v="Beeban Kidron"/>
    <n v="143"/>
    <n v="108"/>
    <n v="40203020"/>
    <s v="Comedy"/>
    <s v="Drama"/>
    <s v="Romance"/>
    <m/>
    <m/>
    <m/>
    <m/>
    <m/>
    <x v="0"/>
    <n v="50000000"/>
    <n v="2004"/>
    <x v="18"/>
  </r>
  <r>
    <s v="Carl Franklin"/>
    <n v="124"/>
    <n v="114"/>
    <n v="40905277"/>
    <s v="Crime"/>
    <s v="Drama"/>
    <s v="Romance"/>
    <s v="Thriller"/>
    <m/>
    <m/>
    <m/>
    <m/>
    <x v="0"/>
    <n v="50000000"/>
    <n v="2003"/>
    <x v="12"/>
  </r>
  <r>
    <s v="Steven Seagal"/>
    <n v="47"/>
    <n v="101"/>
    <n v="38590500"/>
    <s v="Action"/>
    <s v="Adventure"/>
    <s v="Thriller"/>
    <m/>
    <m/>
    <m/>
    <m/>
    <m/>
    <x v="0"/>
    <n v="50000000"/>
    <n v="1994"/>
    <x v="45"/>
  </r>
  <r>
    <s v="Robert Rodriguez"/>
    <n v="66"/>
    <n v="93"/>
    <n v="39177541"/>
    <s v="Action"/>
    <s v="Adventure"/>
    <s v="Family"/>
    <s v="Fantasy"/>
    <m/>
    <m/>
    <m/>
    <m/>
    <x v="0"/>
    <n v="50000000"/>
    <n v="2005"/>
    <x v="58"/>
  </r>
  <r>
    <s v="Danny Boyle"/>
    <n v="118"/>
    <n v="119"/>
    <n v="39778599"/>
    <s v="Adventure"/>
    <s v="Drama"/>
    <s v="Thriller"/>
    <m/>
    <m/>
    <m/>
    <m/>
    <m/>
    <x v="0"/>
    <n v="50000000"/>
    <n v="2000"/>
    <x v="4"/>
  </r>
  <r>
    <s v="Garry Marshall"/>
    <n v="93"/>
    <n v="119"/>
    <n v="37486138"/>
    <s v="Comedy"/>
    <s v="Drama"/>
    <s v="Romance"/>
    <m/>
    <m/>
    <m/>
    <m/>
    <m/>
    <x v="0"/>
    <n v="50000000"/>
    <n v="2004"/>
    <x v="19"/>
  </r>
  <r>
    <s v="James McTeigue"/>
    <n v="235"/>
    <n v="99"/>
    <n v="38105077"/>
    <s v="Action"/>
    <s v="Crime"/>
    <s v="Thriller"/>
    <m/>
    <m/>
    <m/>
    <m/>
    <m/>
    <x v="0"/>
    <n v="50000000"/>
    <n v="2009"/>
    <x v="21"/>
  </r>
  <r>
    <s v="Sam Raimi"/>
    <n v="113"/>
    <n v="137"/>
    <n v="35168395"/>
    <s v="Drama"/>
    <s v="Romance"/>
    <s v="Sport"/>
    <m/>
    <m/>
    <m/>
    <m/>
    <m/>
    <x v="0"/>
    <n v="50000000"/>
    <n v="1999"/>
    <x v="12"/>
  </r>
  <r>
    <s v="Andrew Bergman"/>
    <n v="51"/>
    <n v="117"/>
    <n v="32800000"/>
    <s v="Comedy"/>
    <s v="Crime"/>
    <s v="Drama"/>
    <s v="Thriller"/>
    <m/>
    <m/>
    <m/>
    <m/>
    <x v="0"/>
    <n v="50000000"/>
    <n v="1996"/>
    <x v="43"/>
  </r>
  <r>
    <s v="Tom Dey"/>
    <n v="98"/>
    <n v="87"/>
    <n v="33643461"/>
    <s v="Comedy"/>
    <s v="Family"/>
    <m/>
    <m/>
    <m/>
    <m/>
    <m/>
    <m/>
    <x v="0"/>
    <n v="55000000"/>
    <n v="2010"/>
    <x v="38"/>
  </r>
  <r>
    <s v="Clint Eastwood"/>
    <n v="315"/>
    <n v="129"/>
    <n v="32741596"/>
    <s v="Drama"/>
    <s v="Fantasy"/>
    <m/>
    <m/>
    <m/>
    <m/>
    <m/>
    <m/>
    <x v="0"/>
    <n v="50000000"/>
    <n v="2010"/>
    <x v="12"/>
  </r>
  <r>
    <s v="Barbet Schroeder"/>
    <n v="136"/>
    <n v="115"/>
    <n v="31874869"/>
    <s v="Crime"/>
    <s v="Mystery"/>
    <s v="Thriller"/>
    <m/>
    <m/>
    <m/>
    <m/>
    <m/>
    <x v="0"/>
    <n v="50000000"/>
    <n v="2002"/>
    <x v="9"/>
  </r>
  <r>
    <s v="Richard Donner"/>
    <n v="61"/>
    <n v="132"/>
    <n v="30306268"/>
    <s v="Action"/>
    <s v="Crime"/>
    <s v="Thriller"/>
    <m/>
    <m/>
    <m/>
    <m/>
    <m/>
    <x v="0"/>
    <n v="50000000"/>
    <n v="1995"/>
    <x v="22"/>
  </r>
  <r>
    <s v="Peter Webber"/>
    <n v="209"/>
    <n v="131"/>
    <n v="27667947"/>
    <s v="Crime"/>
    <s v="Drama"/>
    <s v="Thriller"/>
    <m/>
    <m/>
    <m/>
    <m/>
    <m/>
    <x v="0"/>
    <n v="45000000"/>
    <n v="2007"/>
    <x v="5"/>
  </r>
  <r>
    <s v="Rob Reiner"/>
    <n v="99"/>
    <n v="95"/>
    <n v="27067160"/>
    <s v="Comedy"/>
    <s v="Drama"/>
    <s v="Romance"/>
    <m/>
    <m/>
    <m/>
    <m/>
    <m/>
    <x v="0"/>
    <n v="40000000"/>
    <n v="1999"/>
    <x v="18"/>
  </r>
  <r>
    <s v="Andrew Niccol"/>
    <n v="298"/>
    <n v="125"/>
    <n v="26616999"/>
    <s v="Action"/>
    <s v="Adventure"/>
    <s v="Romance"/>
    <s v="Sci-Fi"/>
    <s v="Thriller"/>
    <m/>
    <m/>
    <m/>
    <x v="0"/>
    <n v="50000000"/>
    <n v="2013"/>
    <x v="18"/>
  </r>
  <r>
    <s v="John McTiernan"/>
    <n v="131"/>
    <n v="98"/>
    <n v="26536120"/>
    <s v="Action"/>
    <s v="Crime"/>
    <s v="Drama"/>
    <s v="Mystery"/>
    <s v="Thriller"/>
    <m/>
    <m/>
    <m/>
    <x v="0"/>
    <n v="50000000"/>
    <n v="2003"/>
    <x v="12"/>
  </r>
  <r>
    <s v="Clint Eastwood"/>
    <n v="146"/>
    <n v="110"/>
    <n v="26199517"/>
    <s v="Action"/>
    <s v="Crime"/>
    <s v="Drama"/>
    <s v="Mystery"/>
    <s v="Thriller"/>
    <m/>
    <m/>
    <m/>
    <x v="0"/>
    <n v="50000000"/>
    <n v="2002"/>
    <x v="21"/>
  </r>
  <r>
    <s v="Tom Tykwer"/>
    <n v="245"/>
    <n v="118"/>
    <n v="25450527"/>
    <s v="Action"/>
    <s v="Crime"/>
    <s v="Drama"/>
    <s v="Mystery"/>
    <s v="Thriller"/>
    <m/>
    <m/>
    <m/>
    <x v="0"/>
    <n v="50000000"/>
    <n v="2009"/>
    <x v="12"/>
  </r>
  <r>
    <s v="John Carpenter"/>
    <n v="104"/>
    <n v="101"/>
    <n v="25407250"/>
    <s v="Action"/>
    <s v="Adventure"/>
    <s v="Sci-Fi"/>
    <s v="Thriller"/>
    <m/>
    <m/>
    <m/>
    <m/>
    <x v="0"/>
    <n v="50000000"/>
    <n v="1996"/>
    <x v="20"/>
  </r>
  <r>
    <s v="Brad Bird"/>
    <n v="162"/>
    <n v="90"/>
    <n v="23159305"/>
    <s v="Action"/>
    <s v="Adventure"/>
    <s v="Animation"/>
    <s v="Comedy"/>
    <s v="Drama"/>
    <s v="Family"/>
    <s v="Sci-Fi"/>
    <m/>
    <x v="0"/>
    <n v="40000000"/>
    <n v="1999"/>
    <x v="25"/>
  </r>
  <r>
    <s v="Wes Anderson"/>
    <n v="259"/>
    <n v="119"/>
    <n v="24006726"/>
    <s v="Adventure"/>
    <s v="Comedy"/>
    <s v="Drama"/>
    <m/>
    <m/>
    <m/>
    <m/>
    <m/>
    <x v="0"/>
    <n v="50000000"/>
    <n v="2004"/>
    <x v="11"/>
  </r>
  <r>
    <s v="Gary Ross"/>
    <n v="79"/>
    <n v="139"/>
    <n v="20389967"/>
    <s v="Action"/>
    <s v="Biography"/>
    <s v="Drama"/>
    <s v="History"/>
    <s v="War"/>
    <m/>
    <m/>
    <m/>
    <x v="0"/>
    <n v="40000000"/>
    <n v="2016"/>
    <x v="10"/>
  </r>
  <r>
    <s v="Alan Parker"/>
    <n v="141"/>
    <n v="130"/>
    <n v="19593740"/>
    <s v="Crime"/>
    <s v="Drama"/>
    <s v="Thriller"/>
    <m/>
    <m/>
    <m/>
    <m/>
    <m/>
    <x v="0"/>
    <n v="50000000"/>
    <n v="2003"/>
    <x v="7"/>
  </r>
  <r>
    <s v="Stephen Herek"/>
    <n v="59"/>
    <n v="100"/>
    <n v="19118247"/>
    <s v="Action"/>
    <s v="Comedy"/>
    <m/>
    <m/>
    <m/>
    <m/>
    <m/>
    <m/>
    <x v="0"/>
    <n v="50000000"/>
    <n v="2005"/>
    <x v="28"/>
  </r>
  <r>
    <s v="Jaume Collet-Serra"/>
    <n v="236"/>
    <n v="114"/>
    <n v="26442251"/>
    <s v="Action"/>
    <s v="Crime"/>
    <s v="Drama"/>
    <s v="Thriller"/>
    <m/>
    <m/>
    <m/>
    <m/>
    <x v="0"/>
    <n v="50000000"/>
    <n v="2015"/>
    <x v="4"/>
  </r>
  <r>
    <s v="David Cronenberg"/>
    <n v="356"/>
    <n v="96"/>
    <n v="17114882"/>
    <s v="Crime"/>
    <s v="Mystery"/>
    <s v="Thriller"/>
    <m/>
    <m/>
    <m/>
    <m/>
    <m/>
    <x v="0"/>
    <n v="50000000"/>
    <n v="2007"/>
    <x v="16"/>
  </r>
  <r>
    <s v="John Stockwell"/>
    <n v="120"/>
    <n v="110"/>
    <n v="18472363"/>
    <s v="Action"/>
    <s v="Adventure"/>
    <s v="Crime"/>
    <s v="Thriller"/>
    <m/>
    <m/>
    <m/>
    <m/>
    <x v="0"/>
    <n v="50000000"/>
    <n v="2005"/>
    <x v="27"/>
  </r>
  <r>
    <s v="Luc Besson"/>
    <n v="111"/>
    <n v="158"/>
    <n v="14131298"/>
    <s v="Adventure"/>
    <s v="Biography"/>
    <s v="Drama"/>
    <s v="History"/>
    <s v="War"/>
    <m/>
    <m/>
    <m/>
    <x v="0"/>
    <n v="50000000"/>
    <n v="1999"/>
    <x v="21"/>
  </r>
  <r>
    <s v="David Gordon Green"/>
    <n v="208"/>
    <n v="102"/>
    <n v="21557240"/>
    <s v="Adventure"/>
    <s v="Comedy"/>
    <s v="Fantasy"/>
    <m/>
    <m/>
    <m/>
    <m/>
    <m/>
    <x v="0"/>
    <n v="40000000"/>
    <n v="2011"/>
    <x v="23"/>
  </r>
  <r>
    <s v="Jim Sheridan"/>
    <n v="174"/>
    <n v="84"/>
    <n v="21283440"/>
    <s v="Drama"/>
    <s v="Mystery"/>
    <s v="Thriller"/>
    <m/>
    <m/>
    <m/>
    <m/>
    <m/>
    <x v="0"/>
    <n v="50000000"/>
    <n v="2011"/>
    <x v="19"/>
  </r>
  <r>
    <s v="Costa-Gavras"/>
    <n v="59"/>
    <n v="115"/>
    <n v="10556196"/>
    <s v="Crime"/>
    <s v="Drama"/>
    <s v="Thriller"/>
    <m/>
    <m/>
    <m/>
    <m/>
    <m/>
    <x v="0"/>
    <n v="50000000"/>
    <n v="1997"/>
    <x v="5"/>
  </r>
  <r>
    <s v="Patrick Read Johnson"/>
    <n v="22"/>
    <n v="99"/>
    <n v="16671505"/>
    <s v="Adventure"/>
    <s v="Comedy"/>
    <s v="Crime"/>
    <s v="Drama"/>
    <s v="Family"/>
    <m/>
    <m/>
    <m/>
    <x v="0"/>
    <n v="50000000"/>
    <n v="1994"/>
    <x v="18"/>
  </r>
  <r>
    <s v="Roland JoffÃ©"/>
    <n v="34"/>
    <n v="135"/>
    <n v="10400000"/>
    <s v="Drama"/>
    <s v="Romance"/>
    <m/>
    <m/>
    <m/>
    <m/>
    <m/>
    <m/>
    <x v="0"/>
    <n v="50000000"/>
    <n v="1995"/>
    <x v="36"/>
  </r>
  <r>
    <s v="Doug Liman"/>
    <n v="214"/>
    <n v="108"/>
    <n v="9528092"/>
    <s v="Biography"/>
    <s v="Drama"/>
    <s v="Thriller"/>
    <m/>
    <m/>
    <m/>
    <m/>
    <m/>
    <x v="0"/>
    <n v="70000000"/>
    <n v="2010"/>
    <x v="2"/>
  </r>
  <r>
    <s v="Tony Scott"/>
    <n v="186"/>
    <n v="127"/>
    <n v="10137232"/>
    <s v="Action"/>
    <s v="Biography"/>
    <s v="Crime"/>
    <s v="Drama"/>
    <s v="Thriller"/>
    <m/>
    <m/>
    <m/>
    <x v="0"/>
    <n v="50000000"/>
    <n v="2005"/>
    <x v="19"/>
  </r>
  <r>
    <s v="William Friedkin"/>
    <n v="50"/>
    <n v="107"/>
    <n v="9795017"/>
    <s v="Crime"/>
    <s v="Drama"/>
    <s v="Thriller"/>
    <m/>
    <m/>
    <m/>
    <m/>
    <m/>
    <x v="0"/>
    <n v="50000000"/>
    <n v="1995"/>
    <x v="36"/>
  </r>
  <r>
    <s v="Mark Neveldine"/>
    <n v="180"/>
    <n v="95"/>
    <n v="20488579"/>
    <s v="Action"/>
    <s v="Sci-Fi"/>
    <s v="Thriller"/>
    <m/>
    <m/>
    <m/>
    <m/>
    <m/>
    <x v="0"/>
    <n v="50000000"/>
    <n v="2009"/>
    <x v="27"/>
  </r>
  <r>
    <s v="Richard LaGravenese"/>
    <n v="231"/>
    <n v="124"/>
    <n v="19445217"/>
    <s v="Drama"/>
    <s v="Fantasy"/>
    <s v="Romance"/>
    <m/>
    <m/>
    <m/>
    <m/>
    <m/>
    <x v="0"/>
    <n v="40000000"/>
    <n v="2013"/>
    <x v="5"/>
  </r>
  <r>
    <s v="Danny DeVito"/>
    <n v="105"/>
    <n v="109"/>
    <n v="8355815"/>
    <s v="Comedy"/>
    <s v="Crime"/>
    <s v="Drama"/>
    <s v="Thriller"/>
    <m/>
    <m/>
    <m/>
    <m/>
    <x v="0"/>
    <n v="50000000"/>
    <n v="2002"/>
    <x v="21"/>
  </r>
  <r>
    <s v="Ben Stiller"/>
    <n v="226"/>
    <n v="102"/>
    <n v="28837115"/>
    <s v="Comedy"/>
    <m/>
    <m/>
    <m/>
    <m/>
    <m/>
    <m/>
    <m/>
    <x v="0"/>
    <n v="25000000"/>
    <n v="2016"/>
    <x v="30"/>
  </r>
  <r>
    <s v="George Armitage"/>
    <n v="75"/>
    <n v="88"/>
    <n v="6471394"/>
    <s v="Comedy"/>
    <s v="Crime"/>
    <m/>
    <m/>
    <m/>
    <m/>
    <m/>
    <m/>
    <x v="0"/>
    <n v="50000000"/>
    <n v="2004"/>
    <x v="40"/>
  </r>
  <r>
    <s v="Mike Nichols"/>
    <n v="82"/>
    <n v="87"/>
    <n v="6291602"/>
    <s v="Comedy"/>
    <s v="Sci-Fi"/>
    <m/>
    <m/>
    <m/>
    <m/>
    <m/>
    <m/>
    <x v="0"/>
    <n v="390000000"/>
    <n v="2000"/>
    <x v="23"/>
  </r>
  <r>
    <s v="Patrick Lussier"/>
    <n v="296"/>
    <n v="104"/>
    <n v="10706786"/>
    <s v="Action"/>
    <s v="Fantasy"/>
    <s v="Thriller"/>
    <m/>
    <m/>
    <m/>
    <m/>
    <m/>
    <x v="0"/>
    <n v="49900000"/>
    <n v="2011"/>
    <x v="33"/>
  </r>
  <r>
    <s v="Andrzej Bartkowiak"/>
    <n v="103"/>
    <n v="96"/>
    <n v="8742261"/>
    <s v="Action"/>
    <s v="Crime"/>
    <s v="Drama"/>
    <s v="Mystery"/>
    <s v="Thriller"/>
    <m/>
    <m/>
    <m/>
    <x v="0"/>
    <n v="55000000"/>
    <n v="2009"/>
    <x v="41"/>
  </r>
  <r>
    <s v="James Wong"/>
    <n v="98"/>
    <n v="85"/>
    <n v="43905746"/>
    <s v="Action"/>
    <s v="Sci-Fi"/>
    <s v="Thriller"/>
    <m/>
    <m/>
    <m/>
    <m/>
    <m/>
    <x v="0"/>
    <n v="50000000"/>
    <n v="2001"/>
    <x v="18"/>
  </r>
  <r>
    <s v="Renny Harlin"/>
    <n v="48"/>
    <n v="104"/>
    <n v="21413502"/>
    <s v="Action"/>
    <s v="Adventure"/>
    <s v="Comedy"/>
    <s v="Crime"/>
    <s v="Music"/>
    <s v="Mystery"/>
    <m/>
    <m/>
    <x v="0"/>
    <n v="50000000"/>
    <n v="1990"/>
    <x v="22"/>
  </r>
  <r>
    <s v="Steven Soderbergh"/>
    <n v="223"/>
    <n v="190"/>
    <n v="124107476"/>
    <s v="Crime"/>
    <s v="Drama"/>
    <s v="Thriller"/>
    <m/>
    <m/>
    <m/>
    <m/>
    <m/>
    <x v="0"/>
    <n v="50000000"/>
    <n v="2000"/>
    <x v="32"/>
  </r>
  <r>
    <s v="Steven Spielberg"/>
    <n v="149"/>
    <n v="127"/>
    <n v="197171806"/>
    <s v="Action"/>
    <s v="Adventure"/>
    <s v="Fantasy"/>
    <m/>
    <m/>
    <m/>
    <m/>
    <m/>
    <x v="0"/>
    <n v="22000000"/>
    <n v="1989"/>
    <x v="24"/>
  </r>
  <r>
    <s v="Neill Blomkamp"/>
    <n v="371"/>
    <n v="120"/>
    <n v="31569268"/>
    <s v="Action"/>
    <s v="Crime"/>
    <s v="Drama"/>
    <s v="Sci-Fi"/>
    <s v="Thriller"/>
    <m/>
    <m/>
    <m/>
    <x v="0"/>
    <n v="50000000"/>
    <n v="2015"/>
    <x v="8"/>
  </r>
  <r>
    <s v="Phillip Noyce"/>
    <n v="75"/>
    <n v="118"/>
    <n v="66488090"/>
    <s v="Crime"/>
    <s v="Drama"/>
    <s v="Mystery"/>
    <s v="Thriller"/>
    <m/>
    <m/>
    <m/>
    <m/>
    <x v="0"/>
    <n v="50000000"/>
    <n v="1999"/>
    <x v="10"/>
  </r>
  <r>
    <s v="David Fincher"/>
    <n v="233"/>
    <n v="112"/>
    <n v="95308367"/>
    <s v="Crime"/>
    <s v="Drama"/>
    <s v="Thriller"/>
    <m/>
    <m/>
    <m/>
    <m/>
    <m/>
    <x v="0"/>
    <n v="50000000"/>
    <n v="2002"/>
    <x v="2"/>
  </r>
  <r>
    <s v="David O. Russell"/>
    <n v="150"/>
    <n v="114"/>
    <n v="60652036"/>
    <s v="Action"/>
    <s v="Adventure"/>
    <s v="Comedy"/>
    <s v="Drama"/>
    <s v="War"/>
    <m/>
    <m/>
    <m/>
    <x v="0"/>
    <n v="60000000"/>
    <n v="1999"/>
    <x v="1"/>
  </r>
  <r>
    <s v="Daniel Espinosa"/>
    <n v="172"/>
    <n v="137"/>
    <n v="1206135"/>
    <s v="Crime"/>
    <s v="Drama"/>
    <s v="Thriller"/>
    <m/>
    <m/>
    <m/>
    <m/>
    <m/>
    <x v="0"/>
    <n v="55000000"/>
    <n v="2015"/>
    <x v="21"/>
  </r>
  <r>
    <s v="Jerry Zucker"/>
    <n v="103"/>
    <n v="112"/>
    <n v="56607223"/>
    <s v="Adventure"/>
    <s v="Comedy"/>
    <m/>
    <m/>
    <m/>
    <m/>
    <m/>
    <m/>
    <x v="0"/>
    <n v="50000000"/>
    <n v="2001"/>
    <x v="21"/>
  </r>
  <r>
    <s v="Iain Softley"/>
    <n v="140"/>
    <n v="120"/>
    <n v="50173190"/>
    <s v="Drama"/>
    <s v="Mystery"/>
    <s v="Sci-Fi"/>
    <m/>
    <m/>
    <m/>
    <m/>
    <m/>
    <x v="0"/>
    <n v="50000000"/>
    <n v="2001"/>
    <x v="37"/>
  </r>
  <r>
    <s v="James Mangold"/>
    <n v="125"/>
    <n v="123"/>
    <n v="47095453"/>
    <s v="Comedy"/>
    <s v="Fantasy"/>
    <s v="Romance"/>
    <m/>
    <m/>
    <m/>
    <m/>
    <m/>
    <x v="0"/>
    <n v="50000000"/>
    <n v="2001"/>
    <x v="21"/>
  </r>
  <r>
    <s v="Harold Ramis"/>
    <n v="125"/>
    <n v="93"/>
    <n v="37879996"/>
    <s v="Comedy"/>
    <s v="Fantasy"/>
    <s v="Romance"/>
    <m/>
    <m/>
    <m/>
    <m/>
    <m/>
    <x v="0"/>
    <n v="50000000"/>
    <n v="2000"/>
    <x v="19"/>
  </r>
  <r>
    <s v="Francis Ford Coppola"/>
    <n v="36"/>
    <n v="123"/>
    <n v="25900000"/>
    <s v="Crime"/>
    <s v="Drama"/>
    <s v="Music"/>
    <m/>
    <m/>
    <m/>
    <m/>
    <m/>
    <x v="0"/>
    <n v="18000000"/>
    <n v="1984"/>
    <x v="12"/>
  </r>
  <r>
    <s v="James Mangold"/>
    <n v="295"/>
    <n v="122"/>
    <n v="53574088"/>
    <s v="Adventure"/>
    <s v="Crime"/>
    <s v="Drama"/>
    <s v="Western"/>
    <m/>
    <m/>
    <m/>
    <m/>
    <x v="0"/>
    <n v="49000000"/>
    <n v="2007"/>
    <x v="6"/>
  </r>
  <r>
    <s v="Olivier Megaton"/>
    <n v="222"/>
    <n v="115"/>
    <n v="89253340"/>
    <s v="Action"/>
    <s v="Thriller"/>
    <m/>
    <m/>
    <m/>
    <m/>
    <m/>
    <m/>
    <x v="0"/>
    <n v="40000000"/>
    <n v="2014"/>
    <x v="19"/>
  </r>
  <r>
    <s v="Steven Soderbergh"/>
    <n v="158"/>
    <n v="123"/>
    <n v="37339525"/>
    <s v="Crime"/>
    <s v="Drama"/>
    <s v="Romance"/>
    <s v="Thriller"/>
    <m/>
    <m/>
    <m/>
    <m/>
    <x v="0"/>
    <n v="48000000"/>
    <n v="1998"/>
    <x v="15"/>
  </r>
  <r>
    <s v="Ben Stiller"/>
    <n v="72"/>
    <n v="96"/>
    <n v="60154431"/>
    <s v="Comedy"/>
    <s v="Drama"/>
    <s v="Thriller"/>
    <m/>
    <m/>
    <m/>
    <m/>
    <m/>
    <x v="0"/>
    <n v="48000000"/>
    <n v="1996"/>
    <x v="19"/>
  </r>
  <r>
    <s v="Warren Beatty"/>
    <n v="72"/>
    <n v="105"/>
    <n v="103738726"/>
    <s v="Action"/>
    <s v="Comedy"/>
    <s v="Crime"/>
    <s v="Music"/>
    <s v="Romance"/>
    <s v="Thriller"/>
    <m/>
    <m/>
    <x v="0"/>
    <n v="49000000"/>
    <n v="1990"/>
    <x v="9"/>
  </r>
  <r>
    <s v="John McTiernan"/>
    <n v="152"/>
    <n v="113"/>
    <n v="69304264"/>
    <s v="Crime"/>
    <s v="Romance"/>
    <s v="Thriller"/>
    <m/>
    <m/>
    <m/>
    <m/>
    <m/>
    <x v="0"/>
    <n v="48000000"/>
    <n v="1999"/>
    <x v="2"/>
  </r>
  <r>
    <s v="Penny Marshall"/>
    <n v="89"/>
    <n v="132"/>
    <n v="29781453"/>
    <s v="Biography"/>
    <s v="Comedy"/>
    <s v="Drama"/>
    <m/>
    <m/>
    <m/>
    <m/>
    <m/>
    <x v="0"/>
    <n v="48000000"/>
    <n v="2001"/>
    <x v="21"/>
  </r>
  <r>
    <s v="Paul Bolger"/>
    <n v="93"/>
    <n v="75"/>
    <n v="15519841"/>
    <s v="Adventure"/>
    <s v="Animation"/>
    <s v="Comedy"/>
    <s v="Family"/>
    <s v="Fantasy"/>
    <m/>
    <m/>
    <m/>
    <x v="0"/>
    <n v="1500000"/>
    <n v="2006"/>
    <x v="55"/>
  </r>
  <r>
    <s v="Stephen Frears"/>
    <n v="46"/>
    <n v="108"/>
    <n v="5600000"/>
    <s v="Drama"/>
    <s v="Horror"/>
    <s v="Romance"/>
    <s v="Thriller"/>
    <m/>
    <m/>
    <m/>
    <m/>
    <x v="0"/>
    <n v="48000000"/>
    <n v="1996"/>
    <x v="27"/>
  </r>
  <r>
    <s v="P.J. Hogan"/>
    <n v="84"/>
    <n v="105"/>
    <n v="126805112"/>
    <s v="Comedy"/>
    <s v="Romance"/>
    <m/>
    <m/>
    <m/>
    <m/>
    <m/>
    <m/>
    <x v="0"/>
    <n v="50000000"/>
    <n v="1997"/>
    <x v="22"/>
  </r>
  <r>
    <s v="Joe Roth"/>
    <n v="142"/>
    <n v="102"/>
    <n v="93607673"/>
    <s v="Comedy"/>
    <s v="Romance"/>
    <m/>
    <m/>
    <m/>
    <m/>
    <m/>
    <m/>
    <x v="0"/>
    <n v="48000000"/>
    <n v="2001"/>
    <x v="20"/>
  </r>
  <r>
    <s v="Christopher Nolan"/>
    <n v="185"/>
    <n v="118"/>
    <n v="67263182"/>
    <s v="Drama"/>
    <s v="Mystery"/>
    <s v="Thriller"/>
    <m/>
    <m/>
    <m/>
    <m/>
    <m/>
    <x v="0"/>
    <n v="48000000"/>
    <n v="2002"/>
    <x v="13"/>
  </r>
  <r>
    <s v="Jonathan Frakes"/>
    <n v="143"/>
    <n v="111"/>
    <n v="92001027"/>
    <s v="Action"/>
    <s v="Adventure"/>
    <s v="Drama"/>
    <s v="Sci-Fi"/>
    <s v="Thriller"/>
    <m/>
    <m/>
    <m/>
    <x v="0"/>
    <n v="48000000"/>
    <n v="1996"/>
    <x v="32"/>
  </r>
  <r>
    <s v="Jimmy Hayward"/>
    <n v="178"/>
    <n v="81"/>
    <n v="10539414"/>
    <s v="Action"/>
    <s v="Drama"/>
    <s v="Fantasy"/>
    <s v="Thriller"/>
    <s v="Western"/>
    <m/>
    <m/>
    <m/>
    <x v="0"/>
    <n v="48000000"/>
    <n v="2010"/>
    <x v="54"/>
  </r>
  <r>
    <s v="Edward Zwick"/>
    <n v="65"/>
    <n v="116"/>
    <n v="58918501"/>
    <s v="Action"/>
    <s v="Drama"/>
    <s v="Mystery"/>
    <s v="Thriller"/>
    <s v="War"/>
    <m/>
    <m/>
    <m/>
    <x v="0"/>
    <n v="58000000"/>
    <n v="1996"/>
    <x v="4"/>
  </r>
  <r>
    <s v="Tom Shadyac"/>
    <n v="73"/>
    <n v="86"/>
    <n v="181395380"/>
    <s v="Comedy"/>
    <s v="Fantasy"/>
    <s v="Romance"/>
    <m/>
    <m/>
    <m/>
    <m/>
    <m/>
    <x v="0"/>
    <n v="55000000"/>
    <n v="1997"/>
    <x v="2"/>
  </r>
  <r>
    <s v="Brad Furman"/>
    <n v="72"/>
    <n v="127"/>
    <n v="14946229"/>
    <s v="Biography"/>
    <s v="Crime"/>
    <s v="Drama"/>
    <s v="Thriller"/>
    <m/>
    <m/>
    <m/>
    <m/>
    <x v="0"/>
    <n v="48000000"/>
    <n v="2016"/>
    <x v="11"/>
  </r>
  <r>
    <s v="Brian Levant"/>
    <n v="35"/>
    <n v="91"/>
    <n v="130512915"/>
    <s v="Comedy"/>
    <s v="Family"/>
    <s v="Fantasy"/>
    <m/>
    <m/>
    <m/>
    <m/>
    <m/>
    <x v="0"/>
    <n v="48000000"/>
    <n v="1994"/>
    <x v="30"/>
  </r>
  <r>
    <s v="Olivier Megaton"/>
    <n v="358"/>
    <n v="98"/>
    <n v="139852971"/>
    <s v="Action"/>
    <s v="Crime"/>
    <s v="Thriller"/>
    <m/>
    <m/>
    <m/>
    <m/>
    <m/>
    <x v="0"/>
    <n v="47000000"/>
    <n v="2012"/>
    <x v="22"/>
  </r>
  <r>
    <s v="David Zucker"/>
    <n v="151"/>
    <n v="84"/>
    <n v="110000082"/>
    <s v="Comedy"/>
    <m/>
    <m/>
    <m/>
    <m/>
    <m/>
    <m/>
    <m/>
    <x v="0"/>
    <n v="100000000"/>
    <n v="2003"/>
    <x v="33"/>
  </r>
  <r>
    <s v="Donald Petrie"/>
    <n v="140"/>
    <n v="109"/>
    <n v="106807667"/>
    <s v="Action"/>
    <s v="Comedy"/>
    <s v="Crime"/>
    <s v="Romance"/>
    <m/>
    <m/>
    <m/>
    <m/>
    <x v="0"/>
    <n v="48000000"/>
    <n v="2000"/>
    <x v="5"/>
  </r>
  <r>
    <s v="Eric Brevig"/>
    <n v="201"/>
    <n v="93"/>
    <n v="101702060"/>
    <s v="Action"/>
    <s v="Adventure"/>
    <s v="Family"/>
    <s v="Fantasy"/>
    <s v="Sci-Fi"/>
    <m/>
    <m/>
    <m/>
    <x v="0"/>
    <n v="48000000"/>
    <n v="2008"/>
    <x v="27"/>
  </r>
  <r>
    <s v="Garry Marshall"/>
    <n v="77"/>
    <n v="113"/>
    <n v="95149435"/>
    <s v="Comedy"/>
    <s v="Family"/>
    <s v="Romance"/>
    <m/>
    <m/>
    <m/>
    <m/>
    <m/>
    <x v="0"/>
    <n v="14000000"/>
    <n v="2004"/>
    <x v="20"/>
  </r>
  <r>
    <s v="Alan J. Pakula"/>
    <n v="43"/>
    <n v="141"/>
    <n v="100768056"/>
    <s v="Crime"/>
    <s v="Drama"/>
    <s v="Mystery"/>
    <s v="Thriller"/>
    <m/>
    <m/>
    <m/>
    <m/>
    <x v="0"/>
    <n v="1000000"/>
    <n v="1993"/>
    <x v="12"/>
  </r>
  <r>
    <s v="Joel Schumacher"/>
    <n v="39"/>
    <n v="119"/>
    <n v="92115211"/>
    <s v="Crime"/>
    <s v="Drama"/>
    <s v="Mystery"/>
    <s v="Thriller"/>
    <m/>
    <m/>
    <m/>
    <m/>
    <x v="0"/>
    <n v="47000000"/>
    <n v="1994"/>
    <x v="10"/>
  </r>
  <r>
    <s v="Rob Reiner"/>
    <n v="207"/>
    <n v="97"/>
    <n v="93452056"/>
    <s v="Adventure"/>
    <s v="Comedy"/>
    <s v="Drama"/>
    <m/>
    <m/>
    <m/>
    <m/>
    <m/>
    <x v="0"/>
    <n v="47000000"/>
    <n v="2007"/>
    <x v="37"/>
  </r>
  <r>
    <s v="Phillip Noyce"/>
    <n v="47"/>
    <n v="117"/>
    <n v="83287363"/>
    <s v="Action"/>
    <s v="Thriller"/>
    <m/>
    <m/>
    <m/>
    <m/>
    <m/>
    <m/>
    <x v="0"/>
    <n v="46000000"/>
    <n v="1992"/>
    <x v="8"/>
  </r>
  <r>
    <s v="Robert Luketic"/>
    <n v="132"/>
    <n v="101"/>
    <n v="82931301"/>
    <s v="Comedy"/>
    <s v="Romance"/>
    <m/>
    <m/>
    <m/>
    <m/>
    <m/>
    <m/>
    <x v="0"/>
    <n v="48000000"/>
    <n v="2005"/>
    <x v="33"/>
  </r>
  <r>
    <s v="Denis Villeneuve"/>
    <n v="454"/>
    <n v="153"/>
    <n v="60962878"/>
    <s v="Crime"/>
    <s v="Drama"/>
    <s v="Mystery"/>
    <s v="Thriller"/>
    <m/>
    <m/>
    <m/>
    <m/>
    <x v="0"/>
    <n v="46000000"/>
    <n v="2013"/>
    <x v="14"/>
  </r>
  <r>
    <s v="Antoine Fuqua"/>
    <n v="109"/>
    <n v="122"/>
    <n v="76261036"/>
    <s v="Crime"/>
    <s v="Drama"/>
    <s v="Thriller"/>
    <m/>
    <m/>
    <m/>
    <m/>
    <m/>
    <x v="0"/>
    <n v="45000000"/>
    <n v="2001"/>
    <x v="16"/>
  </r>
  <r>
    <s v="Dean Parisot"/>
    <n v="213"/>
    <n v="102"/>
    <n v="71423726"/>
    <s v="Adventure"/>
    <s v="Comedy"/>
    <s v="Sci-Fi"/>
    <m/>
    <m/>
    <m/>
    <m/>
    <m/>
    <x v="0"/>
    <n v="47000000"/>
    <n v="1999"/>
    <x v="11"/>
  </r>
  <r>
    <s v="Keenen Ivory Wayans"/>
    <n v="127"/>
    <n v="83"/>
    <n v="71277420"/>
    <s v="Comedy"/>
    <m/>
    <m/>
    <m/>
    <m/>
    <m/>
    <m/>
    <m/>
    <x v="0"/>
    <n v="46000000"/>
    <n v="2001"/>
    <x v="31"/>
  </r>
  <r>
    <s v="James Bobin"/>
    <n v="398"/>
    <n v="103"/>
    <n v="88625922"/>
    <s v="Adventure"/>
    <s v="Comedy"/>
    <s v="Family"/>
    <s v="Musical"/>
    <m/>
    <m/>
    <m/>
    <m/>
    <x v="0"/>
    <n v="45000000"/>
    <n v="2011"/>
    <x v="1"/>
  </r>
  <r>
    <s v="Stephen Norrington"/>
    <n v="184"/>
    <n v="110"/>
    <n v="70001065"/>
    <s v="Action"/>
    <s v="Horror"/>
    <m/>
    <m/>
    <m/>
    <m/>
    <m/>
    <m/>
    <x v="0"/>
    <n v="25000000"/>
    <n v="1998"/>
    <x v="1"/>
  </r>
  <r>
    <s v="Thomas Carter"/>
    <n v="127"/>
    <n v="136"/>
    <n v="67253092"/>
    <s v="Drama"/>
    <s v="Sport"/>
    <m/>
    <m/>
    <m/>
    <m/>
    <m/>
    <m/>
    <x v="0"/>
    <n v="48000000"/>
    <n v="2005"/>
    <x v="13"/>
  </r>
  <r>
    <s v="Roger Michell"/>
    <n v="167"/>
    <n v="91"/>
    <n v="66790248"/>
    <s v="Drama"/>
    <s v="Thriller"/>
    <m/>
    <m/>
    <m/>
    <m/>
    <m/>
    <m/>
    <x v="0"/>
    <n v="45000000"/>
    <n v="2002"/>
    <x v="12"/>
  </r>
  <r>
    <s v="Luis Llosa"/>
    <n v="119"/>
    <n v="89"/>
    <n v="65557989"/>
    <s v="Action"/>
    <s v="Adventure"/>
    <s v="Horror"/>
    <s v="Thriller"/>
    <m/>
    <m/>
    <m/>
    <m/>
    <x v="0"/>
    <n v="45000000"/>
    <n v="1997"/>
    <x v="50"/>
  </r>
  <r>
    <s v="David McNally"/>
    <n v="155"/>
    <n v="107"/>
    <n v="60786269"/>
    <s v="Comedy"/>
    <s v="Drama"/>
    <s v="Music"/>
    <s v="Romance"/>
    <m/>
    <m/>
    <m/>
    <m/>
    <x v="0"/>
    <n v="48000000"/>
    <n v="2000"/>
    <x v="23"/>
  </r>
  <r>
    <s v="Richard Curtis"/>
    <n v="218"/>
    <n v="129"/>
    <n v="59365105"/>
    <s v="Comedy"/>
    <s v="Drama"/>
    <s v="Romance"/>
    <m/>
    <m/>
    <m/>
    <m/>
    <m/>
    <x v="0"/>
    <n v="45000000"/>
    <n v="2003"/>
    <x v="16"/>
  </r>
  <r>
    <s v="John Lasseter"/>
    <n v="117"/>
    <n v="95"/>
    <n v="162792677"/>
    <s v="Adventure"/>
    <s v="Animation"/>
    <s v="Comedy"/>
    <s v="Family"/>
    <s v="Fantasy"/>
    <m/>
    <m/>
    <m/>
    <x v="0"/>
    <n v="45000000"/>
    <n v="1998"/>
    <x v="13"/>
  </r>
  <r>
    <s v="Albert Hughes"/>
    <n v="208"/>
    <n v="122"/>
    <n v="31598308"/>
    <s v="Horror"/>
    <s v="Mystery"/>
    <s v="Thriller"/>
    <m/>
    <m/>
    <m/>
    <m/>
    <m/>
    <x v="0"/>
    <n v="40000000"/>
    <n v="2001"/>
    <x v="2"/>
  </r>
  <r>
    <s v="Luis Llosa"/>
    <n v="38"/>
    <n v="110"/>
    <n v="57362581"/>
    <s v="Action"/>
    <s v="Crime"/>
    <s v="Drama"/>
    <s v="Romance"/>
    <s v="Thriller"/>
    <m/>
    <m/>
    <m/>
    <x v="0"/>
    <n v="45000000"/>
    <n v="1994"/>
    <x v="28"/>
  </r>
  <r>
    <s v="Ron Shelton"/>
    <n v="48"/>
    <n v="135"/>
    <n v="53854588"/>
    <s v="Comedy"/>
    <s v="Drama"/>
    <s v="Romance"/>
    <s v="Sport"/>
    <m/>
    <m/>
    <m/>
    <m/>
    <x v="0"/>
    <n v="45000000"/>
    <n v="1996"/>
    <x v="22"/>
  </r>
  <r>
    <s v="Jesse Dylan"/>
    <n v="94"/>
    <n v="95"/>
    <n v="52580895"/>
    <s v="Comedy"/>
    <s v="Family"/>
    <s v="Romance"/>
    <s v="Sport"/>
    <m/>
    <m/>
    <m/>
    <m/>
    <x v="0"/>
    <n v="45000000"/>
    <n v="2005"/>
    <x v="23"/>
  </r>
  <r>
    <s v="Garth Jennings"/>
    <n v="276"/>
    <n v="109"/>
    <n v="51019112"/>
    <s v="Adventure"/>
    <s v="Comedy"/>
    <s v="Sci-Fi"/>
    <m/>
    <m/>
    <m/>
    <m/>
    <m/>
    <x v="7"/>
    <n v="45000000"/>
    <n v="2005"/>
    <x v="2"/>
  </r>
  <r>
    <s v="Joel Zwick"/>
    <n v="59"/>
    <n v="93"/>
    <n v="48114556"/>
    <s v="Comedy"/>
    <s v="Family"/>
    <s v="Fantasy"/>
    <s v="Romance"/>
    <m/>
    <m/>
    <m/>
    <m/>
    <x v="0"/>
    <n v="60000000"/>
    <n v="2004"/>
    <x v="43"/>
  </r>
  <r>
    <s v="Russell Mulcahy"/>
    <n v="216"/>
    <n v="94"/>
    <n v="50648679"/>
    <s v="Action"/>
    <s v="Horror"/>
    <s v="Sci-Fi"/>
    <s v="Thriller"/>
    <m/>
    <m/>
    <m/>
    <m/>
    <x v="0"/>
    <n v="46000000"/>
    <n v="2007"/>
    <x v="22"/>
  </r>
  <r>
    <s v="Frank Coraci"/>
    <n v="173"/>
    <n v="117"/>
    <n v="46280507"/>
    <s v="Comedy"/>
    <s v="Romance"/>
    <m/>
    <m/>
    <m/>
    <m/>
    <m/>
    <m/>
    <x v="0"/>
    <n v="45000000"/>
    <n v="2014"/>
    <x v="12"/>
  </r>
  <r>
    <s v="Wayne Wang"/>
    <n v="99"/>
    <n v="112"/>
    <n v="38360195"/>
    <s v="Adventure"/>
    <s v="Comedy"/>
    <s v="Drama"/>
    <m/>
    <m/>
    <m/>
    <m/>
    <m/>
    <x v="0"/>
    <n v="45000000"/>
    <n v="2006"/>
    <x v="21"/>
  </r>
  <r>
    <s v="Curtis Hanson"/>
    <n v="42"/>
    <n v="111"/>
    <n v="46815748"/>
    <s v="Action"/>
    <s v="Adventure"/>
    <s v="Crime"/>
    <s v="Thriller"/>
    <m/>
    <m/>
    <m/>
    <m/>
    <x v="8"/>
    <n v="45000000"/>
    <n v="1994"/>
    <x v="22"/>
  </r>
  <r>
    <s v="Frank Oz"/>
    <n v="25"/>
    <n v="96"/>
    <n v="35617599"/>
    <s v="Drama"/>
    <s v="Family"/>
    <s v="Fantasy"/>
    <m/>
    <m/>
    <m/>
    <m/>
    <m/>
    <x v="0"/>
    <n v="45000000"/>
    <n v="1995"/>
    <x v="18"/>
  </r>
  <r>
    <s v="Oliver Stone"/>
    <n v="339"/>
    <n v="141"/>
    <n v="47307550"/>
    <s v="Crime"/>
    <s v="Drama"/>
    <s v="Thriller"/>
    <m/>
    <m/>
    <m/>
    <m/>
    <m/>
    <x v="0"/>
    <n v="45000000"/>
    <n v="2012"/>
    <x v="12"/>
  </r>
  <r>
    <s v="David R. Ellis"/>
    <n v="127"/>
    <n v="94"/>
    <n v="32003620"/>
    <s v="Action"/>
    <s v="Crime"/>
    <s v="Thriller"/>
    <m/>
    <m/>
    <m/>
    <m/>
    <m/>
    <x v="0"/>
    <n v="30000000"/>
    <n v="2004"/>
    <x v="12"/>
  </r>
  <r>
    <s v="Peter Howitt"/>
    <n v="122"/>
    <n v="87"/>
    <n v="27972410"/>
    <s v="Action"/>
    <s v="Adventure"/>
    <s v="Comedy"/>
    <m/>
    <m/>
    <m/>
    <m/>
    <m/>
    <x v="0"/>
    <n v="45000000"/>
    <n v="2003"/>
    <x v="9"/>
  </r>
  <r>
    <s v="John A. Davis"/>
    <n v="105"/>
    <n v="88"/>
    <n v="28133159"/>
    <s v="Adventure"/>
    <s v="Animation"/>
    <s v="Comedy"/>
    <s v="Family"/>
    <s v="Fantasy"/>
    <m/>
    <m/>
    <m/>
    <x v="0"/>
    <n v="45000000"/>
    <n v="2006"/>
    <x v="18"/>
  </r>
  <r>
    <s v="David Lynch"/>
    <n v="144"/>
    <n v="177"/>
    <n v="27400000"/>
    <s v="Action"/>
    <s v="Adventure"/>
    <s v="Sci-Fi"/>
    <m/>
    <m/>
    <m/>
    <m/>
    <m/>
    <x v="0"/>
    <n v="45000000"/>
    <n v="1984"/>
    <x v="4"/>
  </r>
  <r>
    <s v="Julie Taymor"/>
    <n v="156"/>
    <n v="133"/>
    <n v="24343673"/>
    <s v="Drama"/>
    <s v="Fantasy"/>
    <s v="Musical"/>
    <s v="Romance"/>
    <m/>
    <m/>
    <m/>
    <m/>
    <x v="0"/>
    <n v="45000000"/>
    <n v="2007"/>
    <x v="37"/>
  </r>
  <r>
    <s v="Sam Mendes"/>
    <n v="323"/>
    <n v="119"/>
    <n v="22877808"/>
    <s v="Drama"/>
    <s v="Romance"/>
    <m/>
    <m/>
    <m/>
    <m/>
    <m/>
    <m/>
    <x v="0"/>
    <n v="120000000"/>
    <n v="2008"/>
    <x v="11"/>
  </r>
  <r>
    <s v="Richard Donner"/>
    <n v="199"/>
    <n v="102"/>
    <n v="36883539"/>
    <s v="Action"/>
    <s v="Crime"/>
    <s v="Drama"/>
    <s v="Thriller"/>
    <m/>
    <m/>
    <m/>
    <m/>
    <x v="0"/>
    <n v="35000000"/>
    <n v="2006"/>
    <x v="4"/>
  </r>
  <r>
    <s v="Mathieu Kassovitz"/>
    <n v="164"/>
    <n v="101"/>
    <n v="22531698"/>
    <s v="Action"/>
    <s v="Adventure"/>
    <s v="Sci-Fi"/>
    <s v="Thriller"/>
    <m/>
    <m/>
    <m/>
    <m/>
    <x v="0"/>
    <n v="45000000"/>
    <n v="2008"/>
    <x v="23"/>
  </r>
  <r>
    <s v="John Gray"/>
    <n v="39"/>
    <n v="91"/>
    <n v="20400913"/>
    <s v="Action"/>
    <s v="Comedy"/>
    <s v="Crime"/>
    <s v="Drama"/>
    <s v="Thriller"/>
    <m/>
    <m/>
    <m/>
    <x v="0"/>
    <n v="45000000"/>
    <n v="1996"/>
    <x v="42"/>
  </r>
  <r>
    <s v="Harold Ramis"/>
    <n v="43"/>
    <n v="117"/>
    <n v="20101861"/>
    <s v="Comedy"/>
    <s v="Romance"/>
    <s v="Sci-Fi"/>
    <m/>
    <m/>
    <m/>
    <m/>
    <m/>
    <x v="0"/>
    <n v="2500000"/>
    <n v="1996"/>
    <x v="19"/>
  </r>
  <r>
    <s v="John Schultz"/>
    <n v="82"/>
    <n v="86"/>
    <n v="25200412"/>
    <s v="Adventure"/>
    <s v="Comedy"/>
    <s v="Family"/>
    <s v="Fantasy"/>
    <s v="Sci-Fi"/>
    <m/>
    <m/>
    <m/>
    <x v="0"/>
    <n v="45000000"/>
    <n v="2009"/>
    <x v="28"/>
  </r>
  <r>
    <s v="Sean Penn"/>
    <n v="150"/>
    <n v="124"/>
    <n v="19719930"/>
    <s v="Crime"/>
    <s v="Drama"/>
    <s v="Mystery"/>
    <s v="Thriller"/>
    <m/>
    <m/>
    <m/>
    <m/>
    <x v="0"/>
    <n v="50000000"/>
    <n v="2001"/>
    <x v="2"/>
  </r>
  <r>
    <s v="Susan Stroman"/>
    <n v="168"/>
    <n v="134"/>
    <n v="19377727"/>
    <s v="Comedy"/>
    <s v="Musical"/>
    <m/>
    <m/>
    <m/>
    <m/>
    <m/>
    <m/>
    <x v="0"/>
    <n v="26000000"/>
    <n v="2005"/>
    <x v="21"/>
  </r>
  <r>
    <s v="Pete Travis"/>
    <n v="432"/>
    <n v="95"/>
    <n v="13401683"/>
    <s v="Action"/>
    <s v="Sci-Fi"/>
    <m/>
    <m/>
    <m/>
    <m/>
    <m/>
    <m/>
    <x v="0"/>
    <n v="45000000"/>
    <n v="2012"/>
    <x v="1"/>
  </r>
  <r>
    <s v="Simon Wincer"/>
    <n v="60"/>
    <n v="100"/>
    <n v="17300889"/>
    <s v="Action"/>
    <s v="Adventure"/>
    <s v="Comedy"/>
    <s v="Fantasy"/>
    <m/>
    <m/>
    <m/>
    <m/>
    <x v="0"/>
    <n v="40000000"/>
    <n v="1996"/>
    <x v="40"/>
  </r>
  <r>
    <s v="Billy Bob Thornton"/>
    <n v="85"/>
    <n v="220"/>
    <n v="15527125"/>
    <s v="Drama"/>
    <s v="Romance"/>
    <s v="Western"/>
    <m/>
    <m/>
    <m/>
    <m/>
    <m/>
    <x v="0"/>
    <n v="45000000"/>
    <n v="2000"/>
    <x v="27"/>
  </r>
  <r>
    <s v="Oliver Stone"/>
    <n v="83"/>
    <n v="212"/>
    <n v="13560960"/>
    <s v="Biography"/>
    <s v="Drama"/>
    <s v="History"/>
    <m/>
    <m/>
    <m/>
    <m/>
    <m/>
    <x v="0"/>
    <n v="45000000"/>
    <n v="1995"/>
    <x v="1"/>
  </r>
  <r>
    <s v="Roman Polanski"/>
    <n v="343"/>
    <n v="128"/>
    <n v="15523168"/>
    <s v="Mystery"/>
    <s v="Thriller"/>
    <m/>
    <m/>
    <m/>
    <m/>
    <m/>
    <m/>
    <x v="0"/>
    <n v="45000000"/>
    <n v="2010"/>
    <x v="13"/>
  </r>
  <r>
    <s v="Stephen Sommers"/>
    <n v="106"/>
    <n v="106"/>
    <n v="11146409"/>
    <s v="Action"/>
    <s v="Adventure"/>
    <s v="Horror"/>
    <s v="Sci-Fi"/>
    <m/>
    <m/>
    <m/>
    <m/>
    <x v="0"/>
    <n v="45000000"/>
    <n v="1998"/>
    <x v="19"/>
  </r>
  <r>
    <s v="Spike Lee"/>
    <n v="158"/>
    <n v="160"/>
    <n v="7916887"/>
    <s v="Action"/>
    <s v="Crime"/>
    <s v="Drama"/>
    <s v="Thriller"/>
    <s v="War"/>
    <m/>
    <m/>
    <m/>
    <x v="0"/>
    <n v="25000000"/>
    <n v="2008"/>
    <x v="19"/>
  </r>
  <r>
    <s v="Yimou Zhang"/>
    <n v="189"/>
    <n v="114"/>
    <n v="6565495"/>
    <s v="Drama"/>
    <s v="Romance"/>
    <m/>
    <m/>
    <m/>
    <m/>
    <m/>
    <m/>
    <x v="0"/>
    <n v="35000000"/>
    <n v="2006"/>
    <x v="15"/>
  </r>
  <r>
    <s v="Danny Pang"/>
    <n v="125"/>
    <n v="99"/>
    <n v="15279680"/>
    <s v="Action"/>
    <s v="Crime"/>
    <s v="Thriller"/>
    <m/>
    <m/>
    <m/>
    <m/>
    <m/>
    <x v="0"/>
    <n v="50000000"/>
    <n v="2008"/>
    <x v="28"/>
  </r>
  <r>
    <s v="Barry Sonnenfeld"/>
    <n v="87"/>
    <n v="74"/>
    <n v="7262288"/>
    <s v="Comedy"/>
    <s v="Crime"/>
    <s v="Thriller"/>
    <m/>
    <m/>
    <m/>
    <m/>
    <m/>
    <x v="0"/>
    <n v="40000000"/>
    <n v="2002"/>
    <x v="12"/>
  </r>
  <r>
    <s v="Mike Newell"/>
    <n v="115"/>
    <n v="139"/>
    <n v="4584886"/>
    <s v="Drama"/>
    <s v="Romance"/>
    <m/>
    <m/>
    <m/>
    <m/>
    <m/>
    <m/>
    <x v="0"/>
    <n v="45000000"/>
    <n v="2007"/>
    <x v="21"/>
  </r>
  <r>
    <s v="George P. Cosmatos"/>
    <n v="24"/>
    <n v="103"/>
    <n v="2154540"/>
    <s v="Action"/>
    <s v="Thriller"/>
    <m/>
    <m/>
    <m/>
    <m/>
    <m/>
    <m/>
    <x v="0"/>
    <n v="35000000"/>
    <n v="1997"/>
    <x v="40"/>
  </r>
  <r>
    <s v="Oliver Parker"/>
    <n v="152"/>
    <n v="101"/>
    <n v="8129455"/>
    <s v="Action"/>
    <s v="Adventure"/>
    <s v="Comedy"/>
    <s v="Crime"/>
    <m/>
    <m/>
    <m/>
    <m/>
    <x v="0"/>
    <n v="52000000"/>
    <n v="2011"/>
    <x v="22"/>
  </r>
  <r>
    <s v="Ben Affleck"/>
    <n v="656"/>
    <n v="130"/>
    <n v="136019448"/>
    <s v="Biography"/>
    <s v="Drama"/>
    <s v="History"/>
    <s v="Thriller"/>
    <m/>
    <m/>
    <m/>
    <m/>
    <x v="0"/>
    <n v="70000000"/>
    <n v="2012"/>
    <x v="16"/>
  </r>
  <r>
    <s v="Andrew Davis"/>
    <n v="119"/>
    <n v="130"/>
    <n v="183875760"/>
    <s v="Action"/>
    <s v="Adventure"/>
    <s v="Crime"/>
    <s v="Drama"/>
    <s v="Mystery"/>
    <s v="Thriller"/>
    <m/>
    <m/>
    <x v="0"/>
    <n v="45000000"/>
    <n v="1993"/>
    <x v="6"/>
  </r>
  <r>
    <s v="Andy Tennant"/>
    <n v="161"/>
    <n v="110"/>
    <n v="67061228"/>
    <s v="Action"/>
    <s v="Comedy"/>
    <s v="Romance"/>
    <m/>
    <m/>
    <m/>
    <m/>
    <m/>
    <x v="0"/>
    <n v="45000000"/>
    <n v="2010"/>
    <x v="33"/>
  </r>
  <r>
    <s v="Barry Levinson"/>
    <n v="73"/>
    <n v="147"/>
    <n v="53300852"/>
    <s v="Crime"/>
    <s v="Drama"/>
    <s v="Thriller"/>
    <m/>
    <m/>
    <m/>
    <m/>
    <m/>
    <x v="0"/>
    <n v="45000000"/>
    <n v="1996"/>
    <x v="7"/>
  </r>
  <r>
    <s v="George P. Cosmatos"/>
    <n v="96"/>
    <n v="96"/>
    <n v="150415432"/>
    <s v="Action"/>
    <s v="Adventure"/>
    <s v="Thriller"/>
    <s v="War"/>
    <m/>
    <m/>
    <m/>
    <m/>
    <x v="0"/>
    <n v="45000000"/>
    <n v="1985"/>
    <x v="21"/>
  </r>
  <r>
    <s v="Brian Gibson"/>
    <n v="28"/>
    <n v="118"/>
    <n v="44834712"/>
    <s v="Drama"/>
    <s v="Thriller"/>
    <m/>
    <m/>
    <m/>
    <m/>
    <m/>
    <m/>
    <x v="0"/>
    <n v="45000000"/>
    <n v="1996"/>
    <x v="23"/>
  </r>
  <r>
    <s v="Norman Ferguson"/>
    <n v="105"/>
    <n v="88"/>
    <n v="84300000"/>
    <s v="Animation"/>
    <s v="Family"/>
    <s v="Fantasy"/>
    <s v="Musical"/>
    <m/>
    <m/>
    <m/>
    <m/>
    <x v="0"/>
    <n v="35000000"/>
    <n v="1940"/>
    <x v="7"/>
  </r>
  <r>
    <s v="Michael Cimino"/>
    <n v="102"/>
    <n v="325"/>
    <n v="1500000"/>
    <s v="Adventure"/>
    <s v="Drama"/>
    <s v="Western"/>
    <m/>
    <m/>
    <m/>
    <m/>
    <m/>
    <x v="0"/>
    <n v="45000000"/>
    <n v="1980"/>
    <x v="2"/>
  </r>
  <r>
    <s v="Len Wiseman"/>
    <n v="206"/>
    <n v="102"/>
    <n v="62318875"/>
    <s v="Action"/>
    <s v="Adventure"/>
    <s v="Fantasy"/>
    <s v="Sci-Fi"/>
    <s v="Thriller"/>
    <m/>
    <m/>
    <m/>
    <x v="0"/>
    <n v="57000000"/>
    <n v="2006"/>
    <x v="2"/>
  </r>
  <r>
    <s v="Paul McGuigan"/>
    <n v="159"/>
    <n v="110"/>
    <n v="5773519"/>
    <s v="Drama"/>
    <s v="Horror"/>
    <s v="Sci-Fi"/>
    <s v="Thriller"/>
    <m/>
    <m/>
    <m/>
    <m/>
    <x v="0"/>
    <n v="50000000"/>
    <n v="2015"/>
    <x v="19"/>
  </r>
  <r>
    <s v="Gus Van Sant"/>
    <n v="137"/>
    <n v="136"/>
    <n v="51768623"/>
    <s v="Drama"/>
    <m/>
    <m/>
    <m/>
    <m/>
    <m/>
    <m/>
    <m/>
    <x v="0"/>
    <n v="45000000"/>
    <n v="2000"/>
    <x v="11"/>
  </r>
  <r>
    <s v="Betty Thomas"/>
    <n v="116"/>
    <n v="103"/>
    <n v="37035515"/>
    <s v="Comedy"/>
    <s v="Drama"/>
    <m/>
    <m/>
    <m/>
    <m/>
    <m/>
    <m/>
    <x v="0"/>
    <n v="45000000"/>
    <n v="2000"/>
    <x v="19"/>
  </r>
  <r>
    <s v="Louis Leterrier"/>
    <n v="177"/>
    <n v="103"/>
    <n v="24520892"/>
    <s v="Action"/>
    <s v="Crime"/>
    <s v="Drama"/>
    <s v="Thriller"/>
    <m/>
    <m/>
    <m/>
    <m/>
    <x v="0"/>
    <n v="45000000"/>
    <n v="2005"/>
    <x v="15"/>
  </r>
  <r>
    <s v="Roger Kumble"/>
    <n v="99"/>
    <n v="90"/>
    <n v="24430272"/>
    <s v="Comedy"/>
    <s v="Romance"/>
    <m/>
    <m/>
    <m/>
    <m/>
    <m/>
    <m/>
    <x v="0"/>
    <n v="45000000"/>
    <n v="2002"/>
    <x v="36"/>
  </r>
  <r>
    <s v="Sydney Pollack"/>
    <n v="56"/>
    <n v="154"/>
    <n v="158348400"/>
    <s v="Drama"/>
    <s v="Mystery"/>
    <s v="Thriller"/>
    <m/>
    <m/>
    <m/>
    <m/>
    <m/>
    <x v="0"/>
    <n v="40000000"/>
    <n v="1993"/>
    <x v="2"/>
  </r>
  <r>
    <s v="Burr Steers"/>
    <n v="117"/>
    <n v="99"/>
    <n v="31136950"/>
    <s v="Drama"/>
    <s v="Fantasy"/>
    <s v="Romance"/>
    <m/>
    <m/>
    <m/>
    <m/>
    <m/>
    <x v="0"/>
    <n v="40000000"/>
    <n v="2010"/>
    <x v="12"/>
  </r>
  <r>
    <s v="Simon West"/>
    <n v="252"/>
    <n v="93"/>
    <n v="29113588"/>
    <s v="Action"/>
    <s v="Crime"/>
    <s v="Thriller"/>
    <m/>
    <m/>
    <m/>
    <m/>
    <m/>
    <x v="0"/>
    <n v="45000000"/>
    <n v="2011"/>
    <x v="4"/>
  </r>
  <r>
    <s v="Phil Lord"/>
    <n v="375"/>
    <n v="109"/>
    <n v="138447667"/>
    <s v="Action"/>
    <s v="Comedy"/>
    <s v="Crime"/>
    <m/>
    <m/>
    <m/>
    <m/>
    <m/>
    <x v="0"/>
    <n v="45000000"/>
    <n v="2012"/>
    <x v="13"/>
  </r>
  <r>
    <s v="Roger Michell"/>
    <n v="150"/>
    <n v="124"/>
    <n v="116006080"/>
    <s v="Comedy"/>
    <s v="Drama"/>
    <s v="Romance"/>
    <m/>
    <m/>
    <m/>
    <m/>
    <m/>
    <x v="0"/>
    <n v="45000000"/>
    <n v="1999"/>
    <x v="15"/>
  </r>
  <r>
    <s v="Peter Lord"/>
    <n v="187"/>
    <n v="84"/>
    <n v="106793915"/>
    <s v="Adventure"/>
    <s v="Animation"/>
    <s v="Comedy"/>
    <s v="Drama"/>
    <s v="Family"/>
    <m/>
    <m/>
    <m/>
    <x v="0"/>
    <n v="65000000"/>
    <n v="2000"/>
    <x v="15"/>
  </r>
  <r>
    <s v="John Hamburg"/>
    <n v="108"/>
    <n v="90"/>
    <n v="87856565"/>
    <s v="Comedy"/>
    <s v="Romance"/>
    <m/>
    <m/>
    <m/>
    <m/>
    <m/>
    <m/>
    <x v="0"/>
    <n v="44500000"/>
    <n v="2004"/>
    <x v="18"/>
  </r>
  <r>
    <s v="Reginald Hudlin"/>
    <n v="21"/>
    <n v="117"/>
    <n v="70100000"/>
    <s v="Comedy"/>
    <s v="Drama"/>
    <s v="Romance"/>
    <m/>
    <m/>
    <m/>
    <m/>
    <m/>
    <x v="0"/>
    <n v="44000000"/>
    <n v="1992"/>
    <x v="28"/>
  </r>
  <r>
    <s v="Paul Feig"/>
    <n v="270"/>
    <n v="123"/>
    <n v="159578352"/>
    <s v="Action"/>
    <s v="Comedy"/>
    <s v="Crime"/>
    <m/>
    <m/>
    <m/>
    <m/>
    <m/>
    <x v="0"/>
    <n v="40000000"/>
    <n v="2013"/>
    <x v="4"/>
  </r>
  <r>
    <s v="Joseph L. Mankiewicz"/>
    <n v="72"/>
    <n v="251"/>
    <n v="57750000"/>
    <s v="Biography"/>
    <s v="Drama"/>
    <s v="History"/>
    <s v="Romance"/>
    <m/>
    <m/>
    <m/>
    <m/>
    <x v="0"/>
    <n v="44000000"/>
    <n v="1963"/>
    <x v="15"/>
  </r>
  <r>
    <s v="Frank Coraci"/>
    <n v="154"/>
    <n v="105"/>
    <n v="45290318"/>
    <s v="Action"/>
    <s v="Comedy"/>
    <s v="Sport"/>
    <m/>
    <m/>
    <m/>
    <m/>
    <m/>
    <x v="0"/>
    <n v="44000000"/>
    <n v="2012"/>
    <x v="12"/>
  </r>
  <r>
    <s v="Carl Franklin"/>
    <n v="114"/>
    <n v="115"/>
    <n v="41543207"/>
    <s v="Crime"/>
    <s v="Drama"/>
    <s v="Mystery"/>
    <s v="Thriller"/>
    <m/>
    <m/>
    <m/>
    <m/>
    <x v="0"/>
    <n v="44000000"/>
    <n v="2002"/>
    <x v="22"/>
  </r>
  <r>
    <s v="Barbra Streisand"/>
    <n v="27"/>
    <n v="122"/>
    <n v="41252428"/>
    <s v="Comedy"/>
    <s v="Drama"/>
    <s v="Romance"/>
    <m/>
    <m/>
    <m/>
    <m/>
    <m/>
    <x v="0"/>
    <n v="2600000"/>
    <n v="1996"/>
    <x v="12"/>
  </r>
  <r>
    <s v="Mark Pellington"/>
    <n v="166"/>
    <n v="119"/>
    <n v="35228696"/>
    <s v="Drama"/>
    <s v="Horror"/>
    <s v="Mystery"/>
    <s v="Thriller"/>
    <m/>
    <m/>
    <m/>
    <m/>
    <x v="0"/>
    <n v="44000000"/>
    <n v="2002"/>
    <x v="12"/>
  </r>
  <r>
    <s v="Larry Charles"/>
    <n v="288"/>
    <n v="81"/>
    <n v="59992760"/>
    <s v="Comedy"/>
    <m/>
    <m/>
    <m/>
    <m/>
    <m/>
    <m/>
    <m/>
    <x v="0"/>
    <n v="50000000"/>
    <n v="2009"/>
    <x v="27"/>
  </r>
  <r>
    <s v="John Glen"/>
    <n v="117"/>
    <n v="133"/>
    <n v="34667015"/>
    <s v="Action"/>
    <s v="Adventure"/>
    <s v="Thriller"/>
    <m/>
    <m/>
    <m/>
    <m/>
    <m/>
    <x v="0"/>
    <n v="40000000"/>
    <n v="1989"/>
    <x v="4"/>
  </r>
  <r>
    <s v="Catherine Hardwicke"/>
    <n v="291"/>
    <n v="100"/>
    <n v="37652565"/>
    <s v="Fantasy"/>
    <s v="Horror"/>
    <s v="Mystery"/>
    <s v="Thriller"/>
    <m/>
    <m/>
    <m/>
    <m/>
    <x v="0"/>
    <n v="43000000"/>
    <n v="2011"/>
    <x v="28"/>
  </r>
  <r>
    <s v="John Herzfeld"/>
    <n v="151"/>
    <n v="120"/>
    <n v="24375436"/>
    <s v="Action"/>
    <s v="Crime"/>
    <s v="Drama"/>
    <s v="Thriller"/>
    <m/>
    <m/>
    <m/>
    <m/>
    <x v="0"/>
    <n v="43000000"/>
    <n v="2001"/>
    <x v="9"/>
  </r>
  <r>
    <s v="Annabel Jankel"/>
    <n v="36"/>
    <n v="104"/>
    <n v="20915465"/>
    <s v="Adventure"/>
    <s v="Comedy"/>
    <s v="Family"/>
    <s v="Fantasy"/>
    <s v="Sci-Fi"/>
    <m/>
    <m/>
    <m/>
    <x v="0"/>
    <n v="45000000"/>
    <n v="1993"/>
    <x v="59"/>
  </r>
  <r>
    <s v="Andrew Niccol"/>
    <n v="168"/>
    <n v="122"/>
    <n v="24127895"/>
    <s v="Crime"/>
    <s v="Drama"/>
    <s v="Thriller"/>
    <m/>
    <m/>
    <m/>
    <m/>
    <m/>
    <x v="0"/>
    <n v="43000000"/>
    <n v="2005"/>
    <x v="32"/>
  </r>
  <r>
    <s v="Yimou Zhang"/>
    <n v="283"/>
    <n v="80"/>
    <n v="84961"/>
    <s v="Action"/>
    <s v="Adventure"/>
    <s v="History"/>
    <m/>
    <m/>
    <m/>
    <m/>
    <m/>
    <x v="0"/>
    <n v="42000000"/>
    <n v="2002"/>
    <x v="0"/>
  </r>
  <r>
    <s v="Julie Anne Robinson"/>
    <n v="127"/>
    <n v="91"/>
    <n v="26404753"/>
    <s v="Action"/>
    <s v="Comedy"/>
    <s v="Crime"/>
    <s v="Romance"/>
    <s v="Thriller"/>
    <m/>
    <m/>
    <m/>
    <x v="0"/>
    <n v="44000000"/>
    <n v="2012"/>
    <x v="42"/>
  </r>
  <r>
    <s v="Evan Goldberg"/>
    <n v="293"/>
    <n v="112"/>
    <n v="6105175"/>
    <s v="Comedy"/>
    <m/>
    <m/>
    <m/>
    <m/>
    <m/>
    <m/>
    <m/>
    <x v="0"/>
    <n v="40000000"/>
    <n v="2014"/>
    <x v="4"/>
  </r>
  <r>
    <s v="Sngmoo Lee"/>
    <n v="95"/>
    <n v="100"/>
    <n v="5664251"/>
    <s v="Action"/>
    <s v="Fantasy"/>
    <s v="Western"/>
    <m/>
    <m/>
    <m/>
    <m/>
    <m/>
    <x v="0"/>
    <n v="42000000"/>
    <n v="2010"/>
    <x v="22"/>
  </r>
  <r>
    <s v="Jean-Pierre Jeunet"/>
    <n v="213"/>
    <n v="105"/>
    <n v="1260917"/>
    <s v="Action"/>
    <s v="Comedy"/>
    <s v="Crime"/>
    <m/>
    <m/>
    <m/>
    <m/>
    <m/>
    <x v="0"/>
    <n v="42000000"/>
    <n v="2009"/>
    <x v="13"/>
  </r>
  <r>
    <s v="Curtis Hanson"/>
    <n v="119"/>
    <n v="110"/>
    <n v="116724075"/>
    <s v="Drama"/>
    <s v="Music"/>
    <m/>
    <m/>
    <m/>
    <m/>
    <m/>
    <m/>
    <x v="3"/>
    <n v="45000000"/>
    <n v="2002"/>
    <x v="15"/>
  </r>
  <r>
    <s v="Brian Helgeland"/>
    <n v="167"/>
    <n v="144"/>
    <n v="56083966"/>
    <s v="Action"/>
    <s v="Adventure"/>
    <s v="Romance"/>
    <m/>
    <m/>
    <m/>
    <m/>
    <m/>
    <x v="0"/>
    <n v="42000000"/>
    <n v="2001"/>
    <x v="8"/>
  </r>
  <r>
    <s v="Gordon Chan"/>
    <n v="98"/>
    <n v="108"/>
    <n v="22108977"/>
    <s v="Action"/>
    <s v="Comedy"/>
    <s v="Fantasy"/>
    <m/>
    <m/>
    <m/>
    <m/>
    <m/>
    <x v="0"/>
    <n v="40000000"/>
    <n v="2003"/>
    <x v="31"/>
  </r>
  <r>
    <s v="M. Night Shyamalan"/>
    <n v="234"/>
    <n v="107"/>
    <n v="293501675"/>
    <s v="Drama"/>
    <s v="Mystery"/>
    <s v="Thriller"/>
    <m/>
    <m/>
    <m/>
    <m/>
    <m/>
    <x v="0"/>
    <n v="43000000"/>
    <n v="1999"/>
    <x v="14"/>
  </r>
  <r>
    <s v="Asger Leth"/>
    <n v="258"/>
    <n v="102"/>
    <n v="18600911"/>
    <s v="Action"/>
    <s v="Crime"/>
    <s v="Thriller"/>
    <m/>
    <m/>
    <m/>
    <m/>
    <m/>
    <x v="0"/>
    <n v="31115000"/>
    <n v="2012"/>
    <x v="4"/>
  </r>
  <r>
    <s v="David Frankel"/>
    <n v="108"/>
    <n v="100"/>
    <n v="7204138"/>
    <s v="Comedy"/>
    <m/>
    <m/>
    <m/>
    <m/>
    <m/>
    <m/>
    <m/>
    <x v="0"/>
    <n v="42000000"/>
    <n v="2011"/>
    <x v="5"/>
  </r>
  <r>
    <s v="John G. Avildsen"/>
    <n v="81"/>
    <n v="126"/>
    <n v="90800000"/>
    <s v="Action"/>
    <s v="Drama"/>
    <s v="Family"/>
    <s v="Sport"/>
    <m/>
    <m/>
    <m/>
    <m/>
    <x v="0"/>
    <n v="42000000"/>
    <n v="1984"/>
    <x v="13"/>
  </r>
  <r>
    <s v="David O. Russell"/>
    <n v="538"/>
    <n v="138"/>
    <n v="150117807"/>
    <s v="Crime"/>
    <s v="Drama"/>
    <m/>
    <m/>
    <m/>
    <m/>
    <m/>
    <m/>
    <x v="0"/>
    <n v="42000000"/>
    <n v="2013"/>
    <x v="11"/>
  </r>
  <r>
    <s v="Anne Fletcher"/>
    <n v="224"/>
    <n v="108"/>
    <n v="163947053"/>
    <s v="Comedy"/>
    <s v="Drama"/>
    <s v="Romance"/>
    <m/>
    <m/>
    <m/>
    <m/>
    <m/>
    <x v="0"/>
    <n v="32000000"/>
    <n v="2009"/>
    <x v="10"/>
  </r>
  <r>
    <s v="Bruce Beresford"/>
    <n v="129"/>
    <n v="105"/>
    <n v="116735231"/>
    <s v="Crime"/>
    <s v="Mystery"/>
    <s v="Thriller"/>
    <m/>
    <m/>
    <m/>
    <m/>
    <m/>
    <x v="0"/>
    <n v="42000000"/>
    <n v="1999"/>
    <x v="21"/>
  </r>
  <r>
    <s v="Robert Zemeckis"/>
    <n v="125"/>
    <n v="108"/>
    <n v="118500000"/>
    <s v="Adventure"/>
    <s v="Comedy"/>
    <s v="Sci-Fi"/>
    <m/>
    <m/>
    <m/>
    <m/>
    <m/>
    <x v="0"/>
    <n v="32000000"/>
    <n v="1989"/>
    <x v="6"/>
  </r>
  <r>
    <s v="Luc Besson"/>
    <n v="433"/>
    <n v="89"/>
    <n v="126546825"/>
    <s v="Action"/>
    <s v="Sci-Fi"/>
    <s v="Thriller"/>
    <m/>
    <m/>
    <m/>
    <m/>
    <m/>
    <x v="0"/>
    <n v="42000000"/>
    <n v="2014"/>
    <x v="21"/>
  </r>
  <r>
    <s v="Sam Taylor-Johnson"/>
    <n v="362"/>
    <n v="129"/>
    <n v="166147885"/>
    <s v="Drama"/>
    <s v="Romance"/>
    <m/>
    <m/>
    <m/>
    <m/>
    <m/>
    <m/>
    <x v="0"/>
    <n v="42000000"/>
    <n v="2015"/>
    <x v="53"/>
  </r>
  <r>
    <s v="Robert Rodriguez"/>
    <n v="93"/>
    <n v="84"/>
    <n v="111760631"/>
    <s v="Action"/>
    <s v="Adventure"/>
    <s v="Comedy"/>
    <s v="Family"/>
    <s v="Sci-Fi"/>
    <m/>
    <m/>
    <m/>
    <x v="0"/>
    <n v="42000000"/>
    <n v="2003"/>
    <x v="53"/>
  </r>
  <r>
    <s v="Joel Schumacher"/>
    <n v="71"/>
    <n v="149"/>
    <n v="108706165"/>
    <s v="Crime"/>
    <s v="Drama"/>
    <s v="Thriller"/>
    <m/>
    <m/>
    <m/>
    <m/>
    <m/>
    <x v="0"/>
    <n v="50000000"/>
    <n v="1996"/>
    <x v="37"/>
  </r>
  <r>
    <s v="Shawn Levy"/>
    <n v="104"/>
    <n v="94"/>
    <n v="138614544"/>
    <s v="Comedy"/>
    <s v="Family"/>
    <m/>
    <m/>
    <m/>
    <m/>
    <m/>
    <m/>
    <x v="0"/>
    <n v="31000000"/>
    <n v="2003"/>
    <x v="27"/>
  </r>
  <r>
    <s v="Peter Berg"/>
    <n v="319"/>
    <n v="121"/>
    <n v="125069696"/>
    <s v="Action"/>
    <s v="Biography"/>
    <s v="Drama"/>
    <s v="Thriller"/>
    <s v="War"/>
    <m/>
    <m/>
    <m/>
    <x v="0"/>
    <n v="40000000"/>
    <n v="2013"/>
    <x v="32"/>
  </r>
  <r>
    <s v="Penny Marshall"/>
    <n v="41"/>
    <n v="128"/>
    <n v="107458785"/>
    <s v="Comedy"/>
    <s v="Drama"/>
    <s v="Sport"/>
    <m/>
    <m/>
    <m/>
    <m/>
    <m/>
    <x v="0"/>
    <n v="44000000"/>
    <n v="1992"/>
    <x v="13"/>
  </r>
  <r>
    <s v="James Wan"/>
    <n v="300"/>
    <n v="134"/>
    <n v="102310175"/>
    <s v="Horror"/>
    <s v="Mystery"/>
    <s v="Thriller"/>
    <m/>
    <m/>
    <m/>
    <m/>
    <m/>
    <x v="0"/>
    <n v="45000000"/>
    <n v="2016"/>
    <x v="6"/>
  </r>
  <r>
    <s v="David Fincher"/>
    <n v="556"/>
    <n v="120"/>
    <n v="96917897"/>
    <s v="Biography"/>
    <s v="Drama"/>
    <m/>
    <m/>
    <m/>
    <m/>
    <m/>
    <m/>
    <x v="0"/>
    <n v="27000000"/>
    <n v="2010"/>
    <x v="16"/>
  </r>
  <r>
    <s v="Ken Kwapis"/>
    <n v="161"/>
    <n v="129"/>
    <n v="93952276"/>
    <s v="Comedy"/>
    <s v="Drama"/>
    <s v="Romance"/>
    <m/>
    <m/>
    <m/>
    <m/>
    <m/>
    <x v="0"/>
    <n v="41000000"/>
    <n v="2009"/>
    <x v="21"/>
  </r>
  <r>
    <s v="David Zucker"/>
    <n v="151"/>
    <n v="89"/>
    <n v="90703745"/>
    <s v="Comedy"/>
    <m/>
    <m/>
    <m/>
    <m/>
    <m/>
    <m/>
    <m/>
    <x v="0"/>
    <n v="65000000"/>
    <n v="2006"/>
    <x v="36"/>
  </r>
  <r>
    <s v="Wes Craven"/>
    <n v="212"/>
    <n v="116"/>
    <n v="89138076"/>
    <s v="Horror"/>
    <s v="Mystery"/>
    <m/>
    <m/>
    <m/>
    <m/>
    <m/>
    <m/>
    <x v="0"/>
    <n v="41000000"/>
    <n v="2000"/>
    <x v="33"/>
  </r>
  <r>
    <s v="Robert Zemeckis"/>
    <n v="111"/>
    <n v="118"/>
    <n v="87666629"/>
    <s v="Adventure"/>
    <s v="Comedy"/>
    <s v="Sci-Fi"/>
    <s v="Western"/>
    <m/>
    <m/>
    <m/>
    <m/>
    <x v="0"/>
    <n v="40000000"/>
    <n v="1990"/>
    <x v="37"/>
  </r>
  <r>
    <s v="Etan Cohen"/>
    <n v="173"/>
    <n v="107"/>
    <n v="90353764"/>
    <s v="Comedy"/>
    <s v="Crime"/>
    <m/>
    <m/>
    <m/>
    <m/>
    <m/>
    <m/>
    <x v="0"/>
    <n v="42000000"/>
    <n v="2015"/>
    <x v="19"/>
  </r>
  <r>
    <s v="Francis Ford Coppola"/>
    <n v="181"/>
    <n v="155"/>
    <n v="82522790"/>
    <s v="Fantasy"/>
    <s v="Horror"/>
    <s v="Romance"/>
    <m/>
    <m/>
    <m/>
    <m/>
    <m/>
    <x v="0"/>
    <n v="41000000"/>
    <n v="1992"/>
    <x v="7"/>
  </r>
  <r>
    <s v="Nora Ephron"/>
    <n v="252"/>
    <n v="123"/>
    <n v="94125426"/>
    <s v="Biography"/>
    <s v="Drama"/>
    <s v="Romance"/>
    <m/>
    <m/>
    <m/>
    <m/>
    <m/>
    <x v="0"/>
    <n v="8000000"/>
    <n v="2009"/>
    <x v="15"/>
  </r>
  <r>
    <s v="Brian Helgeland"/>
    <n v="216"/>
    <n v="128"/>
    <n v="95001343"/>
    <s v="Biography"/>
    <s v="Drama"/>
    <s v="Sport"/>
    <m/>
    <m/>
    <m/>
    <m/>
    <m/>
    <x v="0"/>
    <n v="40000000"/>
    <n v="2013"/>
    <x v="7"/>
  </r>
  <r>
    <s v="Anthony Minghella"/>
    <n v="203"/>
    <n v="139"/>
    <n v="81292135"/>
    <s v="Crime"/>
    <s v="Drama"/>
    <s v="Thriller"/>
    <m/>
    <m/>
    <m/>
    <m/>
    <m/>
    <x v="0"/>
    <n v="40000000"/>
    <n v="1999"/>
    <x v="11"/>
  </r>
  <r>
    <s v="Bobby Farrelly"/>
    <n v="218"/>
    <n v="109"/>
    <n v="86208010"/>
    <s v="Comedy"/>
    <m/>
    <m/>
    <m/>
    <m/>
    <m/>
    <m/>
    <m/>
    <x v="0"/>
    <n v="70000000"/>
    <n v="2014"/>
    <x v="20"/>
  </r>
  <r>
    <s v="Frank Marshall"/>
    <n v="118"/>
    <n v="120"/>
    <n v="81593527"/>
    <s v="Adventure"/>
    <s v="Drama"/>
    <s v="Family"/>
    <m/>
    <m/>
    <m/>
    <m/>
    <m/>
    <x v="0"/>
    <n v="40000000"/>
    <n v="2006"/>
    <x v="11"/>
  </r>
  <r>
    <s v="Nancy Meyers"/>
    <n v="241"/>
    <n v="121"/>
    <n v="75274748"/>
    <s v="Comedy"/>
    <s v="Drama"/>
    <m/>
    <m/>
    <m/>
    <m/>
    <m/>
    <m/>
    <x v="0"/>
    <n v="40000000"/>
    <n v="2015"/>
    <x v="13"/>
  </r>
  <r>
    <s v="Tim Story"/>
    <n v="119"/>
    <n v="102"/>
    <n v="90835030"/>
    <s v="Action"/>
    <s v="Comedy"/>
    <m/>
    <m/>
    <m/>
    <m/>
    <m/>
    <m/>
    <x v="0"/>
    <n v="40000000"/>
    <n v="2016"/>
    <x v="18"/>
  </r>
  <r>
    <s v="Michael Mann"/>
    <n v="89"/>
    <n v="117"/>
    <n v="72455275"/>
    <s v="Action"/>
    <s v="Adventure"/>
    <s v="Drama"/>
    <s v="Romance"/>
    <s v="War"/>
    <m/>
    <m/>
    <m/>
    <x v="0"/>
    <n v="38000000"/>
    <n v="1992"/>
    <x v="6"/>
  </r>
  <r>
    <s v="Taylor Hackford"/>
    <n v="209"/>
    <n v="178"/>
    <n v="75305995"/>
    <s v="Biography"/>
    <s v="Drama"/>
    <s v="Music"/>
    <m/>
    <m/>
    <m/>
    <m/>
    <m/>
    <x v="0"/>
    <n v="40000000"/>
    <n v="2004"/>
    <x v="16"/>
  </r>
  <r>
    <s v="Frank Miller"/>
    <n v="374"/>
    <n v="147"/>
    <n v="74098862"/>
    <s v="Crime"/>
    <s v="Thriller"/>
    <m/>
    <m/>
    <m/>
    <m/>
    <m/>
    <m/>
    <x v="0"/>
    <n v="40000000"/>
    <n v="2005"/>
    <x v="14"/>
  </r>
  <r>
    <s v="Pete Travis"/>
    <n v="235"/>
    <n v="90"/>
    <n v="72266306"/>
    <s v="Crime"/>
    <s v="Drama"/>
    <s v="Mystery"/>
    <s v="Thriller"/>
    <m/>
    <m/>
    <m/>
    <m/>
    <x v="0"/>
    <n v="40000000"/>
    <n v="2008"/>
    <x v="4"/>
  </r>
  <r>
    <s v="John Hamburg"/>
    <n v="215"/>
    <n v="105"/>
    <n v="71347010"/>
    <s v="Comedy"/>
    <s v="Romance"/>
    <m/>
    <m/>
    <m/>
    <m/>
    <m/>
    <m/>
    <x v="0"/>
    <n v="40000000"/>
    <n v="2009"/>
    <x v="1"/>
  </r>
  <r>
    <s v="Bobby Farrelly"/>
    <n v="109"/>
    <n v="114"/>
    <n v="70836296"/>
    <s v="Comedy"/>
    <s v="Drama"/>
    <s v="Fantasy"/>
    <s v="Romance"/>
    <m/>
    <m/>
    <m/>
    <m/>
    <x v="0"/>
    <n v="40000000"/>
    <n v="2001"/>
    <x v="18"/>
  </r>
  <r>
    <s v="Oliver Stone"/>
    <n v="125"/>
    <n v="206"/>
    <n v="70405498"/>
    <s v="Drama"/>
    <s v="History"/>
    <s v="Thriller"/>
    <m/>
    <m/>
    <m/>
    <m/>
    <m/>
    <x v="0"/>
    <n v="40000000"/>
    <n v="1991"/>
    <x v="25"/>
  </r>
  <r>
    <s v="John Whitesell"/>
    <n v="65"/>
    <n v="99"/>
    <n v="70163652"/>
    <s v="Comedy"/>
    <s v="Crime"/>
    <m/>
    <m/>
    <m/>
    <m/>
    <m/>
    <m/>
    <x v="0"/>
    <n v="40000000"/>
    <n v="2006"/>
    <x v="50"/>
  </r>
  <r>
    <s v="Gore Verbinski"/>
    <n v="125"/>
    <n v="123"/>
    <n v="66808615"/>
    <s v="Adventure"/>
    <s v="Comedy"/>
    <s v="Crime"/>
    <s v="Romance"/>
    <m/>
    <m/>
    <m/>
    <m/>
    <x v="3"/>
    <n v="45000000"/>
    <n v="2001"/>
    <x v="9"/>
  </r>
  <r>
    <s v="Burr Steers"/>
    <n v="191"/>
    <n v="102"/>
    <n v="64149837"/>
    <s v="Comedy"/>
    <s v="Drama"/>
    <s v="Family"/>
    <s v="Fantasy"/>
    <s v="Romance"/>
    <m/>
    <m/>
    <m/>
    <x v="0"/>
    <n v="40000000"/>
    <n v="2009"/>
    <x v="21"/>
  </r>
  <r>
    <s v="Nick Cassavetes"/>
    <n v="191"/>
    <n v="109"/>
    <n v="83906114"/>
    <s v="Comedy"/>
    <s v="Romance"/>
    <m/>
    <m/>
    <m/>
    <m/>
    <m/>
    <m/>
    <x v="0"/>
    <n v="40000000"/>
    <n v="2014"/>
    <x v="19"/>
  </r>
  <r>
    <s v="David R. Ellis"/>
    <n v="221"/>
    <n v="82"/>
    <n v="66466372"/>
    <s v="Horror"/>
    <m/>
    <m/>
    <m/>
    <m/>
    <m/>
    <m/>
    <m/>
    <x v="0"/>
    <n v="40000000"/>
    <n v="2009"/>
    <x v="31"/>
  </r>
  <r>
    <s v="Steven Spielberg"/>
    <n v="459"/>
    <n v="142"/>
    <n v="72306065"/>
    <s v="Drama"/>
    <s v="History"/>
    <s v="Thriller"/>
    <m/>
    <m/>
    <m/>
    <m/>
    <m/>
    <x v="2"/>
    <n v="40000000"/>
    <n v="2015"/>
    <x v="32"/>
  </r>
  <r>
    <s v="John Moore"/>
    <n v="131"/>
    <n v="106"/>
    <n v="59068786"/>
    <s v="Action"/>
    <s v="Drama"/>
    <s v="Thriller"/>
    <s v="War"/>
    <m/>
    <m/>
    <m/>
    <m/>
    <x v="0"/>
    <n v="40000000"/>
    <n v="2001"/>
    <x v="21"/>
  </r>
  <r>
    <s v="Peter Chelsom"/>
    <n v="118"/>
    <n v="106"/>
    <n v="57887882"/>
    <s v="Comedy"/>
    <s v="Drama"/>
    <s v="Romance"/>
    <m/>
    <m/>
    <m/>
    <m/>
    <m/>
    <x v="2"/>
    <n v="40000000"/>
    <n v="2004"/>
    <x v="9"/>
  </r>
  <r>
    <s v="Joe Dante"/>
    <n v="100"/>
    <n v="108"/>
    <n v="53955614"/>
    <s v="Action"/>
    <s v="Adventure"/>
    <s v="Comedy"/>
    <s v="Family"/>
    <s v="Sci-Fi"/>
    <m/>
    <m/>
    <m/>
    <x v="0"/>
    <n v="40000000"/>
    <n v="1998"/>
    <x v="9"/>
  </r>
  <r>
    <s v="Mark A.Z. DippÃ©"/>
    <n v="70"/>
    <n v="98"/>
    <n v="54967359"/>
    <s v="Action"/>
    <s v="Horror"/>
    <m/>
    <m/>
    <m/>
    <m/>
    <m/>
    <m/>
    <x v="0"/>
    <n v="35000000"/>
    <n v="1997"/>
    <x v="31"/>
  </r>
  <r>
    <s v="Kevin Reynolds"/>
    <n v="138"/>
    <n v="131"/>
    <n v="54228104"/>
    <s v="Action"/>
    <s v="Adventure"/>
    <s v="Drama"/>
    <s v="Romance"/>
    <s v="Thriller"/>
    <m/>
    <m/>
    <m/>
    <x v="0"/>
    <n v="40000000"/>
    <n v="2002"/>
    <x v="16"/>
  </r>
  <r>
    <s v="Brad Furman"/>
    <n v="274"/>
    <n v="118"/>
    <n v="57981889"/>
    <s v="Crime"/>
    <s v="Drama"/>
    <s v="Thriller"/>
    <m/>
    <m/>
    <m/>
    <m/>
    <m/>
    <x v="0"/>
    <n v="35000000"/>
    <n v="2011"/>
    <x v="11"/>
  </r>
  <r>
    <s v="Jaume Collet-Serra"/>
    <n v="349"/>
    <n v="113"/>
    <n v="61094903"/>
    <s v="Action"/>
    <s v="Mystery"/>
    <s v="Thriller"/>
    <m/>
    <m/>
    <m/>
    <m/>
    <m/>
    <x v="0"/>
    <n v="40000000"/>
    <n v="2011"/>
    <x v="8"/>
  </r>
  <r>
    <s v="Christopher Nolan"/>
    <n v="341"/>
    <n v="130"/>
    <n v="53082743"/>
    <s v="Drama"/>
    <s v="Mystery"/>
    <s v="Sci-Fi"/>
    <s v="Thriller"/>
    <m/>
    <m/>
    <m/>
    <m/>
    <x v="0"/>
    <n v="40000000"/>
    <n v="2006"/>
    <x v="3"/>
  </r>
  <r>
    <s v="Sean Anders"/>
    <n v="196"/>
    <n v="116"/>
    <n v="54414716"/>
    <s v="Comedy"/>
    <s v="Crime"/>
    <m/>
    <m/>
    <m/>
    <m/>
    <m/>
    <m/>
    <x v="0"/>
    <n v="40000000"/>
    <n v="2014"/>
    <x v="22"/>
  </r>
  <r>
    <s v="Cal Brunker"/>
    <n v="83"/>
    <n v="89"/>
    <n v="57011847"/>
    <s v="Adventure"/>
    <s v="Animation"/>
    <s v="Comedy"/>
    <s v="Family"/>
    <s v="Sci-Fi"/>
    <m/>
    <m/>
    <m/>
    <x v="0"/>
    <n v="40000000"/>
    <n v="2013"/>
    <x v="18"/>
  </r>
  <r>
    <s v="Mel Gibson"/>
    <n v="283"/>
    <n v="139"/>
    <n v="50859889"/>
    <s v="Action"/>
    <s v="Adventure"/>
    <s v="Drama"/>
    <s v="Thriller"/>
    <m/>
    <m/>
    <m/>
    <m/>
    <x v="0"/>
    <n v="40000000"/>
    <n v="2006"/>
    <x v="6"/>
  </r>
  <r>
    <s v="John Glen"/>
    <n v="105"/>
    <n v="130"/>
    <n v="51185897"/>
    <s v="Action"/>
    <s v="Adventure"/>
    <s v="Thriller"/>
    <m/>
    <m/>
    <m/>
    <m/>
    <m/>
    <x v="0"/>
    <n v="40000000"/>
    <n v="1987"/>
    <x v="10"/>
  </r>
  <r>
    <s v="NimrÃ³d Antal"/>
    <n v="351"/>
    <n v="107"/>
    <n v="52000688"/>
    <s v="Action"/>
    <s v="Adventure"/>
    <s v="Sci-Fi"/>
    <s v="Thriller"/>
    <m/>
    <m/>
    <m/>
    <m/>
    <x v="0"/>
    <n v="40000000"/>
    <n v="2010"/>
    <x v="21"/>
  </r>
  <r>
    <s v="Ivan Reitman"/>
    <n v="16"/>
    <n v="116"/>
    <n v="49851591"/>
    <s v="Comedy"/>
    <s v="Crime"/>
    <s v="Romance"/>
    <m/>
    <m/>
    <m/>
    <m/>
    <m/>
    <x v="0"/>
    <n v="40000000"/>
    <n v="1986"/>
    <x v="18"/>
  </r>
  <r>
    <s v="David Koepp"/>
    <n v="195"/>
    <n v="96"/>
    <n v="47781388"/>
    <s v="Mystery"/>
    <s v="Thriller"/>
    <m/>
    <m/>
    <m/>
    <m/>
    <m/>
    <m/>
    <x v="0"/>
    <n v="40000000"/>
    <n v="2004"/>
    <x v="4"/>
  </r>
  <r>
    <s v="Alejandro Agresti"/>
    <n v="175"/>
    <n v="99"/>
    <n v="52320979"/>
    <s v="Drama"/>
    <s v="Fantasy"/>
    <s v="Romance"/>
    <m/>
    <m/>
    <m/>
    <m/>
    <m/>
    <x v="0"/>
    <n v="34000000"/>
    <n v="2006"/>
    <x v="2"/>
  </r>
  <r>
    <s v="Iain Softley"/>
    <n v="193"/>
    <n v="104"/>
    <n v="47806295"/>
    <s v="Horror"/>
    <s v="Mystery"/>
    <s v="Thriller"/>
    <m/>
    <m/>
    <m/>
    <m/>
    <m/>
    <x v="0"/>
    <n v="65000000"/>
    <n v="2005"/>
    <x v="12"/>
  </r>
  <r>
    <s v="Peter Hedges"/>
    <n v="169"/>
    <n v="105"/>
    <n v="51853450"/>
    <s v="Comedy"/>
    <s v="Drama"/>
    <s v="Family"/>
    <s v="Fantasy"/>
    <m/>
    <m/>
    <m/>
    <m/>
    <x v="0"/>
    <n v="20000000"/>
    <n v="2012"/>
    <x v="4"/>
  </r>
  <r>
    <s v="Paul Weiland"/>
    <n v="128"/>
    <n v="101"/>
    <n v="46012734"/>
    <s v="Comedy"/>
    <s v="Romance"/>
    <m/>
    <m/>
    <m/>
    <m/>
    <m/>
    <m/>
    <x v="0"/>
    <n v="40000000"/>
    <n v="2008"/>
    <x v="27"/>
  </r>
  <r>
    <s v="Clint Eastwood"/>
    <n v="249"/>
    <n v="134"/>
    <n v="47034272"/>
    <s v="Biography"/>
    <s v="Drama"/>
    <s v="Music"/>
    <s v="Musical"/>
    <m/>
    <m/>
    <m/>
    <m/>
    <x v="0"/>
    <n v="40000000"/>
    <n v="2014"/>
    <x v="8"/>
  </r>
  <r>
    <s v="Francis Ford Coppola"/>
    <n v="91"/>
    <n v="135"/>
    <n v="45856732"/>
    <s v="Crime"/>
    <s v="Drama"/>
    <s v="Thriller"/>
    <m/>
    <m/>
    <m/>
    <m/>
    <m/>
    <x v="0"/>
    <n v="40000000"/>
    <n v="1997"/>
    <x v="1"/>
  </r>
  <r>
    <s v="Mathieu Kassovitz"/>
    <n v="207"/>
    <n v="98"/>
    <n v="59588068"/>
    <s v="Horror"/>
    <s v="Mystery"/>
    <s v="Thriller"/>
    <m/>
    <m/>
    <m/>
    <m/>
    <m/>
    <x v="0"/>
    <n v="40000000"/>
    <n v="2003"/>
    <x v="27"/>
  </r>
  <r>
    <s v="Steven Spielberg"/>
    <n v="77"/>
    <n v="155"/>
    <n v="44175394"/>
    <s v="Drama"/>
    <s v="History"/>
    <m/>
    <m/>
    <m/>
    <m/>
    <m/>
    <m/>
    <x v="0"/>
    <n v="50000000"/>
    <n v="1997"/>
    <x v="13"/>
  </r>
  <r>
    <s v="John McTiernan"/>
    <n v="25"/>
    <n v="106"/>
    <n v="45500797"/>
    <s v="Adventure"/>
    <s v="Drama"/>
    <s v="Romance"/>
    <m/>
    <m/>
    <m/>
    <m/>
    <m/>
    <x v="0"/>
    <n v="40000000"/>
    <n v="1992"/>
    <x v="19"/>
  </r>
  <r>
    <s v="Colin Strause"/>
    <n v="211"/>
    <n v="102"/>
    <n v="41797066"/>
    <s v="Action"/>
    <s v="Horror"/>
    <s v="Sci-Fi"/>
    <s v="Thriller"/>
    <m/>
    <m/>
    <m/>
    <m/>
    <x v="0"/>
    <n v="40000000"/>
    <n v="2007"/>
    <x v="54"/>
  </r>
  <r>
    <s v="Donald Petrie"/>
    <n v="19"/>
    <n v="95"/>
    <n v="38087756"/>
    <s v="Comedy"/>
    <s v="Family"/>
    <m/>
    <m/>
    <m/>
    <m/>
    <m/>
    <m/>
    <x v="0"/>
    <n v="35000000"/>
    <n v="1994"/>
    <x v="31"/>
  </r>
  <r>
    <s v="Joan Chen"/>
    <n v="101"/>
    <n v="103"/>
    <n v="37752931"/>
    <s v="Drama"/>
    <s v="Romance"/>
    <m/>
    <m/>
    <m/>
    <m/>
    <m/>
    <m/>
    <x v="0"/>
    <n v="40000000"/>
    <n v="2000"/>
    <x v="33"/>
  </r>
  <r>
    <s v="Greg Mottola"/>
    <n v="342"/>
    <n v="109"/>
    <n v="37371385"/>
    <s v="Adventure"/>
    <s v="Comedy"/>
    <s v="Sci-Fi"/>
    <m/>
    <m/>
    <m/>
    <m/>
    <m/>
    <x v="0"/>
    <n v="30000000"/>
    <n v="2011"/>
    <x v="15"/>
  </r>
  <r>
    <s v="Anne Fletcher"/>
    <n v="147"/>
    <n v="95"/>
    <n v="37101011"/>
    <s v="Comedy"/>
    <s v="Drama"/>
    <m/>
    <m/>
    <m/>
    <m/>
    <m/>
    <m/>
    <x v="0"/>
    <n v="40000000"/>
    <n v="2012"/>
    <x v="27"/>
  </r>
  <r>
    <s v="Wes Craven"/>
    <n v="420"/>
    <n v="111"/>
    <n v="38176892"/>
    <s v="Horror"/>
    <s v="Mystery"/>
    <m/>
    <m/>
    <m/>
    <m/>
    <m/>
    <m/>
    <x v="0"/>
    <n v="42000000"/>
    <n v="2011"/>
    <x v="5"/>
  </r>
  <r>
    <s v="Joel Schumacher"/>
    <n v="138"/>
    <n v="123"/>
    <n v="36283504"/>
    <s v="Mystery"/>
    <s v="Thriller"/>
    <m/>
    <m/>
    <m/>
    <m/>
    <m/>
    <m/>
    <x v="0"/>
    <n v="40000000"/>
    <n v="1999"/>
    <x v="12"/>
  </r>
  <r>
    <s v="Oliver Stone"/>
    <n v="82"/>
    <n v="140"/>
    <n v="35183792"/>
    <s v="Biography"/>
    <s v="Drama"/>
    <s v="Music"/>
    <s v="Musical"/>
    <m/>
    <m/>
    <m/>
    <m/>
    <x v="0"/>
    <n v="40000000"/>
    <n v="1991"/>
    <x v="13"/>
  </r>
  <r>
    <s v="Jake Kasdan"/>
    <n v="201"/>
    <n v="94"/>
    <n v="38543473"/>
    <s v="Comedy"/>
    <m/>
    <m/>
    <m/>
    <m/>
    <m/>
    <m/>
    <m/>
    <x v="0"/>
    <n v="30000000"/>
    <n v="2014"/>
    <x v="36"/>
  </r>
  <r>
    <s v="Diane Keaton"/>
    <n v="82"/>
    <n v="94"/>
    <n v="36037909"/>
    <s v="Comedy"/>
    <s v="Drama"/>
    <m/>
    <m/>
    <m/>
    <m/>
    <m/>
    <m/>
    <x v="0"/>
    <n v="40000000"/>
    <n v="2000"/>
    <x v="54"/>
  </r>
  <r>
    <s v="Steven Quale"/>
    <n v="277"/>
    <n v="92"/>
    <n v="42575718"/>
    <s v="Horror"/>
    <m/>
    <m/>
    <m/>
    <m/>
    <m/>
    <m/>
    <m/>
    <x v="0"/>
    <n v="40000000"/>
    <n v="2011"/>
    <x v="18"/>
  </r>
  <r>
    <s v="Kelly Makin"/>
    <n v="90"/>
    <n v="102"/>
    <n v="33864342"/>
    <s v="Comedy"/>
    <s v="Crime"/>
    <s v="Romance"/>
    <m/>
    <m/>
    <m/>
    <m/>
    <m/>
    <x v="0"/>
    <n v="40000000"/>
    <n v="1999"/>
    <x v="27"/>
  </r>
  <r>
    <s v="Mimi Leder"/>
    <n v="157"/>
    <n v="123"/>
    <n v="33508922"/>
    <s v="Drama"/>
    <m/>
    <m/>
    <m/>
    <m/>
    <m/>
    <m/>
    <m/>
    <x v="0"/>
    <n v="40000000"/>
    <n v="2000"/>
    <x v="13"/>
  </r>
  <r>
    <s v="Bobby Farrelly"/>
    <n v="124"/>
    <n v="104"/>
    <n v="42071069"/>
    <s v="Comedy"/>
    <s v="Drama"/>
    <s v="Romance"/>
    <s v="Sport"/>
    <m/>
    <m/>
    <m/>
    <m/>
    <x v="0"/>
    <n v="43000000"/>
    <n v="2005"/>
    <x v="5"/>
  </r>
  <r>
    <s v="Steven Brill"/>
    <n v="146"/>
    <n v="102"/>
    <n v="32853640"/>
    <s v="Comedy"/>
    <s v="Drama"/>
    <m/>
    <m/>
    <m/>
    <m/>
    <m/>
    <m/>
    <x v="0"/>
    <n v="25000000"/>
    <n v="2008"/>
    <x v="20"/>
  </r>
  <r>
    <s v="Seth MacFarlane"/>
    <n v="303"/>
    <n v="136"/>
    <n v="42615685"/>
    <s v="Comedy"/>
    <s v="Western"/>
    <m/>
    <m/>
    <m/>
    <m/>
    <m/>
    <m/>
    <x v="0"/>
    <n v="40000000"/>
    <n v="2014"/>
    <x v="9"/>
  </r>
  <r>
    <s v="Russell Mulcahy"/>
    <n v="70"/>
    <n v="93"/>
    <n v="32055248"/>
    <s v="Action"/>
    <s v="Adventure"/>
    <s v="Crime"/>
    <s v="Fantasy"/>
    <s v="Mystery"/>
    <s v="Thriller"/>
    <m/>
    <m/>
    <x v="0"/>
    <n v="40000000"/>
    <n v="1994"/>
    <x v="19"/>
  </r>
  <r>
    <s v="Stephen Daldry"/>
    <n v="283"/>
    <n v="129"/>
    <n v="31836745"/>
    <s v="Adventure"/>
    <s v="Drama"/>
    <s v="Mystery"/>
    <m/>
    <m/>
    <m/>
    <m/>
    <m/>
    <x v="0"/>
    <n v="40000000"/>
    <n v="2011"/>
    <x v="8"/>
  </r>
  <r>
    <s v="Roger Michell"/>
    <n v="212"/>
    <n v="107"/>
    <n v="30993544"/>
    <s v="Comedy"/>
    <s v="Drama"/>
    <s v="Romance"/>
    <m/>
    <m/>
    <m/>
    <m/>
    <m/>
    <x v="0"/>
    <n v="40000000"/>
    <n v="2010"/>
    <x v="12"/>
  </r>
  <r>
    <s v="Jim Sheridan"/>
    <n v="98"/>
    <n v="117"/>
    <n v="30981850"/>
    <s v="Biography"/>
    <s v="Crime"/>
    <s v="Drama"/>
    <s v="Music"/>
    <m/>
    <m/>
    <m/>
    <m/>
    <x v="0"/>
    <n v="36000000"/>
    <n v="2005"/>
    <x v="39"/>
  </r>
  <r>
    <s v="Christian Duguay"/>
    <n v="110"/>
    <n v="116"/>
    <n v="30199105"/>
    <s v="Action"/>
    <s v="Adventure"/>
    <s v="Crime"/>
    <s v="Thriller"/>
    <m/>
    <m/>
    <m/>
    <m/>
    <x v="0"/>
    <n v="40000000"/>
    <n v="2000"/>
    <x v="20"/>
  </r>
  <r>
    <s v="Chris Columbus"/>
    <n v="146"/>
    <n v="135"/>
    <n v="29077547"/>
    <s v="Drama"/>
    <s v="Musical"/>
    <s v="Romance"/>
    <m/>
    <m/>
    <m/>
    <m/>
    <m/>
    <x v="0"/>
    <n v="40000000"/>
    <n v="2005"/>
    <x v="15"/>
  </r>
  <r>
    <s v="Chuck Russell"/>
    <n v="100"/>
    <n v="107"/>
    <n v="29374178"/>
    <s v="Crime"/>
    <s v="Drama"/>
    <s v="Horror"/>
    <s v="Thriller"/>
    <m/>
    <m/>
    <m/>
    <m/>
    <x v="0"/>
    <n v="40000000"/>
    <n v="2000"/>
    <x v="36"/>
  </r>
  <r>
    <s v="Sam Weisman"/>
    <n v="62"/>
    <n v="90"/>
    <n v="28535768"/>
    <s v="Comedy"/>
    <m/>
    <m/>
    <m/>
    <m/>
    <m/>
    <m/>
    <m/>
    <x v="0"/>
    <n v="40000000"/>
    <n v="1999"/>
    <x v="42"/>
  </r>
  <r>
    <s v="John Frankenheimer"/>
    <n v="70"/>
    <n v="99"/>
    <n v="27663982"/>
    <s v="Horror"/>
    <s v="Sci-Fi"/>
    <s v="Thriller"/>
    <m/>
    <m/>
    <m/>
    <m/>
    <m/>
    <x v="0"/>
    <n v="40000000"/>
    <n v="1996"/>
    <x v="45"/>
  </r>
  <r>
    <s v="Peter Hyams"/>
    <n v="107"/>
    <n v="104"/>
    <n v="27053815"/>
    <s v="Action"/>
    <s v="Adventure"/>
    <s v="Romance"/>
    <m/>
    <m/>
    <m/>
    <m/>
    <m/>
    <x v="0"/>
    <n v="40000000"/>
    <n v="2001"/>
    <x v="54"/>
  </r>
  <r>
    <s v="Justin Chadwick"/>
    <n v="169"/>
    <n v="115"/>
    <n v="26814957"/>
    <s v="Biography"/>
    <s v="Drama"/>
    <s v="History"/>
    <s v="Romance"/>
    <m/>
    <m/>
    <m/>
    <m/>
    <x v="0"/>
    <n v="40000000"/>
    <n v="2008"/>
    <x v="10"/>
  </r>
  <r>
    <s v="Pat O'Connor"/>
    <n v="94"/>
    <n v="119"/>
    <n v="25178165"/>
    <s v="Drama"/>
    <s v="Romance"/>
    <m/>
    <m/>
    <m/>
    <m/>
    <m/>
    <m/>
    <x v="0"/>
    <n v="40000000"/>
    <n v="2001"/>
    <x v="10"/>
  </r>
  <r>
    <s v="Stephen Hopkins"/>
    <n v="190"/>
    <n v="99"/>
    <n v="25117498"/>
    <s v="Horror"/>
    <s v="Thriller"/>
    <m/>
    <m/>
    <m/>
    <m/>
    <m/>
    <m/>
    <x v="0"/>
    <n v="38000000"/>
    <n v="2007"/>
    <x v="20"/>
  </r>
  <r>
    <s v="Martin Scorsese"/>
    <n v="112"/>
    <n v="112"/>
    <n v="32645"/>
    <s v="Crime"/>
    <s v="Drama"/>
    <s v="Romance"/>
    <s v="Thriller"/>
    <m/>
    <m/>
    <m/>
    <m/>
    <x v="0"/>
    <n v="40000000"/>
    <n v="1973"/>
    <x v="37"/>
  </r>
  <r>
    <s v="Penny Marshall"/>
    <n v="12"/>
    <n v="128"/>
    <n v="24332324"/>
    <s v="Comedy"/>
    <s v="Drama"/>
    <m/>
    <m/>
    <m/>
    <m/>
    <m/>
    <m/>
    <x v="0"/>
    <n v="60000000"/>
    <n v="1994"/>
    <x v="9"/>
  </r>
  <r>
    <s v="Olivier Megaton"/>
    <n v="201"/>
    <n v="112"/>
    <n v="36665854"/>
    <s v="Action"/>
    <s v="Crime"/>
    <s v="Drama"/>
    <s v="Thriller"/>
    <m/>
    <m/>
    <m/>
    <m/>
    <x v="0"/>
    <n v="40000000"/>
    <n v="2011"/>
    <x v="21"/>
  </r>
  <r>
    <s v="Frederik Du Chau"/>
    <n v="34"/>
    <n v="86"/>
    <n v="22717758"/>
    <s v="Adventure"/>
    <s v="Animation"/>
    <s v="Comedy"/>
    <s v="Drama"/>
    <s v="Family"/>
    <s v="Fantasy"/>
    <s v="Musical"/>
    <m/>
    <x v="0"/>
    <n v="40000000"/>
    <n v="1998"/>
    <x v="5"/>
  </r>
  <r>
    <s v="Michael Caton-Jones"/>
    <n v="104"/>
    <n v="108"/>
    <n v="22433915"/>
    <s v="Crime"/>
    <s v="Drama"/>
    <s v="Mystery"/>
    <s v="Thriller"/>
    <m/>
    <m/>
    <m/>
    <m/>
    <x v="0"/>
    <n v="40000000"/>
    <n v="2002"/>
    <x v="5"/>
  </r>
  <r>
    <s v="Irwin Winkler"/>
    <n v="55"/>
    <n v="128"/>
    <n v="22326247"/>
    <s v="Drama"/>
    <s v="Romance"/>
    <m/>
    <m/>
    <m/>
    <m/>
    <m/>
    <m/>
    <x v="0"/>
    <n v="30000000"/>
    <n v="1999"/>
    <x v="18"/>
  </r>
  <r>
    <s v="Joseph Kahn"/>
    <n v="86"/>
    <n v="84"/>
    <n v="21176322"/>
    <s v="Action"/>
    <s v="Comedy"/>
    <s v="Crime"/>
    <m/>
    <m/>
    <m/>
    <m/>
    <m/>
    <x v="9"/>
    <n v="40000000"/>
    <n v="2004"/>
    <x v="59"/>
  </r>
  <r>
    <s v="Harold Becker"/>
    <n v="50"/>
    <n v="111"/>
    <n v="20300000"/>
    <s v="Drama"/>
    <s v="Thriller"/>
    <m/>
    <m/>
    <m/>
    <m/>
    <m/>
    <m/>
    <x v="0"/>
    <n v="40000000"/>
    <n v="1996"/>
    <x v="5"/>
  </r>
  <r>
    <s v="Paul Verhoeven"/>
    <n v="181"/>
    <n v="131"/>
    <n v="20302961"/>
    <s v="Drama"/>
    <m/>
    <m/>
    <m/>
    <m/>
    <m/>
    <m/>
    <m/>
    <x v="0"/>
    <n v="25000000"/>
    <n v="1995"/>
    <x v="50"/>
  </r>
  <r>
    <s v="Sofia Coppola"/>
    <n v="260"/>
    <n v="123"/>
    <n v="15962471"/>
    <s v="Biography"/>
    <s v="Drama"/>
    <s v="History"/>
    <s v="Romance"/>
    <m/>
    <m/>
    <m/>
    <m/>
    <x v="0"/>
    <n v="40000000"/>
    <n v="2006"/>
    <x v="21"/>
  </r>
  <r>
    <s v="Barbet Schroeder"/>
    <n v="40"/>
    <n v="101"/>
    <n v="14942422"/>
    <s v="Action"/>
    <s v="Crime"/>
    <s v="Thriller"/>
    <m/>
    <m/>
    <m/>
    <m/>
    <m/>
    <x v="0"/>
    <n v="40000000"/>
    <n v="1995"/>
    <x v="18"/>
  </r>
  <r>
    <s v="Stephen Kay"/>
    <n v="102"/>
    <n v="102"/>
    <n v="14967182"/>
    <s v="Action"/>
    <s v="Crime"/>
    <s v="Drama"/>
    <s v="Thriller"/>
    <m/>
    <m/>
    <m/>
    <m/>
    <x v="0"/>
    <n v="40000000"/>
    <n v="2000"/>
    <x v="36"/>
  </r>
  <r>
    <s v="J.A. Bayona"/>
    <n v="371"/>
    <n v="114"/>
    <n v="18996755"/>
    <s v="Drama"/>
    <s v="Thriller"/>
    <m/>
    <m/>
    <m/>
    <m/>
    <m/>
    <m/>
    <x v="0"/>
    <n v="40000000"/>
    <n v="2012"/>
    <x v="32"/>
  </r>
  <r>
    <s v="Elaine May"/>
    <n v="49"/>
    <n v="107"/>
    <n v="14375181"/>
    <s v="Action"/>
    <s v="Adventure"/>
    <s v="Comedy"/>
    <s v="Music"/>
    <s v="Thriller"/>
    <m/>
    <m/>
    <m/>
    <x v="0"/>
    <n v="40000000"/>
    <n v="1987"/>
    <x v="38"/>
  </r>
  <r>
    <s v="Wes Anderson"/>
    <n v="335"/>
    <n v="87"/>
    <n v="20999103"/>
    <s v="Adventure"/>
    <s v="Animation"/>
    <s v="Comedy"/>
    <s v="Crime"/>
    <s v="Family"/>
    <m/>
    <m/>
    <m/>
    <x v="0"/>
    <n v="40000000"/>
    <n v="2009"/>
    <x v="6"/>
  </r>
  <r>
    <s v="Stephen Herek"/>
    <n v="86"/>
    <n v="103"/>
    <n v="14448589"/>
    <s v="Comedy"/>
    <s v="Romance"/>
    <m/>
    <m/>
    <m/>
    <m/>
    <m/>
    <m/>
    <x v="0"/>
    <n v="40000000"/>
    <n v="2002"/>
    <x v="27"/>
  </r>
  <r>
    <s v="John Carpenter"/>
    <n v="40"/>
    <n v="99"/>
    <n v="14358033"/>
    <s v="Comedy"/>
    <s v="Romance"/>
    <s v="Sci-Fi"/>
    <s v="Thriller"/>
    <m/>
    <m/>
    <m/>
    <m/>
    <x v="0"/>
    <n v="40000000"/>
    <n v="1992"/>
    <x v="18"/>
  </r>
  <r>
    <s v="Jean-Pierre Jeunet"/>
    <n v="242"/>
    <n v="122"/>
    <n v="33201661"/>
    <s v="Comedy"/>
    <s v="Romance"/>
    <m/>
    <m/>
    <m/>
    <m/>
    <m/>
    <m/>
    <x v="0"/>
    <n v="40000000"/>
    <n v="2001"/>
    <x v="26"/>
  </r>
  <r>
    <s v="Dennie Gordon"/>
    <n v="70"/>
    <n v="91"/>
    <n v="14018364"/>
    <s v="Comedy"/>
    <s v="Crime"/>
    <s v="Family"/>
    <s v="Romance"/>
    <m/>
    <m/>
    <m/>
    <m/>
    <x v="0"/>
    <n v="35000000"/>
    <n v="2004"/>
    <x v="30"/>
  </r>
  <r>
    <s v="Charles Shyer"/>
    <n v="135"/>
    <n v="103"/>
    <n v="13395939"/>
    <s v="Comedy"/>
    <s v="Drama"/>
    <s v="Romance"/>
    <m/>
    <m/>
    <m/>
    <m/>
    <m/>
    <x v="0"/>
    <n v="40000000"/>
    <n v="2004"/>
    <x v="5"/>
  </r>
  <r>
    <s v="Ken Kwapis"/>
    <n v="125"/>
    <n v="107"/>
    <n v="20113965"/>
    <s v="Biography"/>
    <s v="Drama"/>
    <s v="Romance"/>
    <m/>
    <m/>
    <m/>
    <m/>
    <m/>
    <x v="0"/>
    <n v="40000000"/>
    <n v="2012"/>
    <x v="12"/>
  </r>
  <r>
    <s v="Ulu Grosbard"/>
    <n v="54"/>
    <n v="106"/>
    <n v="13376506"/>
    <s v="Drama"/>
    <m/>
    <m/>
    <m/>
    <m/>
    <m/>
    <m/>
    <m/>
    <x v="0"/>
    <n v="500000"/>
    <n v="1999"/>
    <x v="22"/>
  </r>
  <r>
    <s v="William Malone"/>
    <n v="104"/>
    <n v="101"/>
    <n v="13208023"/>
    <s v="Crime"/>
    <s v="Horror"/>
    <s v="Thriller"/>
    <m/>
    <m/>
    <m/>
    <m/>
    <m/>
    <x v="0"/>
    <n v="40000000"/>
    <n v="2002"/>
    <x v="46"/>
  </r>
  <r>
    <s v="Paul Weitz"/>
    <n v="157"/>
    <n v="109"/>
    <n v="13838130"/>
    <s v="Action"/>
    <s v="Adventure"/>
    <s v="Fantasy"/>
    <s v="Thriller"/>
    <m/>
    <m/>
    <m/>
    <m/>
    <x v="0"/>
    <n v="40000000"/>
    <n v="2009"/>
    <x v="18"/>
  </r>
  <r>
    <s v="Danny DeVito"/>
    <n v="78"/>
    <n v="89"/>
    <n v="9652000"/>
    <s v="Comedy"/>
    <m/>
    <m/>
    <m/>
    <m/>
    <m/>
    <m/>
    <m/>
    <x v="0"/>
    <n v="40000000"/>
    <n v="2003"/>
    <x v="27"/>
  </r>
  <r>
    <s v="Jerry Jameson"/>
    <n v="32"/>
    <n v="119"/>
    <n v="7000000"/>
    <s v="Action"/>
    <s v="Adventure"/>
    <s v="Drama"/>
    <s v="Thriller"/>
    <m/>
    <m/>
    <m/>
    <m/>
    <x v="0"/>
    <n v="60000000"/>
    <n v="1980"/>
    <x v="54"/>
  </r>
  <r>
    <s v="Mic Rodgers"/>
    <n v="75"/>
    <n v="83"/>
    <n v="10431220"/>
    <s v="Action"/>
    <s v="Sci-Fi"/>
    <m/>
    <m/>
    <m/>
    <m/>
    <m/>
    <m/>
    <x v="0"/>
    <n v="60000000"/>
    <n v="1999"/>
    <x v="53"/>
  </r>
  <r>
    <s v="Christian Alvart"/>
    <n v="219"/>
    <n v="108"/>
    <n v="10326062"/>
    <s v="Action"/>
    <s v="Horror"/>
    <s v="Mystery"/>
    <s v="Sci-Fi"/>
    <s v="Thriller"/>
    <m/>
    <m/>
    <m/>
    <x v="0"/>
    <n v="40000000"/>
    <n v="2009"/>
    <x v="2"/>
  </r>
  <r>
    <s v="Gary Fleder"/>
    <n v="83"/>
    <n v="102"/>
    <n v="6114237"/>
    <s v="Drama"/>
    <s v="Mystery"/>
    <s v="Sci-Fi"/>
    <s v="Thriller"/>
    <m/>
    <m/>
    <m/>
    <m/>
    <x v="0"/>
    <n v="40000000"/>
    <n v="2001"/>
    <x v="5"/>
  </r>
  <r>
    <s v="Christian Duguay"/>
    <n v="53"/>
    <n v="93"/>
    <n v="4835968"/>
    <s v="Action"/>
    <s v="Adventure"/>
    <s v="Thriller"/>
    <m/>
    <m/>
    <m/>
    <m/>
    <m/>
    <x v="0"/>
    <n v="45000000"/>
    <n v="2002"/>
    <x v="55"/>
  </r>
  <r>
    <s v="Jean-Marie PoirÃ©"/>
    <n v="61"/>
    <n v="84"/>
    <n v="4777007"/>
    <s v="Comedy"/>
    <s v="Fantasy"/>
    <s v="Sci-Fi"/>
    <m/>
    <m/>
    <m/>
    <m/>
    <m/>
    <x v="0"/>
    <n v="40000000"/>
    <n v="2001"/>
    <x v="27"/>
  </r>
  <r>
    <s v="Danny Boyle"/>
    <n v="308"/>
    <n v="107"/>
    <n v="3675072"/>
    <s v="Adventure"/>
    <s v="Sci-Fi"/>
    <s v="Thriller"/>
    <m/>
    <m/>
    <m/>
    <m/>
    <m/>
    <x v="0"/>
    <n v="40000000"/>
    <n v="2007"/>
    <x v="11"/>
  </r>
  <r>
    <s v="Brian Robbins"/>
    <n v="70"/>
    <n v="91"/>
    <n v="18438149"/>
    <s v="Comedy"/>
    <s v="Drama"/>
    <m/>
    <m/>
    <m/>
    <m/>
    <m/>
    <m/>
    <x v="0"/>
    <n v="40000000"/>
    <n v="2012"/>
    <x v="18"/>
  </r>
  <r>
    <s v="Marc F. Adler"/>
    <n v="41"/>
    <n v="94"/>
    <n v="511920"/>
    <s v="Adventure"/>
    <s v="Animation"/>
    <s v="Comedy"/>
    <s v="Fantasy"/>
    <s v="Romance"/>
    <m/>
    <m/>
    <m/>
    <x v="0"/>
    <n v="45000000"/>
    <n v="2008"/>
    <x v="45"/>
  </r>
  <r>
    <s v="Pierre Morel"/>
    <n v="224"/>
    <n v="115"/>
    <n v="10640645"/>
    <s v="Action"/>
    <s v="Crime"/>
    <s v="Drama"/>
    <s v="Mystery"/>
    <s v="Thriller"/>
    <m/>
    <m/>
    <m/>
    <x v="0"/>
    <n v="51000000"/>
    <n v="2015"/>
    <x v="27"/>
  </r>
  <r>
    <s v="Geoffrey Sax"/>
    <n v="66"/>
    <n v="93"/>
    <n v="652526"/>
    <s v="Action"/>
    <s v="Adventure"/>
    <s v="Family"/>
    <s v="Thriller"/>
    <m/>
    <m/>
    <m/>
    <m/>
    <x v="0"/>
    <n v="40000000"/>
    <n v="2006"/>
    <x v="36"/>
  </r>
  <r>
    <s v="D.J. Caruso"/>
    <n v="253"/>
    <n v="105"/>
    <n v="80050171"/>
    <s v="Drama"/>
    <s v="Mystery"/>
    <s v="Thriller"/>
    <m/>
    <m/>
    <m/>
    <m/>
    <m/>
    <x v="0"/>
    <n v="40000000"/>
    <n v="2007"/>
    <x v="8"/>
  </r>
  <r>
    <s v="Iain Softley"/>
    <n v="79"/>
    <n v="107"/>
    <n v="7564000"/>
    <s v="Comedy"/>
    <s v="Crime"/>
    <s v="Drama"/>
    <s v="Thriller"/>
    <m/>
    <m/>
    <m/>
    <m/>
    <x v="0"/>
    <n v="40000000"/>
    <n v="1995"/>
    <x v="5"/>
  </r>
  <r>
    <s v="Richard Shepard"/>
    <n v="94"/>
    <n v="101"/>
    <n v="876671"/>
    <s v="Adventure"/>
    <s v="Comedy"/>
    <s v="Drama"/>
    <s v="Romance"/>
    <s v="Thriller"/>
    <s v="War"/>
    <m/>
    <m/>
    <x v="0"/>
    <n v="77000000"/>
    <n v="2007"/>
    <x v="8"/>
  </r>
  <r>
    <s v="Joel Coen"/>
    <n v="77"/>
    <n v="111"/>
    <n v="2869369"/>
    <s v="Comedy"/>
    <s v="Fantasy"/>
    <m/>
    <m/>
    <m/>
    <m/>
    <m/>
    <m/>
    <x v="0"/>
    <n v="30000000"/>
    <n v="1994"/>
    <x v="11"/>
  </r>
  <r>
    <s v="Peter Ho-Sun Chan"/>
    <n v="106"/>
    <n v="113"/>
    <n v="128978"/>
    <s v="Action"/>
    <s v="Drama"/>
    <s v="History"/>
    <s v="Romance"/>
    <s v="War"/>
    <m/>
    <m/>
    <m/>
    <x v="0"/>
    <n v="60000000"/>
    <n v="2007"/>
    <x v="1"/>
  </r>
  <r>
    <s v="Sergey Bodrov"/>
    <n v="30"/>
    <n v="112"/>
    <n v="77231"/>
    <s v="Drama"/>
    <s v="History"/>
    <s v="War"/>
    <m/>
    <m/>
    <m/>
    <m/>
    <m/>
    <x v="0"/>
    <n v="40000000"/>
    <n v="2005"/>
    <x v="19"/>
  </r>
  <r>
    <s v="Joon-ho Bong"/>
    <n v="488"/>
    <n v="126"/>
    <n v="4563029"/>
    <s v="Action"/>
    <s v="Drama"/>
    <s v="Sci-Fi"/>
    <s v="Thriller"/>
    <m/>
    <m/>
    <m/>
    <m/>
    <x v="0"/>
    <n v="40000000"/>
    <n v="2013"/>
    <x v="15"/>
  </r>
  <r>
    <s v="Alex Proyas"/>
    <n v="118"/>
    <n v="98"/>
    <n v="50693162"/>
    <s v="Action"/>
    <s v="Drama"/>
    <s v="Fantasy"/>
    <m/>
    <m/>
    <m/>
    <m/>
    <m/>
    <x v="0"/>
    <n v="42000000"/>
    <n v="1994"/>
    <x v="32"/>
  </r>
  <r>
    <s v="S.S. Rajamouli"/>
    <n v="44"/>
    <n v="159"/>
    <n v="6498000"/>
    <s v="Action"/>
    <s v="Adventure"/>
    <s v="Drama"/>
    <s v="Fantasy"/>
    <s v="War"/>
    <m/>
    <m/>
    <m/>
    <x v="0"/>
    <n v="40000000"/>
    <n v="2015"/>
    <x v="26"/>
  </r>
  <r>
    <s v="Robert Schwentke"/>
    <n v="214"/>
    <n v="107"/>
    <n v="63411478"/>
    <s v="Drama"/>
    <s v="Fantasy"/>
    <s v="Romance"/>
    <s v="Sci-Fi"/>
    <m/>
    <m/>
    <m/>
    <m/>
    <x v="0"/>
    <n v="40000000"/>
    <n v="2009"/>
    <x v="1"/>
  </r>
  <r>
    <s v="Rob Cohen"/>
    <n v="187"/>
    <n v="106"/>
    <n v="144512310"/>
    <s v="Action"/>
    <s v="Crime"/>
    <s v="Thriller"/>
    <m/>
    <m/>
    <m/>
    <m/>
    <m/>
    <x v="0"/>
    <n v="40000000"/>
    <n v="2001"/>
    <x v="10"/>
  </r>
  <r>
    <s v="Tim Burton"/>
    <n v="370"/>
    <n v="87"/>
    <n v="35287788"/>
    <s v="Animation"/>
    <s v="Comedy"/>
    <s v="Family"/>
    <s v="Horror"/>
    <s v="Sci-Fi"/>
    <m/>
    <m/>
    <m/>
    <x v="0"/>
    <n v="36000000"/>
    <n v="2012"/>
    <x v="15"/>
  </r>
  <r>
    <s v="Joss Whedon"/>
    <n v="276"/>
    <n v="119"/>
    <n v="25335935"/>
    <s v="Action"/>
    <s v="Adventure"/>
    <s v="Sci-Fi"/>
    <s v="Thriller"/>
    <m/>
    <m/>
    <m/>
    <m/>
    <x v="0"/>
    <n v="24000000"/>
    <n v="2005"/>
    <x v="25"/>
  </r>
  <r>
    <s v="Charles S. Dutton"/>
    <n v="76"/>
    <n v="110"/>
    <n v="5881504"/>
    <s v="Biography"/>
    <s v="Drama"/>
    <s v="Romance"/>
    <s v="Sport"/>
    <m/>
    <m/>
    <m/>
    <m/>
    <x v="0"/>
    <n v="33000000"/>
    <n v="2004"/>
    <x v="42"/>
  </r>
  <r>
    <s v="Richard Lester"/>
    <n v="95"/>
    <n v="125"/>
    <n v="60000000"/>
    <s v="Action"/>
    <s v="Comedy"/>
    <s v="Sci-Fi"/>
    <m/>
    <m/>
    <m/>
    <m/>
    <m/>
    <x v="0"/>
    <n v="40000000"/>
    <n v="1983"/>
    <x v="40"/>
  </r>
  <r>
    <s v="Peter Segal"/>
    <n v="211"/>
    <n v="113"/>
    <n v="29802761"/>
    <s v="Comedy"/>
    <s v="Sport"/>
    <m/>
    <m/>
    <m/>
    <m/>
    <m/>
    <m/>
    <x v="0"/>
    <n v="40000000"/>
    <n v="2013"/>
    <x v="21"/>
  </r>
  <r>
    <s v="John Woo"/>
    <n v="160"/>
    <n v="150"/>
    <n v="626809"/>
    <s v="Action"/>
    <s v="Adventure"/>
    <s v="Drama"/>
    <s v="History"/>
    <s v="War"/>
    <m/>
    <m/>
    <m/>
    <x v="0"/>
    <n v="40000000"/>
    <n v="2008"/>
    <x v="37"/>
  </r>
  <r>
    <s v="Andy Tennant"/>
    <n v="97"/>
    <n v="108"/>
    <n v="127214072"/>
    <s v="Comedy"/>
    <s v="Romance"/>
    <m/>
    <m/>
    <m/>
    <m/>
    <m/>
    <m/>
    <x v="0"/>
    <n v="26000000"/>
    <n v="2002"/>
    <x v="9"/>
  </r>
  <r>
    <s v="Robert Luketic"/>
    <n v="174"/>
    <n v="96"/>
    <n v="88915214"/>
    <s v="Comedy"/>
    <s v="Romance"/>
    <m/>
    <m/>
    <m/>
    <m/>
    <m/>
    <m/>
    <x v="0"/>
    <n v="40000000"/>
    <n v="2009"/>
    <x v="12"/>
  </r>
  <r>
    <s v="Jonathan Lynn"/>
    <n v="23"/>
    <n v="93"/>
    <n v="30400000"/>
    <s v="Comedy"/>
    <m/>
    <m/>
    <m/>
    <m/>
    <m/>
    <m/>
    <m/>
    <x v="0"/>
    <n v="40000000"/>
    <n v="1996"/>
    <x v="20"/>
  </r>
  <r>
    <s v="Robert Rodriguez"/>
    <n v="103"/>
    <n v="100"/>
    <n v="85570368"/>
    <s v="Action"/>
    <s v="Adventure"/>
    <s v="Comedy"/>
    <s v="Family"/>
    <s v="Sci-Fi"/>
    <m/>
    <m/>
    <m/>
    <x v="0"/>
    <n v="40000000"/>
    <n v="2002"/>
    <x v="36"/>
  </r>
  <r>
    <s v="David Carson"/>
    <n v="98"/>
    <n v="118"/>
    <n v="75668868"/>
    <s v="Action"/>
    <s v="Adventure"/>
    <s v="Mystery"/>
    <s v="Sci-Fi"/>
    <s v="Thriller"/>
    <m/>
    <m/>
    <m/>
    <x v="0"/>
    <n v="40000000"/>
    <n v="1994"/>
    <x v="4"/>
  </r>
  <r>
    <s v="Kar-Wai Wong"/>
    <n v="273"/>
    <n v="122"/>
    <n v="6594136"/>
    <s v="Action"/>
    <s v="Biography"/>
    <s v="Drama"/>
    <m/>
    <m/>
    <m/>
    <m/>
    <m/>
    <x v="0"/>
    <n v="20000000"/>
    <n v="2013"/>
    <x v="12"/>
  </r>
  <r>
    <s v="Francis Lawrence"/>
    <n v="279"/>
    <n v="120"/>
    <n v="58700247"/>
    <s v="Drama"/>
    <s v="Romance"/>
    <m/>
    <m/>
    <m/>
    <m/>
    <m/>
    <m/>
    <x v="0"/>
    <n v="20000000"/>
    <n v="2011"/>
    <x v="8"/>
  </r>
  <r>
    <s v="Norman Jewison"/>
    <n v="65"/>
    <n v="146"/>
    <n v="50668906"/>
    <s v="Biography"/>
    <s v="Drama"/>
    <s v="Sport"/>
    <m/>
    <m/>
    <m/>
    <m/>
    <m/>
    <x v="0"/>
    <n v="25000000"/>
    <n v="1999"/>
    <x v="32"/>
  </r>
  <r>
    <s v="Michael Apted"/>
    <n v="98"/>
    <n v="115"/>
    <n v="39177215"/>
    <s v="Crime"/>
    <s v="Drama"/>
    <s v="Thriller"/>
    <m/>
    <m/>
    <m/>
    <m/>
    <m/>
    <x v="0"/>
    <n v="30000000"/>
    <n v="2002"/>
    <x v="23"/>
  </r>
  <r>
    <s v="David Mirkin"/>
    <n v="116"/>
    <n v="123"/>
    <n v="40334024"/>
    <s v="Comedy"/>
    <s v="Crime"/>
    <s v="Romance"/>
    <m/>
    <m/>
    <m/>
    <m/>
    <m/>
    <x v="0"/>
    <n v="40000000"/>
    <n v="2001"/>
    <x v="5"/>
  </r>
  <r>
    <s v="Andy Fickman"/>
    <n v="76"/>
    <n v="94"/>
    <n v="71038190"/>
    <s v="Action"/>
    <s v="Comedy"/>
    <s v="Crime"/>
    <m/>
    <m/>
    <m/>
    <m/>
    <m/>
    <x v="0"/>
    <n v="25000000"/>
    <n v="2015"/>
    <x v="45"/>
  </r>
  <r>
    <s v="Luis Mandoki"/>
    <n v="106"/>
    <n v="102"/>
    <n v="24044532"/>
    <s v="Drama"/>
    <s v="Romance"/>
    <m/>
    <m/>
    <m/>
    <m/>
    <m/>
    <m/>
    <x v="0"/>
    <n v="39200000"/>
    <n v="2001"/>
    <x v="23"/>
  </r>
  <r>
    <s v="John Pasquin"/>
    <n v="55"/>
    <n v="98"/>
    <n v="22770864"/>
    <s v="Comedy"/>
    <s v="Drama"/>
    <m/>
    <m/>
    <m/>
    <m/>
    <m/>
    <m/>
    <x v="0"/>
    <n v="25000000"/>
    <n v="2001"/>
    <x v="33"/>
  </r>
  <r>
    <s v="Roman Polanski"/>
    <n v="172"/>
    <n v="133"/>
    <n v="18653746"/>
    <s v="Mystery"/>
    <s v="Thriller"/>
    <m/>
    <m/>
    <m/>
    <m/>
    <m/>
    <m/>
    <x v="0"/>
    <n v="23000000"/>
    <n v="1999"/>
    <x v="10"/>
  </r>
  <r>
    <s v="Michael Apted"/>
    <n v="47"/>
    <n v="118"/>
    <n v="17305211"/>
    <s v="Crime"/>
    <s v="Drama"/>
    <s v="Mystery"/>
    <s v="Thriller"/>
    <m/>
    <m/>
    <m/>
    <m/>
    <x v="2"/>
    <n v="18026148"/>
    <n v="1996"/>
    <x v="9"/>
  </r>
  <r>
    <s v="Stephen Herek"/>
    <n v="107"/>
    <n v="105"/>
    <n v="16991902"/>
    <s v="Drama"/>
    <s v="Music"/>
    <m/>
    <m/>
    <m/>
    <m/>
    <m/>
    <m/>
    <x v="0"/>
    <n v="39000000"/>
    <n v="2001"/>
    <x v="5"/>
  </r>
  <r>
    <s v="Lee Daniels"/>
    <n v="323"/>
    <n v="109"/>
    <n v="47536959"/>
    <s v="Drama"/>
    <m/>
    <m/>
    <m/>
    <m/>
    <m/>
    <m/>
    <m/>
    <x v="0"/>
    <n v="38000000"/>
    <n v="2009"/>
    <x v="11"/>
  </r>
  <r>
    <s v="Ridley Scott"/>
    <n v="37"/>
    <n v="129"/>
    <n v="10300000"/>
    <s v="Adventure"/>
    <s v="Drama"/>
    <m/>
    <m/>
    <m/>
    <m/>
    <m/>
    <m/>
    <x v="0"/>
    <n v="39000000"/>
    <n v="1996"/>
    <x v="4"/>
  </r>
  <r>
    <s v="John Carpenter"/>
    <n v="297"/>
    <n v="109"/>
    <n v="13782838"/>
    <s v="Horror"/>
    <s v="Mystery"/>
    <s v="Sci-Fi"/>
    <m/>
    <m/>
    <m/>
    <m/>
    <m/>
    <x v="0"/>
    <n v="40000000"/>
    <n v="1982"/>
    <x v="17"/>
  </r>
  <r>
    <s v="David Twohy"/>
    <n v="302"/>
    <n v="127"/>
    <n v="41997790"/>
    <s v="Action"/>
    <s v="Sci-Fi"/>
    <s v="Thriller"/>
    <m/>
    <m/>
    <m/>
    <m/>
    <m/>
    <x v="0"/>
    <n v="39000000"/>
    <n v="2013"/>
    <x v="21"/>
  </r>
  <r>
    <s v="Jeb Stuart"/>
    <n v="38"/>
    <n v="118"/>
    <n v="6482195"/>
    <s v="Crime"/>
    <s v="Mystery"/>
    <s v="Thriller"/>
    <m/>
    <m/>
    <m/>
    <m/>
    <m/>
    <x v="0"/>
    <n v="39000000"/>
    <n v="1997"/>
    <x v="21"/>
  </r>
  <r>
    <s v="Steve Miner"/>
    <n v="31"/>
    <n v="110"/>
    <n v="623374"/>
    <s v="Action"/>
    <s v="Adventure"/>
    <s v="Drama"/>
    <s v="Thriller"/>
    <s v="Western"/>
    <m/>
    <m/>
    <m/>
    <x v="0"/>
    <n v="40000000"/>
    <n v="2001"/>
    <x v="31"/>
  </r>
  <r>
    <s v="Gil Kenan"/>
    <n v="118"/>
    <n v="90"/>
    <n v="7871693"/>
    <s v="Adventure"/>
    <s v="Family"/>
    <s v="Fantasy"/>
    <s v="Sci-Fi"/>
    <m/>
    <m/>
    <m/>
    <m/>
    <x v="0"/>
    <n v="553632000"/>
    <n v="2008"/>
    <x v="12"/>
  </r>
  <r>
    <s v="Paul Thomas Anderson"/>
    <n v="546"/>
    <n v="144"/>
    <n v="16377274"/>
    <s v="Drama"/>
    <m/>
    <m/>
    <m/>
    <m/>
    <m/>
    <m/>
    <m/>
    <x v="0"/>
    <n v="38000000"/>
    <n v="2012"/>
    <x v="1"/>
  </r>
  <r>
    <s v="Gary Fleder"/>
    <n v="86"/>
    <n v="130"/>
    <n v="9589875"/>
    <s v="Biography"/>
    <s v="Drama"/>
    <s v="Sport"/>
    <m/>
    <m/>
    <m/>
    <m/>
    <m/>
    <x v="0"/>
    <n v="38000000"/>
    <n v="2008"/>
    <x v="11"/>
  </r>
  <r>
    <s v="J Blakeson"/>
    <n v="194"/>
    <n v="112"/>
    <n v="34912982"/>
    <s v="Action"/>
    <s v="Adventure"/>
    <s v="Sci-Fi"/>
    <s v="Thriller"/>
    <m/>
    <m/>
    <m/>
    <m/>
    <x v="0"/>
    <n v="39000000"/>
    <n v="2016"/>
    <x v="31"/>
  </r>
  <r>
    <s v="Ryan Coogler"/>
    <n v="437"/>
    <n v="133"/>
    <n v="109712885"/>
    <s v="Drama"/>
    <s v="Sport"/>
    <m/>
    <m/>
    <m/>
    <m/>
    <m/>
    <m/>
    <x v="0"/>
    <n v="38000000"/>
    <n v="2015"/>
    <x v="16"/>
  </r>
  <r>
    <s v="Ben Affleck"/>
    <n v="378"/>
    <n v="150"/>
    <n v="92173235"/>
    <s v="Crime"/>
    <s v="Drama"/>
    <s v="Thriller"/>
    <m/>
    <m/>
    <m/>
    <m/>
    <m/>
    <x v="0"/>
    <n v="35000000"/>
    <n v="2010"/>
    <x v="32"/>
  </r>
  <r>
    <s v="Kirk Jones"/>
    <n v="170"/>
    <n v="110"/>
    <n v="41102171"/>
    <s v="Comedy"/>
    <s v="Drama"/>
    <s v="Romance"/>
    <m/>
    <m/>
    <m/>
    <m/>
    <m/>
    <x v="0"/>
    <n v="38600000"/>
    <n v="2012"/>
    <x v="20"/>
  </r>
  <r>
    <s v="Ethan Coen"/>
    <n v="341"/>
    <n v="96"/>
    <n v="60338891"/>
    <s v="Comedy"/>
    <s v="Drama"/>
    <m/>
    <m/>
    <m/>
    <m/>
    <m/>
    <m/>
    <x v="0"/>
    <n v="38000000"/>
    <n v="2008"/>
    <x v="15"/>
  </r>
  <r>
    <s v="Jennifer Flackett"/>
    <n v="139"/>
    <n v="96"/>
    <n v="48006503"/>
    <s v="Adventure"/>
    <s v="Comedy"/>
    <s v="Family"/>
    <s v="Fantasy"/>
    <m/>
    <m/>
    <m/>
    <m/>
    <x v="0"/>
    <n v="40000000"/>
    <n v="2008"/>
    <x v="19"/>
  </r>
  <r>
    <s v="Ron Howard"/>
    <n v="393"/>
    <n v="123"/>
    <n v="26903709"/>
    <s v="Action"/>
    <s v="Biography"/>
    <s v="Drama"/>
    <s v="Sport"/>
    <m/>
    <m/>
    <m/>
    <m/>
    <x v="0"/>
    <n v="38000000"/>
    <n v="2013"/>
    <x v="14"/>
  </r>
  <r>
    <s v="Paul Thomas Anderson"/>
    <n v="224"/>
    <n v="188"/>
    <n v="22450975"/>
    <s v="Drama"/>
    <m/>
    <m/>
    <m/>
    <m/>
    <m/>
    <m/>
    <m/>
    <x v="0"/>
    <n v="38000000"/>
    <n v="1999"/>
    <x v="25"/>
  </r>
  <r>
    <s v="Kevin Smith"/>
    <n v="203"/>
    <n v="107"/>
    <n v="44867349"/>
    <s v="Action"/>
    <s v="Comedy"/>
    <s v="Crime"/>
    <m/>
    <m/>
    <m/>
    <m/>
    <m/>
    <x v="0"/>
    <n v="35000000"/>
    <n v="2010"/>
    <x v="23"/>
  </r>
  <r>
    <s v="Christian Ditter"/>
    <n v="148"/>
    <n v="110"/>
    <n v="46813366"/>
    <s v="Comedy"/>
    <s v="Romance"/>
    <m/>
    <m/>
    <m/>
    <m/>
    <m/>
    <m/>
    <x v="0"/>
    <n v="30000000"/>
    <n v="2016"/>
    <x v="9"/>
  </r>
  <r>
    <s v="Charles Martin Smith"/>
    <n v="131"/>
    <n v="113"/>
    <n v="72279690"/>
    <s v="Drama"/>
    <s v="Family"/>
    <m/>
    <m/>
    <m/>
    <m/>
    <m/>
    <m/>
    <x v="0"/>
    <n v="38000000"/>
    <n v="2011"/>
    <x v="8"/>
  </r>
  <r>
    <s v="Catherine Hardwicke"/>
    <n v="350"/>
    <n v="122"/>
    <n v="191449475"/>
    <s v="Drama"/>
    <s v="Fantasy"/>
    <s v="Romance"/>
    <m/>
    <m/>
    <m/>
    <m/>
    <m/>
    <x v="0"/>
    <n v="38000000"/>
    <n v="2008"/>
    <x v="31"/>
  </r>
  <r>
    <s v="Nick Cassavetes"/>
    <n v="129"/>
    <n v="116"/>
    <n v="71026631"/>
    <s v="Crime"/>
    <s v="Drama"/>
    <s v="Thriller"/>
    <m/>
    <m/>
    <m/>
    <m/>
    <m/>
    <x v="0"/>
    <n v="38000000"/>
    <n v="2002"/>
    <x v="15"/>
  </r>
  <r>
    <s v="Les Mayfield"/>
    <n v="40"/>
    <n v="93"/>
    <n v="68208190"/>
    <s v="Action"/>
    <s v="Comedy"/>
    <s v="Crime"/>
    <s v="Thriller"/>
    <m/>
    <m/>
    <m/>
    <m/>
    <x v="0"/>
    <n v="38000000"/>
    <n v="1999"/>
    <x v="22"/>
  </r>
  <r>
    <s v="Rawson Marshall Thurber"/>
    <n v="289"/>
    <n v="118"/>
    <n v="150368971"/>
    <s v="Comedy"/>
    <s v="Crime"/>
    <m/>
    <m/>
    <m/>
    <m/>
    <m/>
    <m/>
    <x v="3"/>
    <n v="57000000"/>
    <n v="2013"/>
    <x v="15"/>
  </r>
  <r>
    <s v="Jonathan Mostow"/>
    <n v="72"/>
    <n v="93"/>
    <n v="50129186"/>
    <s v="Action"/>
    <s v="Crime"/>
    <s v="Drama"/>
    <s v="Mystery"/>
    <s v="Thriller"/>
    <m/>
    <m/>
    <m/>
    <x v="10"/>
    <n v="10000000"/>
    <n v="1997"/>
    <x v="8"/>
  </r>
  <r>
    <s v="Irvin Kershner"/>
    <n v="89"/>
    <n v="121"/>
    <n v="55500000"/>
    <s v="Action"/>
    <s v="Adventure"/>
    <s v="Thriller"/>
    <m/>
    <m/>
    <m/>
    <m/>
    <m/>
    <x v="0"/>
    <n v="38000000"/>
    <n v="1983"/>
    <x v="5"/>
  </r>
  <r>
    <s v="Steve Pink"/>
    <n v="265"/>
    <n v="101"/>
    <n v="50213619"/>
    <s v="Comedy"/>
    <s v="Sci-Fi"/>
    <m/>
    <m/>
    <m/>
    <m/>
    <m/>
    <m/>
    <x v="2"/>
    <n v="15000000"/>
    <n v="2010"/>
    <x v="21"/>
  </r>
  <r>
    <s v="Charles Martin Smith"/>
    <n v="54"/>
    <n v="107"/>
    <n v="42019483"/>
    <s v="Drama"/>
    <s v="Family"/>
    <m/>
    <m/>
    <m/>
    <m/>
    <m/>
    <m/>
    <x v="0"/>
    <n v="38000000"/>
    <n v="2014"/>
    <x v="21"/>
  </r>
  <r>
    <s v="John Frankenheimer"/>
    <n v="126"/>
    <n v="124"/>
    <n v="23360779"/>
    <s v="Action"/>
    <s v="Adventure"/>
    <s v="Crime"/>
    <s v="Drama"/>
    <s v="Family"/>
    <s v="Fantasy"/>
    <s v="Romance"/>
    <s v="Thriller"/>
    <x v="0"/>
    <n v="37000000"/>
    <n v="2000"/>
    <x v="20"/>
  </r>
  <r>
    <s v="F. Gary Gray"/>
    <n v="110"/>
    <n v="109"/>
    <n v="26183197"/>
    <s v="Action"/>
    <s v="Crime"/>
    <s v="Drama"/>
    <s v="Thriller"/>
    <m/>
    <m/>
    <m/>
    <m/>
    <x v="11"/>
    <n v="38000000"/>
    <n v="2003"/>
    <x v="9"/>
  </r>
  <r>
    <s v="Cameron Crowe"/>
    <n v="138"/>
    <n v="105"/>
    <n v="20991497"/>
    <s v="Comedy"/>
    <s v="Drama"/>
    <s v="Romance"/>
    <m/>
    <m/>
    <m/>
    <m/>
    <m/>
    <x v="0"/>
    <n v="55000000"/>
    <n v="2015"/>
    <x v="28"/>
  </r>
  <r>
    <s v="Rob Reiner"/>
    <n v="31"/>
    <n v="130"/>
    <n v="13052741"/>
    <s v="Drama"/>
    <s v="History"/>
    <m/>
    <m/>
    <m/>
    <m/>
    <m/>
    <m/>
    <x v="0"/>
    <n v="32000000"/>
    <n v="1996"/>
    <x v="10"/>
  </r>
  <r>
    <s v="Scott Hicks"/>
    <n v="95"/>
    <n v="127"/>
    <n v="14378353"/>
    <s v="Drama"/>
    <s v="Mystery"/>
    <s v="Romance"/>
    <s v="Thriller"/>
    <m/>
    <m/>
    <m/>
    <m/>
    <x v="0"/>
    <n v="38000000"/>
    <n v="1999"/>
    <x v="2"/>
  </r>
  <r>
    <s v="Mikael HÃ¥fstrÃ¶m"/>
    <n v="267"/>
    <n v="114"/>
    <n v="33037754"/>
    <s v="Drama"/>
    <s v="Horror"/>
    <s v="Mystery"/>
    <s v="Thriller"/>
    <m/>
    <m/>
    <m/>
    <m/>
    <x v="0"/>
    <n v="40000000"/>
    <n v="2011"/>
    <x v="19"/>
  </r>
  <r>
    <s v="Andrew Niccol"/>
    <n v="175"/>
    <n v="106"/>
    <n v="12339633"/>
    <s v="Drama"/>
    <s v="Sci-Fi"/>
    <s v="Thriller"/>
    <m/>
    <m/>
    <m/>
    <m/>
    <m/>
    <x v="0"/>
    <n v="38000000"/>
    <n v="1997"/>
    <x v="6"/>
  </r>
  <r>
    <s v="Andrew Bergman"/>
    <n v="63"/>
    <n v="95"/>
    <n v="2954405"/>
    <s v="Biography"/>
    <s v="Comedy"/>
    <s v="Romance"/>
    <m/>
    <m/>
    <m/>
    <m/>
    <m/>
    <x v="0"/>
    <n v="35000000"/>
    <n v="2000"/>
    <x v="42"/>
  </r>
  <r>
    <s v="Kirk De Micco"/>
    <n v="85"/>
    <n v="81"/>
    <n v="30105968"/>
    <s v="Adventure"/>
    <s v="Animation"/>
    <s v="Comedy"/>
    <s v="Family"/>
    <s v="Sci-Fi"/>
    <m/>
    <m/>
    <m/>
    <x v="0"/>
    <n v="37000000"/>
    <n v="2008"/>
    <x v="55"/>
  </r>
  <r>
    <s v="Chris Rock"/>
    <n v="44"/>
    <n v="95"/>
    <n v="37788228"/>
    <s v="Comedy"/>
    <m/>
    <m/>
    <m/>
    <m/>
    <m/>
    <m/>
    <m/>
    <x v="0"/>
    <n v="40000000"/>
    <n v="2003"/>
    <x v="28"/>
  </r>
  <r>
    <s v="Todd Phillips"/>
    <n v="334"/>
    <n v="108"/>
    <n v="277313371"/>
    <s v="Comedy"/>
    <m/>
    <m/>
    <m/>
    <m/>
    <m/>
    <m/>
    <m/>
    <x v="3"/>
    <n v="37000000"/>
    <n v="2009"/>
    <x v="6"/>
  </r>
  <r>
    <s v="Wilson Yip"/>
    <n v="78"/>
    <n v="105"/>
    <n v="2126511"/>
    <s v="Action"/>
    <s v="Biography"/>
    <s v="Drama"/>
    <s v="History"/>
    <m/>
    <m/>
    <m/>
    <m/>
    <x v="0"/>
    <n v="37000000"/>
    <n v="2015"/>
    <x v="13"/>
  </r>
  <r>
    <s v="Jay Roach"/>
    <n v="199"/>
    <n v="95"/>
    <n v="205399422"/>
    <s v="Action"/>
    <s v="Adventure"/>
    <s v="Comedy"/>
    <s v="Crime"/>
    <m/>
    <m/>
    <m/>
    <m/>
    <x v="0"/>
    <n v="38000000"/>
    <n v="1999"/>
    <x v="4"/>
  </r>
  <r>
    <s v="Tim Burton"/>
    <n v="186"/>
    <n v="126"/>
    <n v="251188924"/>
    <s v="Action"/>
    <s v="Adventure"/>
    <m/>
    <m/>
    <m/>
    <m/>
    <m/>
    <m/>
    <x v="0"/>
    <n v="37000000"/>
    <n v="1989"/>
    <x v="32"/>
  </r>
  <r>
    <s v="Roland JoffÃ©"/>
    <n v="77"/>
    <n v="102"/>
    <n v="1068392"/>
    <s v="Biography"/>
    <s v="Drama"/>
    <s v="War"/>
    <m/>
    <m/>
    <m/>
    <m/>
    <m/>
    <x v="0"/>
    <n v="37000000"/>
    <n v="2011"/>
    <x v="18"/>
  </r>
  <r>
    <s v="Richard Donner"/>
    <n v="68"/>
    <n v="121"/>
    <n v="144731527"/>
    <s v="Action"/>
    <s v="Crime"/>
    <s v="Thriller"/>
    <m/>
    <m/>
    <m/>
    <m/>
    <m/>
    <x v="0"/>
    <n v="38000000"/>
    <n v="1992"/>
    <x v="10"/>
  </r>
  <r>
    <s v="John Lee Hancock"/>
    <n v="261"/>
    <n v="129"/>
    <n v="255950375"/>
    <s v="Biography"/>
    <s v="Drama"/>
    <s v="Sport"/>
    <m/>
    <m/>
    <m/>
    <m/>
    <m/>
    <x v="3"/>
    <n v="37000000"/>
    <n v="2009"/>
    <x v="16"/>
  </r>
  <r>
    <s v="Robert Rodriguez"/>
    <n v="122"/>
    <n v="88"/>
    <n v="112692062"/>
    <s v="Action"/>
    <s v="Adventure"/>
    <s v="Comedy"/>
    <s v="Family"/>
    <s v="Sci-Fi"/>
    <m/>
    <m/>
    <m/>
    <x v="0"/>
    <n v="37000000"/>
    <n v="2001"/>
    <x v="28"/>
  </r>
  <r>
    <s v="Seth Gordon"/>
    <n v="340"/>
    <n v="106"/>
    <n v="117528646"/>
    <s v="Comedy"/>
    <s v="Crime"/>
    <m/>
    <m/>
    <m/>
    <m/>
    <m/>
    <m/>
    <x v="0"/>
    <n v="36000000"/>
    <n v="2011"/>
    <x v="8"/>
  </r>
  <r>
    <s v="Ethan Coen"/>
    <n v="493"/>
    <n v="110"/>
    <n v="171031347"/>
    <s v="Adventure"/>
    <s v="Drama"/>
    <s v="Western"/>
    <m/>
    <m/>
    <m/>
    <m/>
    <m/>
    <x v="0"/>
    <n v="65000000"/>
    <n v="2010"/>
    <x v="16"/>
  </r>
  <r>
    <s v="David Frankel"/>
    <n v="208"/>
    <n v="109"/>
    <n v="124732962"/>
    <s v="Comedy"/>
    <s v="Drama"/>
    <s v="Romance"/>
    <m/>
    <m/>
    <m/>
    <m/>
    <m/>
    <x v="0"/>
    <n v="37000000"/>
    <n v="2006"/>
    <x v="2"/>
  </r>
  <r>
    <s v="Robert Wise"/>
    <n v="134"/>
    <n v="143"/>
    <n v="82300000"/>
    <s v="Adventure"/>
    <s v="Mystery"/>
    <s v="Sci-Fi"/>
    <m/>
    <m/>
    <m/>
    <m/>
    <m/>
    <x v="0"/>
    <n v="29500000"/>
    <n v="1979"/>
    <x v="21"/>
  </r>
  <r>
    <s v="Seth Gordon"/>
    <n v="275"/>
    <n v="120"/>
    <n v="134455175"/>
    <s v="Comedy"/>
    <s v="Crime"/>
    <m/>
    <m/>
    <m/>
    <m/>
    <m/>
    <m/>
    <x v="0"/>
    <n v="36000000"/>
    <n v="2013"/>
    <x v="20"/>
  </r>
  <r>
    <s v="Martin Scorsese"/>
    <n v="120"/>
    <n v="128"/>
    <n v="79100000"/>
    <s v="Crime"/>
    <s v="Thriller"/>
    <m/>
    <m/>
    <m/>
    <m/>
    <m/>
    <m/>
    <x v="0"/>
    <n v="36000000"/>
    <n v="1991"/>
    <x v="11"/>
  </r>
  <r>
    <s v="Robert Luketic"/>
    <n v="144"/>
    <n v="123"/>
    <n v="81159365"/>
    <s v="Crime"/>
    <s v="Drama"/>
    <s v="Thriller"/>
    <m/>
    <m/>
    <m/>
    <m/>
    <m/>
    <x v="0"/>
    <n v="36000000"/>
    <n v="2008"/>
    <x v="2"/>
  </r>
  <r>
    <s v="Judd Apatow"/>
    <n v="332"/>
    <n v="129"/>
    <n v="110008260"/>
    <s v="Comedy"/>
    <s v="Romance"/>
    <m/>
    <m/>
    <m/>
    <m/>
    <m/>
    <m/>
    <x v="0"/>
    <n v="36000000"/>
    <n v="2015"/>
    <x v="22"/>
  </r>
  <r>
    <s v="Kevin Rodney Sullivan"/>
    <n v="104"/>
    <n v="105"/>
    <n v="67962333"/>
    <s v="Comedy"/>
    <s v="Romance"/>
    <m/>
    <m/>
    <m/>
    <m/>
    <m/>
    <m/>
    <x v="0"/>
    <n v="34000000"/>
    <n v="2005"/>
    <x v="18"/>
  </r>
  <r>
    <s v="Anthony Minghella"/>
    <n v="116"/>
    <n v="162"/>
    <n v="78651430"/>
    <s v="Drama"/>
    <s v="Romance"/>
    <s v="War"/>
    <m/>
    <m/>
    <m/>
    <m/>
    <m/>
    <x v="0"/>
    <n v="36000000"/>
    <n v="1996"/>
    <x v="37"/>
  </r>
  <r>
    <s v="Curtis Hanson"/>
    <n v="177"/>
    <n v="138"/>
    <n v="64604977"/>
    <s v="Crime"/>
    <s v="Drama"/>
    <s v="Mystery"/>
    <s v="Thriller"/>
    <m/>
    <m/>
    <m/>
    <m/>
    <x v="0"/>
    <n v="37000000"/>
    <n v="1997"/>
    <x v="24"/>
  </r>
  <r>
    <s v="Mike Mitchell"/>
    <n v="127"/>
    <n v="100"/>
    <n v="63939454"/>
    <s v="Adventure"/>
    <s v="Comedy"/>
    <s v="Family"/>
    <s v="Sci-Fi"/>
    <m/>
    <m/>
    <m/>
    <m/>
    <x v="0"/>
    <n v="36000000"/>
    <n v="2005"/>
    <x v="5"/>
  </r>
  <r>
    <s v="Frank Oz"/>
    <n v="83"/>
    <n v="90"/>
    <n v="63826569"/>
    <s v="Comedy"/>
    <m/>
    <m/>
    <m/>
    <m/>
    <m/>
    <m/>
    <m/>
    <x v="0"/>
    <n v="36000000"/>
    <n v="1997"/>
    <x v="22"/>
  </r>
  <r>
    <s v="Roger Donaldson"/>
    <n v="97"/>
    <n v="108"/>
    <n v="60054449"/>
    <s v="Action"/>
    <s v="Horror"/>
    <s v="Sci-Fi"/>
    <s v="Thriller"/>
    <m/>
    <m/>
    <m/>
    <m/>
    <x v="0"/>
    <n v="37000000"/>
    <n v="1995"/>
    <x v="27"/>
  </r>
  <r>
    <s v="Wes Craven"/>
    <n v="256"/>
    <n v="101"/>
    <n v="26505000"/>
    <s v="Horror"/>
    <m/>
    <m/>
    <m/>
    <m/>
    <m/>
    <m/>
    <m/>
    <x v="0"/>
    <n v="36000000"/>
    <n v="1984"/>
    <x v="7"/>
  </r>
  <r>
    <s v="Tarsem Singh"/>
    <n v="225"/>
    <n v="109"/>
    <n v="61280963"/>
    <s v="Horror"/>
    <s v="Sci-Fi"/>
    <s v="Thriller"/>
    <m/>
    <m/>
    <m/>
    <m/>
    <m/>
    <x v="0"/>
    <n v="36000000"/>
    <n v="2000"/>
    <x v="22"/>
  </r>
  <r>
    <s v="Randall Wallace"/>
    <n v="83"/>
    <n v="132"/>
    <n v="56876365"/>
    <s v="Action"/>
    <s v="Adventure"/>
    <m/>
    <m/>
    <m/>
    <m/>
    <m/>
    <m/>
    <x v="0"/>
    <n v="37000000"/>
    <n v="1998"/>
    <x v="21"/>
  </r>
  <r>
    <s v="Randall Wallace"/>
    <n v="160"/>
    <n v="123"/>
    <n v="59699513"/>
    <s v="Biography"/>
    <s v="Drama"/>
    <s v="Family"/>
    <s v="History"/>
    <s v="Sport"/>
    <m/>
    <m/>
    <m/>
    <x v="0"/>
    <n v="35200000"/>
    <n v="2010"/>
    <x v="13"/>
  </r>
  <r>
    <s v="Kevin Munroe"/>
    <n v="191"/>
    <n v="87"/>
    <n v="54132596"/>
    <s v="Action"/>
    <s v="Adventure"/>
    <s v="Animation"/>
    <s v="Comedy"/>
    <s v="Family"/>
    <s v="Fantasy"/>
    <s v="Sci-Fi"/>
    <m/>
    <x v="0"/>
    <n v="35000000"/>
    <n v="2007"/>
    <x v="22"/>
  </r>
  <r>
    <s v="Michael Tollin"/>
    <n v="74"/>
    <n v="109"/>
    <n v="52277485"/>
    <s v="Biography"/>
    <s v="Drama"/>
    <s v="Sport"/>
    <m/>
    <m/>
    <m/>
    <m/>
    <m/>
    <x v="0"/>
    <n v="36000000"/>
    <n v="2003"/>
    <x v="8"/>
  </r>
  <r>
    <s v="Will Gluck"/>
    <n v="238"/>
    <n v="109"/>
    <n v="55802754"/>
    <s v="Comedy"/>
    <s v="Romance"/>
    <m/>
    <m/>
    <m/>
    <m/>
    <m/>
    <m/>
    <x v="0"/>
    <n v="33000000"/>
    <n v="2011"/>
    <x v="4"/>
  </r>
  <r>
    <s v="Nicholas Stoller"/>
    <n v="177"/>
    <n v="92"/>
    <n v="55291815"/>
    <s v="Comedy"/>
    <m/>
    <m/>
    <m/>
    <m/>
    <m/>
    <m/>
    <m/>
    <x v="0"/>
    <n v="35000000"/>
    <n v="2016"/>
    <x v="19"/>
  </r>
  <r>
    <s v="John Lee Hancock"/>
    <n v="405"/>
    <n v="125"/>
    <n v="83299761"/>
    <s v="Biography"/>
    <s v="Comedy"/>
    <s v="Drama"/>
    <s v="History"/>
    <s v="Music"/>
    <m/>
    <m/>
    <m/>
    <x v="0"/>
    <n v="36000000"/>
    <n v="2013"/>
    <x v="7"/>
  </r>
  <r>
    <s v="Spike Lee"/>
    <n v="61"/>
    <n v="202"/>
    <n v="48169908"/>
    <s v="Biography"/>
    <s v="Drama"/>
    <s v="History"/>
    <s v="Romance"/>
    <m/>
    <m/>
    <m/>
    <m/>
    <x v="0"/>
    <n v="35000000"/>
    <n v="1992"/>
    <x v="16"/>
  </r>
  <r>
    <s v="Judd Apatow"/>
    <n v="285"/>
    <n v="134"/>
    <n v="67523385"/>
    <s v="Comedy"/>
    <m/>
    <m/>
    <m/>
    <m/>
    <m/>
    <m/>
    <m/>
    <x v="0"/>
    <n v="29000000"/>
    <n v="2012"/>
    <x v="5"/>
  </r>
  <r>
    <s v="Walt Becker"/>
    <n v="124"/>
    <n v="88"/>
    <n v="49474048"/>
    <s v="Comedy"/>
    <s v="Family"/>
    <m/>
    <m/>
    <m/>
    <m/>
    <m/>
    <m/>
    <x v="0"/>
    <n v="35000000"/>
    <n v="2009"/>
    <x v="28"/>
  </r>
  <r>
    <s v="Patrick Tatopoulos"/>
    <n v="164"/>
    <n v="92"/>
    <n v="45802315"/>
    <s v="Action"/>
    <s v="Adventure"/>
    <s v="Fantasy"/>
    <s v="Sci-Fi"/>
    <s v="Thriller"/>
    <m/>
    <m/>
    <m/>
    <x v="0"/>
    <n v="35000000"/>
    <n v="2009"/>
    <x v="4"/>
  </r>
  <r>
    <s v="Ken Kwapis"/>
    <n v="120"/>
    <n v="91"/>
    <n v="43792641"/>
    <s v="Comedy"/>
    <s v="Romance"/>
    <m/>
    <m/>
    <m/>
    <m/>
    <m/>
    <m/>
    <x v="0"/>
    <n v="38000000"/>
    <n v="2007"/>
    <x v="42"/>
  </r>
  <r>
    <s v="Dennis Dugan"/>
    <n v="90"/>
    <n v="75"/>
    <n v="57651794"/>
    <s v="Comedy"/>
    <s v="Romance"/>
    <s v="Sport"/>
    <m/>
    <m/>
    <m/>
    <m/>
    <m/>
    <x v="0"/>
    <n v="35000000"/>
    <n v="2006"/>
    <x v="23"/>
  </r>
  <r>
    <s v="Gary David Goldberg"/>
    <n v="120"/>
    <n v="98"/>
    <n v="43894863"/>
    <s v="Comedy"/>
    <s v="Romance"/>
    <m/>
    <m/>
    <m/>
    <m/>
    <m/>
    <m/>
    <x v="0"/>
    <n v="35000000"/>
    <n v="2005"/>
    <x v="18"/>
  </r>
  <r>
    <s v="Mike Newell"/>
    <n v="117"/>
    <n v="147"/>
    <n v="41954997"/>
    <s v="Biography"/>
    <s v="Crime"/>
    <s v="Drama"/>
    <m/>
    <m/>
    <m/>
    <m/>
    <m/>
    <x v="0"/>
    <n v="35000000"/>
    <n v="1997"/>
    <x v="6"/>
  </r>
  <r>
    <s v="Paul W.S. Anderson"/>
    <n v="226"/>
    <n v="100"/>
    <n v="39532308"/>
    <s v="Action"/>
    <s v="Horror"/>
    <s v="Sci-Fi"/>
    <m/>
    <m/>
    <m/>
    <m/>
    <m/>
    <x v="0"/>
    <n v="35000000"/>
    <n v="2002"/>
    <x v="10"/>
  </r>
  <r>
    <s v="Tobe Hooper"/>
    <n v="223"/>
    <n v="120"/>
    <n v="76600000"/>
    <s v="Fantasy"/>
    <s v="Horror"/>
    <m/>
    <m/>
    <m/>
    <m/>
    <m/>
    <m/>
    <x v="0"/>
    <n v="35000000"/>
    <n v="1982"/>
    <x v="37"/>
  </r>
  <r>
    <s v="Ethan Coen"/>
    <n v="193"/>
    <n v="104"/>
    <n v="39692139"/>
    <s v="Comedy"/>
    <s v="Crime"/>
    <s v="Thriller"/>
    <m/>
    <m/>
    <m/>
    <m/>
    <m/>
    <x v="0"/>
    <n v="35000000"/>
    <n v="2004"/>
    <x v="5"/>
  </r>
  <r>
    <s v="John Moore"/>
    <n v="228"/>
    <n v="103"/>
    <n v="40687294"/>
    <s v="Action"/>
    <s v="Crime"/>
    <s v="Drama"/>
    <s v="Mystery"/>
    <s v="Thriller"/>
    <m/>
    <m/>
    <m/>
    <x v="0"/>
    <n v="35000000"/>
    <n v="2008"/>
    <x v="28"/>
  </r>
  <r>
    <s v="Andrew Niccol"/>
    <n v="360"/>
    <n v="109"/>
    <n v="37553932"/>
    <s v="Action"/>
    <s v="Sci-Fi"/>
    <s v="Thriller"/>
    <m/>
    <m/>
    <m/>
    <m/>
    <m/>
    <x v="8"/>
    <n v="27000000"/>
    <n v="2011"/>
    <x v="10"/>
  </r>
  <r>
    <s v="Alan Poul"/>
    <n v="148"/>
    <n v="104"/>
    <n v="37481242"/>
    <s v="Comedy"/>
    <s v="Romance"/>
    <m/>
    <m/>
    <m/>
    <m/>
    <m/>
    <m/>
    <x v="0"/>
    <n v="35000000"/>
    <n v="2010"/>
    <x v="42"/>
  </r>
  <r>
    <s v="Luke Greenfield"/>
    <n v="128"/>
    <n v="112"/>
    <n v="39026186"/>
    <s v="Comedy"/>
    <s v="Drama"/>
    <s v="Romance"/>
    <m/>
    <m/>
    <m/>
    <m/>
    <m/>
    <x v="0"/>
    <n v="35000000"/>
    <n v="2011"/>
    <x v="18"/>
  </r>
  <r>
    <s v="Gil Junger"/>
    <n v="46"/>
    <n v="95"/>
    <n v="33422806"/>
    <s v="Adventure"/>
    <s v="Comedy"/>
    <s v="Fantasy"/>
    <m/>
    <m/>
    <m/>
    <m/>
    <m/>
    <x v="0"/>
    <n v="35000000"/>
    <n v="2001"/>
    <x v="30"/>
  </r>
  <r>
    <s v="Steven E. de Souza"/>
    <n v="63"/>
    <n v="102"/>
    <n v="33423521"/>
    <s v="Action"/>
    <s v="Adventure"/>
    <s v="Comedy"/>
    <s v="Thriller"/>
    <m/>
    <m/>
    <m/>
    <m/>
    <x v="0"/>
    <n v="35000000"/>
    <n v="1994"/>
    <x v="44"/>
  </r>
  <r>
    <s v="Roman Polanski"/>
    <n v="193"/>
    <n v="150"/>
    <n v="32519322"/>
    <s v="Biography"/>
    <s v="Drama"/>
    <s v="War"/>
    <m/>
    <m/>
    <m/>
    <m/>
    <m/>
    <x v="0"/>
    <n v="1800000"/>
    <n v="2002"/>
    <x v="3"/>
  </r>
  <r>
    <s v="Catherine Hardwicke"/>
    <n v="122"/>
    <n v="101"/>
    <n v="37617947"/>
    <s v="Drama"/>
    <s v="Family"/>
    <s v="Fantasy"/>
    <m/>
    <m/>
    <m/>
    <m/>
    <m/>
    <x v="0"/>
    <n v="33000000"/>
    <n v="2006"/>
    <x v="2"/>
  </r>
  <r>
    <s v="Jaume Collet-Serra"/>
    <n v="228"/>
    <n v="108"/>
    <n v="32048809"/>
    <s v="Horror"/>
    <m/>
    <m/>
    <m/>
    <m/>
    <m/>
    <m/>
    <m/>
    <x v="0"/>
    <n v="35000000"/>
    <n v="2005"/>
    <x v="42"/>
  </r>
  <r>
    <s v="Mike Nichols"/>
    <n v="212"/>
    <n v="98"/>
    <n v="33987757"/>
    <s v="Drama"/>
    <s v="Romance"/>
    <m/>
    <m/>
    <m/>
    <m/>
    <m/>
    <m/>
    <x v="0"/>
    <n v="35000000"/>
    <n v="2004"/>
    <x v="11"/>
  </r>
  <r>
    <s v="Clint Eastwood"/>
    <n v="392"/>
    <n v="137"/>
    <n v="37304950"/>
    <s v="Biography"/>
    <s v="Crime"/>
    <s v="Drama"/>
    <m/>
    <m/>
    <m/>
    <m/>
    <m/>
    <x v="0"/>
    <n v="34000000"/>
    <n v="2011"/>
    <x v="4"/>
  </r>
  <r>
    <s v="Alexandre Aja"/>
    <n v="208"/>
    <n v="112"/>
    <n v="30691439"/>
    <s v="Horror"/>
    <s v="Mystery"/>
    <m/>
    <m/>
    <m/>
    <m/>
    <m/>
    <m/>
    <x v="0"/>
    <n v="35000000"/>
    <n v="2008"/>
    <x v="5"/>
  </r>
  <r>
    <s v="Michael Rymer"/>
    <n v="137"/>
    <n v="101"/>
    <n v="30307804"/>
    <s v="Drama"/>
    <s v="Fantasy"/>
    <s v="Horror"/>
    <m/>
    <m/>
    <m/>
    <m/>
    <m/>
    <x v="0"/>
    <n v="35000000"/>
    <n v="2002"/>
    <x v="31"/>
  </r>
  <r>
    <s v="Stephen Hopkins"/>
    <n v="119"/>
    <n v="103"/>
    <n v="30669413"/>
    <s v="Action"/>
    <s v="Horror"/>
    <s v="Sci-Fi"/>
    <m/>
    <m/>
    <m/>
    <m/>
    <m/>
    <x v="0"/>
    <n v="35000000"/>
    <n v="1990"/>
    <x v="5"/>
  </r>
  <r>
    <s v="Gregory Hoblit"/>
    <n v="195"/>
    <n v="101"/>
    <n v="28687835"/>
    <s v="Crime"/>
    <s v="Drama"/>
    <s v="Thriller"/>
    <m/>
    <m/>
    <m/>
    <m/>
    <m/>
    <x v="0"/>
    <n v="35000000"/>
    <n v="2008"/>
    <x v="5"/>
  </r>
  <r>
    <s v="Hugh Wilson"/>
    <n v="95"/>
    <n v="112"/>
    <n v="26494611"/>
    <s v="Comedy"/>
    <s v="Drama"/>
    <s v="Romance"/>
    <s v="Sci-Fi"/>
    <m/>
    <m/>
    <m/>
    <m/>
    <x v="0"/>
    <n v="33000000"/>
    <n v="1999"/>
    <x v="4"/>
  </r>
  <r>
    <s v="Kevin Smith"/>
    <n v="164"/>
    <n v="102"/>
    <n v="25266129"/>
    <s v="Comedy"/>
    <s v="Drama"/>
    <s v="Romance"/>
    <m/>
    <m/>
    <m/>
    <m/>
    <m/>
    <x v="0"/>
    <n v="35000000"/>
    <n v="2004"/>
    <x v="5"/>
  </r>
  <r>
    <s v="Rob Cohen"/>
    <n v="211"/>
    <n v="101"/>
    <n v="25863915"/>
    <s v="Action"/>
    <s v="Crime"/>
    <s v="Mystery"/>
    <s v="Thriller"/>
    <m/>
    <m/>
    <m/>
    <m/>
    <x v="12"/>
    <n v="35000000"/>
    <n v="2012"/>
    <x v="36"/>
  </r>
  <r>
    <s v="Clint Eastwood"/>
    <n v="91"/>
    <n v="155"/>
    <n v="25078937"/>
    <s v="Crime"/>
    <s v="Drama"/>
    <s v="Mystery"/>
    <s v="Thriller"/>
    <m/>
    <m/>
    <m/>
    <m/>
    <x v="0"/>
    <n v="35000000"/>
    <n v="1997"/>
    <x v="4"/>
  </r>
  <r>
    <s v="Susanna White"/>
    <n v="97"/>
    <n v="109"/>
    <n v="28995450"/>
    <s v="Comedy"/>
    <s v="Family"/>
    <s v="Fantasy"/>
    <m/>
    <m/>
    <m/>
    <m/>
    <m/>
    <x v="0"/>
    <n v="35000000"/>
    <n v="2010"/>
    <x v="9"/>
  </r>
  <r>
    <s v="Danny DeVito"/>
    <n v="32"/>
    <n v="140"/>
    <n v="24276500"/>
    <s v="Biography"/>
    <s v="Crime"/>
    <s v="Drama"/>
    <m/>
    <m/>
    <m/>
    <m/>
    <m/>
    <x v="0"/>
    <n v="33000000"/>
    <n v="1992"/>
    <x v="4"/>
  </r>
  <r>
    <s v="Chris Carter"/>
    <n v="270"/>
    <n v="108"/>
    <n v="20981633"/>
    <s v="Drama"/>
    <s v="Mystery"/>
    <s v="Sci-Fi"/>
    <s v="Thriller"/>
    <m/>
    <m/>
    <m/>
    <m/>
    <x v="0"/>
    <n v="30000000"/>
    <n v="2008"/>
    <x v="18"/>
  </r>
  <r>
    <s v="Tommy O'Haver"/>
    <n v="89"/>
    <n v="96"/>
    <n v="22913677"/>
    <s v="Comedy"/>
    <s v="Family"/>
    <s v="Fantasy"/>
    <s v="Romance"/>
    <m/>
    <m/>
    <m/>
    <m/>
    <x v="0"/>
    <n v="35000000"/>
    <n v="2004"/>
    <x v="22"/>
  </r>
  <r>
    <s v="Peter Landesman"/>
    <n v="219"/>
    <n v="123"/>
    <n v="34531832"/>
    <s v="Biography"/>
    <s v="Drama"/>
    <s v="Sport"/>
    <m/>
    <m/>
    <m/>
    <m/>
    <m/>
    <x v="0"/>
    <n v="33000000"/>
    <n v="2015"/>
    <x v="1"/>
  </r>
  <r>
    <s v="John Singleton"/>
    <n v="180"/>
    <n v="106"/>
    <n v="28064226"/>
    <s v="Action"/>
    <s v="Mystery"/>
    <s v="Thriller"/>
    <m/>
    <m/>
    <m/>
    <m/>
    <m/>
    <x v="0"/>
    <n v="10700000"/>
    <n v="2011"/>
    <x v="39"/>
  </r>
  <r>
    <s v="Gary Chapman"/>
    <n v="93"/>
    <n v="76"/>
    <n v="19447478"/>
    <s v="Adventure"/>
    <s v="Animation"/>
    <s v="Comedy"/>
    <s v="Family"/>
    <s v="War"/>
    <m/>
    <m/>
    <m/>
    <x v="0"/>
    <n v="35000000"/>
    <n v="2005"/>
    <x v="23"/>
  </r>
  <r>
    <s v="Curtis Hanson"/>
    <n v="173"/>
    <n v="107"/>
    <n v="19389454"/>
    <s v="Comedy"/>
    <s v="Drama"/>
    <m/>
    <m/>
    <m/>
    <m/>
    <m/>
    <m/>
    <x v="0"/>
    <n v="35000000"/>
    <n v="2000"/>
    <x v="37"/>
  </r>
  <r>
    <s v="Craig Mazin"/>
    <n v="121"/>
    <n v="82"/>
    <n v="25871834"/>
    <s v="Action"/>
    <s v="Comedy"/>
    <s v="Sci-Fi"/>
    <s v="Thriller"/>
    <m/>
    <m/>
    <m/>
    <m/>
    <x v="0"/>
    <n v="40000000"/>
    <n v="2008"/>
    <x v="55"/>
  </r>
  <r>
    <s v="Allen Hughes"/>
    <n v="298"/>
    <n v="109"/>
    <n v="19692608"/>
    <s v="Crime"/>
    <s v="Drama"/>
    <s v="Thriller"/>
    <m/>
    <m/>
    <m/>
    <m/>
    <m/>
    <x v="0"/>
    <n v="35000000"/>
    <n v="2013"/>
    <x v="5"/>
  </r>
  <r>
    <s v="Wes Craven"/>
    <n v="158"/>
    <n v="99"/>
    <n v="19294901"/>
    <s v="Comedy"/>
    <s v="Horror"/>
    <m/>
    <m/>
    <m/>
    <m/>
    <m/>
    <m/>
    <x v="0"/>
    <n v="35000000"/>
    <n v="2005"/>
    <x v="39"/>
  </r>
  <r>
    <s v="David Koepp"/>
    <n v="248"/>
    <n v="91"/>
    <n v="20275446"/>
    <s v="Action"/>
    <s v="Crime"/>
    <s v="Thriller"/>
    <m/>
    <m/>
    <m/>
    <m/>
    <m/>
    <x v="0"/>
    <n v="50000000"/>
    <n v="2012"/>
    <x v="12"/>
  </r>
  <r>
    <s v="Anne Fletcher"/>
    <n v="155"/>
    <n v="87"/>
    <n v="34507079"/>
    <s v="Action"/>
    <s v="Comedy"/>
    <s v="Crime"/>
    <m/>
    <m/>
    <m/>
    <m/>
    <m/>
    <x v="0"/>
    <n v="35000000"/>
    <n v="2015"/>
    <x v="36"/>
  </r>
  <r>
    <s v="Shekhar Kapur"/>
    <n v="105"/>
    <n v="125"/>
    <n v="18306166"/>
    <s v="Adventure"/>
    <s v="Drama"/>
    <s v="Romance"/>
    <s v="War"/>
    <m/>
    <m/>
    <m/>
    <m/>
    <x v="0"/>
    <n v="35000000"/>
    <n v="2002"/>
    <x v="12"/>
  </r>
  <r>
    <s v="Taylor Hackford"/>
    <n v="224"/>
    <n v="118"/>
    <n v="17609982"/>
    <s v="Action"/>
    <s v="Crime"/>
    <s v="Romance"/>
    <s v="Thriller"/>
    <m/>
    <m/>
    <m/>
    <m/>
    <x v="0"/>
    <n v="35000000"/>
    <n v="2013"/>
    <x v="5"/>
  </r>
  <r>
    <s v="Richard Loncraine"/>
    <n v="129"/>
    <n v="98"/>
    <n v="16831505"/>
    <s v="Comedy"/>
    <s v="Romance"/>
    <s v="Sport"/>
    <m/>
    <m/>
    <m/>
    <m/>
    <m/>
    <x v="0"/>
    <n v="30000000"/>
    <n v="2004"/>
    <x v="22"/>
  </r>
  <r>
    <s v="Roger Kumble"/>
    <n v="101"/>
    <n v="92"/>
    <n v="17596256"/>
    <s v="Comedy"/>
    <s v="Family"/>
    <m/>
    <m/>
    <m/>
    <m/>
    <m/>
    <m/>
    <x v="0"/>
    <n v="30000000"/>
    <n v="2010"/>
    <x v="44"/>
  </r>
  <r>
    <s v="Robert Redford"/>
    <n v="227"/>
    <n v="92"/>
    <n v="14998070"/>
    <s v="Drama"/>
    <s v="Thriller"/>
    <s v="War"/>
    <m/>
    <m/>
    <m/>
    <m/>
    <m/>
    <x v="0"/>
    <n v="27000000"/>
    <n v="2007"/>
    <x v="5"/>
  </r>
  <r>
    <s v="John Milius"/>
    <n v="13"/>
    <n v="115"/>
    <n v="14587732"/>
    <s v="Action"/>
    <s v="Drama"/>
    <s v="Thriller"/>
    <s v="War"/>
    <m/>
    <m/>
    <m/>
    <m/>
    <x v="0"/>
    <n v="35000000"/>
    <n v="1991"/>
    <x v="20"/>
  </r>
  <r>
    <s v="Jake Kasdan"/>
    <n v="171"/>
    <n v="120"/>
    <n v="18317151"/>
    <s v="Comedy"/>
    <s v="Music"/>
    <m/>
    <m/>
    <m/>
    <m/>
    <m/>
    <m/>
    <x v="0"/>
    <n v="35000000"/>
    <n v="2007"/>
    <x v="10"/>
  </r>
  <r>
    <s v="Lasse HallstrÃ¶m"/>
    <n v="119"/>
    <n v="111"/>
    <n v="11405825"/>
    <s v="Drama"/>
    <m/>
    <m/>
    <m/>
    <m/>
    <m/>
    <m/>
    <m/>
    <x v="0"/>
    <n v="35000000"/>
    <n v="2001"/>
    <x v="2"/>
  </r>
  <r>
    <s v="Les Mayfield"/>
    <n v="44"/>
    <n v="94"/>
    <n v="13264986"/>
    <s v="Action"/>
    <s v="Western"/>
    <m/>
    <m/>
    <m/>
    <m/>
    <m/>
    <m/>
    <x v="0"/>
    <n v="35000000"/>
    <n v="2001"/>
    <x v="19"/>
  </r>
  <r>
    <s v="Jean-Marc VallÃ©e"/>
    <n v="188"/>
    <n v="100"/>
    <n v="10991381"/>
    <s v="Biography"/>
    <s v="Drama"/>
    <s v="History"/>
    <s v="Romance"/>
    <m/>
    <m/>
    <m/>
    <m/>
    <x v="0"/>
    <n v="35000000"/>
    <n v="2009"/>
    <x v="11"/>
  </r>
  <r>
    <s v="Dominic Sena"/>
    <n v="166"/>
    <n v="101"/>
    <n v="10268846"/>
    <s v="Action"/>
    <s v="Crime"/>
    <s v="Mystery"/>
    <s v="Thriller"/>
    <m/>
    <m/>
    <m/>
    <m/>
    <x v="0"/>
    <n v="35000000"/>
    <n v="2009"/>
    <x v="33"/>
  </r>
  <r>
    <s v="Terrence Malick"/>
    <n v="584"/>
    <n v="139"/>
    <n v="13303319"/>
    <s v="Drama"/>
    <s v="Fantasy"/>
    <m/>
    <m/>
    <m/>
    <m/>
    <m/>
    <m/>
    <x v="0"/>
    <n v="20000000"/>
    <n v="2011"/>
    <x v="10"/>
  </r>
  <r>
    <s v="Hark Tsui"/>
    <n v="67"/>
    <n v="91"/>
    <n v="10076136"/>
    <s v="Action"/>
    <s v="Comedy"/>
    <s v="Thriller"/>
    <m/>
    <m/>
    <m/>
    <m/>
    <m/>
    <x v="0"/>
    <n v="35000000"/>
    <n v="1998"/>
    <x v="30"/>
  </r>
  <r>
    <s v="David Ayer"/>
    <n v="233"/>
    <n v="109"/>
    <n v="10499968"/>
    <s v="Action"/>
    <s v="Crime"/>
    <s v="Drama"/>
    <s v="Thriller"/>
    <m/>
    <m/>
    <m/>
    <m/>
    <x v="0"/>
    <n v="35000000"/>
    <n v="2014"/>
    <x v="20"/>
  </r>
  <r>
    <s v="Brian Helgeland"/>
    <n v="112"/>
    <n v="102"/>
    <n v="7659747"/>
    <s v="Action"/>
    <s v="Mystery"/>
    <s v="Thriller"/>
    <m/>
    <m/>
    <m/>
    <m/>
    <m/>
    <x v="0"/>
    <n v="30000000"/>
    <n v="2003"/>
    <x v="36"/>
  </r>
  <r>
    <s v="Lexi Alexander"/>
    <n v="151"/>
    <n v="103"/>
    <n v="7948159"/>
    <s v="Action"/>
    <s v="Crime"/>
    <s v="Drama"/>
    <s v="Thriller"/>
    <m/>
    <m/>
    <m/>
    <m/>
    <x v="0"/>
    <n v="19000000"/>
    <n v="2008"/>
    <x v="19"/>
  </r>
  <r>
    <s v="Peter Hewitt"/>
    <n v="63"/>
    <n v="83"/>
    <n v="11631245"/>
    <s v="Action"/>
    <s v="Adventure"/>
    <s v="Family"/>
    <s v="Sci-Fi"/>
    <m/>
    <m/>
    <m/>
    <m/>
    <x v="0"/>
    <n v="35000000"/>
    <n v="2006"/>
    <x v="38"/>
  </r>
  <r>
    <s v="Robert Zemeckis"/>
    <n v="335"/>
    <n v="123"/>
    <n v="10137502"/>
    <s v="Adventure"/>
    <s v="Biography"/>
    <s v="Drama"/>
    <s v="Thriller"/>
    <m/>
    <m/>
    <m/>
    <m/>
    <x v="0"/>
    <n v="35000000"/>
    <n v="2015"/>
    <x v="37"/>
  </r>
  <r>
    <s v="Ronny Yu"/>
    <n v="24"/>
    <n v="101"/>
    <n v="6448817"/>
    <s v="Action"/>
    <s v="Adventure"/>
    <s v="Fantasy"/>
    <m/>
    <m/>
    <m/>
    <m/>
    <m/>
    <x v="0"/>
    <n v="30000000"/>
    <n v="1997"/>
    <x v="50"/>
  </r>
  <r>
    <s v="Ridley Scott"/>
    <n v="147"/>
    <n v="117"/>
    <n v="7458269"/>
    <s v="Comedy"/>
    <s v="Drama"/>
    <s v="Romance"/>
    <m/>
    <m/>
    <m/>
    <m/>
    <m/>
    <x v="0"/>
    <n v="35000000"/>
    <n v="2006"/>
    <x v="8"/>
  </r>
  <r>
    <s v="Richard Donner"/>
    <n v="10"/>
    <n v="114"/>
    <n v="4651977"/>
    <s v="Drama"/>
    <m/>
    <m/>
    <m/>
    <m/>
    <m/>
    <m/>
    <m/>
    <x v="0"/>
    <n v="35000000"/>
    <n v="1992"/>
    <x v="8"/>
  </r>
  <r>
    <s v="Taylor Hackford"/>
    <n v="12"/>
    <n v="330"/>
    <n v="4496583"/>
    <s v="Crime"/>
    <s v="Drama"/>
    <m/>
    <m/>
    <m/>
    <m/>
    <m/>
    <m/>
    <x v="0"/>
    <n v="35000000"/>
    <n v="1993"/>
    <x v="25"/>
  </r>
  <r>
    <s v="Bille August"/>
    <n v="50"/>
    <n v="121"/>
    <n v="2221994"/>
    <s v="Action"/>
    <s v="Drama"/>
    <s v="Sci-Fi"/>
    <s v="Thriller"/>
    <m/>
    <m/>
    <m/>
    <m/>
    <x v="0"/>
    <n v="35000000"/>
    <n v="1997"/>
    <x v="21"/>
  </r>
  <r>
    <s v="Brian De Palma"/>
    <n v="149"/>
    <n v="114"/>
    <n v="6592103"/>
    <s v="Crime"/>
    <s v="Drama"/>
    <s v="Mystery"/>
    <s v="Thriller"/>
    <m/>
    <m/>
    <m/>
    <m/>
    <x v="0"/>
    <n v="55000000"/>
    <n v="2002"/>
    <x v="22"/>
  </r>
  <r>
    <s v="Ang Lee"/>
    <n v="95"/>
    <n v="148"/>
    <n v="630779"/>
    <s v="Drama"/>
    <s v="Romance"/>
    <s v="War"/>
    <s v="Western"/>
    <m/>
    <m/>
    <m/>
    <m/>
    <x v="0"/>
    <n v="35000000"/>
    <n v="1999"/>
    <x v="2"/>
  </r>
  <r>
    <s v="Wes Ball"/>
    <n v="297"/>
    <n v="113"/>
    <n v="102413606"/>
    <s v="Action"/>
    <s v="Mystery"/>
    <s v="Sci-Fi"/>
    <s v="Thriller"/>
    <m/>
    <m/>
    <m/>
    <m/>
    <x v="0"/>
    <n v="35000000"/>
    <n v="2014"/>
    <x v="2"/>
  </r>
  <r>
    <s v="Ken Scott"/>
    <n v="90"/>
    <n v="91"/>
    <n v="10214013"/>
    <s v="Comedy"/>
    <m/>
    <m/>
    <m/>
    <m/>
    <m/>
    <m/>
    <m/>
    <x v="0"/>
    <n v="35000000"/>
    <n v="2015"/>
    <x v="28"/>
  </r>
  <r>
    <s v="Martin Scorsese"/>
    <n v="56"/>
    <n v="139"/>
    <n v="32000000"/>
    <s v="Drama"/>
    <s v="Romance"/>
    <m/>
    <m/>
    <m/>
    <m/>
    <m/>
    <m/>
    <x v="0"/>
    <n v="35000000"/>
    <n v="1993"/>
    <x v="13"/>
  </r>
  <r>
    <s v="Darren Aronofsky"/>
    <n v="274"/>
    <n v="96"/>
    <n v="10139254"/>
    <s v="Drama"/>
    <s v="Sci-Fi"/>
    <m/>
    <m/>
    <m/>
    <m/>
    <m/>
    <m/>
    <x v="0"/>
    <n v="35000000"/>
    <n v="2006"/>
    <x v="11"/>
  </r>
  <r>
    <s v="Hugh Johnson"/>
    <n v="68"/>
    <n v="102"/>
    <n v="11227940"/>
    <s v="Action"/>
    <s v="Adventure"/>
    <s v="Comedy"/>
    <s v="Drama"/>
    <s v="Thriller"/>
    <m/>
    <m/>
    <m/>
    <x v="0"/>
    <n v="35000000"/>
    <n v="1999"/>
    <x v="31"/>
  </r>
  <r>
    <s v="Simon West"/>
    <n v="98"/>
    <n v="96"/>
    <n v="183125"/>
    <s v="Action"/>
    <s v="Crime"/>
    <s v="Drama"/>
    <s v="Thriller"/>
    <m/>
    <m/>
    <m/>
    <m/>
    <x v="0"/>
    <n v="35000000"/>
    <n v="2012"/>
    <x v="33"/>
  </r>
  <r>
    <s v="Hayao Miyazaki"/>
    <n v="256"/>
    <n v="101"/>
    <n v="15081783"/>
    <s v="Adventure"/>
    <s v="Animation"/>
    <s v="Family"/>
    <s v="Fantasy"/>
    <m/>
    <m/>
    <m/>
    <m/>
    <x v="0"/>
    <n v="31000000"/>
    <n v="2008"/>
    <x v="16"/>
  </r>
  <r>
    <s v="George Tillman Jr."/>
    <n v="117"/>
    <n v="128"/>
    <n v="37432299"/>
    <s v="Drama"/>
    <s v="Romance"/>
    <m/>
    <m/>
    <m/>
    <m/>
    <m/>
    <m/>
    <x v="0"/>
    <n v="35000000"/>
    <n v="2015"/>
    <x v="1"/>
  </r>
  <r>
    <s v="Rand Ravich"/>
    <n v="107"/>
    <n v="109"/>
    <n v="10654581"/>
    <s v="Drama"/>
    <s v="Sci-Fi"/>
    <s v="Thriller"/>
    <m/>
    <m/>
    <m/>
    <m/>
    <m/>
    <x v="0"/>
    <n v="30000000"/>
    <n v="1999"/>
    <x v="42"/>
  </r>
  <r>
    <s v="Hugh Hudson"/>
    <n v="52"/>
    <n v="114"/>
    <n v="6543194"/>
    <s v="Adventure"/>
    <s v="Drama"/>
    <s v="Romance"/>
    <m/>
    <m/>
    <m/>
    <m/>
    <m/>
    <x v="0"/>
    <n v="27000000"/>
    <n v="2000"/>
    <x v="23"/>
  </r>
  <r>
    <s v="Gabriele Muccino"/>
    <n v="135"/>
    <n v="105"/>
    <n v="13101142"/>
    <s v="Comedy"/>
    <s v="Romance"/>
    <s v="Sport"/>
    <m/>
    <m/>
    <m/>
    <m/>
    <m/>
    <x v="0"/>
    <n v="35000000"/>
    <n v="2012"/>
    <x v="20"/>
  </r>
  <r>
    <s v="Justin Chadwick"/>
    <n v="211"/>
    <n v="141"/>
    <n v="8324748"/>
    <s v="Biography"/>
    <s v="Drama"/>
    <s v="History"/>
    <m/>
    <m/>
    <m/>
    <m/>
    <m/>
    <x v="0"/>
    <n v="35000000"/>
    <n v="2013"/>
    <x v="1"/>
  </r>
  <r>
    <s v="Rob Reiner"/>
    <n v="81"/>
    <n v="138"/>
    <n v="141340178"/>
    <s v="Drama"/>
    <s v="Thriller"/>
    <m/>
    <m/>
    <m/>
    <m/>
    <m/>
    <m/>
    <x v="0"/>
    <n v="35000000"/>
    <n v="1992"/>
    <x v="32"/>
  </r>
  <r>
    <s v="Andrzej Bartkowiak"/>
    <n v="107"/>
    <n v="101"/>
    <n v="51758599"/>
    <s v="Action"/>
    <s v="Comedy"/>
    <s v="Crime"/>
    <s v="Drama"/>
    <s v="Thriller"/>
    <m/>
    <m/>
    <m/>
    <x v="0"/>
    <n v="35000000"/>
    <n v="2001"/>
    <x v="33"/>
  </r>
  <r>
    <s v="Raja Gosnell"/>
    <n v="100"/>
    <n v="99"/>
    <n v="117559438"/>
    <s v="Action"/>
    <s v="Comedy"/>
    <s v="Crime"/>
    <m/>
    <m/>
    <m/>
    <m/>
    <m/>
    <x v="0"/>
    <n v="35000000"/>
    <n v="2000"/>
    <x v="36"/>
  </r>
  <r>
    <s v="Jeremy Degruson"/>
    <n v="60"/>
    <n v="85"/>
    <n v="4091"/>
    <s v="Adventure"/>
    <s v="Animation"/>
    <s v="Comedy"/>
    <s v="Family"/>
    <s v="Fantasy"/>
    <m/>
    <m/>
    <m/>
    <x v="0"/>
    <n v="35000000"/>
    <n v="2013"/>
    <x v="22"/>
  </r>
  <r>
    <s v="Chris Gorak"/>
    <n v="195"/>
    <n v="89"/>
    <n v="21426805"/>
    <s v="Action"/>
    <s v="Adventure"/>
    <s v="Horror"/>
    <s v="Sci-Fi"/>
    <s v="Thriller"/>
    <m/>
    <m/>
    <m/>
    <x v="0"/>
    <n v="35000000"/>
    <n v="2011"/>
    <x v="40"/>
  </r>
  <r>
    <s v="Scott Speer"/>
    <n v="121"/>
    <n v="99"/>
    <n v="35057332"/>
    <s v="Drama"/>
    <s v="Music"/>
    <s v="Romance"/>
    <m/>
    <m/>
    <m/>
    <m/>
    <m/>
    <x v="0"/>
    <n v="32000000"/>
    <n v="2012"/>
    <x v="12"/>
  </r>
  <r>
    <s v="David R. Ellis"/>
    <n v="285"/>
    <n v="105"/>
    <n v="34014398"/>
    <s v="Action"/>
    <s v="Adventure"/>
    <s v="Crime"/>
    <s v="Drama"/>
    <s v="Thriller"/>
    <m/>
    <m/>
    <m/>
    <x v="0"/>
    <n v="35000000"/>
    <n v="2006"/>
    <x v="23"/>
  </r>
  <r>
    <s v="Joe Charbanic"/>
    <n v="103"/>
    <n v="97"/>
    <n v="28927720"/>
    <s v="Crime"/>
    <s v="Horror"/>
    <s v="Mystery"/>
    <s v="Thriller"/>
    <m/>
    <m/>
    <m/>
    <m/>
    <x v="0"/>
    <n v="35000000"/>
    <n v="2000"/>
    <x v="42"/>
  </r>
  <r>
    <s v="Jonathan Hensleigh"/>
    <n v="192"/>
    <n v="140"/>
    <n v="33682273"/>
    <s v="Action"/>
    <s v="Crime"/>
    <s v="Drama"/>
    <s v="Thriller"/>
    <m/>
    <m/>
    <m/>
    <m/>
    <x v="0"/>
    <n v="38000000"/>
    <n v="2004"/>
    <x v="12"/>
  </r>
  <r>
    <s v="Danny Cannon"/>
    <n v="90"/>
    <n v="118"/>
    <n v="4280577"/>
    <s v="Drama"/>
    <s v="Romance"/>
    <s v="Sport"/>
    <m/>
    <m/>
    <m/>
    <m/>
    <m/>
    <x v="0"/>
    <n v="35000000"/>
    <n v="2005"/>
    <x v="2"/>
  </r>
  <r>
    <s v="Boaz Yakin"/>
    <n v="258"/>
    <n v="94"/>
    <n v="17120019"/>
    <s v="Action"/>
    <s v="Crime"/>
    <s v="Thriller"/>
    <m/>
    <m/>
    <m/>
    <m/>
    <m/>
    <x v="0"/>
    <n v="35000000"/>
    <n v="2012"/>
    <x v="12"/>
  </r>
  <r>
    <s v="Mike Newell"/>
    <n v="56"/>
    <n v="124"/>
    <n v="8406264"/>
    <s v="Comedy"/>
    <s v="Drama"/>
    <s v="Romance"/>
    <m/>
    <m/>
    <m/>
    <m/>
    <m/>
    <x v="0"/>
    <n v="35000000"/>
    <n v="1999"/>
    <x v="19"/>
  </r>
  <r>
    <s v="Richard Marquand"/>
    <n v="197"/>
    <n v="134"/>
    <n v="309125409"/>
    <s v="Action"/>
    <s v="Adventure"/>
    <s v="Fantasy"/>
    <s v="Sci-Fi"/>
    <m/>
    <m/>
    <m/>
    <m/>
    <x v="0"/>
    <n v="35000000"/>
    <n v="1983"/>
    <x v="26"/>
  </r>
  <r>
    <s v="Neil Marshall"/>
    <n v="254"/>
    <n v="113"/>
    <n v="10955425"/>
    <s v="Action"/>
    <s v="Sci-Fi"/>
    <s v="Thriller"/>
    <m/>
    <m/>
    <m/>
    <m/>
    <m/>
    <x v="0"/>
    <n v="35000000"/>
    <n v="2008"/>
    <x v="19"/>
  </r>
  <r>
    <s v="Stephen Daldry"/>
    <n v="299"/>
    <n v="124"/>
    <n v="34180954"/>
    <s v="Drama"/>
    <s v="Romance"/>
    <m/>
    <m/>
    <m/>
    <m/>
    <m/>
    <m/>
    <x v="0"/>
    <n v="35000000"/>
    <n v="2008"/>
    <x v="32"/>
  </r>
  <r>
    <s v="Jon Favreau"/>
    <n v="152"/>
    <n v="97"/>
    <n v="173381405"/>
    <s v="Comedy"/>
    <s v="Family"/>
    <s v="Fantasy"/>
    <s v="Romance"/>
    <m/>
    <m/>
    <m/>
    <m/>
    <x v="0"/>
    <n v="35000000"/>
    <n v="2003"/>
    <x v="8"/>
  </r>
  <r>
    <s v="Jon Turteltaub"/>
    <n v="53"/>
    <n v="123"/>
    <n v="104632573"/>
    <s v="Drama"/>
    <s v="Fantasy"/>
    <s v="Romance"/>
    <s v="Sci-Fi"/>
    <m/>
    <m/>
    <m/>
    <m/>
    <x v="0"/>
    <n v="35000000"/>
    <n v="1996"/>
    <x v="21"/>
  </r>
  <r>
    <s v="Brian Levant"/>
    <n v="67"/>
    <n v="99"/>
    <n v="81150692"/>
    <s v="Adventure"/>
    <s v="Comedy"/>
    <s v="Family"/>
    <s v="Sport"/>
    <m/>
    <m/>
    <m/>
    <m/>
    <x v="0"/>
    <n v="35000000"/>
    <n v="2002"/>
    <x v="36"/>
  </r>
  <r>
    <s v="Richard Donner"/>
    <n v="88"/>
    <n v="101"/>
    <n v="60328558"/>
    <s v="Comedy"/>
    <s v="Drama"/>
    <s v="Fantasy"/>
    <m/>
    <m/>
    <m/>
    <m/>
    <m/>
    <x v="0"/>
    <n v="35000000"/>
    <n v="1988"/>
    <x v="15"/>
  </r>
  <r>
    <s v="Jared Hess"/>
    <n v="163"/>
    <n v="92"/>
    <n v="80197993"/>
    <s v="Comedy"/>
    <s v="Family"/>
    <s v="Sport"/>
    <m/>
    <m/>
    <m/>
    <m/>
    <m/>
    <x v="0"/>
    <n v="35000000"/>
    <n v="2006"/>
    <x v="20"/>
  </r>
  <r>
    <s v="Paul Feig"/>
    <n v="371"/>
    <n v="131"/>
    <n v="169076745"/>
    <s v="Comedy"/>
    <s v="Romance"/>
    <m/>
    <m/>
    <m/>
    <m/>
    <m/>
    <m/>
    <x v="0"/>
    <n v="32000000"/>
    <n v="2011"/>
    <x v="2"/>
  </r>
  <r>
    <s v="Evan Goldberg"/>
    <n v="418"/>
    <n v="107"/>
    <n v="101470202"/>
    <s v="Comedy"/>
    <s v="Fantasy"/>
    <m/>
    <m/>
    <m/>
    <m/>
    <m/>
    <m/>
    <x v="0"/>
    <n v="23000000"/>
    <n v="2013"/>
    <x v="10"/>
  </r>
  <r>
    <s v="Rupert Wainwright"/>
    <n v="131"/>
    <n v="103"/>
    <n v="50041732"/>
    <s v="Horror"/>
    <m/>
    <m/>
    <m/>
    <m/>
    <m/>
    <m/>
    <m/>
    <x v="0"/>
    <n v="34000000"/>
    <n v="1999"/>
    <x v="5"/>
  </r>
  <r>
    <s v="George Tillman Jr."/>
    <n v="98"/>
    <n v="129"/>
    <n v="48814909"/>
    <s v="Biography"/>
    <s v="Drama"/>
    <m/>
    <m/>
    <m/>
    <m/>
    <m/>
    <m/>
    <x v="0"/>
    <n v="35000000"/>
    <n v="2000"/>
    <x v="13"/>
  </r>
  <r>
    <s v="John Luessenhop"/>
    <n v="119"/>
    <n v="107"/>
    <n v="57744720"/>
    <s v="Action"/>
    <s v="Crime"/>
    <s v="Thriller"/>
    <m/>
    <m/>
    <m/>
    <m/>
    <m/>
    <x v="0"/>
    <n v="30000000"/>
    <n v="2010"/>
    <x v="5"/>
  </r>
  <r>
    <s v="Justin Zackham"/>
    <n v="133"/>
    <n v="89"/>
    <n v="21784432"/>
    <s v="Comedy"/>
    <m/>
    <m/>
    <m/>
    <m/>
    <m/>
    <m/>
    <m/>
    <x v="0"/>
    <n v="35000000"/>
    <n v="2013"/>
    <x v="23"/>
  </r>
  <r>
    <s v="John Whitesell"/>
    <n v="88"/>
    <n v="113"/>
    <n v="37911876"/>
    <s v="Action"/>
    <s v="Comedy"/>
    <s v="Crime"/>
    <m/>
    <m/>
    <m/>
    <m/>
    <m/>
    <x v="0"/>
    <n v="34000000"/>
    <n v="2011"/>
    <x v="45"/>
  </r>
  <r>
    <s v="Duncan Jones"/>
    <n v="522"/>
    <n v="93"/>
    <n v="54696902"/>
    <s v="Mystery"/>
    <s v="Sci-Fi"/>
    <s v="Thriller"/>
    <m/>
    <m/>
    <m/>
    <m/>
    <m/>
    <x v="0"/>
    <n v="35000000"/>
    <n v="2011"/>
    <x v="7"/>
  </r>
  <r>
    <s v="Frank Marshall"/>
    <n v="43"/>
    <n v="120"/>
    <n v="36733909"/>
    <s v="Adventure"/>
    <s v="Biography"/>
    <s v="Drama"/>
    <s v="Thriller"/>
    <m/>
    <m/>
    <m/>
    <m/>
    <x v="0"/>
    <n v="34000000"/>
    <n v="1993"/>
    <x v="1"/>
  </r>
  <r>
    <s v="Joel Schumacher"/>
    <n v="224"/>
    <n v="98"/>
    <n v="35063732"/>
    <s v="Mystery"/>
    <s v="Thriller"/>
    <m/>
    <m/>
    <m/>
    <m/>
    <m/>
    <m/>
    <x v="0"/>
    <n v="34000000"/>
    <n v="2007"/>
    <x v="21"/>
  </r>
  <r>
    <s v="Jean-Pierre Jeunet"/>
    <n v="122"/>
    <n v="105"/>
    <n v="99462"/>
    <s v="Action"/>
    <s v="Adventure"/>
    <s v="Drama"/>
    <s v="Family"/>
    <m/>
    <m/>
    <m/>
    <m/>
    <x v="0"/>
    <n v="34000000"/>
    <n v="2013"/>
    <x v="1"/>
  </r>
  <r>
    <s v="John Gatins"/>
    <n v="75"/>
    <n v="98"/>
    <n v="32701088"/>
    <s v="Drama"/>
    <s v="Family"/>
    <s v="Sport"/>
    <m/>
    <m/>
    <m/>
    <m/>
    <m/>
    <x v="0"/>
    <n v="34000000"/>
    <n v="2005"/>
    <x v="8"/>
  </r>
  <r>
    <s v="David Cronenberg"/>
    <n v="441"/>
    <n v="96"/>
    <n v="31493782"/>
    <s v="Crime"/>
    <s v="Drama"/>
    <s v="Thriller"/>
    <m/>
    <m/>
    <m/>
    <m/>
    <m/>
    <x v="0"/>
    <n v="35000000"/>
    <n v="2005"/>
    <x v="7"/>
  </r>
  <r>
    <s v="Louis Leterrier"/>
    <n v="163"/>
    <n v="87"/>
    <n v="43095600"/>
    <s v="Action"/>
    <s v="Crime"/>
    <s v="Thriller"/>
    <m/>
    <m/>
    <m/>
    <m/>
    <m/>
    <x v="0"/>
    <n v="35000000"/>
    <n v="2005"/>
    <x v="22"/>
  </r>
  <r>
    <s v="Sam Raimi"/>
    <n v="63"/>
    <n v="107"/>
    <n v="18636537"/>
    <s v="Action"/>
    <s v="Thriller"/>
    <s v="Western"/>
    <m/>
    <m/>
    <m/>
    <m/>
    <m/>
    <x v="0"/>
    <n v="35000000"/>
    <n v="1995"/>
    <x v="21"/>
  </r>
  <r>
    <s v="Peter Howitt"/>
    <n v="90"/>
    <n v="90"/>
    <n v="17848322"/>
    <s v="Comedy"/>
    <s v="Romance"/>
    <m/>
    <m/>
    <m/>
    <m/>
    <m/>
    <m/>
    <x v="0"/>
    <n v="40000000"/>
    <n v="2004"/>
    <x v="18"/>
  </r>
  <r>
    <s v="Martin Scorsese"/>
    <n v="163"/>
    <n v="121"/>
    <n v="16640210"/>
    <s v="Drama"/>
    <s v="Thriller"/>
    <m/>
    <m/>
    <m/>
    <m/>
    <m/>
    <m/>
    <x v="0"/>
    <n v="33000000"/>
    <n v="1999"/>
    <x v="2"/>
  </r>
  <r>
    <s v="Miguel Sapochnik"/>
    <n v="197"/>
    <n v="119"/>
    <n v="13763130"/>
    <s v="Action"/>
    <s v="Crime"/>
    <s v="Sci-Fi"/>
    <s v="Thriller"/>
    <m/>
    <m/>
    <m/>
    <m/>
    <x v="0"/>
    <n v="30000000"/>
    <n v="2010"/>
    <x v="22"/>
  </r>
  <r>
    <s v="Hyung-rae Shim"/>
    <n v="93"/>
    <n v="107"/>
    <n v="10956379"/>
    <s v="Action"/>
    <s v="Drama"/>
    <s v="Fantasy"/>
    <s v="Horror"/>
    <s v="Thriller"/>
    <m/>
    <m/>
    <m/>
    <x v="0"/>
    <n v="34000000"/>
    <n v="2007"/>
    <x v="57"/>
  </r>
  <r>
    <s v="Norman Jewison"/>
    <n v="15"/>
    <n v="110"/>
    <n v="4357000"/>
    <s v="Comedy"/>
    <s v="Family"/>
    <s v="Fantasy"/>
    <m/>
    <m/>
    <m/>
    <m/>
    <m/>
    <x v="0"/>
    <n v="30000000"/>
    <n v="1996"/>
    <x v="42"/>
  </r>
  <r>
    <s v="Don Scardino"/>
    <n v="260"/>
    <n v="100"/>
    <n v="22525921"/>
    <s v="Comedy"/>
    <m/>
    <m/>
    <m/>
    <m/>
    <m/>
    <m/>
    <m/>
    <x v="0"/>
    <n v="33000000"/>
    <n v="2013"/>
    <x v="18"/>
  </r>
  <r>
    <s v="Mark Dindal"/>
    <n v="18"/>
    <n v="75"/>
    <n v="3562749"/>
    <s v="Animation"/>
    <s v="Comedy"/>
    <s v="Family"/>
    <s v="Fantasy"/>
    <s v="Musical"/>
    <m/>
    <m/>
    <m/>
    <x v="0"/>
    <n v="33000000"/>
    <n v="1997"/>
    <x v="8"/>
  </r>
  <r>
    <s v="Tim Robbins"/>
    <n v="70"/>
    <n v="132"/>
    <n v="2899970"/>
    <s v="Drama"/>
    <m/>
    <m/>
    <m/>
    <m/>
    <m/>
    <m/>
    <m/>
    <x v="0"/>
    <n v="33000000"/>
    <n v="1999"/>
    <x v="8"/>
  </r>
  <r>
    <s v="Steven Soderbergh"/>
    <n v="183"/>
    <n v="105"/>
    <n v="1304837"/>
    <s v="Drama"/>
    <s v="Mystery"/>
    <s v="Thriller"/>
    <m/>
    <m/>
    <m/>
    <m/>
    <m/>
    <x v="0"/>
    <n v="33000000"/>
    <n v="2006"/>
    <x v="9"/>
  </r>
  <r>
    <s v="Francis Ford Coppola"/>
    <n v="261"/>
    <n v="289"/>
    <n v="78800000"/>
    <s v="Drama"/>
    <s v="War"/>
    <m/>
    <m/>
    <m/>
    <m/>
    <m/>
    <m/>
    <x v="0"/>
    <n v="10000000"/>
    <n v="1979"/>
    <x v="3"/>
  </r>
  <r>
    <s v="Nanette Burstein"/>
    <n v="167"/>
    <n v="102"/>
    <n v="17797316"/>
    <s v="Comedy"/>
    <s v="Romance"/>
    <m/>
    <m/>
    <m/>
    <m/>
    <m/>
    <m/>
    <x v="0"/>
    <n v="30000000"/>
    <n v="2010"/>
    <x v="22"/>
  </r>
  <r>
    <s v="Stephen Herek"/>
    <n v="42"/>
    <n v="143"/>
    <n v="82528097"/>
    <s v="Drama"/>
    <s v="Music"/>
    <m/>
    <m/>
    <m/>
    <m/>
    <m/>
    <m/>
    <x v="0"/>
    <n v="38000000"/>
    <n v="1995"/>
    <x v="11"/>
  </r>
  <r>
    <s v="Ariel Vromen"/>
    <n v="130"/>
    <n v="113"/>
    <n v="14268533"/>
    <s v="Action"/>
    <s v="Crime"/>
    <s v="Drama"/>
    <s v="Mystery"/>
    <s v="Sci-Fi"/>
    <s v="Thriller"/>
    <m/>
    <m/>
    <x v="0"/>
    <n v="32500000"/>
    <n v="2016"/>
    <x v="22"/>
  </r>
  <r>
    <s v="Sydney Pollack"/>
    <n v="66"/>
    <n v="161"/>
    <n v="87100000"/>
    <s v="Biography"/>
    <s v="Drama"/>
    <s v="Romance"/>
    <m/>
    <m/>
    <m/>
    <m/>
    <m/>
    <x v="0"/>
    <n v="30000000"/>
    <n v="1985"/>
    <x v="13"/>
  </r>
  <r>
    <s v="Robert Zemeckis"/>
    <n v="449"/>
    <n v="138"/>
    <n v="93749203"/>
    <s v="Drama"/>
    <s v="Thriller"/>
    <m/>
    <m/>
    <m/>
    <m/>
    <m/>
    <m/>
    <x v="0"/>
    <n v="32000000"/>
    <n v="2012"/>
    <x v="11"/>
  </r>
  <r>
    <s v="Lewis Gilbert"/>
    <n v="121"/>
    <n v="126"/>
    <n v="62700000"/>
    <s v="Action"/>
    <s v="Adventure"/>
    <s v="Sci-Fi"/>
    <s v="Thriller"/>
    <m/>
    <m/>
    <m/>
    <m/>
    <x v="0"/>
    <n v="33000000"/>
    <n v="1979"/>
    <x v="22"/>
  </r>
  <r>
    <s v="Wes Anderson"/>
    <n v="536"/>
    <n v="99"/>
    <n v="59073773"/>
    <s v="Adventure"/>
    <s v="Comedy"/>
    <s v="Crime"/>
    <s v="Drama"/>
    <m/>
    <m/>
    <m/>
    <m/>
    <x v="0"/>
    <n v="32000000"/>
    <n v="2014"/>
    <x v="14"/>
  </r>
  <r>
    <s v="Scott Hicks"/>
    <n v="135"/>
    <n v="101"/>
    <n v="24185781"/>
    <s v="Drama"/>
    <s v="Mystery"/>
    <m/>
    <m/>
    <m/>
    <m/>
    <m/>
    <m/>
    <x v="2"/>
    <n v="35000000"/>
    <n v="2001"/>
    <x v="8"/>
  </r>
  <r>
    <s v="Frank Marshall"/>
    <n v="74"/>
    <n v="103"/>
    <n v="53133888"/>
    <s v="Comedy"/>
    <s v="Fantasy"/>
    <s v="Horror"/>
    <s v="Thriller"/>
    <m/>
    <m/>
    <m/>
    <m/>
    <x v="0"/>
    <n v="32000000"/>
    <n v="1990"/>
    <x v="22"/>
  </r>
  <r>
    <s v="Gregory Hoblit"/>
    <n v="168"/>
    <n v="118"/>
    <n v="44983704"/>
    <s v="Crime"/>
    <s v="Drama"/>
    <s v="Mystery"/>
    <s v="Sci-Fi"/>
    <s v="Thriller"/>
    <m/>
    <m/>
    <m/>
    <x v="5"/>
    <n v="32000000"/>
    <n v="2000"/>
    <x v="11"/>
  </r>
  <r>
    <s v="Paul Feig"/>
    <n v="464"/>
    <n v="116"/>
    <n v="118099659"/>
    <s v="Action"/>
    <s v="Comedy"/>
    <s v="Fantasy"/>
    <s v="Sci-Fi"/>
    <m/>
    <m/>
    <m/>
    <m/>
    <x v="0"/>
    <n v="32500000"/>
    <n v="2016"/>
    <x v="33"/>
  </r>
  <r>
    <s v="John Francis Daley"/>
    <n v="204"/>
    <n v="99"/>
    <n v="58879132"/>
    <s v="Adventure"/>
    <s v="Comedy"/>
    <m/>
    <m/>
    <m/>
    <m/>
    <m/>
    <m/>
    <x v="0"/>
    <n v="32000000"/>
    <n v="2015"/>
    <x v="9"/>
  </r>
  <r>
    <s v="Barry Sonnenfeld"/>
    <n v="96"/>
    <n v="105"/>
    <n v="72077000"/>
    <s v="Comedy"/>
    <s v="Crime"/>
    <s v="Thriller"/>
    <m/>
    <m/>
    <m/>
    <m/>
    <m/>
    <x v="0"/>
    <n v="29000000"/>
    <n v="1995"/>
    <x v="8"/>
  </r>
  <r>
    <s v="Rob Marshall"/>
    <n v="223"/>
    <n v="113"/>
    <n v="170684505"/>
    <s v="Comedy"/>
    <s v="Crime"/>
    <s v="Musical"/>
    <m/>
    <m/>
    <m/>
    <m/>
    <m/>
    <x v="0"/>
    <n v="32000000"/>
    <n v="2002"/>
    <x v="13"/>
  </r>
  <r>
    <s v="Dennis Dugan"/>
    <n v="112"/>
    <n v="93"/>
    <n v="163479795"/>
    <s v="Comedy"/>
    <s v="Drama"/>
    <m/>
    <m/>
    <m/>
    <m/>
    <m/>
    <m/>
    <x v="0"/>
    <n v="20000000"/>
    <n v="1999"/>
    <x v="21"/>
  </r>
  <r>
    <s v="J.B. Rogers"/>
    <n v="142"/>
    <n v="108"/>
    <n v="145096820"/>
    <s v="Comedy"/>
    <m/>
    <m/>
    <m/>
    <m/>
    <m/>
    <m/>
    <m/>
    <x v="0"/>
    <n v="35000000"/>
    <n v="2001"/>
    <x v="21"/>
  </r>
  <r>
    <s v="John Lasseter"/>
    <n v="166"/>
    <n v="74"/>
    <n v="191796233"/>
    <s v="Adventure"/>
    <s v="Animation"/>
    <s v="Comedy"/>
    <s v="Family"/>
    <s v="Fantasy"/>
    <m/>
    <m/>
    <m/>
    <x v="0"/>
    <n v="32000000"/>
    <n v="1995"/>
    <x v="24"/>
  </r>
  <r>
    <s v="Jan de Bont"/>
    <n v="114"/>
    <n v="116"/>
    <n v="121248145"/>
    <s v="Action"/>
    <s v="Adventure"/>
    <s v="Crime"/>
    <s v="Thriller"/>
    <m/>
    <m/>
    <m/>
    <m/>
    <x v="0"/>
    <n v="32000000"/>
    <n v="1994"/>
    <x v="13"/>
  </r>
  <r>
    <s v="Michael Sucsy"/>
    <n v="214"/>
    <n v="104"/>
    <n v="125014030"/>
    <s v="Drama"/>
    <s v="Romance"/>
    <m/>
    <m/>
    <m/>
    <m/>
    <m/>
    <m/>
    <x v="0"/>
    <n v="32000000"/>
    <n v="2012"/>
    <x v="2"/>
  </r>
  <r>
    <s v="Tom Vaughan"/>
    <n v="126"/>
    <n v="106"/>
    <n v="11854694"/>
    <s v="Drama"/>
    <m/>
    <m/>
    <m/>
    <m/>
    <m/>
    <m/>
    <m/>
    <x v="1"/>
    <n v="32000000"/>
    <n v="2010"/>
    <x v="12"/>
  </r>
  <r>
    <s v="Boaz Yakin"/>
    <n v="157"/>
    <n v="120"/>
    <n v="115648585"/>
    <s v="Biography"/>
    <s v="Drama"/>
    <s v="Sport"/>
    <m/>
    <m/>
    <m/>
    <m/>
    <m/>
    <x v="0"/>
    <n v="33000000"/>
    <n v="2000"/>
    <x v="6"/>
  </r>
  <r>
    <s v="John McTiernan"/>
    <n v="104"/>
    <n v="135"/>
    <n v="122012643"/>
    <s v="Action"/>
    <s v="Adventure"/>
    <s v="Thriller"/>
    <m/>
    <m/>
    <m/>
    <m/>
    <m/>
    <x v="0"/>
    <n v="35000000"/>
    <n v="1990"/>
    <x v="32"/>
  </r>
  <r>
    <s v="Lee Daniels"/>
    <n v="304"/>
    <n v="132"/>
    <n v="116631310"/>
    <s v="Biography"/>
    <s v="Drama"/>
    <m/>
    <m/>
    <m/>
    <m/>
    <m/>
    <m/>
    <x v="0"/>
    <n v="32000000"/>
    <n v="2013"/>
    <x v="13"/>
  </r>
  <r>
    <s v="Rawson Marshall Thurber"/>
    <n v="191"/>
    <n v="92"/>
    <n v="114324072"/>
    <s v="Comedy"/>
    <s v="Sport"/>
    <m/>
    <m/>
    <m/>
    <m/>
    <m/>
    <m/>
    <x v="0"/>
    <n v="32000000"/>
    <n v="2004"/>
    <x v="10"/>
  </r>
  <r>
    <s v="Barry Sonnenfeld"/>
    <n v="55"/>
    <n v="99"/>
    <n v="113502246"/>
    <s v="Comedy"/>
    <s v="Fantasy"/>
    <m/>
    <m/>
    <m/>
    <m/>
    <m/>
    <m/>
    <x v="0"/>
    <n v="32000000"/>
    <n v="1991"/>
    <x v="2"/>
  </r>
  <r>
    <s v="Steve Oedekerk"/>
    <n v="59"/>
    <n v="90"/>
    <n v="108360000"/>
    <s v="Adventure"/>
    <s v="Comedy"/>
    <m/>
    <m/>
    <m/>
    <m/>
    <m/>
    <m/>
    <x v="0"/>
    <n v="32000000"/>
    <n v="1995"/>
    <x v="22"/>
  </r>
  <r>
    <s v="Garry Marshall"/>
    <n v="108"/>
    <n v="111"/>
    <n v="108244774"/>
    <s v="Comedy"/>
    <s v="Family"/>
    <s v="Romance"/>
    <m/>
    <m/>
    <m/>
    <m/>
    <m/>
    <x v="0"/>
    <n v="28000000"/>
    <n v="2001"/>
    <x v="5"/>
  </r>
  <r>
    <s v="Hugh Wilson"/>
    <n v="50"/>
    <n v="103"/>
    <n v="105444419"/>
    <s v="Comedy"/>
    <m/>
    <m/>
    <m/>
    <m/>
    <m/>
    <m/>
    <m/>
    <x v="0"/>
    <n v="55000000"/>
    <n v="1996"/>
    <x v="5"/>
  </r>
  <r>
    <s v="David Fincher"/>
    <n v="216"/>
    <n v="127"/>
    <n v="100125340"/>
    <s v="Crime"/>
    <s v="Drama"/>
    <s v="Mystery"/>
    <s v="Thriller"/>
    <m/>
    <m/>
    <m/>
    <m/>
    <x v="0"/>
    <n v="32000000"/>
    <n v="1995"/>
    <x v="34"/>
  </r>
  <r>
    <s v="Neill Blomkamp"/>
    <n v="472"/>
    <n v="112"/>
    <n v="115646235"/>
    <s v="Action"/>
    <s v="Sci-Fi"/>
    <s v="Thriller"/>
    <m/>
    <m/>
    <m/>
    <m/>
    <m/>
    <x v="0"/>
    <n v="35000000"/>
    <n v="2009"/>
    <x v="25"/>
  </r>
  <r>
    <s v="Stephen Hillenburg"/>
    <n v="89"/>
    <n v="87"/>
    <n v="85416609"/>
    <s v="Adventure"/>
    <s v="Animation"/>
    <s v="Comedy"/>
    <s v="Family"/>
    <s v="Fantasy"/>
    <m/>
    <m/>
    <m/>
    <x v="0"/>
    <n v="30000000"/>
    <n v="2004"/>
    <x v="15"/>
  </r>
  <r>
    <s v="Clint Eastwood"/>
    <n v="229"/>
    <n v="138"/>
    <n v="90135191"/>
    <s v="Crime"/>
    <s v="Drama"/>
    <s v="Mystery"/>
    <s v="Thriller"/>
    <m/>
    <m/>
    <m/>
    <m/>
    <x v="0"/>
    <n v="30000000"/>
    <n v="2003"/>
    <x v="25"/>
  </r>
  <r>
    <s v="Clint Eastwood"/>
    <n v="268"/>
    <n v="132"/>
    <n v="100422786"/>
    <s v="Drama"/>
    <s v="Sport"/>
    <m/>
    <m/>
    <m/>
    <m/>
    <m/>
    <m/>
    <x v="0"/>
    <n v="32000000"/>
    <n v="2004"/>
    <x v="14"/>
  </r>
  <r>
    <s v="Harold Ramis"/>
    <n v="145"/>
    <n v="103"/>
    <n v="106694016"/>
    <s v="Comedy"/>
    <s v="Crime"/>
    <m/>
    <m/>
    <m/>
    <m/>
    <m/>
    <m/>
    <x v="0"/>
    <n v="32000000"/>
    <n v="1999"/>
    <x v="10"/>
  </r>
  <r>
    <s v="Nick Cassavetes"/>
    <n v="177"/>
    <n v="123"/>
    <n v="64286"/>
    <s v="Drama"/>
    <s v="Romance"/>
    <m/>
    <m/>
    <m/>
    <m/>
    <m/>
    <m/>
    <x v="0"/>
    <n v="32000000"/>
    <n v="2004"/>
    <x v="0"/>
  </r>
  <r>
    <s v="Anne Fletcher"/>
    <n v="175"/>
    <n v="111"/>
    <n v="76806312"/>
    <s v="Comedy"/>
    <s v="Romance"/>
    <m/>
    <m/>
    <m/>
    <m/>
    <m/>
    <m/>
    <x v="0"/>
    <n v="32000000"/>
    <n v="2008"/>
    <x v="9"/>
  </r>
  <r>
    <s v="Peter Chelsom"/>
    <n v="131"/>
    <n v="102"/>
    <n v="79566871"/>
    <s v="Comedy"/>
    <s v="Drama"/>
    <s v="Family"/>
    <s v="Music"/>
    <s v="Romance"/>
    <m/>
    <m/>
    <m/>
    <x v="0"/>
    <n v="31500000"/>
    <n v="2009"/>
    <x v="38"/>
  </r>
  <r>
    <s v="Stig Bergqvist"/>
    <n v="41"/>
    <n v="78"/>
    <n v="76501438"/>
    <s v="Adventure"/>
    <s v="Animation"/>
    <s v="Comedy"/>
    <s v="Family"/>
    <s v="Romance"/>
    <m/>
    <m/>
    <m/>
    <x v="0"/>
    <n v="32000000"/>
    <n v="2000"/>
    <x v="9"/>
  </r>
  <r>
    <s v="Barbra Streisand"/>
    <n v="30"/>
    <n v="132"/>
    <n v="74787599"/>
    <s v="Drama"/>
    <s v="Romance"/>
    <m/>
    <m/>
    <m/>
    <m/>
    <m/>
    <m/>
    <x v="0"/>
    <n v="6500000"/>
    <n v="1991"/>
    <x v="4"/>
  </r>
  <r>
    <s v="Edward Zwick"/>
    <n v="57"/>
    <n v="133"/>
    <n v="66528842"/>
    <s v="Drama"/>
    <s v="Romance"/>
    <s v="War"/>
    <s v="Western"/>
    <m/>
    <m/>
    <m/>
    <m/>
    <x v="0"/>
    <n v="31500000"/>
    <n v="1994"/>
    <x v="7"/>
  </r>
  <r>
    <s v="Jason Reitman"/>
    <n v="391"/>
    <n v="108"/>
    <n v="83813460"/>
    <s v="Drama"/>
    <s v="Romance"/>
    <m/>
    <m/>
    <m/>
    <m/>
    <m/>
    <m/>
    <x v="0"/>
    <n v="31000000"/>
    <n v="2009"/>
    <x v="37"/>
  </r>
  <r>
    <s v="Alexander Payne"/>
    <n v="217"/>
    <n v="125"/>
    <n v="65010106"/>
    <s v="Comedy"/>
    <s v="Drama"/>
    <m/>
    <m/>
    <m/>
    <m/>
    <m/>
    <m/>
    <x v="0"/>
    <n v="31000000"/>
    <n v="2002"/>
    <x v="13"/>
  </r>
  <r>
    <s v="Jonathan Levine"/>
    <n v="452"/>
    <n v="98"/>
    <n v="66359959"/>
    <s v="Comedy"/>
    <s v="Horror"/>
    <s v="Romance"/>
    <m/>
    <m/>
    <m/>
    <m/>
    <m/>
    <x v="0"/>
    <n v="34000000"/>
    <n v="2013"/>
    <x v="8"/>
  </r>
  <r>
    <s v="Rian Johnson"/>
    <n v="589"/>
    <n v="119"/>
    <n v="66468315"/>
    <s v="Action"/>
    <s v="Crime"/>
    <s v="Drama"/>
    <s v="Sci-Fi"/>
    <s v="Thriller"/>
    <m/>
    <m/>
    <m/>
    <x v="0"/>
    <n v="25000000"/>
    <n v="2012"/>
    <x v="37"/>
  </r>
  <r>
    <s v="Chris Weitz"/>
    <n v="61"/>
    <n v="87"/>
    <n v="64172251"/>
    <s v="Comedy"/>
    <s v="Fantasy"/>
    <m/>
    <m/>
    <m/>
    <m/>
    <m/>
    <m/>
    <x v="0"/>
    <n v="31000000"/>
    <n v="2001"/>
    <x v="28"/>
  </r>
  <r>
    <s v="Chris Noonan"/>
    <n v="79"/>
    <n v="91"/>
    <n v="66600000"/>
    <s v="Comedy"/>
    <s v="Drama"/>
    <s v="Family"/>
    <m/>
    <m/>
    <m/>
    <m/>
    <m/>
    <x v="0"/>
    <n v="31000000"/>
    <n v="1995"/>
    <x v="2"/>
  </r>
  <r>
    <s v="David Frankel"/>
    <n v="234"/>
    <n v="100"/>
    <n v="63536011"/>
    <s v="Comedy"/>
    <s v="Drama"/>
    <s v="Romance"/>
    <m/>
    <m/>
    <m/>
    <m/>
    <m/>
    <x v="0"/>
    <n v="31000000"/>
    <n v="2012"/>
    <x v="22"/>
  </r>
  <r>
    <s v="Nicholas Stoller"/>
    <n v="253"/>
    <n v="118"/>
    <n v="62877175"/>
    <s v="Comedy"/>
    <s v="Drama"/>
    <s v="Romance"/>
    <m/>
    <m/>
    <m/>
    <m/>
    <m/>
    <x v="0"/>
    <n v="144000000"/>
    <n v="2008"/>
    <x v="13"/>
  </r>
  <r>
    <s v="John Singleton"/>
    <n v="123"/>
    <n v="109"/>
    <n v="74484168"/>
    <s v="Action"/>
    <s v="Crime"/>
    <s v="Drama"/>
    <s v="Mystery"/>
    <s v="Thriller"/>
    <m/>
    <m/>
    <m/>
    <x v="0"/>
    <n v="31000000"/>
    <n v="2005"/>
    <x v="8"/>
  </r>
  <r>
    <s v="Michael McCullers"/>
    <n v="145"/>
    <n v="99"/>
    <n v="60269340"/>
    <s v="Comedy"/>
    <s v="Romance"/>
    <m/>
    <m/>
    <m/>
    <m/>
    <m/>
    <m/>
    <x v="0"/>
    <n v="30250000"/>
    <n v="2008"/>
    <x v="19"/>
  </r>
  <r>
    <s v="Forest Whitaker"/>
    <n v="65"/>
    <n v="114"/>
    <n v="60033780"/>
    <s v="Drama"/>
    <s v="Romance"/>
    <m/>
    <m/>
    <m/>
    <m/>
    <m/>
    <m/>
    <x v="0"/>
    <n v="45000000"/>
    <n v="1998"/>
    <x v="18"/>
  </r>
  <r>
    <s v="Gary Winick"/>
    <n v="152"/>
    <n v="89"/>
    <n v="58715510"/>
    <s v="Comedy"/>
    <s v="Romance"/>
    <m/>
    <m/>
    <m/>
    <m/>
    <m/>
    <m/>
    <x v="0"/>
    <n v="34200000"/>
    <n v="2009"/>
    <x v="28"/>
  </r>
  <r>
    <s v="Steven Brill"/>
    <n v="94"/>
    <n v="95"/>
    <n v="58156435"/>
    <s v="Adventure"/>
    <s v="Comedy"/>
    <s v="Mystery"/>
    <m/>
    <m/>
    <m/>
    <m/>
    <m/>
    <x v="0"/>
    <n v="30000000"/>
    <n v="2004"/>
    <x v="18"/>
  </r>
  <r>
    <s v="Gary Winick"/>
    <n v="119"/>
    <n v="98"/>
    <n v="56044241"/>
    <s v="Comedy"/>
    <s v="Fantasy"/>
    <s v="Romance"/>
    <m/>
    <m/>
    <m/>
    <m/>
    <m/>
    <x v="0"/>
    <n v="30000000"/>
    <n v="2004"/>
    <x v="9"/>
  </r>
  <r>
    <s v="Woody Allen"/>
    <n v="487"/>
    <n v="94"/>
    <n v="56816662"/>
    <s v="Comedy"/>
    <s v="Fantasy"/>
    <s v="Romance"/>
    <m/>
    <m/>
    <m/>
    <m/>
    <m/>
    <x v="0"/>
    <n v="25000000"/>
    <n v="2011"/>
    <x v="16"/>
  </r>
  <r>
    <s v="Peter Lepeniotis"/>
    <n v="121"/>
    <n v="85"/>
    <n v="64238770"/>
    <s v="Adventure"/>
    <s v="Animation"/>
    <s v="Comedy"/>
    <s v="Family"/>
    <m/>
    <m/>
    <m/>
    <m/>
    <x v="0"/>
    <n v="30000000"/>
    <n v="2014"/>
    <x v="27"/>
  </r>
  <r>
    <s v="Ted Demme"/>
    <n v="147"/>
    <n v="124"/>
    <n v="52937130"/>
    <s v="Biography"/>
    <s v="Crime"/>
    <s v="Drama"/>
    <m/>
    <m/>
    <m/>
    <m/>
    <m/>
    <x v="0"/>
    <n v="31000000"/>
    <n v="2001"/>
    <x v="32"/>
  </r>
  <r>
    <s v="Luis Mandoki"/>
    <n v="85"/>
    <n v="131"/>
    <n v="52799004"/>
    <s v="Drama"/>
    <s v="Romance"/>
    <m/>
    <m/>
    <m/>
    <m/>
    <m/>
    <m/>
    <x v="0"/>
    <n v="30000000"/>
    <n v="1999"/>
    <x v="9"/>
  </r>
  <r>
    <s v="William Shatner"/>
    <n v="98"/>
    <n v="107"/>
    <n v="55210049"/>
    <s v="Action"/>
    <s v="Adventure"/>
    <s v="Sci-Fi"/>
    <s v="Thriller"/>
    <m/>
    <m/>
    <m/>
    <m/>
    <x v="0"/>
    <n v="30000000"/>
    <n v="1989"/>
    <x v="28"/>
  </r>
  <r>
    <s v="John Schultz"/>
    <n v="39"/>
    <n v="99"/>
    <n v="51432423"/>
    <s v="Comedy"/>
    <s v="Family"/>
    <s v="Fantasy"/>
    <s v="Sport"/>
    <m/>
    <m/>
    <m/>
    <m/>
    <x v="0"/>
    <n v="30000000"/>
    <n v="2002"/>
    <x v="36"/>
  </r>
  <r>
    <s v="Peter Segal"/>
    <n v="43"/>
    <n v="83"/>
    <n v="51109400"/>
    <s v="Comedy"/>
    <s v="Crime"/>
    <m/>
    <m/>
    <m/>
    <m/>
    <m/>
    <m/>
    <x v="0"/>
    <n v="20000000"/>
    <n v="1994"/>
    <x v="21"/>
  </r>
  <r>
    <s v="John Glen"/>
    <n v="108"/>
    <n v="131"/>
    <n v="50300000"/>
    <s v="Action"/>
    <s v="Adventure"/>
    <s v="Thriller"/>
    <m/>
    <m/>
    <m/>
    <m/>
    <m/>
    <x v="0"/>
    <n v="38000000"/>
    <n v="1985"/>
    <x v="22"/>
  </r>
  <r>
    <s v="Steve Box"/>
    <n v="209"/>
    <n v="85"/>
    <n v="56068547"/>
    <s v="Animation"/>
    <s v="Comedy"/>
    <s v="Family"/>
    <s v="Mystery"/>
    <s v="Sci-Fi"/>
    <m/>
    <m/>
    <m/>
    <x v="0"/>
    <n v="30000000"/>
    <n v="2005"/>
    <x v="7"/>
  </r>
  <r>
    <s v="Richard LaGravenese"/>
    <n v="131"/>
    <n v="126"/>
    <n v="53680848"/>
    <s v="Drama"/>
    <s v="Romance"/>
    <m/>
    <m/>
    <m/>
    <m/>
    <m/>
    <m/>
    <x v="0"/>
    <n v="37000000"/>
    <n v="2007"/>
    <x v="1"/>
  </r>
  <r>
    <s v="Joe Wright"/>
    <n v="316"/>
    <n v="123"/>
    <n v="50921738"/>
    <s v="Drama"/>
    <s v="Mystery"/>
    <s v="Romance"/>
    <s v="War"/>
    <m/>
    <m/>
    <m/>
    <m/>
    <x v="0"/>
    <n v="26000000"/>
    <n v="2007"/>
    <x v="6"/>
  </r>
  <r>
    <s v="Gary Winick"/>
    <n v="159"/>
    <n v="105"/>
    <n v="53021560"/>
    <s v="Comedy"/>
    <s v="Drama"/>
    <s v="Romance"/>
    <m/>
    <m/>
    <m/>
    <m/>
    <m/>
    <x v="0"/>
    <n v="33000000"/>
    <n v="2010"/>
    <x v="12"/>
  </r>
  <r>
    <s v="Ridley Scott"/>
    <n v="63"/>
    <n v="125"/>
    <n v="45645204"/>
    <s v="Action"/>
    <s v="Crime"/>
    <s v="Thriller"/>
    <m/>
    <m/>
    <m/>
    <m/>
    <m/>
    <x v="0"/>
    <n v="30000000"/>
    <n v="1989"/>
    <x v="4"/>
  </r>
  <r>
    <s v="Tim Burton"/>
    <n v="267"/>
    <n v="77"/>
    <n v="53337608"/>
    <s v="Animation"/>
    <s v="Drama"/>
    <s v="Family"/>
    <s v="Fantasy"/>
    <s v="Musical"/>
    <s v="Romance"/>
    <m/>
    <m/>
    <x v="0"/>
    <n v="30000000"/>
    <n v="2005"/>
    <x v="37"/>
  </r>
  <r>
    <s v="Denis Villeneuve"/>
    <n v="478"/>
    <n v="121"/>
    <n v="46875468"/>
    <s v="Action"/>
    <s v="Crime"/>
    <s v="Drama"/>
    <s v="Mystery"/>
    <s v="Thriller"/>
    <m/>
    <m/>
    <m/>
    <x v="0"/>
    <n v="25000000"/>
    <n v="2015"/>
    <x v="32"/>
  </r>
  <r>
    <s v="Antoine Fuqua"/>
    <n v="305"/>
    <n v="124"/>
    <n v="52418902"/>
    <s v="Drama"/>
    <s v="Sport"/>
    <m/>
    <m/>
    <m/>
    <m/>
    <m/>
    <m/>
    <x v="0"/>
    <n v="30000000"/>
    <n v="2015"/>
    <x v="7"/>
  </r>
  <r>
    <s v="Sam Raimi"/>
    <n v="397"/>
    <n v="99"/>
    <n v="42057340"/>
    <s v="Horror"/>
    <s v="Thriller"/>
    <m/>
    <m/>
    <m/>
    <m/>
    <m/>
    <m/>
    <x v="0"/>
    <n v="30000000"/>
    <n v="2009"/>
    <x v="4"/>
  </r>
  <r>
    <s v="Lee Toland Krieger"/>
    <n v="214"/>
    <n v="112"/>
    <n v="42478175"/>
    <s v="Drama"/>
    <s v="Fantasy"/>
    <s v="Romance"/>
    <m/>
    <m/>
    <m/>
    <m/>
    <m/>
    <x v="0"/>
    <n v="29000000"/>
    <n v="2015"/>
    <x v="13"/>
  </r>
  <r>
    <s v="Tim McCanlies"/>
    <n v="82"/>
    <n v="111"/>
    <n v="41407470"/>
    <s v="Comedy"/>
    <s v="Drama"/>
    <s v="Family"/>
    <m/>
    <m/>
    <m/>
    <m/>
    <m/>
    <x v="0"/>
    <n v="30000000"/>
    <n v="2003"/>
    <x v="32"/>
  </r>
  <r>
    <s v="Jon M. Chu"/>
    <n v="138"/>
    <n v="107"/>
    <n v="42385520"/>
    <s v="Drama"/>
    <s v="Music"/>
    <s v="Romance"/>
    <m/>
    <m/>
    <m/>
    <m/>
    <m/>
    <x v="0"/>
    <n v="30000000"/>
    <n v="2010"/>
    <x v="5"/>
  </r>
  <r>
    <s v="John Stockwell"/>
    <n v="69"/>
    <n v="104"/>
    <n v="40118420"/>
    <s v="Drama"/>
    <s v="Romance"/>
    <s v="Sport"/>
    <m/>
    <m/>
    <m/>
    <m/>
    <m/>
    <x v="0"/>
    <n v="30000000"/>
    <n v="2002"/>
    <x v="23"/>
  </r>
  <r>
    <s v="Marc Forster"/>
    <n v="253"/>
    <n v="113"/>
    <n v="40137776"/>
    <s v="Comedy"/>
    <s v="Drama"/>
    <s v="Fantasy"/>
    <s v="Romance"/>
    <m/>
    <m/>
    <m/>
    <m/>
    <x v="0"/>
    <n v="30000000"/>
    <n v="2006"/>
    <x v="32"/>
  </r>
  <r>
    <s v="David Slade"/>
    <n v="304"/>
    <n v="113"/>
    <n v="39568996"/>
    <s v="Horror"/>
    <m/>
    <m/>
    <m/>
    <m/>
    <m/>
    <m/>
    <m/>
    <x v="0"/>
    <n v="30000000"/>
    <n v="2007"/>
    <x v="4"/>
  </r>
  <r>
    <s v="Drew Goddard"/>
    <n v="634"/>
    <n v="95"/>
    <n v="42043633"/>
    <s v="Fantasy"/>
    <s v="Horror"/>
    <s v="Mystery"/>
    <s v="Thriller"/>
    <m/>
    <m/>
    <m/>
    <m/>
    <x v="0"/>
    <n v="25000000"/>
    <n v="2012"/>
    <x v="15"/>
  </r>
  <r>
    <s v="Jason Friedberg"/>
    <n v="111"/>
    <n v="86"/>
    <n v="38232624"/>
    <s v="Comedy"/>
    <m/>
    <m/>
    <m/>
    <m/>
    <m/>
    <m/>
    <m/>
    <x v="0"/>
    <n v="30000000"/>
    <n v="2008"/>
    <x v="60"/>
  </r>
  <r>
    <s v="Martin Brest"/>
    <n v="77"/>
    <n v="126"/>
    <n v="38413606"/>
    <s v="Action"/>
    <s v="Comedy"/>
    <s v="Crime"/>
    <s v="Thriller"/>
    <m/>
    <m/>
    <m/>
    <m/>
    <x v="0"/>
    <n v="35000000"/>
    <n v="1988"/>
    <x v="32"/>
  </r>
  <r>
    <s v="Paul Michael Glaser"/>
    <n v="120"/>
    <n v="101"/>
    <n v="38122105"/>
    <s v="Action"/>
    <s v="Crime"/>
    <s v="Sci-Fi"/>
    <s v="Thriller"/>
    <m/>
    <m/>
    <m/>
    <m/>
    <x v="0"/>
    <n v="30000000"/>
    <n v="1987"/>
    <x v="4"/>
  </r>
  <r>
    <s v="Frank Oz"/>
    <n v="63"/>
    <n v="102"/>
    <n v="38747385"/>
    <s v="Comedy"/>
    <s v="Horror"/>
    <s v="Musical"/>
    <s v="Sci-Fi"/>
    <m/>
    <m/>
    <m/>
    <m/>
    <x v="0"/>
    <n v="30000000"/>
    <n v="1986"/>
    <x v="8"/>
  </r>
  <r>
    <s v="Joe Wright"/>
    <n v="417"/>
    <n v="111"/>
    <n v="40247512"/>
    <s v="Action"/>
    <s v="Drama"/>
    <s v="Thriller"/>
    <m/>
    <m/>
    <m/>
    <m/>
    <m/>
    <x v="0"/>
    <n v="30000000"/>
    <n v="2011"/>
    <x v="2"/>
  </r>
  <r>
    <s v="John R. Leonetti"/>
    <n v="59"/>
    <n v="95"/>
    <n v="35927406"/>
    <s v="Action"/>
    <s v="Adventure"/>
    <s v="Fantasy"/>
    <s v="Sci-Fi"/>
    <s v="Thriller"/>
    <m/>
    <m/>
    <m/>
    <x v="0"/>
    <n v="30000000"/>
    <n v="1997"/>
    <x v="41"/>
  </r>
  <r>
    <s v="Tom Hanks"/>
    <n v="218"/>
    <n v="98"/>
    <n v="35565975"/>
    <s v="Comedy"/>
    <s v="Drama"/>
    <s v="Romance"/>
    <m/>
    <m/>
    <m/>
    <m/>
    <m/>
    <x v="0"/>
    <n v="30000000"/>
    <n v="2011"/>
    <x v="9"/>
  </r>
  <r>
    <s v="Kimberly Peirce"/>
    <n v="359"/>
    <n v="100"/>
    <n v="35266619"/>
    <s v="Drama"/>
    <s v="Fantasy"/>
    <s v="Horror"/>
    <m/>
    <m/>
    <m/>
    <m/>
    <m/>
    <x v="0"/>
    <n v="45000000"/>
    <n v="2013"/>
    <x v="18"/>
  </r>
  <r>
    <s v="Liz Friedlander"/>
    <n v="101"/>
    <n v="118"/>
    <n v="34703228"/>
    <s v="Drama"/>
    <s v="Music"/>
    <m/>
    <m/>
    <m/>
    <m/>
    <m/>
    <m/>
    <x v="0"/>
    <n v="30000000"/>
    <n v="2006"/>
    <x v="10"/>
  </r>
  <r>
    <s v="Phil Joanou"/>
    <n v="85"/>
    <n v="125"/>
    <n v="38432823"/>
    <s v="Crime"/>
    <s v="Drama"/>
    <s v="Sport"/>
    <m/>
    <m/>
    <m/>
    <m/>
    <m/>
    <x v="0"/>
    <n v="30000000"/>
    <n v="2006"/>
    <x v="8"/>
  </r>
  <r>
    <s v="Sam Weisman"/>
    <n v="64"/>
    <n v="94"/>
    <n v="32095318"/>
    <s v="Comedy"/>
    <s v="Crime"/>
    <m/>
    <m/>
    <m/>
    <m/>
    <m/>
    <m/>
    <x v="0"/>
    <n v="30000000"/>
    <n v="2001"/>
    <x v="33"/>
  </r>
  <r>
    <s v="Shane Acker"/>
    <n v="263"/>
    <n v="79"/>
    <n v="31743332"/>
    <s v="Action"/>
    <s v="Adventure"/>
    <s v="Animation"/>
    <s v="Drama"/>
    <s v="Mystery"/>
    <s v="Sci-Fi"/>
    <s v="Thriller"/>
    <m/>
    <x v="0"/>
    <n v="19000000"/>
    <n v="2009"/>
    <x v="1"/>
  </r>
  <r>
    <s v="Steven Soderbergh"/>
    <n v="450"/>
    <n v="106"/>
    <n v="32154410"/>
    <s v="Crime"/>
    <s v="Drama"/>
    <s v="Thriller"/>
    <m/>
    <m/>
    <m/>
    <m/>
    <m/>
    <x v="0"/>
    <n v="37000000"/>
    <n v="2013"/>
    <x v="1"/>
  </r>
  <r>
    <s v="Stephen J. Anderson"/>
    <n v="162"/>
    <n v="63"/>
    <n v="26687172"/>
    <s v="Adventure"/>
    <s v="Animation"/>
    <s v="Comedy"/>
    <s v="Family"/>
    <s v="Musical"/>
    <m/>
    <m/>
    <m/>
    <x v="0"/>
    <n v="17000000"/>
    <n v="2011"/>
    <x v="11"/>
  </r>
  <r>
    <s v="Troy Miller"/>
    <n v="85"/>
    <n v="85"/>
    <n v="26096584"/>
    <s v="Comedy"/>
    <m/>
    <m/>
    <m/>
    <m/>
    <m/>
    <m/>
    <m/>
    <x v="0"/>
    <n v="42000000"/>
    <n v="2003"/>
    <x v="52"/>
  </r>
  <r>
    <s v="Warren Beatty"/>
    <n v="110"/>
    <n v="108"/>
    <n v="26525834"/>
    <s v="Comedy"/>
    <s v="Drama"/>
    <s v="Romance"/>
    <m/>
    <m/>
    <m/>
    <m/>
    <m/>
    <x v="0"/>
    <n v="30000000"/>
    <n v="1998"/>
    <x v="2"/>
  </r>
  <r>
    <s v="Tate Taylor"/>
    <n v="165"/>
    <n v="139"/>
    <n v="30513940"/>
    <s v="Biography"/>
    <s v="Drama"/>
    <s v="Music"/>
    <m/>
    <m/>
    <m/>
    <m/>
    <m/>
    <x v="0"/>
    <n v="55000000"/>
    <n v="2014"/>
    <x v="8"/>
  </r>
  <r>
    <s v="Carl Franklin"/>
    <n v="64"/>
    <n v="127"/>
    <n v="23209440"/>
    <s v="Drama"/>
    <m/>
    <m/>
    <m/>
    <m/>
    <m/>
    <m/>
    <m/>
    <x v="0"/>
    <n v="27800000"/>
    <n v="1998"/>
    <x v="15"/>
  </r>
  <r>
    <s v="Brett Leonard"/>
    <n v="44"/>
    <n v="106"/>
    <n v="24048000"/>
    <s v="Action"/>
    <s v="Crime"/>
    <s v="Sci-Fi"/>
    <s v="Thriller"/>
    <m/>
    <m/>
    <m/>
    <m/>
    <x v="0"/>
    <n v="30000000"/>
    <n v="1995"/>
    <x v="33"/>
  </r>
  <r>
    <s v="Ivan Reitman"/>
    <n v="147"/>
    <n v="95"/>
    <n v="22526144"/>
    <s v="Comedy"/>
    <s v="Romance"/>
    <s v="Sci-Fi"/>
    <m/>
    <m/>
    <m/>
    <m/>
    <m/>
    <x v="0"/>
    <n v="30000000"/>
    <n v="2006"/>
    <x v="36"/>
  </r>
  <r>
    <s v="Scott Derrickson"/>
    <n v="242"/>
    <n v="118"/>
    <n v="30523568"/>
    <s v="Horror"/>
    <s v="Mystery"/>
    <s v="Thriller"/>
    <m/>
    <m/>
    <m/>
    <m/>
    <m/>
    <x v="0"/>
    <n v="30000000"/>
    <n v="2014"/>
    <x v="5"/>
  </r>
  <r>
    <s v="Alister Grierson"/>
    <n v="244"/>
    <n v="108"/>
    <n v="23070045"/>
    <s v="Adventure"/>
    <s v="Drama"/>
    <s v="Thriller"/>
    <m/>
    <m/>
    <m/>
    <m/>
    <m/>
    <x v="0"/>
    <n v="30000000"/>
    <n v="2011"/>
    <x v="18"/>
  </r>
  <r>
    <s v="Nick Hurran"/>
    <n v="73"/>
    <n v="105"/>
    <n v="20422207"/>
    <s v="Comedy"/>
    <s v="Drama"/>
    <s v="Romance"/>
    <m/>
    <m/>
    <m/>
    <m/>
    <m/>
    <x v="0"/>
    <n v="30000000"/>
    <n v="2004"/>
    <x v="31"/>
  </r>
  <r>
    <s v="Nicholas Stoller"/>
    <n v="232"/>
    <n v="131"/>
    <n v="28644770"/>
    <s v="Comedy"/>
    <s v="Romance"/>
    <m/>
    <m/>
    <m/>
    <m/>
    <m/>
    <m/>
    <x v="0"/>
    <n v="30000000"/>
    <n v="2012"/>
    <x v="5"/>
  </r>
  <r>
    <s v="Charles Stone III"/>
    <n v="63"/>
    <n v="104"/>
    <n v="21800302"/>
    <s v="Comedy"/>
    <s v="Drama"/>
    <s v="Romance"/>
    <s v="Sport"/>
    <m/>
    <m/>
    <m/>
    <m/>
    <x v="0"/>
    <n v="30000000"/>
    <n v="2004"/>
    <x v="33"/>
  </r>
  <r>
    <s v="Paul Haggis"/>
    <n v="239"/>
    <n v="133"/>
    <n v="21129348"/>
    <s v="Crime"/>
    <s v="Drama"/>
    <s v="Romance"/>
    <s v="Thriller"/>
    <m/>
    <m/>
    <m/>
    <m/>
    <x v="0"/>
    <n v="30000000"/>
    <n v="2010"/>
    <x v="37"/>
  </r>
  <r>
    <s v="Kurt Wimmer"/>
    <n v="158"/>
    <n v="94"/>
    <n v="18500966"/>
    <s v="Action"/>
    <s v="Horror"/>
    <s v="Sci-Fi"/>
    <s v="Thriller"/>
    <m/>
    <m/>
    <m/>
    <m/>
    <x v="0"/>
    <n v="40000000"/>
    <n v="2006"/>
    <x v="45"/>
  </r>
  <r>
    <s v="Jean-FranÃ§ois Richet"/>
    <n v="152"/>
    <n v="109"/>
    <n v="19976073"/>
    <s v="Action"/>
    <s v="Crime"/>
    <s v="Drama"/>
    <s v="Thriller"/>
    <m/>
    <m/>
    <m/>
    <m/>
    <x v="0"/>
    <n v="30000000"/>
    <n v="2005"/>
    <x v="22"/>
  </r>
  <r>
    <s v="Antoine Fuqua"/>
    <n v="105"/>
    <n v="96"/>
    <n v="18967571"/>
    <s v="Action"/>
    <s v="Crime"/>
    <s v="Thriller"/>
    <m/>
    <m/>
    <m/>
    <m/>
    <m/>
    <x v="0"/>
    <n v="30000000"/>
    <n v="1998"/>
    <x v="9"/>
  </r>
  <r>
    <s v="Kevin Hooks"/>
    <n v="36"/>
    <n v="105"/>
    <n v="17100000"/>
    <s v="Action"/>
    <s v="Adventure"/>
    <s v="Crime"/>
    <s v="Drama"/>
    <s v="Romance"/>
    <m/>
    <m/>
    <m/>
    <x v="0"/>
    <n v="30000000"/>
    <n v="1996"/>
    <x v="42"/>
  </r>
  <r>
    <s v="Ellory Elkayem"/>
    <n v="181"/>
    <n v="99"/>
    <n v="17266505"/>
    <s v="Action"/>
    <s v="Comedy"/>
    <s v="Horror"/>
    <m/>
    <m/>
    <m/>
    <m/>
    <m/>
    <x v="0"/>
    <n v="25000000"/>
    <n v="2002"/>
    <x v="28"/>
  </r>
  <r>
    <s v="Edward Zwick"/>
    <n v="219"/>
    <n v="112"/>
    <n v="32357532"/>
    <s v="Comedy"/>
    <s v="Drama"/>
    <s v="Romance"/>
    <m/>
    <m/>
    <m/>
    <m/>
    <m/>
    <x v="0"/>
    <n v="30000000"/>
    <n v="2010"/>
    <x v="10"/>
  </r>
  <r>
    <s v="Jon Avnet"/>
    <n v="158"/>
    <n v="108"/>
    <n v="16930884"/>
    <s v="Crime"/>
    <s v="Drama"/>
    <s v="Mystery"/>
    <s v="Thriller"/>
    <m/>
    <m/>
    <m/>
    <m/>
    <x v="0"/>
    <n v="30000000"/>
    <n v="2007"/>
    <x v="18"/>
  </r>
  <r>
    <s v="Niki Caro"/>
    <n v="155"/>
    <n v="126"/>
    <n v="18324242"/>
    <s v="Drama"/>
    <m/>
    <m/>
    <m/>
    <m/>
    <m/>
    <m/>
    <m/>
    <x v="0"/>
    <n v="30000000"/>
    <n v="2005"/>
    <x v="11"/>
  </r>
  <r>
    <s v="Howard Deutch"/>
    <n v="74"/>
    <n v="98"/>
    <n v="16323969"/>
    <s v="Comedy"/>
    <s v="Crime"/>
    <s v="Thriller"/>
    <m/>
    <m/>
    <m/>
    <m/>
    <m/>
    <x v="0"/>
    <n v="38000000"/>
    <n v="2004"/>
    <x v="33"/>
  </r>
  <r>
    <s v="Vincenzo Natali"/>
    <n v="368"/>
    <n v="104"/>
    <n v="16999046"/>
    <s v="Drama"/>
    <s v="Horror"/>
    <s v="Sci-Fi"/>
    <m/>
    <m/>
    <m/>
    <m/>
    <m/>
    <x v="0"/>
    <n v="32000000"/>
    <n v="2009"/>
    <x v="27"/>
  </r>
  <r>
    <s v="Willard Huyck"/>
    <n v="81"/>
    <n v="110"/>
    <n v="16295774"/>
    <s v="Action"/>
    <s v="Adventure"/>
    <s v="Comedy"/>
    <s v="Romance"/>
    <s v="Sci-Fi"/>
    <m/>
    <m/>
    <m/>
    <x v="0"/>
    <n v="30000000"/>
    <n v="1986"/>
    <x v="50"/>
  </r>
  <r>
    <s v="Gavin O'Connor"/>
    <n v="154"/>
    <n v="130"/>
    <n v="15709385"/>
    <s v="Crime"/>
    <s v="Drama"/>
    <s v="Thriller"/>
    <m/>
    <m/>
    <m/>
    <m/>
    <m/>
    <x v="0"/>
    <n v="30000000"/>
    <n v="2008"/>
    <x v="10"/>
  </r>
  <r>
    <s v="Bruce Hunt"/>
    <n v="140"/>
    <n v="93"/>
    <n v="14888028"/>
    <s v="Adventure"/>
    <s v="Horror"/>
    <s v="Thriller"/>
    <m/>
    <m/>
    <m/>
    <m/>
    <m/>
    <x v="0"/>
    <n v="30000000"/>
    <n v="2005"/>
    <x v="36"/>
  </r>
  <r>
    <s v="Rob Reiner"/>
    <n v="73"/>
    <n v="96"/>
    <n v="14208384"/>
    <s v="Comedy"/>
    <s v="Romance"/>
    <m/>
    <m/>
    <m/>
    <m/>
    <m/>
    <m/>
    <x v="0"/>
    <n v="27000000"/>
    <n v="2003"/>
    <x v="23"/>
  </r>
  <r>
    <s v="Paul McGuigan"/>
    <n v="98"/>
    <n v="114"/>
    <n v="12831121"/>
    <s v="Drama"/>
    <s v="Mystery"/>
    <s v="Romance"/>
    <s v="Thriller"/>
    <m/>
    <m/>
    <m/>
    <m/>
    <x v="0"/>
    <n v="25000000"/>
    <n v="2004"/>
    <x v="15"/>
  </r>
  <r>
    <s v="Craig Gillespie"/>
    <n v="358"/>
    <n v="106"/>
    <n v="18298649"/>
    <s v="Comedy"/>
    <s v="Horror"/>
    <m/>
    <m/>
    <m/>
    <m/>
    <m/>
    <m/>
    <x v="0"/>
    <n v="30000000"/>
    <n v="2011"/>
    <x v="21"/>
  </r>
  <r>
    <s v="Terrence Malick"/>
    <n v="222"/>
    <n v="150"/>
    <n v="12712093"/>
    <s v="Biography"/>
    <s v="Drama"/>
    <s v="History"/>
    <s v="Romance"/>
    <m/>
    <m/>
    <m/>
    <m/>
    <x v="0"/>
    <n v="30000000"/>
    <n v="2005"/>
    <x v="10"/>
  </r>
  <r>
    <s v="Chris Roberts"/>
    <n v="85"/>
    <n v="100"/>
    <n v="11576087"/>
    <s v="Action"/>
    <s v="Adventure"/>
    <s v="Sci-Fi"/>
    <m/>
    <m/>
    <m/>
    <m/>
    <m/>
    <x v="0"/>
    <n v="30000000"/>
    <n v="1999"/>
    <x v="53"/>
  </r>
  <r>
    <s v="Neil Jordan"/>
    <n v="62"/>
    <n v="100"/>
    <n v="11900000"/>
    <s v="Drama"/>
    <s v="Fantasy"/>
    <s v="Thriller"/>
    <m/>
    <m/>
    <m/>
    <m/>
    <m/>
    <x v="0"/>
    <n v="30000000"/>
    <n v="1999"/>
    <x v="33"/>
  </r>
  <r>
    <s v="James Wong"/>
    <n v="130"/>
    <n v="100"/>
    <n v="9353573"/>
    <s v="Action"/>
    <s v="Adventure"/>
    <s v="Fantasy"/>
    <s v="Sci-Fi"/>
    <s v="Thriller"/>
    <m/>
    <m/>
    <m/>
    <x v="0"/>
    <n v="30000000"/>
    <n v="2009"/>
    <x v="60"/>
  </r>
  <r>
    <s v="Jee-woon Kim"/>
    <n v="376"/>
    <n v="107"/>
    <n v="12026670"/>
    <s v="Action"/>
    <s v="Crime"/>
    <s v="Thriller"/>
    <m/>
    <m/>
    <m/>
    <m/>
    <m/>
    <x v="0"/>
    <n v="30000000"/>
    <n v="2013"/>
    <x v="21"/>
  </r>
  <r>
    <s v="Nick Hamm"/>
    <n v="130"/>
    <n v="102"/>
    <n v="14334645"/>
    <s v="Drama"/>
    <s v="Horror"/>
    <s v="Sci-Fi"/>
    <s v="Thriller"/>
    <m/>
    <m/>
    <m/>
    <m/>
    <x v="0"/>
    <n v="45000000"/>
    <n v="2004"/>
    <x v="30"/>
  </r>
  <r>
    <s v="Andy Cadiff"/>
    <n v="65"/>
    <n v="101"/>
    <n v="12189514"/>
    <s v="Comedy"/>
    <s v="Romance"/>
    <m/>
    <m/>
    <m/>
    <m/>
    <m/>
    <m/>
    <x v="0"/>
    <n v="30000000"/>
    <n v="2004"/>
    <x v="9"/>
  </r>
  <r>
    <s v="Mike Disa"/>
    <n v="77"/>
    <n v="86"/>
    <n v="10134754"/>
    <s v="Animation"/>
    <s v="Comedy"/>
    <s v="Family"/>
    <m/>
    <m/>
    <m/>
    <m/>
    <m/>
    <x v="0"/>
    <n v="30000000"/>
    <n v="2011"/>
    <x v="30"/>
  </r>
  <r>
    <s v="Lasse HallstrÃ¶m"/>
    <n v="107"/>
    <n v="108"/>
    <n v="8535575"/>
    <s v="Drama"/>
    <m/>
    <m/>
    <m/>
    <m/>
    <m/>
    <m/>
    <m/>
    <x v="0"/>
    <n v="30000000"/>
    <n v="2005"/>
    <x v="15"/>
  </r>
  <r>
    <s v="Terry Gilliam"/>
    <n v="292"/>
    <n v="123"/>
    <n v="7689458"/>
    <s v="Adventure"/>
    <s v="Fantasy"/>
    <s v="Mystery"/>
    <m/>
    <m/>
    <m/>
    <m/>
    <m/>
    <x v="0"/>
    <n v="19000000"/>
    <n v="2009"/>
    <x v="2"/>
  </r>
  <r>
    <s v="Brad Furman"/>
    <n v="184"/>
    <n v="88"/>
    <n v="19316646"/>
    <s v="Crime"/>
    <s v="Thriller"/>
    <m/>
    <m/>
    <m/>
    <m/>
    <m/>
    <m/>
    <x v="0"/>
    <n v="30000000"/>
    <n v="2013"/>
    <x v="23"/>
  </r>
  <r>
    <s v="Peter Howitt"/>
    <n v="123"/>
    <n v="109"/>
    <n v="10965209"/>
    <s v="Action"/>
    <s v="Crime"/>
    <s v="Drama"/>
    <s v="Thriller"/>
    <m/>
    <m/>
    <m/>
    <m/>
    <x v="0"/>
    <n v="30000000"/>
    <n v="2001"/>
    <x v="9"/>
  </r>
  <r>
    <s v="Edward Zwick"/>
    <n v="60"/>
    <n v="122"/>
    <n v="26830000"/>
    <s v="Drama"/>
    <s v="History"/>
    <s v="War"/>
    <m/>
    <m/>
    <m/>
    <m/>
    <m/>
    <x v="0"/>
    <n v="30000000"/>
    <n v="1989"/>
    <x v="0"/>
  </r>
  <r>
    <s v="Sergio Leone"/>
    <n v="111"/>
    <n v="251"/>
    <n v="5300000"/>
    <s v="Crime"/>
    <s v="Drama"/>
    <m/>
    <m/>
    <m/>
    <m/>
    <m/>
    <m/>
    <x v="0"/>
    <n v="30000000"/>
    <n v="1984"/>
    <x v="26"/>
  </r>
  <r>
    <s v="Niels Arden Oplev"/>
    <n v="217"/>
    <n v="118"/>
    <n v="10880926"/>
    <s v="Action"/>
    <s v="Crime"/>
    <s v="Drama"/>
    <s v="Thriller"/>
    <m/>
    <m/>
    <m/>
    <m/>
    <x v="0"/>
    <n v="30000000"/>
    <n v="2013"/>
    <x v="12"/>
  </r>
  <r>
    <s v="Michael Radford"/>
    <n v="117"/>
    <n v="131"/>
    <n v="3752725"/>
    <s v="Drama"/>
    <s v="Romance"/>
    <m/>
    <m/>
    <m/>
    <m/>
    <m/>
    <m/>
    <x v="0"/>
    <n v="30000000"/>
    <n v="2004"/>
    <x v="1"/>
  </r>
  <r>
    <s v="Neil Jordan"/>
    <n v="105"/>
    <n v="109"/>
    <n v="3517797"/>
    <s v="Action"/>
    <s v="Crime"/>
    <s v="Drama"/>
    <s v="Romance"/>
    <s v="Thriller"/>
    <m/>
    <m/>
    <m/>
    <x v="0"/>
    <n v="30000000"/>
    <n v="2002"/>
    <x v="4"/>
  </r>
  <r>
    <s v="Chris Noonan"/>
    <n v="124"/>
    <n v="88"/>
    <n v="2975649"/>
    <s v="Biography"/>
    <s v="Drama"/>
    <s v="Romance"/>
    <m/>
    <m/>
    <m/>
    <m/>
    <m/>
    <x v="0"/>
    <n v="35000000"/>
    <n v="2006"/>
    <x v="15"/>
  </r>
  <r>
    <s v="Kaige Chen"/>
    <n v="90"/>
    <n v="103"/>
    <n v="668171"/>
    <s v="Action"/>
    <s v="Drama"/>
    <s v="Fantasy"/>
    <m/>
    <m/>
    <m/>
    <m/>
    <m/>
    <x v="0"/>
    <n v="30000000"/>
    <n v="2005"/>
    <x v="23"/>
  </r>
  <r>
    <s v="Corey Yuen"/>
    <n v="110"/>
    <n v="87"/>
    <n v="480314"/>
    <s v="Action"/>
    <s v="Adventure"/>
    <m/>
    <m/>
    <m/>
    <m/>
    <m/>
    <m/>
    <x v="0"/>
    <n v="30000000"/>
    <n v="2006"/>
    <x v="30"/>
  </r>
  <r>
    <s v="Andrew Dominik"/>
    <n v="273"/>
    <n v="160"/>
    <n v="3904982"/>
    <s v="Biography"/>
    <s v="Crime"/>
    <s v="Drama"/>
    <s v="History"/>
    <s v="Western"/>
    <m/>
    <m/>
    <m/>
    <x v="0"/>
    <n v="35000000"/>
    <n v="2007"/>
    <x v="7"/>
  </r>
  <r>
    <s v="Li Zhang"/>
    <n v="63"/>
    <n v="121"/>
    <n v="127437"/>
    <s v="Action"/>
    <s v="Adventure"/>
    <s v="Drama"/>
    <s v="History"/>
    <s v="War"/>
    <m/>
    <m/>
    <m/>
    <x v="0"/>
    <n v="30000000"/>
    <n v="2011"/>
    <x v="19"/>
  </r>
  <r>
    <s v="Marc Forster"/>
    <n v="134"/>
    <n v="129"/>
    <n v="537580"/>
    <s v="Action"/>
    <s v="Biography"/>
    <s v="Crime"/>
    <s v="Drama"/>
    <m/>
    <m/>
    <m/>
    <m/>
    <x v="0"/>
    <n v="20000000"/>
    <n v="2011"/>
    <x v="2"/>
  </r>
  <r>
    <s v="Elizabeth Banks"/>
    <n v="221"/>
    <n v="115"/>
    <n v="183436380"/>
    <s v="Comedy"/>
    <s v="Music"/>
    <m/>
    <m/>
    <m/>
    <m/>
    <m/>
    <m/>
    <x v="0"/>
    <n v="30000000"/>
    <n v="2015"/>
    <x v="12"/>
  </r>
  <r>
    <s v="James Mangold"/>
    <n v="291"/>
    <n v="153"/>
    <n v="119518352"/>
    <s v="Biography"/>
    <s v="Drama"/>
    <s v="Music"/>
    <s v="Romance"/>
    <m/>
    <m/>
    <m/>
    <m/>
    <x v="0"/>
    <n v="25000000"/>
    <n v="2005"/>
    <x v="0"/>
  </r>
  <r>
    <s v="Edward Norton"/>
    <n v="148"/>
    <n v="128"/>
    <n v="37036404"/>
    <s v="Comedy"/>
    <s v="Drama"/>
    <s v="Romance"/>
    <m/>
    <m/>
    <m/>
    <m/>
    <m/>
    <x v="0"/>
    <n v="30000000"/>
    <n v="2000"/>
    <x v="21"/>
  </r>
  <r>
    <s v="Peter Hewitt"/>
    <n v="42"/>
    <n v="89"/>
    <n v="22359293"/>
    <s v="Adventure"/>
    <s v="Comedy"/>
    <s v="Family"/>
    <s v="Fantasy"/>
    <m/>
    <m/>
    <m/>
    <m/>
    <x v="0"/>
    <n v="30000000"/>
    <n v="1997"/>
    <x v="27"/>
  </r>
  <r>
    <s v="Ron Howard"/>
    <n v="302"/>
    <n v="122"/>
    <n v="18593156"/>
    <s v="Drama"/>
    <m/>
    <m/>
    <m/>
    <m/>
    <m/>
    <m/>
    <m/>
    <x v="0"/>
    <n v="30000000"/>
    <n v="2008"/>
    <x v="16"/>
  </r>
  <r>
    <s v="Reginald Hudlin"/>
    <n v="64"/>
    <n v="99"/>
    <n v="16930185"/>
    <s v="Comedy"/>
    <s v="Romance"/>
    <m/>
    <m/>
    <m/>
    <m/>
    <m/>
    <m/>
    <x v="0"/>
    <n v="35000000"/>
    <n v="2002"/>
    <x v="42"/>
  </r>
  <r>
    <s v="Ben Falcone"/>
    <n v="154"/>
    <n v="99"/>
    <n v="63034755"/>
    <s v="Comedy"/>
    <m/>
    <m/>
    <m/>
    <m/>
    <m/>
    <m/>
    <m/>
    <x v="0"/>
    <n v="40000000"/>
    <n v="2016"/>
    <x v="42"/>
  </r>
  <r>
    <s v="Richard Attenborough"/>
    <n v="17"/>
    <n v="147"/>
    <n v="5899797"/>
    <s v="Biography"/>
    <s v="Drama"/>
    <s v="History"/>
    <m/>
    <m/>
    <m/>
    <m/>
    <m/>
    <x v="0"/>
    <n v="26000000"/>
    <n v="1987"/>
    <x v="7"/>
  </r>
  <r>
    <s v="Lawrence Kasdan"/>
    <n v="65"/>
    <n v="112"/>
    <n v="4554569"/>
    <s v="Comedy"/>
    <s v="Drama"/>
    <m/>
    <m/>
    <m/>
    <m/>
    <m/>
    <m/>
    <x v="0"/>
    <n v="35000000"/>
    <n v="1999"/>
    <x v="8"/>
  </r>
  <r>
    <s v="Don Mancini"/>
    <n v="148"/>
    <n v="88"/>
    <n v="17016190"/>
    <s v="Comedy"/>
    <s v="Fantasy"/>
    <s v="Horror"/>
    <s v="Thriller"/>
    <m/>
    <m/>
    <m/>
    <m/>
    <x v="0"/>
    <n v="30000000"/>
    <n v="2004"/>
    <x v="40"/>
  </r>
  <r>
    <s v="John Maybury"/>
    <n v="161"/>
    <n v="94"/>
    <n v="6301131"/>
    <s v="Drama"/>
    <s v="Mystery"/>
    <s v="Sci-Fi"/>
    <s v="Thriller"/>
    <m/>
    <m/>
    <m/>
    <m/>
    <x v="0"/>
    <n v="30000000"/>
    <n v="2005"/>
    <x v="1"/>
  </r>
  <r>
    <s v="Ron Clements"/>
    <n v="124"/>
    <n v="90"/>
    <n v="217350219"/>
    <s v="Adventure"/>
    <s v="Animation"/>
    <s v="Comedy"/>
    <s v="Family"/>
    <s v="Fantasy"/>
    <s v="Musical"/>
    <s v="Romance"/>
    <m/>
    <x v="0"/>
    <n v="30000000"/>
    <n v="1992"/>
    <x v="25"/>
  </r>
  <r>
    <s v="F. Gary Gray"/>
    <n v="349"/>
    <n v="167"/>
    <n v="161029270"/>
    <s v="Biography"/>
    <s v="Crime"/>
    <s v="Drama"/>
    <s v="History"/>
    <s v="Music"/>
    <m/>
    <m/>
    <m/>
    <x v="0"/>
    <n v="30000000"/>
    <n v="2015"/>
    <x v="0"/>
  </r>
  <r>
    <s v="Steven Spielberg"/>
    <n v="148"/>
    <n v="118"/>
    <n v="179870271"/>
    <s v="Action"/>
    <s v="Adventure"/>
    <m/>
    <m/>
    <m/>
    <m/>
    <m/>
    <m/>
    <x v="0"/>
    <n v="30000000"/>
    <n v="1984"/>
    <x v="32"/>
  </r>
  <r>
    <s v="Igor Kovalyov"/>
    <n v="45"/>
    <n v="83"/>
    <n v="100491683"/>
    <s v="Adventure"/>
    <s v="Animation"/>
    <s v="Comedy"/>
    <s v="Drama"/>
    <s v="Family"/>
    <s v="Musical"/>
    <m/>
    <m/>
    <x v="0"/>
    <n v="30000000"/>
    <n v="1998"/>
    <x v="18"/>
  </r>
  <r>
    <s v="Lee Tamahori"/>
    <n v="133"/>
    <n v="104"/>
    <n v="74058698"/>
    <s v="Crime"/>
    <s v="Drama"/>
    <s v="Thriller"/>
    <m/>
    <m/>
    <m/>
    <m/>
    <m/>
    <x v="0"/>
    <n v="30000000"/>
    <n v="2001"/>
    <x v="22"/>
  </r>
  <r>
    <s v="Robert Rodriguez"/>
    <n v="178"/>
    <n v="102"/>
    <n v="55845943"/>
    <s v="Action"/>
    <s v="Crime"/>
    <s v="Thriller"/>
    <m/>
    <m/>
    <m/>
    <m/>
    <m/>
    <x v="0"/>
    <n v="30000000"/>
    <n v="2003"/>
    <x v="21"/>
  </r>
  <r>
    <s v="John McTiernan"/>
    <n v="233"/>
    <n v="131"/>
    <n v="81350242"/>
    <s v="Action"/>
    <s v="Thriller"/>
    <m/>
    <m/>
    <m/>
    <m/>
    <m/>
    <m/>
    <x v="0"/>
    <n v="45000000"/>
    <n v="1988"/>
    <x v="17"/>
  </r>
  <r>
    <s v="David Wain"/>
    <n v="173"/>
    <n v="101"/>
    <n v="67266300"/>
    <s v="Comedy"/>
    <m/>
    <m/>
    <m/>
    <m/>
    <m/>
    <m/>
    <m/>
    <x v="0"/>
    <n v="45000000"/>
    <n v="2008"/>
    <x v="8"/>
  </r>
  <r>
    <s v="Adam McKay"/>
    <n v="426"/>
    <n v="130"/>
    <n v="70235322"/>
    <s v="Biography"/>
    <s v="Comedy"/>
    <s v="Drama"/>
    <s v="History"/>
    <m/>
    <m/>
    <m/>
    <m/>
    <x v="0"/>
    <n v="25000000"/>
    <n v="2015"/>
    <x v="6"/>
  </r>
  <r>
    <s v="Ang Lee"/>
    <n v="210"/>
    <n v="120"/>
    <n v="7443007"/>
    <s v="Comedy"/>
    <s v="Drama"/>
    <s v="Music"/>
    <m/>
    <m/>
    <m/>
    <m/>
    <m/>
    <x v="0"/>
    <n v="23000000"/>
    <n v="2009"/>
    <x v="10"/>
  </r>
  <r>
    <s v="Gavin O'Connor"/>
    <n v="129"/>
    <n v="135"/>
    <n v="64371181"/>
    <s v="Biography"/>
    <s v="Drama"/>
    <s v="History"/>
    <s v="Sport"/>
    <m/>
    <m/>
    <m/>
    <m/>
    <x v="0"/>
    <n v="30000000"/>
    <n v="2004"/>
    <x v="7"/>
  </r>
  <r>
    <s v="Zack Snyder"/>
    <n v="287"/>
    <n v="110"/>
    <n v="58885635"/>
    <s v="Action"/>
    <s v="Horror"/>
    <s v="Thriller"/>
    <m/>
    <m/>
    <m/>
    <m/>
    <m/>
    <x v="0"/>
    <n v="30000000"/>
    <n v="2004"/>
    <x v="37"/>
  </r>
  <r>
    <s v="Adam Shankman"/>
    <n v="108"/>
    <n v="103"/>
    <n v="60400856"/>
    <s v="Comedy"/>
    <s v="Romance"/>
    <m/>
    <m/>
    <m/>
    <m/>
    <m/>
    <m/>
    <x v="0"/>
    <n v="40000000"/>
    <n v="2001"/>
    <x v="31"/>
  </r>
  <r>
    <s v="Wes Anderson"/>
    <n v="220"/>
    <n v="110"/>
    <n v="52353636"/>
    <s v="Comedy"/>
    <s v="Drama"/>
    <m/>
    <m/>
    <m/>
    <m/>
    <m/>
    <m/>
    <x v="0"/>
    <n v="30000000"/>
    <n v="2001"/>
    <x v="32"/>
  </r>
  <r>
    <s v="James Mangold"/>
    <n v="136"/>
    <n v="91"/>
    <n v="51475962"/>
    <s v="Mystery"/>
    <s v="Thriller"/>
    <m/>
    <m/>
    <m/>
    <m/>
    <m/>
    <m/>
    <x v="0"/>
    <n v="30000000"/>
    <n v="2003"/>
    <x v="11"/>
  </r>
  <r>
    <s v="Jon Turteltaub"/>
    <n v="222"/>
    <n v="105"/>
    <n v="63910583"/>
    <s v="Comedy"/>
    <s v="Romance"/>
    <m/>
    <m/>
    <m/>
    <m/>
    <m/>
    <m/>
    <x v="0"/>
    <n v="18000000"/>
    <n v="2013"/>
    <x v="4"/>
  </r>
  <r>
    <s v="John Glen"/>
    <n v="112"/>
    <n v="127"/>
    <n v="62300000"/>
    <s v="Action"/>
    <s v="Adventure"/>
    <s v="Thriller"/>
    <m/>
    <m/>
    <m/>
    <m/>
    <m/>
    <x v="0"/>
    <n v="30000000"/>
    <n v="1981"/>
    <x v="2"/>
  </r>
  <r>
    <s v="Peter Chelsom"/>
    <n v="122"/>
    <n v="82"/>
    <n v="49968653"/>
    <s v="Comedy"/>
    <s v="Romance"/>
    <m/>
    <m/>
    <m/>
    <m/>
    <m/>
    <m/>
    <x v="0"/>
    <n v="30000000"/>
    <n v="2001"/>
    <x v="8"/>
  </r>
  <r>
    <s v="Peter Hyams"/>
    <n v="62"/>
    <n v="99"/>
    <n v="44450000"/>
    <s v="Action"/>
    <s v="Crime"/>
    <s v="Sci-Fi"/>
    <s v="Thriller"/>
    <m/>
    <m/>
    <m/>
    <m/>
    <x v="0"/>
    <n v="18000000"/>
    <n v="1994"/>
    <x v="27"/>
  </r>
  <r>
    <s v="Ben Stiller"/>
    <n v="135"/>
    <n v="90"/>
    <n v="45162741"/>
    <s v="Comedy"/>
    <m/>
    <m/>
    <m/>
    <m/>
    <m/>
    <m/>
    <m/>
    <x v="0"/>
    <n v="25000000"/>
    <n v="2001"/>
    <x v="4"/>
  </r>
  <r>
    <s v="Lasse HallstrÃ¶m"/>
    <n v="184"/>
    <n v="115"/>
    <n v="71346930"/>
    <s v="Drama"/>
    <s v="Romance"/>
    <s v="Thriller"/>
    <m/>
    <m/>
    <m/>
    <m/>
    <m/>
    <x v="0"/>
    <n v="30000000"/>
    <n v="2013"/>
    <x v="10"/>
  </r>
  <r>
    <s v="Kenny Ortega"/>
    <n v="36"/>
    <n v="96"/>
    <n v="39514713"/>
    <s v="Comedy"/>
    <s v="Family"/>
    <s v="Fantasy"/>
    <m/>
    <m/>
    <m/>
    <m/>
    <m/>
    <x v="0"/>
    <n v="60000000"/>
    <n v="1993"/>
    <x v="10"/>
  </r>
  <r>
    <s v="Scott Hicks"/>
    <n v="171"/>
    <n v="104"/>
    <n v="43097652"/>
    <s v="Comedy"/>
    <s v="Drama"/>
    <s v="Romance"/>
    <m/>
    <m/>
    <m/>
    <m/>
    <m/>
    <x v="0"/>
    <n v="21000000"/>
    <n v="2007"/>
    <x v="22"/>
  </r>
  <r>
    <s v="Matthew Vaughn"/>
    <n v="447"/>
    <n v="117"/>
    <n v="48043505"/>
    <s v="Action"/>
    <s v="Comedy"/>
    <m/>
    <m/>
    <m/>
    <m/>
    <m/>
    <m/>
    <x v="0"/>
    <n v="30000000"/>
    <n v="2010"/>
    <x v="16"/>
  </r>
  <r>
    <s v="Ruben Fleischer"/>
    <n v="220"/>
    <n v="83"/>
    <n v="37053924"/>
    <s v="Action"/>
    <s v="Comedy"/>
    <s v="Crime"/>
    <m/>
    <m/>
    <m/>
    <m/>
    <m/>
    <x v="0"/>
    <n v="18000000"/>
    <n v="2011"/>
    <x v="9"/>
  </r>
  <r>
    <s v="Patrick Lussier"/>
    <n v="122"/>
    <n v="99"/>
    <n v="33000377"/>
    <s v="Action"/>
    <s v="Fantasy"/>
    <s v="Horror"/>
    <s v="Thriller"/>
    <m/>
    <m/>
    <m/>
    <m/>
    <x v="0"/>
    <n v="30000000"/>
    <n v="2000"/>
    <x v="40"/>
  </r>
  <r>
    <s v="Miguel Arteta"/>
    <n v="119"/>
    <n v="81"/>
    <n v="66950483"/>
    <s v="Comedy"/>
    <s v="Family"/>
    <m/>
    <m/>
    <m/>
    <m/>
    <m/>
    <m/>
    <x v="0"/>
    <n v="30000000"/>
    <n v="2014"/>
    <x v="5"/>
  </r>
  <r>
    <s v="Joe Wright"/>
    <n v="177"/>
    <n v="135"/>
    <n v="38372662"/>
    <s v="Drama"/>
    <s v="Romance"/>
    <m/>
    <m/>
    <m/>
    <m/>
    <m/>
    <m/>
    <x v="0"/>
    <n v="30000000"/>
    <n v="2005"/>
    <x v="6"/>
  </r>
  <r>
    <s v="Ridley Scott"/>
    <n v="302"/>
    <n v="117"/>
    <n v="27000000"/>
    <s v="Sci-Fi"/>
    <s v="Thriller"/>
    <m/>
    <m/>
    <m/>
    <m/>
    <m/>
    <m/>
    <x v="0"/>
    <n v="24000000"/>
    <n v="1982"/>
    <x v="17"/>
  </r>
  <r>
    <s v="Michael Caton-Jones"/>
    <n v="44"/>
    <n v="139"/>
    <n v="31600000"/>
    <s v="Adventure"/>
    <s v="Biography"/>
    <m/>
    <m/>
    <m/>
    <m/>
    <m/>
    <m/>
    <x v="0"/>
    <n v="30000000"/>
    <n v="1995"/>
    <x v="8"/>
  </r>
  <r>
    <s v="McG"/>
    <n v="211"/>
    <n v="123"/>
    <n v="30688364"/>
    <s v="Action"/>
    <s v="Drama"/>
    <s v="Thriller"/>
    <m/>
    <m/>
    <m/>
    <m/>
    <m/>
    <x v="0"/>
    <n v="30000000"/>
    <n v="2014"/>
    <x v="5"/>
  </r>
  <r>
    <s v="James Gray"/>
    <n v="222"/>
    <n v="117"/>
    <n v="28563179"/>
    <s v="Crime"/>
    <s v="Drama"/>
    <s v="Thriller"/>
    <m/>
    <m/>
    <m/>
    <m/>
    <m/>
    <x v="0"/>
    <n v="30000000"/>
    <n v="2007"/>
    <x v="8"/>
  </r>
  <r>
    <s v="Janusz Kaminski"/>
    <n v="100"/>
    <n v="97"/>
    <n v="16779636"/>
    <s v="Drama"/>
    <s v="Horror"/>
    <s v="Thriller"/>
    <m/>
    <m/>
    <m/>
    <m/>
    <m/>
    <x v="0"/>
    <n v="19000000"/>
    <n v="2000"/>
    <x v="30"/>
  </r>
  <r>
    <s v="Jacques Perrin"/>
    <n v="100"/>
    <n v="81"/>
    <n v="10762178"/>
    <s v="Documentary"/>
    <m/>
    <m/>
    <m/>
    <m/>
    <m/>
    <m/>
    <m/>
    <x v="0"/>
    <n v="29000000"/>
    <n v="2001"/>
    <x v="25"/>
  </r>
  <r>
    <s v="Donald Petrie"/>
    <n v="98"/>
    <n v="103"/>
    <n v="17324744"/>
    <s v="Comedy"/>
    <s v="Fantasy"/>
    <s v="Romance"/>
    <m/>
    <m/>
    <m/>
    <m/>
    <m/>
    <x v="0"/>
    <n v="28000000"/>
    <n v="2006"/>
    <x v="42"/>
  </r>
  <r>
    <s v="Jay Roach"/>
    <n v="74"/>
    <n v="119"/>
    <n v="8888143"/>
    <s v="Comedy"/>
    <s v="Drama"/>
    <s v="Sport"/>
    <m/>
    <m/>
    <m/>
    <m/>
    <m/>
    <x v="0"/>
    <n v="30000000"/>
    <n v="1999"/>
    <x v="10"/>
  </r>
  <r>
    <s v="Brian Levant"/>
    <n v="97"/>
    <n v="94"/>
    <n v="24268828"/>
    <s v="Action"/>
    <s v="Comedy"/>
    <s v="Family"/>
    <m/>
    <m/>
    <m/>
    <m/>
    <m/>
    <x v="0"/>
    <n v="29000000"/>
    <n v="2010"/>
    <x v="28"/>
  </r>
  <r>
    <s v="Michael Ritchie"/>
    <n v="21"/>
    <n v="89"/>
    <n v="8119205"/>
    <s v="Comedy"/>
    <s v="Family"/>
    <s v="Fantasy"/>
    <m/>
    <m/>
    <m/>
    <m/>
    <m/>
    <x v="0"/>
    <n v="35000000"/>
    <n v="1997"/>
    <x v="28"/>
  </r>
  <r>
    <s v="John Carpenter"/>
    <n v="156"/>
    <n v="98"/>
    <n v="8434601"/>
    <s v="Action"/>
    <s v="Horror"/>
    <s v="Sci-Fi"/>
    <m/>
    <m/>
    <m/>
    <m/>
    <m/>
    <x v="0"/>
    <n v="29000000"/>
    <n v="2001"/>
    <x v="40"/>
  </r>
  <r>
    <s v="David Gordon Green"/>
    <n v="125"/>
    <n v="107"/>
    <n v="6998324"/>
    <s v="Comedy"/>
    <s v="Drama"/>
    <m/>
    <m/>
    <m/>
    <m/>
    <m/>
    <m/>
    <x v="0"/>
    <n v="29000000"/>
    <n v="2015"/>
    <x v="9"/>
  </r>
  <r>
    <s v="Burr Steers"/>
    <n v="225"/>
    <n v="108"/>
    <n v="10907291"/>
    <s v="Action"/>
    <s v="Horror"/>
    <s v="Romance"/>
    <m/>
    <m/>
    <m/>
    <m/>
    <m/>
    <x v="0"/>
    <n v="29000000"/>
    <n v="2016"/>
    <x v="27"/>
  </r>
  <r>
    <s v="Martin Scorsese"/>
    <n v="85"/>
    <n v="134"/>
    <n v="5532301"/>
    <s v="Biography"/>
    <s v="Drama"/>
    <s v="History"/>
    <s v="War"/>
    <m/>
    <m/>
    <m/>
    <m/>
    <x v="0"/>
    <n v="29000000"/>
    <n v="1997"/>
    <x v="15"/>
  </r>
  <r>
    <s v="Robert B. Weide"/>
    <n v="135"/>
    <n v="110"/>
    <n v="2775593"/>
    <s v="Comedy"/>
    <s v="Drama"/>
    <s v="Romance"/>
    <m/>
    <m/>
    <m/>
    <m/>
    <m/>
    <x v="0"/>
    <n v="28000000"/>
    <n v="2008"/>
    <x v="12"/>
  </r>
  <r>
    <s v="Jeff Wadlow"/>
    <n v="350"/>
    <n v="103"/>
    <n v="28751715"/>
    <s v="Action"/>
    <s v="Comedy"/>
    <s v="Crime"/>
    <m/>
    <m/>
    <m/>
    <m/>
    <m/>
    <x v="0"/>
    <n v="12000000"/>
    <n v="2013"/>
    <x v="4"/>
  </r>
  <r>
    <s v="Camille Delamarre"/>
    <n v="177"/>
    <n v="100"/>
    <n v="20285518"/>
    <s v="Action"/>
    <s v="Crime"/>
    <s v="Drama"/>
    <s v="Thriller"/>
    <m/>
    <m/>
    <m/>
    <m/>
    <x v="0"/>
    <n v="29000000"/>
    <n v="2014"/>
    <x v="20"/>
  </r>
  <r>
    <s v="John Glen"/>
    <n v="106"/>
    <n v="131"/>
    <n v="67900000"/>
    <s v="Action"/>
    <s v="Adventure"/>
    <s v="Thriller"/>
    <m/>
    <m/>
    <m/>
    <m/>
    <m/>
    <x v="0"/>
    <n v="28000000"/>
    <n v="1983"/>
    <x v="4"/>
  </r>
  <r>
    <s v="Judd Apatow"/>
    <n v="251"/>
    <n v="133"/>
    <n v="148734225"/>
    <s v="Comedy"/>
    <s v="Romance"/>
    <m/>
    <m/>
    <m/>
    <m/>
    <m/>
    <m/>
    <x v="0"/>
    <n v="28000000"/>
    <n v="2007"/>
    <x v="15"/>
  </r>
  <r>
    <s v="Nick Cassavetes"/>
    <n v="148"/>
    <n v="109"/>
    <n v="49185998"/>
    <s v="Drama"/>
    <m/>
    <m/>
    <m/>
    <m/>
    <m/>
    <m/>
    <m/>
    <x v="0"/>
    <n v="28000000"/>
    <n v="2009"/>
    <x v="37"/>
  </r>
  <r>
    <s v="Malcolm D. Lee"/>
    <n v="76"/>
    <n v="114"/>
    <n v="42168445"/>
    <s v="Comedy"/>
    <s v="Drama"/>
    <s v="Romance"/>
    <m/>
    <m/>
    <m/>
    <m/>
    <m/>
    <x v="0"/>
    <n v="24000000"/>
    <n v="2008"/>
    <x v="42"/>
  </r>
  <r>
    <s v="David Lean"/>
    <n v="52"/>
    <n v="164"/>
    <n v="26400000"/>
    <s v="Adventure"/>
    <s v="Drama"/>
    <s v="History"/>
    <m/>
    <m/>
    <m/>
    <m/>
    <m/>
    <x v="0"/>
    <n v="60000000"/>
    <n v="1984"/>
    <x v="37"/>
  </r>
  <r>
    <s v="Richard Eyre"/>
    <n v="220"/>
    <n v="92"/>
    <n v="17508670"/>
    <s v="Crime"/>
    <s v="Drama"/>
    <s v="Romance"/>
    <s v="Thriller"/>
    <m/>
    <m/>
    <m/>
    <m/>
    <x v="0"/>
    <n v="29000000"/>
    <n v="2006"/>
    <x v="37"/>
  </r>
  <r>
    <s v="Gavin Hood"/>
    <n v="131"/>
    <n v="122"/>
    <n v="9664316"/>
    <s v="Drama"/>
    <s v="Thriller"/>
    <m/>
    <m/>
    <m/>
    <m/>
    <m/>
    <m/>
    <x v="0"/>
    <n v="29000000"/>
    <n v="2007"/>
    <x v="2"/>
  </r>
  <r>
    <s v="Nicholas Meyer"/>
    <n v="112"/>
    <n v="110"/>
    <n v="74888996"/>
    <s v="Action"/>
    <s v="Adventure"/>
    <s v="Sci-Fi"/>
    <s v="Thriller"/>
    <m/>
    <m/>
    <m/>
    <m/>
    <x v="0"/>
    <n v="28000000"/>
    <n v="1991"/>
    <x v="13"/>
  </r>
  <r>
    <s v="Callie Khouri"/>
    <n v="93"/>
    <n v="116"/>
    <n v="69586544"/>
    <s v="Drama"/>
    <m/>
    <m/>
    <m/>
    <m/>
    <m/>
    <m/>
    <m/>
    <x v="0"/>
    <n v="28000000"/>
    <n v="2002"/>
    <x v="19"/>
  </r>
  <r>
    <s v="Jon Favreau"/>
    <n v="370"/>
    <n v="106"/>
    <n v="362645141"/>
    <s v="Adventure"/>
    <s v="Drama"/>
    <s v="Family"/>
    <s v="Fantasy"/>
    <m/>
    <m/>
    <m/>
    <m/>
    <x v="0"/>
    <n v="28000000"/>
    <n v="2016"/>
    <x v="6"/>
  </r>
  <r>
    <s v="Gary Fleder"/>
    <n v="83"/>
    <n v="115"/>
    <n v="60491560"/>
    <s v="Crime"/>
    <s v="Drama"/>
    <s v="Mystery"/>
    <s v="Thriller"/>
    <m/>
    <m/>
    <m/>
    <m/>
    <x v="0"/>
    <n v="30000000"/>
    <n v="1997"/>
    <x v="4"/>
  </r>
  <r>
    <s v="John Landis"/>
    <n v="125"/>
    <n v="148"/>
    <n v="54200000"/>
    <s v="Action"/>
    <s v="Comedy"/>
    <s v="Crime"/>
    <s v="Music"/>
    <m/>
    <m/>
    <m/>
    <m/>
    <x v="0"/>
    <n v="28000000"/>
    <n v="1980"/>
    <x v="0"/>
  </r>
  <r>
    <s v="Todd Graff"/>
    <n v="98"/>
    <n v="118"/>
    <n v="30920167"/>
    <s v="Comedy"/>
    <s v="Music"/>
    <m/>
    <m/>
    <m/>
    <m/>
    <m/>
    <m/>
    <x v="0"/>
    <n v="26000000"/>
    <n v="2012"/>
    <x v="20"/>
  </r>
  <r>
    <s v="Chris Weitz"/>
    <n v="158"/>
    <n v="101"/>
    <n v="40566655"/>
    <s v="Comedy"/>
    <s v="Drama"/>
    <s v="Romance"/>
    <m/>
    <m/>
    <m/>
    <m/>
    <m/>
    <x v="0"/>
    <n v="35000000"/>
    <n v="2002"/>
    <x v="1"/>
  </r>
  <r>
    <s v="Steve Miner"/>
    <n v="152"/>
    <n v="82"/>
    <n v="31768374"/>
    <s v="Action"/>
    <s v="Comedy"/>
    <s v="Horror"/>
    <m/>
    <m/>
    <m/>
    <m/>
    <m/>
    <x v="0"/>
    <n v="30000000"/>
    <n v="1999"/>
    <x v="23"/>
  </r>
  <r>
    <s v="Paul McGuigan"/>
    <n v="202"/>
    <n v="110"/>
    <n v="22494487"/>
    <s v="Crime"/>
    <s v="Drama"/>
    <s v="Mystery"/>
    <s v="Thriller"/>
    <m/>
    <m/>
    <m/>
    <m/>
    <x v="0"/>
    <n v="21000000"/>
    <n v="2006"/>
    <x v="6"/>
  </r>
  <r>
    <s v="Philip Kaufman"/>
    <n v="80"/>
    <n v="193"/>
    <n v="21500000"/>
    <s v="Adventure"/>
    <s v="Drama"/>
    <s v="History"/>
    <m/>
    <m/>
    <m/>
    <m/>
    <m/>
    <x v="0"/>
    <n v="30000000"/>
    <n v="1983"/>
    <x v="0"/>
  </r>
  <r>
    <s v="Roland Emmerich"/>
    <n v="288"/>
    <n v="130"/>
    <n v="4463292"/>
    <s v="Drama"/>
    <s v="History"/>
    <s v="Thriller"/>
    <m/>
    <m/>
    <m/>
    <m/>
    <m/>
    <x v="0"/>
    <n v="28000000"/>
    <n v="2011"/>
    <x v="8"/>
  </r>
  <r>
    <s v="Alex Proyas"/>
    <n v="222"/>
    <n v="111"/>
    <n v="14337579"/>
    <s v="Action"/>
    <s v="Drama"/>
    <s v="Fantasy"/>
    <s v="Mystery"/>
    <s v="Sci-Fi"/>
    <s v="Thriller"/>
    <m/>
    <m/>
    <x v="0"/>
    <n v="28000000"/>
    <n v="1998"/>
    <x v="16"/>
  </r>
  <r>
    <s v="Saul Dibb"/>
    <n v="194"/>
    <n v="110"/>
    <n v="13823741"/>
    <s v="Biography"/>
    <s v="Drama"/>
    <s v="History"/>
    <s v="Romance"/>
    <m/>
    <m/>
    <m/>
    <m/>
    <x v="3"/>
    <n v="28000000"/>
    <n v="2008"/>
    <x v="8"/>
  </r>
  <r>
    <s v="Richard Linklater"/>
    <n v="63"/>
    <n v="123"/>
    <n v="10297897"/>
    <s v="Action"/>
    <s v="Crime"/>
    <s v="Drama"/>
    <s v="History"/>
    <s v="Western"/>
    <m/>
    <m/>
    <m/>
    <x v="0"/>
    <n v="27000000"/>
    <n v="1998"/>
    <x v="19"/>
  </r>
  <r>
    <s v="Christian Alvart"/>
    <n v="167"/>
    <n v="109"/>
    <n v="13248477"/>
    <s v="Horror"/>
    <s v="Mystery"/>
    <s v="Thriller"/>
    <m/>
    <m/>
    <m/>
    <m/>
    <m/>
    <x v="0"/>
    <n v="28000000"/>
    <n v="2009"/>
    <x v="5"/>
  </r>
  <r>
    <s v="E. Elias Merhige"/>
    <n v="101"/>
    <n v="99"/>
    <n v="8712564"/>
    <s v="Crime"/>
    <s v="Drama"/>
    <s v="Mystery"/>
    <s v="Thriller"/>
    <m/>
    <m/>
    <m/>
    <m/>
    <x v="3"/>
    <n v="28000000"/>
    <n v="2004"/>
    <x v="18"/>
  </r>
  <r>
    <s v="Menno Meyjes"/>
    <n v="118"/>
    <n v="106"/>
    <n v="7486906"/>
    <s v="Comedy"/>
    <s v="Drama"/>
    <s v="Family"/>
    <m/>
    <m/>
    <m/>
    <m/>
    <m/>
    <x v="2"/>
    <n v="28000000"/>
    <n v="2007"/>
    <x v="2"/>
  </r>
  <r>
    <s v="Robert Rodriguez"/>
    <n v="76"/>
    <n v="89"/>
    <n v="38536376"/>
    <s v="Action"/>
    <s v="Adventure"/>
    <s v="Comedy"/>
    <s v="Family"/>
    <s v="Sci-Fi"/>
    <m/>
    <m/>
    <m/>
    <x v="0"/>
    <n v="28000000"/>
    <n v="2011"/>
    <x v="57"/>
  </r>
  <r>
    <s v="Jodie Foster"/>
    <n v="268"/>
    <n v="98"/>
    <n v="41008532"/>
    <s v="Crime"/>
    <s v="Drama"/>
    <s v="Thriller"/>
    <m/>
    <m/>
    <m/>
    <m/>
    <m/>
    <x v="0"/>
    <n v="30000000"/>
    <n v="2016"/>
    <x v="10"/>
  </r>
  <r>
    <s v="Ronny Yu"/>
    <n v="95"/>
    <n v="93"/>
    <n v="5204007"/>
    <s v="Action"/>
    <s v="Comedy"/>
    <s v="Crime"/>
    <s v="Thriller"/>
    <m/>
    <m/>
    <m/>
    <m/>
    <x v="13"/>
    <n v="28000000"/>
    <n v="2001"/>
    <x v="22"/>
  </r>
  <r>
    <s v="Joel Schumacher"/>
    <n v="78"/>
    <n v="112"/>
    <n v="4485485"/>
    <s v="Comedy"/>
    <s v="Crime"/>
    <s v="Drama"/>
    <m/>
    <m/>
    <m/>
    <m/>
    <m/>
    <x v="0"/>
    <n v="28000000"/>
    <n v="1999"/>
    <x v="21"/>
  </r>
  <r>
    <s v="Renny Harlin"/>
    <n v="127"/>
    <n v="101"/>
    <n v="4476235"/>
    <s v="Crime"/>
    <s v="Horror"/>
    <s v="Mystery"/>
    <s v="Thriller"/>
    <m/>
    <m/>
    <m/>
    <m/>
    <x v="0"/>
    <n v="28000000"/>
    <n v="2004"/>
    <x v="21"/>
  </r>
  <r>
    <s v="Barry Levinson"/>
    <n v="137"/>
    <n v="104"/>
    <n v="1089365"/>
    <s v="Comedy"/>
    <s v="Drama"/>
    <m/>
    <m/>
    <m/>
    <m/>
    <m/>
    <m/>
    <x v="0"/>
    <n v="28000000"/>
    <n v="2008"/>
    <x v="20"/>
  </r>
  <r>
    <s v="Norman Jewison"/>
    <n v="54"/>
    <n v="120"/>
    <n v="763044"/>
    <s v="Drama"/>
    <s v="Thriller"/>
    <m/>
    <m/>
    <m/>
    <m/>
    <m/>
    <m/>
    <x v="8"/>
    <n v="28000000"/>
    <n v="2003"/>
    <x v="5"/>
  </r>
  <r>
    <s v="Steve Carr"/>
    <n v="167"/>
    <n v="91"/>
    <n v="20819129"/>
    <s v="Action"/>
    <s v="Comedy"/>
    <s v="Crime"/>
    <m/>
    <m/>
    <m/>
    <m/>
    <m/>
    <x v="0"/>
    <n v="28000000"/>
    <n v="2009"/>
    <x v="31"/>
  </r>
  <r>
    <s v="Mark Waters"/>
    <n v="129"/>
    <n v="97"/>
    <n v="110222438"/>
    <s v="Comedy"/>
    <s v="Family"/>
    <s v="Fantasy"/>
    <s v="Music"/>
    <s v="Romance"/>
    <m/>
    <m/>
    <m/>
    <x v="0"/>
    <n v="28000000"/>
    <n v="2003"/>
    <x v="9"/>
  </r>
  <r>
    <s v="Judd Apatow"/>
    <n v="217"/>
    <n v="133"/>
    <n v="109243478"/>
    <s v="Comedy"/>
    <s v="Romance"/>
    <m/>
    <m/>
    <m/>
    <m/>
    <m/>
    <m/>
    <x v="0"/>
    <n v="21000000"/>
    <n v="2005"/>
    <x v="1"/>
  </r>
  <r>
    <s v="John Madden"/>
    <n v="134"/>
    <n v="123"/>
    <n v="100241322"/>
    <s v="Comedy"/>
    <s v="Drama"/>
    <s v="Romance"/>
    <m/>
    <m/>
    <m/>
    <m/>
    <m/>
    <x v="0"/>
    <n v="28000000"/>
    <n v="1998"/>
    <x v="13"/>
  </r>
  <r>
    <s v="Scott Frank"/>
    <n v="253"/>
    <n v="114"/>
    <n v="25977365"/>
    <s v="Crime"/>
    <s v="Drama"/>
    <s v="Mystery"/>
    <s v="Thriller"/>
    <m/>
    <m/>
    <m/>
    <m/>
    <x v="0"/>
    <n v="160000000"/>
    <n v="2014"/>
    <x v="12"/>
  </r>
  <r>
    <s v="Ivan Reitman"/>
    <n v="46"/>
    <n v="111"/>
    <n v="91457688"/>
    <s v="Action"/>
    <s v="Comedy"/>
    <s v="Crime"/>
    <m/>
    <m/>
    <m/>
    <m/>
    <m/>
    <x v="0"/>
    <n v="28000000"/>
    <n v="1990"/>
    <x v="19"/>
  </r>
  <r>
    <s v="David Gordon Green"/>
    <n v="232"/>
    <n v="117"/>
    <n v="87341380"/>
    <s v="Action"/>
    <s v="Comedy"/>
    <s v="Crime"/>
    <m/>
    <m/>
    <m/>
    <m/>
    <m/>
    <x v="0"/>
    <n v="28000000"/>
    <n v="2008"/>
    <x v="15"/>
  </r>
  <r>
    <s v="Andy Tennant"/>
    <n v="92"/>
    <n v="121"/>
    <n v="65703412"/>
    <s v="Comedy"/>
    <s v="Drama"/>
    <s v="Romance"/>
    <m/>
    <m/>
    <m/>
    <m/>
    <m/>
    <x v="0"/>
    <n v="28000000"/>
    <n v="1998"/>
    <x v="15"/>
  </r>
  <r>
    <s v="Kevin Costner"/>
    <n v="153"/>
    <n v="139"/>
    <n v="58328680"/>
    <s v="Drama"/>
    <s v="Romance"/>
    <s v="Western"/>
    <m/>
    <m/>
    <m/>
    <m/>
    <m/>
    <x v="0"/>
    <n v="28000000"/>
    <n v="2003"/>
    <x v="7"/>
  </r>
  <r>
    <s v="Joel Schumacher"/>
    <n v="49"/>
    <n v="115"/>
    <n v="61490000"/>
    <s v="Drama"/>
    <s v="Horror"/>
    <s v="Sci-Fi"/>
    <s v="Thriller"/>
    <m/>
    <m/>
    <m/>
    <m/>
    <x v="0"/>
    <n v="28000000"/>
    <n v="1990"/>
    <x v="4"/>
  </r>
  <r>
    <s v="Richard Attenborough"/>
    <n v="56"/>
    <n v="175"/>
    <n v="50800000"/>
    <s v="Drama"/>
    <s v="History"/>
    <s v="War"/>
    <m/>
    <m/>
    <m/>
    <m/>
    <m/>
    <x v="0"/>
    <n v="28000000"/>
    <n v="1977"/>
    <x v="37"/>
  </r>
  <r>
    <s v="Wes Craven"/>
    <n v="224"/>
    <n v="85"/>
    <n v="57859105"/>
    <s v="Mystery"/>
    <s v="Thriller"/>
    <m/>
    <m/>
    <m/>
    <m/>
    <m/>
    <m/>
    <x v="0"/>
    <n v="28000000"/>
    <n v="2005"/>
    <x v="12"/>
  </r>
  <r>
    <s v="David R. Ellis"/>
    <n v="175"/>
    <n v="90"/>
    <n v="46455802"/>
    <s v="Horror"/>
    <s v="Thriller"/>
    <m/>
    <m/>
    <m/>
    <m/>
    <m/>
    <m/>
    <x v="0"/>
    <n v="28000000"/>
    <n v="2003"/>
    <x v="5"/>
  </r>
  <r>
    <s v="Joel Coen"/>
    <n v="197"/>
    <n v="107"/>
    <n v="45506619"/>
    <s v="Adventure"/>
    <s v="Comedy"/>
    <s v="Crime"/>
    <s v="Music"/>
    <m/>
    <m/>
    <m/>
    <m/>
    <x v="0"/>
    <n v="27000000"/>
    <n v="2000"/>
    <x v="6"/>
  </r>
  <r>
    <s v="Scott Stewart"/>
    <n v="226"/>
    <n v="100"/>
    <n v="40168080"/>
    <s v="Action"/>
    <s v="Fantasy"/>
    <s v="Horror"/>
    <m/>
    <m/>
    <m/>
    <m/>
    <m/>
    <x v="0"/>
    <n v="28000000"/>
    <n v="2010"/>
    <x v="31"/>
  </r>
  <r>
    <s v="Michael Bay"/>
    <n v="335"/>
    <n v="129"/>
    <n v="49874933"/>
    <s v="Comedy"/>
    <s v="Crime"/>
    <s v="Drama"/>
    <m/>
    <m/>
    <m/>
    <m/>
    <m/>
    <x v="0"/>
    <n v="24000000"/>
    <n v="2013"/>
    <x v="12"/>
  </r>
  <r>
    <s v="Paul Weitz"/>
    <n v="157"/>
    <n v="109"/>
    <n v="45489752"/>
    <s v="Comedy"/>
    <s v="Drama"/>
    <s v="Romance"/>
    <m/>
    <m/>
    <m/>
    <m/>
    <m/>
    <x v="0"/>
    <n v="28000000"/>
    <n v="2004"/>
    <x v="12"/>
  </r>
  <r>
    <s v="Jonathan Frakes"/>
    <n v="69"/>
    <n v="94"/>
    <n v="36985501"/>
    <s v="Action"/>
    <s v="Adventure"/>
    <s v="Comedy"/>
    <s v="Sci-Fi"/>
    <s v="Thriller"/>
    <m/>
    <m/>
    <m/>
    <x v="0"/>
    <n v="27500000"/>
    <n v="2002"/>
    <x v="31"/>
  </r>
  <r>
    <s v="Lawrence Kasdan"/>
    <n v="46"/>
    <n v="133"/>
    <n v="33200000"/>
    <s v="Action"/>
    <s v="Crime"/>
    <s v="Drama"/>
    <s v="Western"/>
    <m/>
    <m/>
    <m/>
    <m/>
    <x v="0"/>
    <n v="30000000"/>
    <n v="1985"/>
    <x v="13"/>
  </r>
  <r>
    <s v="Jim Sheridan"/>
    <n v="217"/>
    <n v="105"/>
    <n v="28501651"/>
    <s v="Drama"/>
    <s v="Thriller"/>
    <m/>
    <m/>
    <m/>
    <m/>
    <m/>
    <m/>
    <x v="0"/>
    <n v="30000000"/>
    <n v="2009"/>
    <x v="1"/>
  </r>
  <r>
    <s v="Kevin Allen"/>
    <n v="55"/>
    <n v="100"/>
    <n v="23222861"/>
    <s v="Action"/>
    <s v="Adventure"/>
    <s v="Comedy"/>
    <s v="Family"/>
    <s v="Romance"/>
    <s v="Sci-Fi"/>
    <m/>
    <m/>
    <x v="0"/>
    <n v="35000000"/>
    <n v="2004"/>
    <x v="55"/>
  </r>
  <r>
    <s v="Garry Marshall"/>
    <n v="200"/>
    <n v="113"/>
    <n v="54540525"/>
    <s v="Comedy"/>
    <s v="Romance"/>
    <m/>
    <m/>
    <m/>
    <m/>
    <m/>
    <m/>
    <x v="0"/>
    <n v="16000000"/>
    <n v="2011"/>
    <x v="20"/>
  </r>
  <r>
    <s v="Michael Cristofer"/>
    <n v="93"/>
    <n v="118"/>
    <n v="16252765"/>
    <s v="Drama"/>
    <s v="Mystery"/>
    <s v="Romance"/>
    <s v="Thriller"/>
    <m/>
    <m/>
    <m/>
    <m/>
    <x v="0"/>
    <n v="15000000"/>
    <n v="2001"/>
    <x v="19"/>
  </r>
  <r>
    <s v="James McTeigue"/>
    <n v="265"/>
    <n v="110"/>
    <n v="16005978"/>
    <s v="Crime"/>
    <s v="Mystery"/>
    <s v="Thriller"/>
    <m/>
    <m/>
    <m/>
    <m/>
    <m/>
    <x v="0"/>
    <n v="27500000"/>
    <n v="2012"/>
    <x v="21"/>
  </r>
  <r>
    <s v="Donald Petrie"/>
    <n v="82"/>
    <n v="110"/>
    <n v="14469428"/>
    <s v="Comedy"/>
    <s v="Romance"/>
    <m/>
    <m/>
    <m/>
    <m/>
    <m/>
    <m/>
    <x v="0"/>
    <n v="30000000"/>
    <n v="2004"/>
    <x v="31"/>
  </r>
  <r>
    <s v="Andrew Morahan"/>
    <n v="32"/>
    <n v="99"/>
    <n v="13829734"/>
    <s v="Action"/>
    <s v="Fantasy"/>
    <s v="Romance"/>
    <s v="Sci-Fi"/>
    <m/>
    <m/>
    <m/>
    <m/>
    <x v="0"/>
    <n v="27000000"/>
    <n v="1994"/>
    <x v="43"/>
  </r>
  <r>
    <s v="Bob Rafelson"/>
    <n v="42"/>
    <n v="101"/>
    <n v="1075288"/>
    <s v="Crime"/>
    <s v="Drama"/>
    <s v="Thriller"/>
    <m/>
    <m/>
    <m/>
    <m/>
    <m/>
    <x v="0"/>
    <n v="175000000"/>
    <n v="1996"/>
    <x v="9"/>
  </r>
  <r>
    <s v="Woody Allen"/>
    <n v="116"/>
    <n v="103"/>
    <n v="7496522"/>
    <s v="Comedy"/>
    <s v="Crime"/>
    <s v="Mystery"/>
    <s v="Romance"/>
    <m/>
    <m/>
    <m/>
    <m/>
    <x v="0"/>
    <n v="27000000"/>
    <n v="2001"/>
    <x v="2"/>
  </r>
  <r>
    <s v="Alan Shapiro"/>
    <n v="23"/>
    <n v="95"/>
    <n v="20047715"/>
    <s v="Adventure"/>
    <s v="Family"/>
    <m/>
    <m/>
    <m/>
    <m/>
    <m/>
    <m/>
    <x v="1"/>
    <n v="27000000"/>
    <n v="1996"/>
    <x v="31"/>
  </r>
  <r>
    <s v="Tarsem Singh"/>
    <n v="178"/>
    <n v="117"/>
    <n v="12276810"/>
    <s v="Action"/>
    <s v="Mystery"/>
    <s v="Sci-Fi"/>
    <s v="Thriller"/>
    <m/>
    <m/>
    <m/>
    <m/>
    <x v="0"/>
    <n v="25000000"/>
    <n v="2015"/>
    <x v="12"/>
  </r>
  <r>
    <s v="Fernando Meirelles"/>
    <n v="226"/>
    <n v="129"/>
    <n v="33565375"/>
    <s v="Drama"/>
    <s v="Mystery"/>
    <s v="Romance"/>
    <s v="Thriller"/>
    <m/>
    <m/>
    <m/>
    <m/>
    <x v="0"/>
    <n v="30000000"/>
    <n v="2005"/>
    <x v="7"/>
  </r>
  <r>
    <s v="Mel Gibson"/>
    <n v="406"/>
    <n v="120"/>
    <n v="499263"/>
    <s v="Drama"/>
    <m/>
    <m/>
    <m/>
    <m/>
    <m/>
    <m/>
    <m/>
    <x v="0"/>
    <n v="27000000"/>
    <n v="2004"/>
    <x v="1"/>
  </r>
  <r>
    <s v="Chris Columbus"/>
    <n v="57"/>
    <n v="125"/>
    <n v="219200000"/>
    <s v="Comedy"/>
    <s v="Drama"/>
    <s v="Family"/>
    <s v="Romance"/>
    <m/>
    <m/>
    <m/>
    <m/>
    <x v="0"/>
    <n v="27000000"/>
    <n v="1993"/>
    <x v="8"/>
  </r>
  <r>
    <s v="Barry Levinson"/>
    <n v="100"/>
    <n v="133"/>
    <n v="172825435"/>
    <s v="Drama"/>
    <m/>
    <m/>
    <m/>
    <m/>
    <m/>
    <m/>
    <m/>
    <x v="0"/>
    <n v="27000000"/>
    <n v="1988"/>
    <x v="25"/>
  </r>
  <r>
    <s v="Clint Eastwood"/>
    <n v="366"/>
    <n v="116"/>
    <n v="148085755"/>
    <s v="Drama"/>
    <m/>
    <m/>
    <m/>
    <m/>
    <m/>
    <m/>
    <m/>
    <x v="0"/>
    <n v="30000000"/>
    <n v="2008"/>
    <x v="17"/>
  </r>
  <r>
    <s v="Oliver Stone"/>
    <n v="242"/>
    <n v="129"/>
    <n v="25517500"/>
    <s v="Biography"/>
    <s v="Drama"/>
    <s v="History"/>
    <m/>
    <m/>
    <m/>
    <m/>
    <m/>
    <x v="0"/>
    <n v="27000000"/>
    <n v="2008"/>
    <x v="21"/>
  </r>
  <r>
    <s v="Pierre Morel"/>
    <n v="309"/>
    <n v="93"/>
    <n v="145000989"/>
    <s v="Action"/>
    <s v="Thriller"/>
    <m/>
    <m/>
    <m/>
    <m/>
    <m/>
    <m/>
    <x v="0"/>
    <n v="27000000"/>
    <n v="2008"/>
    <x v="0"/>
  </r>
  <r>
    <s v="Michael Hoffman"/>
    <n v="85"/>
    <n v="118"/>
    <n v="26761283"/>
    <s v="Drama"/>
    <s v="Romance"/>
    <m/>
    <m/>
    <m/>
    <m/>
    <m/>
    <m/>
    <x v="0"/>
    <n v="13500000"/>
    <n v="2014"/>
    <x v="10"/>
  </r>
  <r>
    <s v="Mick Jackson"/>
    <n v="48"/>
    <n v="129"/>
    <n v="121945720"/>
    <s v="Action"/>
    <s v="Drama"/>
    <s v="Music"/>
    <s v="Romance"/>
    <m/>
    <m/>
    <m/>
    <m/>
    <x v="0"/>
    <n v="25000000"/>
    <n v="1992"/>
    <x v="9"/>
  </r>
  <r>
    <s v="Steven Spielberg"/>
    <n v="174"/>
    <n v="185"/>
    <n v="96067179"/>
    <s v="Biography"/>
    <s v="Drama"/>
    <s v="History"/>
    <m/>
    <m/>
    <m/>
    <m/>
    <m/>
    <x v="0"/>
    <n v="27000000"/>
    <n v="1993"/>
    <x v="48"/>
  </r>
  <r>
    <s v="Tate Taylor"/>
    <n v="373"/>
    <n v="146"/>
    <n v="169705587"/>
    <s v="Drama"/>
    <m/>
    <m/>
    <m/>
    <m/>
    <m/>
    <m/>
    <m/>
    <x v="0"/>
    <n v="27000000"/>
    <n v="2011"/>
    <x v="14"/>
  </r>
  <r>
    <s v="Bill Condon"/>
    <n v="224"/>
    <n v="128"/>
    <n v="3254172"/>
    <s v="Biography"/>
    <s v="Drama"/>
    <s v="Thriller"/>
    <m/>
    <m/>
    <m/>
    <m/>
    <m/>
    <x v="0"/>
    <n v="27000000"/>
    <n v="2013"/>
    <x v="5"/>
  </r>
  <r>
    <s v="Raja Gosnell"/>
    <n v="94"/>
    <n v="93"/>
    <n v="84185387"/>
    <s v="Adventure"/>
    <s v="Comedy"/>
    <s v="Family"/>
    <s v="Fantasy"/>
    <s v="Horror"/>
    <s v="Mystery"/>
    <m/>
    <m/>
    <x v="0"/>
    <n v="27000000"/>
    <n v="2004"/>
    <x v="40"/>
  </r>
  <r>
    <s v="Ronny Yu"/>
    <n v="273"/>
    <n v="97"/>
    <n v="82163317"/>
    <s v="Action"/>
    <s v="Horror"/>
    <s v="Thriller"/>
    <m/>
    <m/>
    <m/>
    <m/>
    <m/>
    <x v="0"/>
    <n v="27000000"/>
    <n v="2003"/>
    <x v="27"/>
  </r>
  <r>
    <s v="John A. Davis"/>
    <n v="66"/>
    <n v="82"/>
    <n v="80920948"/>
    <s v="Action"/>
    <s v="Adventure"/>
    <s v="Animation"/>
    <s v="Comedy"/>
    <s v="Family"/>
    <s v="Sci-Fi"/>
    <m/>
    <m/>
    <x v="0"/>
    <n v="27000000"/>
    <n v="2001"/>
    <x v="19"/>
  </r>
  <r>
    <s v="Matt Reeves"/>
    <n v="459"/>
    <n v="85"/>
    <n v="80034302"/>
    <s v="Action"/>
    <s v="Adventure"/>
    <s v="Horror"/>
    <s v="Sci-Fi"/>
    <m/>
    <m/>
    <m/>
    <m/>
    <x v="0"/>
    <n v="28000000"/>
    <n v="2008"/>
    <x v="15"/>
  </r>
  <r>
    <s v="Michael Pressman"/>
    <n v="68"/>
    <n v="88"/>
    <n v="78656813"/>
    <s v="Action"/>
    <s v="Adventure"/>
    <s v="Comedy"/>
    <s v="Family"/>
    <s v="Sci-Fi"/>
    <m/>
    <m/>
    <m/>
    <x v="0"/>
    <n v="15000000"/>
    <n v="1991"/>
    <x v="19"/>
  </r>
  <r>
    <s v="Brian De Palma"/>
    <n v="123"/>
    <n v="119"/>
    <n v="76270454"/>
    <s v="Crime"/>
    <s v="Drama"/>
    <s v="Thriller"/>
    <m/>
    <m/>
    <m/>
    <m/>
    <m/>
    <x v="0"/>
    <n v="27000000"/>
    <n v="1987"/>
    <x v="0"/>
  </r>
  <r>
    <s v="Ethan Coen"/>
    <n v="488"/>
    <n v="122"/>
    <n v="74273505"/>
    <s v="Crime"/>
    <s v="Drama"/>
    <s v="Thriller"/>
    <m/>
    <m/>
    <m/>
    <m/>
    <m/>
    <x v="0"/>
    <n v="25000000"/>
    <n v="2007"/>
    <x v="14"/>
  </r>
  <r>
    <s v="Tim Story"/>
    <n v="146"/>
    <n v="99"/>
    <n v="134141530"/>
    <s v="Action"/>
    <s v="Comedy"/>
    <s v="Crime"/>
    <s v="Romance"/>
    <m/>
    <m/>
    <m/>
    <m/>
    <x v="0"/>
    <n v="23000000"/>
    <n v="2014"/>
    <x v="5"/>
  </r>
  <r>
    <s v="Sharon Maguire"/>
    <n v="168"/>
    <n v="97"/>
    <n v="71500556"/>
    <s v="Comedy"/>
    <s v="Drama"/>
    <s v="Romance"/>
    <m/>
    <m/>
    <m/>
    <m/>
    <m/>
    <x v="0"/>
    <n v="27000000"/>
    <n v="2001"/>
    <x v="10"/>
  </r>
  <r>
    <s v="Lasse HallstrÃ¶m"/>
    <n v="152"/>
    <n v="121"/>
    <n v="71309760"/>
    <s v="Drama"/>
    <s v="Romance"/>
    <m/>
    <m/>
    <m/>
    <m/>
    <m/>
    <m/>
    <x v="0"/>
    <n v="26000000"/>
    <n v="2000"/>
    <x v="11"/>
  </r>
  <r>
    <s v="Charles Herman-Wurmfeld"/>
    <n v="133"/>
    <n v="95"/>
    <n v="89808372"/>
    <s v="Comedy"/>
    <m/>
    <m/>
    <m/>
    <m/>
    <m/>
    <m/>
    <m/>
    <x v="0"/>
    <n v="26000000"/>
    <n v="2003"/>
    <x v="50"/>
  </r>
  <r>
    <s v="Andy Fickman"/>
    <n v="139"/>
    <n v="105"/>
    <n v="77264926"/>
    <s v="Comedy"/>
    <s v="Family"/>
    <m/>
    <m/>
    <m/>
    <m/>
    <m/>
    <m/>
    <x v="0"/>
    <n v="26000000"/>
    <n v="2012"/>
    <x v="9"/>
  </r>
  <r>
    <s v="Ivan Reitman"/>
    <n v="245"/>
    <n v="108"/>
    <n v="70625986"/>
    <s v="Comedy"/>
    <s v="Romance"/>
    <m/>
    <m/>
    <m/>
    <m/>
    <m/>
    <m/>
    <x v="0"/>
    <n v="25000000"/>
    <n v="2011"/>
    <x v="5"/>
  </r>
  <r>
    <s v="George P. Cosmatos"/>
    <n v="84"/>
    <n v="134"/>
    <n v="56505065"/>
    <s v="Action"/>
    <s v="Biography"/>
    <s v="Drama"/>
    <s v="History"/>
    <s v="Romance"/>
    <s v="Western"/>
    <m/>
    <m/>
    <x v="0"/>
    <n v="28000000"/>
    <n v="1993"/>
    <x v="6"/>
  </r>
  <r>
    <s v="Andrzej Bartkowiak"/>
    <n v="70"/>
    <n v="115"/>
    <n v="55973336"/>
    <s v="Action"/>
    <s v="Crime"/>
    <s v="Thriller"/>
    <m/>
    <m/>
    <m/>
    <m/>
    <m/>
    <x v="0"/>
    <n v="26000000"/>
    <n v="2000"/>
    <x v="9"/>
  </r>
  <r>
    <s v="James Wong"/>
    <n v="216"/>
    <n v="86"/>
    <n v="54098051"/>
    <s v="Horror"/>
    <m/>
    <m/>
    <m/>
    <m/>
    <m/>
    <m/>
    <m/>
    <x v="0"/>
    <n v="27000000"/>
    <n v="2006"/>
    <x v="27"/>
  </r>
  <r>
    <s v="Scott Hicks"/>
    <n v="170"/>
    <n v="101"/>
    <n v="60443237"/>
    <s v="Drama"/>
    <s v="Romance"/>
    <m/>
    <m/>
    <m/>
    <m/>
    <m/>
    <m/>
    <x v="0"/>
    <n v="26000000"/>
    <n v="2012"/>
    <x v="12"/>
  </r>
  <r>
    <s v="Gabor Csupo"/>
    <n v="181"/>
    <n v="96"/>
    <n v="82234139"/>
    <s v="Adventure"/>
    <s v="Drama"/>
    <s v="Family"/>
    <s v="Fantasy"/>
    <m/>
    <m/>
    <m/>
    <m/>
    <x v="0"/>
    <n v="22000000"/>
    <n v="2007"/>
    <x v="13"/>
  </r>
  <r>
    <s v="Marc Forster"/>
    <n v="226"/>
    <n v="101"/>
    <n v="51676606"/>
    <s v="Biography"/>
    <s v="Drama"/>
    <s v="Family"/>
    <m/>
    <m/>
    <m/>
    <m/>
    <m/>
    <x v="5"/>
    <n v="26000000"/>
    <n v="2004"/>
    <x v="6"/>
  </r>
  <r>
    <s v="Tyler Perry"/>
    <n v="24"/>
    <n v="100"/>
    <n v="52528330"/>
    <s v="Comedy"/>
    <s v="Drama"/>
    <m/>
    <m/>
    <m/>
    <m/>
    <m/>
    <m/>
    <x v="0"/>
    <n v="26000000"/>
    <n v="2013"/>
    <x v="54"/>
  </r>
  <r>
    <s v="Joe Carnahan"/>
    <n v="408"/>
    <n v="117"/>
    <n v="51533608"/>
    <s v="Action"/>
    <s v="Adventure"/>
    <s v="Drama"/>
    <s v="Thriller"/>
    <m/>
    <m/>
    <m/>
    <m/>
    <x v="0"/>
    <n v="26000000"/>
    <n v="2011"/>
    <x v="2"/>
  </r>
  <r>
    <s v="John Polson"/>
    <n v="180"/>
    <n v="101"/>
    <n v="51097664"/>
    <s v="Drama"/>
    <s v="Horror"/>
    <s v="Mystery"/>
    <s v="Thriller"/>
    <m/>
    <m/>
    <m/>
    <m/>
    <x v="0"/>
    <n v="26000000"/>
    <n v="2005"/>
    <x v="18"/>
  </r>
  <r>
    <s v="Adam McKay"/>
    <n v="181"/>
    <n v="98"/>
    <n v="84136909"/>
    <s v="Comedy"/>
    <m/>
    <m/>
    <m/>
    <m/>
    <m/>
    <m/>
    <m/>
    <x v="0"/>
    <n v="26000000"/>
    <n v="2004"/>
    <x v="13"/>
  </r>
  <r>
    <s v="Martin Scorsese"/>
    <n v="192"/>
    <n v="146"/>
    <n v="46836394"/>
    <s v="Biography"/>
    <s v="Crime"/>
    <s v="Drama"/>
    <m/>
    <m/>
    <m/>
    <m/>
    <m/>
    <x v="0"/>
    <n v="26000000"/>
    <n v="1990"/>
    <x v="49"/>
  </r>
  <r>
    <s v="Harald Zwart"/>
    <n v="79"/>
    <n v="102"/>
    <n v="47285499"/>
    <s v="Action"/>
    <s v="Adventure"/>
    <s v="Comedy"/>
    <s v="Crime"/>
    <s v="Family"/>
    <s v="Romance"/>
    <s v="Thriller"/>
    <m/>
    <x v="0"/>
    <n v="26000000"/>
    <n v="2003"/>
    <x v="39"/>
  </r>
  <r>
    <s v="Kirk Jones"/>
    <n v="128"/>
    <n v="97"/>
    <n v="47124400"/>
    <s v="Comedy"/>
    <s v="Family"/>
    <s v="Fantasy"/>
    <m/>
    <m/>
    <m/>
    <m/>
    <m/>
    <x v="0"/>
    <n v="26000000"/>
    <n v="2005"/>
    <x v="4"/>
  </r>
  <r>
    <s v="Brian De Palma"/>
    <n v="147"/>
    <n v="142"/>
    <n v="44700000"/>
    <s v="Crime"/>
    <s v="Drama"/>
    <m/>
    <m/>
    <m/>
    <m/>
    <m/>
    <m/>
    <x v="0"/>
    <n v="26000000"/>
    <n v="1983"/>
    <x v="24"/>
  </r>
  <r>
    <s v="Steve Oedekerk"/>
    <n v="49"/>
    <n v="98"/>
    <n v="44455658"/>
    <s v="Action"/>
    <s v="Adventure"/>
    <s v="Comedy"/>
    <s v="Crime"/>
    <m/>
    <m/>
    <m/>
    <m/>
    <x v="0"/>
    <n v="26000000"/>
    <n v="1997"/>
    <x v="10"/>
  </r>
  <r>
    <s v="Bernardo Bertolucci"/>
    <n v="75"/>
    <n v="219"/>
    <n v="43984230"/>
    <s v="Biography"/>
    <s v="Drama"/>
    <s v="History"/>
    <m/>
    <m/>
    <m/>
    <m/>
    <m/>
    <x v="0"/>
    <n v="26000000"/>
    <n v="1987"/>
    <x v="6"/>
  </r>
  <r>
    <s v="Baltasar KormÃ¡kur"/>
    <n v="270"/>
    <n v="109"/>
    <n v="66489425"/>
    <s v="Action"/>
    <s v="Crime"/>
    <s v="Drama"/>
    <s v="Thriller"/>
    <m/>
    <m/>
    <m/>
    <m/>
    <x v="0"/>
    <n v="26000000"/>
    <n v="2012"/>
    <x v="12"/>
  </r>
  <r>
    <s v="Brett Ratner"/>
    <n v="29"/>
    <n v="97"/>
    <n v="41067398"/>
    <s v="Action"/>
    <s v="Comedy"/>
    <s v="Crime"/>
    <s v="Thriller"/>
    <m/>
    <m/>
    <m/>
    <m/>
    <x v="0"/>
    <n v="56000000"/>
    <n v="1997"/>
    <x v="9"/>
  </r>
  <r>
    <s v="Paul Thomas Anderson"/>
    <n v="398"/>
    <n v="158"/>
    <n v="40218903"/>
    <s v="Drama"/>
    <m/>
    <m/>
    <m/>
    <m/>
    <m/>
    <m/>
    <m/>
    <x v="0"/>
    <n v="42000000"/>
    <n v="2007"/>
    <x v="14"/>
  </r>
  <r>
    <s v="Cathy Malkasian"/>
    <n v="38"/>
    <n v="85"/>
    <n v="39880476"/>
    <s v="Adventure"/>
    <s v="Animation"/>
    <s v="Comedy"/>
    <s v="Family"/>
    <s v="Fantasy"/>
    <m/>
    <m/>
    <m/>
    <x v="0"/>
    <n v="26000000"/>
    <n v="2002"/>
    <x v="31"/>
  </r>
  <r>
    <s v="John Eng"/>
    <n v="45"/>
    <n v="80"/>
    <n v="39399750"/>
    <s v="Adventure"/>
    <s v="Animation"/>
    <s v="Comedy"/>
    <s v="Family"/>
    <s v="Fantasy"/>
    <s v="Musical"/>
    <m/>
    <m/>
    <x v="0"/>
    <n v="26000000"/>
    <n v="2003"/>
    <x v="23"/>
  </r>
  <r>
    <s v="Malcolm D. Lee"/>
    <n v="81"/>
    <n v="86"/>
    <n v="38230435"/>
    <s v="Action"/>
    <s v="Comedy"/>
    <m/>
    <m/>
    <m/>
    <m/>
    <m/>
    <m/>
    <x v="0"/>
    <n v="26000000"/>
    <n v="2002"/>
    <x v="27"/>
  </r>
  <r>
    <s v="Ken Kwapis"/>
    <n v="88"/>
    <n v="119"/>
    <n v="39008741"/>
    <s v="Comedy"/>
    <s v="Drama"/>
    <s v="Family"/>
    <s v="Romance"/>
    <m/>
    <m/>
    <m/>
    <m/>
    <x v="0"/>
    <n v="22000000"/>
    <n v="2005"/>
    <x v="4"/>
  </r>
  <r>
    <s v="Chris Nahon"/>
    <n v="116"/>
    <n v="98"/>
    <n v="36833473"/>
    <s v="Action"/>
    <s v="Crime"/>
    <s v="Drama"/>
    <s v="Thriller"/>
    <m/>
    <m/>
    <m/>
    <m/>
    <x v="0"/>
    <n v="26000000"/>
    <n v="2001"/>
    <x v="4"/>
  </r>
  <r>
    <s v="Fred Wolf"/>
    <n v="129"/>
    <n v="97"/>
    <n v="48237389"/>
    <s v="Comedy"/>
    <s v="Romance"/>
    <m/>
    <m/>
    <m/>
    <m/>
    <m/>
    <m/>
    <x v="0"/>
    <n v="26000000"/>
    <n v="2008"/>
    <x v="33"/>
  </r>
  <r>
    <s v="Craig Gillespie"/>
    <n v="151"/>
    <n v="124"/>
    <n v="36447959"/>
    <s v="Biography"/>
    <s v="Drama"/>
    <s v="Sport"/>
    <m/>
    <m/>
    <m/>
    <m/>
    <m/>
    <x v="0"/>
    <n v="26000000"/>
    <n v="2014"/>
    <x v="15"/>
  </r>
  <r>
    <s v="Phillip Noyce"/>
    <n v="198"/>
    <n v="97"/>
    <n v="45089048"/>
    <s v="Drama"/>
    <s v="Romance"/>
    <s v="Sci-Fi"/>
    <m/>
    <m/>
    <m/>
    <m/>
    <m/>
    <x v="0"/>
    <n v="25530000"/>
    <n v="2014"/>
    <x v="12"/>
  </r>
  <r>
    <s v="Dennie Gordon"/>
    <n v="66"/>
    <n v="105"/>
    <n v="35990505"/>
    <s v="Comedy"/>
    <s v="Drama"/>
    <s v="Family"/>
    <s v="Romance"/>
    <m/>
    <m/>
    <m/>
    <m/>
    <x v="0"/>
    <n v="26000000"/>
    <n v="2003"/>
    <x v="27"/>
  </r>
  <r>
    <s v="Victor Salva"/>
    <n v="167"/>
    <n v="104"/>
    <n v="35143332"/>
    <s v="Horror"/>
    <m/>
    <m/>
    <m/>
    <m/>
    <m/>
    <m/>
    <m/>
    <x v="0"/>
    <n v="15000000"/>
    <n v="2003"/>
    <x v="23"/>
  </r>
  <r>
    <s v="Mark Helfrich"/>
    <n v="127"/>
    <n v="101"/>
    <n v="35000629"/>
    <s v="Comedy"/>
    <s v="Romance"/>
    <m/>
    <m/>
    <m/>
    <m/>
    <m/>
    <m/>
    <x v="0"/>
    <n v="30000000"/>
    <n v="2007"/>
    <x v="23"/>
  </r>
  <r>
    <s v="Andrzej Bartkowiak"/>
    <n v="109"/>
    <n v="101"/>
    <n v="34604054"/>
    <s v="Action"/>
    <s v="Crime"/>
    <s v="Drama"/>
    <s v="Thriller"/>
    <m/>
    <m/>
    <m/>
    <m/>
    <x v="0"/>
    <n v="25000000"/>
    <n v="2003"/>
    <x v="27"/>
  </r>
  <r>
    <s v="Stephen Daldry"/>
    <n v="174"/>
    <n v="114"/>
    <n v="41597830"/>
    <s v="Drama"/>
    <s v="Romance"/>
    <m/>
    <m/>
    <m/>
    <m/>
    <m/>
    <m/>
    <x v="0"/>
    <n v="25000000"/>
    <n v="2002"/>
    <x v="32"/>
  </r>
  <r>
    <s v="Andy Fickman"/>
    <n v="91"/>
    <n v="105"/>
    <n v="33687630"/>
    <s v="Comedy"/>
    <s v="Romance"/>
    <m/>
    <m/>
    <m/>
    <m/>
    <m/>
    <m/>
    <x v="0"/>
    <n v="33000000"/>
    <n v="2006"/>
    <x v="21"/>
  </r>
  <r>
    <s v="Steve Bendelack"/>
    <n v="151"/>
    <n v="90"/>
    <n v="32553210"/>
    <s v="Comedy"/>
    <s v="Family"/>
    <m/>
    <m/>
    <m/>
    <m/>
    <m/>
    <m/>
    <x v="0"/>
    <n v="25100000"/>
    <n v="2007"/>
    <x v="22"/>
  </r>
  <r>
    <s v="Dwight H. Little"/>
    <n v="94"/>
    <n v="97"/>
    <n v="31526393"/>
    <s v="Action"/>
    <s v="Adventure"/>
    <s v="Horror"/>
    <s v="Thriller"/>
    <m/>
    <m/>
    <m/>
    <m/>
    <x v="0"/>
    <n v="25000000"/>
    <n v="2004"/>
    <x v="50"/>
  </r>
  <r>
    <s v="Guillaume Canet"/>
    <n v="91"/>
    <n v="144"/>
    <n v="41229"/>
    <s v="Crime"/>
    <s v="Drama"/>
    <s v="Thriller"/>
    <m/>
    <m/>
    <m/>
    <m/>
    <m/>
    <x v="0"/>
    <n v="26000000"/>
    <n v="2013"/>
    <x v="12"/>
  </r>
  <r>
    <s v="Kirsten Sheridan"/>
    <n v="148"/>
    <n v="114"/>
    <n v="31655091"/>
    <s v="Drama"/>
    <s v="Music"/>
    <m/>
    <m/>
    <m/>
    <m/>
    <m/>
    <m/>
    <x v="0"/>
    <n v="25000000"/>
    <n v="2007"/>
    <x v="7"/>
  </r>
  <r>
    <s v="Shekhar Kapur"/>
    <n v="141"/>
    <n v="124"/>
    <n v="30012990"/>
    <s v="Biography"/>
    <s v="Drama"/>
    <s v="History"/>
    <m/>
    <m/>
    <m/>
    <m/>
    <m/>
    <x v="0"/>
    <n v="22000000"/>
    <n v="1998"/>
    <x v="7"/>
  </r>
  <r>
    <s v="Ronny Yu"/>
    <n v="114"/>
    <n v="89"/>
    <n v="32368960"/>
    <s v="Comedy"/>
    <s v="Fantasy"/>
    <s v="Horror"/>
    <s v="Romance"/>
    <m/>
    <m/>
    <m/>
    <m/>
    <x v="0"/>
    <n v="25000000"/>
    <n v="1998"/>
    <x v="42"/>
  </r>
  <r>
    <s v="Richard Fleischer"/>
    <n v="79"/>
    <n v="160"/>
    <n v="14500000"/>
    <s v="Action"/>
    <s v="Drama"/>
    <s v="History"/>
    <s v="War"/>
    <m/>
    <m/>
    <m/>
    <m/>
    <x v="0"/>
    <n v="28000000"/>
    <n v="1970"/>
    <x v="7"/>
  </r>
  <r>
    <s v="Bob Spiers"/>
    <n v="33"/>
    <n v="93"/>
    <n v="29247405"/>
    <s v="Comedy"/>
    <s v="Family"/>
    <s v="Music"/>
    <m/>
    <m/>
    <m/>
    <m/>
    <m/>
    <x v="0"/>
    <n v="80000000"/>
    <n v="1997"/>
    <x v="46"/>
  </r>
  <r>
    <s v="Damien Dante Wayans"/>
    <n v="83"/>
    <n v="88"/>
    <n v="25615792"/>
    <s v="Action"/>
    <s v="Comedy"/>
    <s v="Music"/>
    <m/>
    <m/>
    <m/>
    <m/>
    <m/>
    <x v="0"/>
    <n v="26000000"/>
    <n v="2009"/>
    <x v="58"/>
  </r>
  <r>
    <s v="Frank Darabont"/>
    <n v="199"/>
    <n v="142"/>
    <n v="28341469"/>
    <s v="Crime"/>
    <s v="Drama"/>
    <m/>
    <m/>
    <m/>
    <m/>
    <m/>
    <m/>
    <x v="0"/>
    <n v="30000000"/>
    <n v="1994"/>
    <x v="61"/>
  </r>
  <r>
    <s v="Simon Wincer"/>
    <n v="71"/>
    <n v="92"/>
    <n v="25590119"/>
    <s v="Adventure"/>
    <s v="Comedy"/>
    <s v="Crime"/>
    <m/>
    <m/>
    <m/>
    <m/>
    <m/>
    <x v="0"/>
    <n v="30000000"/>
    <n v="2001"/>
    <x v="30"/>
  </r>
  <r>
    <s v="Bobby Farrelly"/>
    <n v="62"/>
    <n v="117"/>
    <n v="24944213"/>
    <s v="Comedy"/>
    <s v="Sport"/>
    <m/>
    <m/>
    <m/>
    <m/>
    <m/>
    <m/>
    <x v="0"/>
    <n v="25000000"/>
    <n v="1996"/>
    <x v="8"/>
  </r>
  <r>
    <s v="Rupert Wyatt"/>
    <n v="175"/>
    <n v="111"/>
    <n v="33631221"/>
    <s v="Crime"/>
    <s v="Drama"/>
    <s v="Thriller"/>
    <m/>
    <m/>
    <m/>
    <m/>
    <m/>
    <x v="0"/>
    <n v="25000000"/>
    <n v="2014"/>
    <x v="19"/>
  </r>
  <r>
    <s v="John Wells"/>
    <n v="322"/>
    <n v="121"/>
    <n v="37738400"/>
    <s v="Drama"/>
    <m/>
    <m/>
    <m/>
    <m/>
    <m/>
    <m/>
    <m/>
    <x v="0"/>
    <n v="25000000"/>
    <n v="2013"/>
    <x v="11"/>
  </r>
  <r>
    <s v="Nigel Cole"/>
    <n v="112"/>
    <n v="107"/>
    <n v="21835784"/>
    <s v="Comedy"/>
    <s v="Drama"/>
    <s v="Romance"/>
    <m/>
    <m/>
    <m/>
    <m/>
    <m/>
    <x v="0"/>
    <n v="25000000"/>
    <n v="2005"/>
    <x v="4"/>
  </r>
  <r>
    <s v="Dexter Fletcher"/>
    <n v="216"/>
    <n v="106"/>
    <n v="15785632"/>
    <s v="Biography"/>
    <s v="Comedy"/>
    <s v="Drama"/>
    <s v="Sport"/>
    <m/>
    <m/>
    <m/>
    <m/>
    <x v="0"/>
    <n v="25000000"/>
    <n v="2016"/>
    <x v="7"/>
  </r>
  <r>
    <s v="Spike Lee"/>
    <n v="48"/>
    <n v="136"/>
    <n v="21554585"/>
    <s v="Drama"/>
    <s v="Sport"/>
    <m/>
    <m/>
    <m/>
    <m/>
    <m/>
    <m/>
    <x v="0"/>
    <n v="26000000"/>
    <n v="1998"/>
    <x v="8"/>
  </r>
  <r>
    <s v="Jeremy Leven"/>
    <n v="44"/>
    <n v="97"/>
    <n v="22200000"/>
    <s v="Comedy"/>
    <s v="Drama"/>
    <s v="Romance"/>
    <m/>
    <m/>
    <m/>
    <m/>
    <m/>
    <x v="0"/>
    <n v="25000000"/>
    <n v="1994"/>
    <x v="2"/>
  </r>
  <r>
    <s v="Lasse HallstrÃ¶m"/>
    <n v="162"/>
    <n v="108"/>
    <n v="80014842"/>
    <s v="Drama"/>
    <s v="Romance"/>
    <s v="War"/>
    <m/>
    <m/>
    <m/>
    <m/>
    <m/>
    <x v="0"/>
    <n v="45000000"/>
    <n v="2010"/>
    <x v="22"/>
  </r>
  <r>
    <s v="Sylvain White"/>
    <n v="213"/>
    <n v="97"/>
    <n v="23527955"/>
    <s v="Action"/>
    <s v="Crime"/>
    <s v="Drama"/>
    <s v="Mystery"/>
    <s v="Thriller"/>
    <m/>
    <m/>
    <m/>
    <x v="0"/>
    <n v="25000000"/>
    <n v="2010"/>
    <x v="21"/>
  </r>
  <r>
    <s v="Troy Nixey"/>
    <n v="298"/>
    <n v="99"/>
    <n v="24042490"/>
    <s v="Fantasy"/>
    <s v="Horror"/>
    <s v="Thriller"/>
    <m/>
    <m/>
    <m/>
    <m/>
    <m/>
    <x v="0"/>
    <n v="25000000"/>
    <n v="2010"/>
    <x v="23"/>
  </r>
  <r>
    <s v="Philip G. Atwell"/>
    <n v="119"/>
    <n v="103"/>
    <n v="22466994"/>
    <s v="Action"/>
    <s v="Crime"/>
    <s v="Thriller"/>
    <m/>
    <m/>
    <m/>
    <m/>
    <m/>
    <x v="0"/>
    <n v="25000000"/>
    <n v="2007"/>
    <x v="22"/>
  </r>
  <r>
    <s v="Paul Thomas Anderson"/>
    <n v="251"/>
    <n v="95"/>
    <n v="17791031"/>
    <s v="Comedy"/>
    <s v="Drama"/>
    <s v="Romance"/>
    <s v="Thriller"/>
    <m/>
    <m/>
    <m/>
    <m/>
    <x v="0"/>
    <n v="25000000"/>
    <n v="2002"/>
    <x v="11"/>
  </r>
  <r>
    <s v="Jeff Schaffer"/>
    <n v="92"/>
    <n v="93"/>
    <n v="17718223"/>
    <s v="Comedy"/>
    <m/>
    <m/>
    <m/>
    <m/>
    <m/>
    <m/>
    <m/>
    <x v="0"/>
    <n v="2800000"/>
    <n v="2004"/>
    <x v="4"/>
  </r>
  <r>
    <s v="Don Michael Paul"/>
    <n v="58"/>
    <n v="98"/>
    <n v="15361537"/>
    <s v="Action"/>
    <s v="Crime"/>
    <s v="Thriller"/>
    <m/>
    <m/>
    <m/>
    <m/>
    <m/>
    <x v="0"/>
    <n v="25000000"/>
    <n v="2002"/>
    <x v="50"/>
  </r>
  <r>
    <s v="Paul Feig"/>
    <n v="73"/>
    <n v="90"/>
    <n v="16647384"/>
    <s v="Adventure"/>
    <s v="Comedy"/>
    <s v="Family"/>
    <s v="Romance"/>
    <m/>
    <m/>
    <m/>
    <m/>
    <x v="0"/>
    <n v="25000000"/>
    <n v="2006"/>
    <x v="36"/>
  </r>
  <r>
    <s v="James Bridges"/>
    <n v="28"/>
    <n v="107"/>
    <n v="16118077"/>
    <s v="Drama"/>
    <m/>
    <m/>
    <m/>
    <m/>
    <m/>
    <m/>
    <m/>
    <x v="0"/>
    <n v="17000000"/>
    <n v="1988"/>
    <x v="23"/>
  </r>
  <r>
    <s v="Steve Barron"/>
    <n v="19"/>
    <n v="90"/>
    <n v="15091542"/>
    <s v="Adventure"/>
    <s v="Family"/>
    <s v="Fantasy"/>
    <s v="Musical"/>
    <m/>
    <m/>
    <m/>
    <m/>
    <x v="0"/>
    <n v="25000000"/>
    <n v="1996"/>
    <x v="42"/>
  </r>
  <r>
    <s v="Richard Kelly"/>
    <n v="287"/>
    <n v="115"/>
    <n v="15045676"/>
    <s v="Drama"/>
    <s v="Fantasy"/>
    <s v="Mystery"/>
    <s v="Thriller"/>
    <m/>
    <m/>
    <m/>
    <m/>
    <x v="0"/>
    <n v="25000000"/>
    <n v="2009"/>
    <x v="23"/>
  </r>
  <r>
    <s v="Carter Smith"/>
    <n v="233"/>
    <n v="93"/>
    <n v="17427926"/>
    <s v="Horror"/>
    <m/>
    <m/>
    <m/>
    <m/>
    <m/>
    <m/>
    <m/>
    <x v="0"/>
    <n v="25000000"/>
    <n v="2008"/>
    <x v="18"/>
  </r>
  <r>
    <s v="John Schlesinger"/>
    <n v="86"/>
    <n v="99"/>
    <n v="14983572"/>
    <s v="Comedy"/>
    <s v="Drama"/>
    <s v="Romance"/>
    <m/>
    <m/>
    <m/>
    <m/>
    <m/>
    <x v="0"/>
    <n v="30000000"/>
    <n v="2000"/>
    <x v="54"/>
  </r>
  <r>
    <s v="Wes Craven"/>
    <n v="160"/>
    <n v="107"/>
    <n v="14637490"/>
    <s v="Horror"/>
    <s v="Mystery"/>
    <s v="Thriller"/>
    <m/>
    <m/>
    <m/>
    <m/>
    <m/>
    <x v="0"/>
    <n v="26000000"/>
    <n v="2010"/>
    <x v="30"/>
  </r>
  <r>
    <s v="Luke Greenfield"/>
    <n v="126"/>
    <n v="110"/>
    <n v="14589444"/>
    <s v="Comedy"/>
    <s v="Drama"/>
    <s v="Romance"/>
    <m/>
    <m/>
    <m/>
    <m/>
    <m/>
    <x v="0"/>
    <n v="25000000"/>
    <n v="2004"/>
    <x v="2"/>
  </r>
  <r>
    <s v="Ringo Lam"/>
    <n v="50"/>
    <n v="101"/>
    <n v="14095303"/>
    <s v="Action"/>
    <s v="Crime"/>
    <s v="Mystery"/>
    <s v="Romance"/>
    <s v="Thriller"/>
    <m/>
    <m/>
    <m/>
    <x v="0"/>
    <n v="26000000"/>
    <n v="1996"/>
    <x v="28"/>
  </r>
  <r>
    <s v="Bruce McCulloch"/>
    <n v="52"/>
    <n v="85"/>
    <n v="13973532"/>
    <s v="Comedy"/>
    <s v="Crime"/>
    <m/>
    <m/>
    <m/>
    <m/>
    <m/>
    <m/>
    <x v="0"/>
    <n v="25000000"/>
    <n v="2002"/>
    <x v="36"/>
  </r>
  <r>
    <s v="Brian Helgeland"/>
    <n v="260"/>
    <n v="132"/>
    <n v="1865774"/>
    <s v="Biography"/>
    <s v="Crime"/>
    <s v="Drama"/>
    <s v="History"/>
    <s v="Thriller"/>
    <m/>
    <m/>
    <m/>
    <x v="0"/>
    <n v="25000000"/>
    <n v="2015"/>
    <x v="15"/>
  </r>
  <r>
    <s v="David R. Ellis"/>
    <n v="231"/>
    <n v="90"/>
    <n v="18860403"/>
    <s v="Horror"/>
    <s v="Thriller"/>
    <m/>
    <m/>
    <m/>
    <m/>
    <m/>
    <m/>
    <x v="0"/>
    <n v="25000000"/>
    <n v="2011"/>
    <x v="59"/>
  </r>
  <r>
    <s v="Alan Parker"/>
    <n v="99"/>
    <n v="145"/>
    <n v="13038660"/>
    <s v="Drama"/>
    <m/>
    <m/>
    <m/>
    <m/>
    <m/>
    <m/>
    <m/>
    <x v="0"/>
    <n v="23000000"/>
    <n v="1999"/>
    <x v="11"/>
  </r>
  <r>
    <s v="Ivan Reitman"/>
    <n v="159"/>
    <n v="110"/>
    <n v="28831145"/>
    <s v="Drama"/>
    <s v="Sport"/>
    <m/>
    <m/>
    <m/>
    <m/>
    <m/>
    <m/>
    <x v="0"/>
    <n v="25000000"/>
    <n v="2014"/>
    <x v="2"/>
  </r>
  <r>
    <s v="Robert Redford"/>
    <n v="199"/>
    <n v="122"/>
    <n v="11538204"/>
    <s v="Crime"/>
    <s v="Drama"/>
    <s v="History"/>
    <m/>
    <m/>
    <m/>
    <m/>
    <m/>
    <x v="0"/>
    <n v="25000000"/>
    <n v="2010"/>
    <x v="15"/>
  </r>
  <r>
    <s v="Catherine Hardwicke"/>
    <n v="119"/>
    <n v="107"/>
    <n v="11008432"/>
    <s v="Biography"/>
    <s v="Drama"/>
    <s v="Sport"/>
    <m/>
    <m/>
    <m/>
    <m/>
    <m/>
    <x v="0"/>
    <n v="25000000"/>
    <n v="2005"/>
    <x v="1"/>
  </r>
  <r>
    <s v="Patricia Riggen"/>
    <n v="120"/>
    <n v="127"/>
    <n v="12188642"/>
    <s v="Biography"/>
    <s v="Drama"/>
    <s v="History"/>
    <m/>
    <m/>
    <m/>
    <m/>
    <m/>
    <x v="0"/>
    <n v="25000000"/>
    <n v="2015"/>
    <x v="8"/>
  </r>
  <r>
    <s v="John Carpenter"/>
    <n v="180"/>
    <n v="99"/>
    <n v="11100000"/>
    <s v="Action"/>
    <s v="Adventure"/>
    <s v="Comedy"/>
    <s v="Fantasy"/>
    <m/>
    <m/>
    <m/>
    <m/>
    <x v="14"/>
    <n v="25000000"/>
    <n v="1986"/>
    <x v="11"/>
  </r>
  <r>
    <s v="Gavin O'Connor"/>
    <n v="317"/>
    <n v="140"/>
    <n v="13651662"/>
    <s v="Drama"/>
    <s v="Sport"/>
    <m/>
    <m/>
    <m/>
    <m/>
    <m/>
    <m/>
    <x v="0"/>
    <n v="25000000"/>
    <n v="2011"/>
    <x v="17"/>
  </r>
  <r>
    <s v="Neil Jordan"/>
    <n v="44"/>
    <n v="133"/>
    <n v="11030963"/>
    <s v="Biography"/>
    <s v="Drama"/>
    <s v="Thriller"/>
    <s v="War"/>
    <m/>
    <m/>
    <m/>
    <m/>
    <x v="0"/>
    <n v="25000000"/>
    <n v="1996"/>
    <x v="1"/>
  </r>
  <r>
    <s v="Ron Maxwell"/>
    <n v="22"/>
    <n v="271"/>
    <n v="10769960"/>
    <s v="Drama"/>
    <s v="History"/>
    <s v="War"/>
    <m/>
    <m/>
    <m/>
    <m/>
    <m/>
    <x v="0"/>
    <n v="25000000"/>
    <n v="1993"/>
    <x v="16"/>
  </r>
  <r>
    <s v="Kimberly Peirce"/>
    <n v="143"/>
    <n v="112"/>
    <n v="10911750"/>
    <s v="Drama"/>
    <s v="War"/>
    <m/>
    <m/>
    <m/>
    <m/>
    <m/>
    <m/>
    <x v="0"/>
    <n v="25000000"/>
    <n v="2008"/>
    <x v="12"/>
  </r>
  <r>
    <s v="Stephen Gaghan"/>
    <n v="72"/>
    <n v="99"/>
    <n v="10719367"/>
    <s v="Drama"/>
    <s v="Music"/>
    <s v="Mystery"/>
    <s v="Romance"/>
    <s v="Thriller"/>
    <m/>
    <m/>
    <m/>
    <x v="0"/>
    <n v="25000000"/>
    <n v="2002"/>
    <x v="40"/>
  </r>
  <r>
    <s v="Jonathan Kaplan"/>
    <n v="70"/>
    <n v="100"/>
    <n v="10114315"/>
    <s v="Drama"/>
    <s v="Mystery"/>
    <s v="Thriller"/>
    <m/>
    <m/>
    <m/>
    <m/>
    <m/>
    <x v="0"/>
    <n v="25000000"/>
    <n v="1999"/>
    <x v="21"/>
  </r>
  <r>
    <s v="Ole Bornedal"/>
    <n v="264"/>
    <n v="92"/>
    <n v="49122319"/>
    <s v="Horror"/>
    <s v="Thriller"/>
    <m/>
    <m/>
    <m/>
    <m/>
    <m/>
    <m/>
    <x v="0"/>
    <n v="20000000"/>
    <n v="2012"/>
    <x v="18"/>
  </r>
  <r>
    <s v="Richard Benjamin"/>
    <n v="20"/>
    <n v="105"/>
    <n v="10070000"/>
    <s v="Comedy"/>
    <s v="Drama"/>
    <s v="Romance"/>
    <m/>
    <m/>
    <m/>
    <m/>
    <m/>
    <x v="0"/>
    <n v="17000000"/>
    <n v="1996"/>
    <x v="5"/>
  </r>
  <r>
    <s v="Rod Lurie"/>
    <n v="190"/>
    <n v="110"/>
    <n v="10324441"/>
    <s v="Action"/>
    <s v="Drama"/>
    <s v="Thriller"/>
    <m/>
    <m/>
    <m/>
    <m/>
    <m/>
    <x v="0"/>
    <n v="25000000"/>
    <n v="2011"/>
    <x v="27"/>
  </r>
  <r>
    <s v="Lasse HallstrÃ¶m"/>
    <n v="142"/>
    <n v="116"/>
    <n v="7156933"/>
    <s v="Comedy"/>
    <s v="Drama"/>
    <m/>
    <m/>
    <m/>
    <m/>
    <m/>
    <m/>
    <x v="0"/>
    <n v="30000000"/>
    <n v="2006"/>
    <x v="10"/>
  </r>
  <r>
    <s v="Craig R. Baxley"/>
    <n v="27"/>
    <n v="88"/>
    <n v="9286314"/>
    <s v="Action"/>
    <s v="Crime"/>
    <s v="Drama"/>
    <s v="Thriller"/>
    <m/>
    <m/>
    <m/>
    <m/>
    <x v="0"/>
    <n v="25000000"/>
    <n v="1991"/>
    <x v="18"/>
  </r>
  <r>
    <s v="John Hillcoat"/>
    <n v="355"/>
    <n v="111"/>
    <n v="56692"/>
    <s v="Adventure"/>
    <s v="Drama"/>
    <m/>
    <m/>
    <m/>
    <m/>
    <m/>
    <m/>
    <x v="8"/>
    <n v="20000000"/>
    <n v="2009"/>
    <x v="11"/>
  </r>
  <r>
    <s v="Marcos Siega"/>
    <n v="31"/>
    <n v="95"/>
    <n v="5654777"/>
    <s v="Action"/>
    <s v="Comedy"/>
    <s v="Crime"/>
    <s v="Drama"/>
    <s v="Thriller"/>
    <m/>
    <m/>
    <m/>
    <x v="0"/>
    <n v="25000000"/>
    <n v="2005"/>
    <x v="53"/>
  </r>
  <r>
    <s v="J.B. Rogers"/>
    <n v="87"/>
    <n v="95"/>
    <n v="5516708"/>
    <s v="Comedy"/>
    <s v="Romance"/>
    <m/>
    <m/>
    <m/>
    <m/>
    <m/>
    <m/>
    <x v="0"/>
    <n v="25000000"/>
    <n v="2001"/>
    <x v="40"/>
  </r>
  <r>
    <s v="Roger Donaldson"/>
    <n v="126"/>
    <n v="127"/>
    <n v="5128124"/>
    <s v="Biography"/>
    <s v="Drama"/>
    <s v="Sport"/>
    <m/>
    <m/>
    <m/>
    <m/>
    <m/>
    <x v="0"/>
    <n v="25500000"/>
    <n v="2005"/>
    <x v="0"/>
  </r>
  <r>
    <s v="David R. Ellis"/>
    <n v="285"/>
    <n v="105"/>
    <n v="34014398"/>
    <s v="Action"/>
    <s v="Adventure"/>
    <s v="Crime"/>
    <s v="Drama"/>
    <s v="Thriller"/>
    <m/>
    <m/>
    <m/>
    <x v="0"/>
    <n v="30000000"/>
    <n v="2006"/>
    <x v="23"/>
  </r>
  <r>
    <s v="Rachel Talalay"/>
    <n v="60"/>
    <n v="104"/>
    <n v="4064333"/>
    <s v="Action"/>
    <s v="Comedy"/>
    <s v="Sci-Fi"/>
    <m/>
    <m/>
    <m/>
    <m/>
    <m/>
    <x v="0"/>
    <n v="25000000"/>
    <n v="1995"/>
    <x v="31"/>
  </r>
  <r>
    <s v="Jeffrey W. Byrd"/>
    <n v="23"/>
    <n v="95"/>
    <n v="4006906"/>
    <s v="Comedy"/>
    <s v="Crime"/>
    <m/>
    <m/>
    <m/>
    <m/>
    <m/>
    <m/>
    <x v="0"/>
    <n v="25000000"/>
    <n v="2005"/>
    <x v="53"/>
  </r>
  <r>
    <s v="Fernando Meirelles"/>
    <n v="229"/>
    <n v="121"/>
    <n v="3073392"/>
    <s v="Drama"/>
    <s v="Mystery"/>
    <s v="Sci-Fi"/>
    <s v="Thriller"/>
    <m/>
    <m/>
    <m/>
    <m/>
    <x v="0"/>
    <n v="25000000"/>
    <n v="2008"/>
    <x v="4"/>
  </r>
  <r>
    <s v="Uwe Boll"/>
    <n v="143"/>
    <n v="92"/>
    <n v="1550000"/>
    <s v="Action"/>
    <s v="Adventure"/>
    <s v="Fantasy"/>
    <s v="Horror"/>
    <m/>
    <m/>
    <m/>
    <m/>
    <x v="0"/>
    <n v="25000000"/>
    <n v="2005"/>
    <x v="62"/>
  </r>
  <r>
    <s v="Atom Egoyan"/>
    <n v="97"/>
    <n v="107"/>
    <n v="871527"/>
    <s v="Crime"/>
    <s v="Drama"/>
    <s v="Mystery"/>
    <s v="Thriller"/>
    <m/>
    <m/>
    <m/>
    <m/>
    <x v="0"/>
    <n v="25000000"/>
    <n v="2005"/>
    <x v="12"/>
  </r>
  <r>
    <s v="Robert Towne"/>
    <n v="28"/>
    <n v="117"/>
    <n v="777423"/>
    <s v="Biography"/>
    <s v="Drama"/>
    <s v="Sport"/>
    <m/>
    <m/>
    <m/>
    <m/>
    <m/>
    <x v="0"/>
    <n v="25000000"/>
    <n v="1998"/>
    <x v="13"/>
  </r>
  <r>
    <s v="Richard Linklater"/>
    <n v="160"/>
    <n v="107"/>
    <n v="1186957"/>
    <s v="Drama"/>
    <m/>
    <m/>
    <m/>
    <m/>
    <m/>
    <m/>
    <m/>
    <x v="0"/>
    <n v="21150000"/>
    <n v="2008"/>
    <x v="2"/>
  </r>
  <r>
    <s v="Giuseppe Tornatore"/>
    <n v="124"/>
    <n v="131"/>
    <n v="85433"/>
    <s v="Crime"/>
    <s v="Drama"/>
    <s v="Mystery"/>
    <s v="Romance"/>
    <m/>
    <m/>
    <m/>
    <m/>
    <x v="0"/>
    <n v="27000000"/>
    <n v="2013"/>
    <x v="6"/>
  </r>
  <r>
    <s v="Werner Herzog"/>
    <n v="280"/>
    <n v="122"/>
    <n v="1697956"/>
    <s v="Crime"/>
    <s v="Drama"/>
    <m/>
    <m/>
    <m/>
    <m/>
    <m/>
    <m/>
    <x v="0"/>
    <n v="25000000"/>
    <n v="2009"/>
    <x v="10"/>
  </r>
  <r>
    <s v="Guillaume Canet"/>
    <n v="118"/>
    <n v="134"/>
    <n v="183662"/>
    <s v="Comedy"/>
    <s v="Drama"/>
    <m/>
    <m/>
    <m/>
    <m/>
    <m/>
    <m/>
    <x v="0"/>
    <n v="25000000"/>
    <n v="2010"/>
    <x v="1"/>
  </r>
  <r>
    <s v="Taylor Hackford"/>
    <n v="49"/>
    <n v="117"/>
    <n v="134904"/>
    <s v="Comedy"/>
    <s v="Drama"/>
    <s v="Romance"/>
    <s v="Sport"/>
    <m/>
    <m/>
    <m/>
    <m/>
    <x v="0"/>
    <n v="30000000"/>
    <n v="2010"/>
    <x v="20"/>
  </r>
  <r>
    <s v="Ridley Scott"/>
    <n v="336"/>
    <n v="138"/>
    <n v="16969390"/>
    <s v="Crime"/>
    <s v="Drama"/>
    <s v="Thriller"/>
    <m/>
    <m/>
    <m/>
    <m/>
    <m/>
    <x v="0"/>
    <n v="23000000"/>
    <n v="2013"/>
    <x v="42"/>
  </r>
  <r>
    <s v="Teddy Chan"/>
    <n v="65"/>
    <n v="100"/>
    <n v="129115"/>
    <s v="Action"/>
    <s v="Drama"/>
    <m/>
    <m/>
    <m/>
    <m/>
    <m/>
    <m/>
    <x v="0"/>
    <n v="25000000"/>
    <n v="2014"/>
    <x v="12"/>
  </r>
  <r>
    <s v="Stephen Frears"/>
    <n v="51"/>
    <n v="119"/>
    <n v="34700000"/>
    <s v="Drama"/>
    <s v="Romance"/>
    <m/>
    <m/>
    <m/>
    <m/>
    <m/>
    <m/>
    <x v="0"/>
    <n v="25000000"/>
    <n v="1988"/>
    <x v="16"/>
  </r>
  <r>
    <s v="Walter Salles"/>
    <n v="252"/>
    <n v="137"/>
    <n v="717753"/>
    <s v="Adventure"/>
    <s v="Drama"/>
    <m/>
    <m/>
    <m/>
    <m/>
    <m/>
    <m/>
    <x v="0"/>
    <n v="25000000"/>
    <n v="2012"/>
    <x v="9"/>
  </r>
  <r>
    <s v="Leonard Nimoy"/>
    <n v="106"/>
    <n v="119"/>
    <n v="109713132"/>
    <s v="Adventure"/>
    <s v="Comedy"/>
    <s v="Sci-Fi"/>
    <m/>
    <m/>
    <m/>
    <m/>
    <m/>
    <x v="0"/>
    <n v="25000000"/>
    <n v="1986"/>
    <x v="11"/>
  </r>
  <r>
    <s v="Sylvester Stallone"/>
    <n v="285"/>
    <n v="139"/>
    <n v="70269171"/>
    <s v="Drama"/>
    <s v="Sport"/>
    <m/>
    <m/>
    <m/>
    <m/>
    <m/>
    <m/>
    <x v="0"/>
    <n v="25000000"/>
    <n v="2006"/>
    <x v="13"/>
  </r>
  <r>
    <s v="Ericson Core"/>
    <n v="163"/>
    <n v="114"/>
    <n v="28772222"/>
    <s v="Action"/>
    <s v="Crime"/>
    <s v="Sport"/>
    <s v="Thriller"/>
    <m/>
    <m/>
    <m/>
    <m/>
    <x v="0"/>
    <n v="25000000"/>
    <n v="2015"/>
    <x v="42"/>
  </r>
  <r>
    <s v="Wes Craven"/>
    <n v="195"/>
    <n v="120"/>
    <n v="101334374"/>
    <s v="Horror"/>
    <s v="Mystery"/>
    <m/>
    <m/>
    <m/>
    <m/>
    <m/>
    <m/>
    <x v="0"/>
    <n v="25000000"/>
    <n v="1997"/>
    <x v="9"/>
  </r>
  <r>
    <s v="Gavin O'Connor"/>
    <n v="123"/>
    <n v="98"/>
    <n v="1512815"/>
    <s v="Action"/>
    <s v="Drama"/>
    <s v="Western"/>
    <m/>
    <m/>
    <m/>
    <m/>
    <m/>
    <x v="0"/>
    <n v="25000000"/>
    <n v="2016"/>
    <x v="27"/>
  </r>
  <r>
    <s v="Tim Story"/>
    <n v="52"/>
    <n v="106"/>
    <n v="65182182"/>
    <s v="Comedy"/>
    <s v="Romance"/>
    <m/>
    <m/>
    <m/>
    <m/>
    <m/>
    <m/>
    <x v="0"/>
    <n v="13000000"/>
    <n v="2014"/>
    <x v="20"/>
  </r>
  <r>
    <s v="Jonathan Lynn"/>
    <n v="129"/>
    <n v="98"/>
    <n v="57262492"/>
    <s v="Comedy"/>
    <s v="Crime"/>
    <m/>
    <m/>
    <m/>
    <m/>
    <m/>
    <m/>
    <x v="0"/>
    <n v="26000000"/>
    <n v="2000"/>
    <x v="10"/>
  </r>
  <r>
    <s v="Herbert Ross"/>
    <n v="60"/>
    <n v="107"/>
    <n v="80000000"/>
    <s v="Drama"/>
    <s v="Music"/>
    <s v="Romance"/>
    <m/>
    <m/>
    <m/>
    <m/>
    <m/>
    <x v="0"/>
    <n v="25000000"/>
    <n v="1984"/>
    <x v="12"/>
  </r>
  <r>
    <s v="Todd Phillips"/>
    <n v="123"/>
    <n v="88"/>
    <n v="74608545"/>
    <s v="Comedy"/>
    <m/>
    <m/>
    <m/>
    <m/>
    <m/>
    <m/>
    <m/>
    <x v="0"/>
    <n v="25000000"/>
    <n v="2003"/>
    <x v="13"/>
  </r>
  <r>
    <s v="Terry Gilliam"/>
    <n v="84"/>
    <n v="137"/>
    <n v="41895491"/>
    <s v="Comedy"/>
    <s v="Drama"/>
    <s v="Fantasy"/>
    <m/>
    <m/>
    <m/>
    <m/>
    <m/>
    <x v="0"/>
    <n v="16000000"/>
    <n v="1991"/>
    <x v="32"/>
  </r>
  <r>
    <s v="Danny Cannon"/>
    <n v="125"/>
    <n v="100"/>
    <n v="39989008"/>
    <s v="Horror"/>
    <s v="Mystery"/>
    <m/>
    <m/>
    <m/>
    <m/>
    <m/>
    <m/>
    <x v="0"/>
    <n v="8000000"/>
    <n v="1998"/>
    <x v="50"/>
  </r>
  <r>
    <s v="Bonnie Hunt"/>
    <n v="106"/>
    <n v="115"/>
    <n v="32662299"/>
    <s v="Comedy"/>
    <s v="Drama"/>
    <s v="Romance"/>
    <m/>
    <m/>
    <m/>
    <m/>
    <m/>
    <x v="0"/>
    <n v="25000000"/>
    <n v="2000"/>
    <x v="8"/>
  </r>
  <r>
    <s v="Kevin Smith"/>
    <n v="247"/>
    <n v="101"/>
    <n v="31452765"/>
    <s v="Comedy"/>
    <s v="Romance"/>
    <m/>
    <m/>
    <m/>
    <m/>
    <m/>
    <m/>
    <x v="0"/>
    <n v="25000000"/>
    <n v="2008"/>
    <x v="4"/>
  </r>
  <r>
    <s v="Neil LaBute"/>
    <n v="156"/>
    <n v="110"/>
    <n v="25167270"/>
    <s v="Comedy"/>
    <s v="Crime"/>
    <s v="Drama"/>
    <m/>
    <m/>
    <m/>
    <m/>
    <m/>
    <x v="0"/>
    <n v="25000000"/>
    <n v="2000"/>
    <x v="22"/>
  </r>
  <r>
    <s v="Grant Heslov"/>
    <n v="271"/>
    <n v="94"/>
    <n v="32416109"/>
    <s v="Comedy"/>
    <s v="War"/>
    <m/>
    <m/>
    <m/>
    <m/>
    <m/>
    <m/>
    <x v="0"/>
    <n v="25000000"/>
    <n v="2009"/>
    <x v="5"/>
  </r>
  <r>
    <s v="George Gallo"/>
    <n v="45"/>
    <n v="88"/>
    <n v="20218"/>
    <s v="Action"/>
    <s v="Comedy"/>
    <s v="Crime"/>
    <s v="Thriller"/>
    <m/>
    <m/>
    <m/>
    <m/>
    <x v="0"/>
    <n v="25000000"/>
    <n v="2001"/>
    <x v="42"/>
  </r>
  <r>
    <s v="James Mangold"/>
    <n v="133"/>
    <n v="127"/>
    <n v="28871190"/>
    <s v="Biography"/>
    <s v="Drama"/>
    <m/>
    <m/>
    <m/>
    <m/>
    <m/>
    <m/>
    <x v="0"/>
    <n v="30000000"/>
    <n v="1999"/>
    <x v="11"/>
  </r>
  <r>
    <s v="Robert Luketic"/>
    <n v="84"/>
    <n v="95"/>
    <n v="16964743"/>
    <s v="Comedy"/>
    <s v="Romance"/>
    <m/>
    <m/>
    <m/>
    <m/>
    <m/>
    <m/>
    <x v="0"/>
    <n v="25000000"/>
    <n v="2004"/>
    <x v="23"/>
  </r>
  <r>
    <s v="Tim Hill"/>
    <n v="70"/>
    <n v="87"/>
    <n v="16290976"/>
    <s v="Adventure"/>
    <s v="Comedy"/>
    <s v="Family"/>
    <s v="Fantasy"/>
    <s v="Music"/>
    <s v="Sci-Fi"/>
    <m/>
    <m/>
    <x v="0"/>
    <n v="25000000"/>
    <n v="1999"/>
    <x v="5"/>
  </r>
  <r>
    <s v="Sidney Lumet"/>
    <n v="32"/>
    <n v="118"/>
    <n v="13000000"/>
    <s v="Adventure"/>
    <s v="Family"/>
    <s v="Fantasy"/>
    <s v="Music"/>
    <s v="Musical"/>
    <m/>
    <m/>
    <m/>
    <x v="0"/>
    <n v="25000000"/>
    <n v="1978"/>
    <x v="31"/>
  </r>
  <r>
    <s v="Brian Robbins"/>
    <n v="51"/>
    <n v="107"/>
    <n v="12372410"/>
    <s v="Comedy"/>
    <s v="Sport"/>
    <m/>
    <m/>
    <m/>
    <m/>
    <m/>
    <m/>
    <x v="0"/>
    <n v="25000000"/>
    <n v="2000"/>
    <x v="42"/>
  </r>
  <r>
    <s v="Ron Shelton"/>
    <n v="73"/>
    <n v="124"/>
    <n v="8427204"/>
    <s v="Comedy"/>
    <s v="Drama"/>
    <s v="Sport"/>
    <m/>
    <m/>
    <m/>
    <m/>
    <m/>
    <x v="0"/>
    <n v="25000000"/>
    <n v="1999"/>
    <x v="28"/>
  </r>
  <r>
    <s v="Douglas McGrath"/>
    <n v="169"/>
    <n v="89"/>
    <n v="9639242"/>
    <s v="Comedy"/>
    <s v="Romance"/>
    <m/>
    <m/>
    <m/>
    <m/>
    <m/>
    <m/>
    <x v="0"/>
    <n v="25000000"/>
    <n v="2011"/>
    <x v="40"/>
  </r>
  <r>
    <s v="Alexandre Aja"/>
    <n v="365"/>
    <n v="88"/>
    <n v="25003072"/>
    <s v="Comedy"/>
    <s v="Horror"/>
    <m/>
    <m/>
    <m/>
    <m/>
    <m/>
    <m/>
    <x v="0"/>
    <n v="26000000"/>
    <n v="2010"/>
    <x v="33"/>
  </r>
  <r>
    <s v="Kevin Spacey"/>
    <n v="113"/>
    <n v="118"/>
    <n v="6144806"/>
    <s v="Biography"/>
    <s v="Drama"/>
    <s v="Music"/>
    <s v="Musical"/>
    <m/>
    <m/>
    <m/>
    <m/>
    <x v="0"/>
    <n v="25000000"/>
    <n v="2004"/>
    <x v="10"/>
  </r>
  <r>
    <s v="Steve Boyum"/>
    <n v="18"/>
    <n v="93"/>
    <n v="4308981"/>
    <s v="Comedy"/>
    <s v="Family"/>
    <m/>
    <m/>
    <m/>
    <m/>
    <m/>
    <m/>
    <x v="0"/>
    <n v="17000000"/>
    <n v="1998"/>
    <x v="63"/>
  </r>
  <r>
    <s v="Richard Williams"/>
    <n v="10"/>
    <n v="80"/>
    <n v="669276"/>
    <s v="Action"/>
    <s v="Adventure"/>
    <s v="Animation"/>
    <s v="Comedy"/>
    <s v="Fantasy"/>
    <m/>
    <m/>
    <m/>
    <x v="0"/>
    <n v="25000000"/>
    <n v="1993"/>
    <x v="13"/>
  </r>
  <r>
    <s v="Mary McGuckian"/>
    <n v="16"/>
    <n v="120"/>
    <n v="42880"/>
    <s v="Drama"/>
    <s v="Romance"/>
    <m/>
    <m/>
    <m/>
    <m/>
    <m/>
    <m/>
    <x v="0"/>
    <n v="28000000"/>
    <n v="2004"/>
    <x v="36"/>
  </r>
  <r>
    <s v="George Tillman Jr."/>
    <n v="196"/>
    <n v="98"/>
    <n v="23225911"/>
    <s v="Action"/>
    <s v="Crime"/>
    <s v="Drama"/>
    <s v="Thriller"/>
    <m/>
    <m/>
    <m/>
    <m/>
    <x v="0"/>
    <n v="25000000"/>
    <n v="2010"/>
    <x v="12"/>
  </r>
  <r>
    <s v="Hayao Miyazaki"/>
    <n v="212"/>
    <n v="119"/>
    <n v="4710455"/>
    <s v="Adventure"/>
    <s v="Animation"/>
    <s v="Family"/>
    <s v="Fantasy"/>
    <m/>
    <m/>
    <m/>
    <m/>
    <x v="0"/>
    <n v="25000000"/>
    <n v="2004"/>
    <x v="17"/>
  </r>
  <r>
    <s v="Ruben Fleischer"/>
    <n v="445"/>
    <n v="88"/>
    <n v="75590286"/>
    <s v="Adventure"/>
    <s v="Comedy"/>
    <s v="Horror"/>
    <s v="Sci-Fi"/>
    <m/>
    <m/>
    <m/>
    <m/>
    <x v="0"/>
    <n v="25000000"/>
    <n v="2009"/>
    <x v="16"/>
  </r>
  <r>
    <s v="Peter Jackson"/>
    <n v="446"/>
    <n v="201"/>
    <n v="218051260"/>
    <s v="Action"/>
    <s v="Adventure"/>
    <s v="Drama"/>
    <s v="Romance"/>
    <m/>
    <m/>
    <m/>
    <m/>
    <x v="0"/>
    <n v="25000000"/>
    <n v="2005"/>
    <x v="13"/>
  </r>
  <r>
    <s v="Frank Coraci"/>
    <n v="108"/>
    <n v="90"/>
    <n v="161487252"/>
    <s v="Comedy"/>
    <s v="Sport"/>
    <m/>
    <m/>
    <m/>
    <m/>
    <m/>
    <m/>
    <x v="0"/>
    <n v="14000000"/>
    <n v="1998"/>
    <x v="9"/>
  </r>
  <r>
    <s v="Irvin Kershner"/>
    <n v="223"/>
    <n v="127"/>
    <n v="290158751"/>
    <s v="Action"/>
    <s v="Adventure"/>
    <s v="Fantasy"/>
    <s v="Sci-Fi"/>
    <m/>
    <m/>
    <m/>
    <m/>
    <x v="0"/>
    <n v="25000000"/>
    <n v="1980"/>
    <x v="35"/>
  </r>
  <r>
    <s v="Michael Bay"/>
    <n v="63"/>
    <n v="119"/>
    <n v="65807024"/>
    <s v="Action"/>
    <s v="Comedy"/>
    <s v="Crime"/>
    <s v="Drama"/>
    <s v="Thriller"/>
    <m/>
    <m/>
    <m/>
    <x v="0"/>
    <n v="25000000"/>
    <n v="1995"/>
    <x v="2"/>
  </r>
  <r>
    <s v="David Zucker"/>
    <n v="43"/>
    <n v="85"/>
    <n v="86930411"/>
    <s v="Comedy"/>
    <s v="Crime"/>
    <m/>
    <m/>
    <m/>
    <m/>
    <m/>
    <m/>
    <x v="0"/>
    <n v="25000000"/>
    <n v="1991"/>
    <x v="2"/>
  </r>
  <r>
    <s v="James Wong"/>
    <n v="211"/>
    <n v="98"/>
    <n v="53302314"/>
    <s v="Horror"/>
    <s v="Thriller"/>
    <m/>
    <m/>
    <m/>
    <m/>
    <m/>
    <m/>
    <x v="0"/>
    <n v="17000000"/>
    <n v="2000"/>
    <x v="10"/>
  </r>
  <r>
    <s v="George Clooney"/>
    <n v="421"/>
    <n v="101"/>
    <n v="40962534"/>
    <s v="Drama"/>
    <m/>
    <m/>
    <m/>
    <m/>
    <m/>
    <m/>
    <m/>
    <x v="0"/>
    <n v="25000000"/>
    <n v="2011"/>
    <x v="1"/>
  </r>
  <r>
    <s v="David Twohy"/>
    <n v="214"/>
    <n v="112"/>
    <n v="39235088"/>
    <s v="Horror"/>
    <s v="Sci-Fi"/>
    <m/>
    <m/>
    <m/>
    <m/>
    <m/>
    <m/>
    <x v="0"/>
    <n v="25000000"/>
    <n v="2000"/>
    <x v="1"/>
  </r>
  <r>
    <s v="Tony Goldwyn"/>
    <n v="92"/>
    <n v="97"/>
    <n v="27338033"/>
    <s v="Comedy"/>
    <s v="Romance"/>
    <m/>
    <m/>
    <m/>
    <m/>
    <m/>
    <m/>
    <x v="0"/>
    <n v="25000000"/>
    <n v="2001"/>
    <x v="9"/>
  </r>
  <r>
    <s v="Spike Jonze"/>
    <n v="574"/>
    <n v="126"/>
    <n v="25556065"/>
    <s v="Drama"/>
    <s v="Romance"/>
    <s v="Sci-Fi"/>
    <m/>
    <m/>
    <m/>
    <m/>
    <m/>
    <x v="0"/>
    <n v="25000000"/>
    <n v="2013"/>
    <x v="25"/>
  </r>
  <r>
    <s v="Dexter Fletcher"/>
    <n v="216"/>
    <n v="106"/>
    <n v="15785632"/>
    <s v="Biography"/>
    <s v="Comedy"/>
    <s v="Drama"/>
    <s v="Sport"/>
    <m/>
    <m/>
    <m/>
    <m/>
    <x v="0"/>
    <n v="25000000"/>
    <n v="2016"/>
    <x v="7"/>
  </r>
  <r>
    <s v="John Dahl"/>
    <n v="140"/>
    <n v="97"/>
    <n v="21973182"/>
    <s v="Mystery"/>
    <s v="Thriller"/>
    <m/>
    <m/>
    <m/>
    <m/>
    <m/>
    <m/>
    <x v="0"/>
    <n v="33000000"/>
    <n v="2001"/>
    <x v="4"/>
  </r>
  <r>
    <s v="Jonathan Newman"/>
    <n v="28"/>
    <n v="100"/>
    <n v="4756"/>
    <s v="Adventure"/>
    <s v="Family"/>
    <s v="Fantasy"/>
    <m/>
    <m/>
    <m/>
    <m/>
    <m/>
    <x v="0"/>
    <n v="25000000"/>
    <n v="2013"/>
    <x v="28"/>
  </r>
  <r>
    <s v="Wayne Wang"/>
    <n v="36"/>
    <n v="114"/>
    <n v="18653615"/>
    <s v="Comedy"/>
    <s v="Drama"/>
    <m/>
    <m/>
    <m/>
    <m/>
    <m/>
    <m/>
    <x v="0"/>
    <n v="15000000"/>
    <n v="1999"/>
    <x v="9"/>
  </r>
  <r>
    <s v="Michael Dinner"/>
    <n v="53"/>
    <n v="88"/>
    <n v="13019253"/>
    <s v="Comedy"/>
    <s v="Crime"/>
    <m/>
    <m/>
    <m/>
    <m/>
    <m/>
    <m/>
    <x v="0"/>
    <n v="25000000"/>
    <n v="2000"/>
    <x v="23"/>
  </r>
  <r>
    <s v="Steven Soderbergh"/>
    <n v="394"/>
    <n v="93"/>
    <n v="18934858"/>
    <s v="Action"/>
    <s v="Thriller"/>
    <m/>
    <m/>
    <m/>
    <m/>
    <m/>
    <m/>
    <x v="0"/>
    <n v="25000000"/>
    <n v="2011"/>
    <x v="27"/>
  </r>
  <r>
    <s v="Joseph Sargent"/>
    <n v="80"/>
    <n v="92"/>
    <n v="20763013"/>
    <s v="Adventure"/>
    <s v="Horror"/>
    <s v="Thriller"/>
    <m/>
    <m/>
    <m/>
    <m/>
    <m/>
    <x v="0"/>
    <n v="25000000"/>
    <n v="1987"/>
    <x v="64"/>
  </r>
  <r>
    <s v="Jerry Zaks"/>
    <n v="45"/>
    <n v="98"/>
    <n v="12782508"/>
    <s v="Drama"/>
    <m/>
    <m/>
    <m/>
    <m/>
    <m/>
    <m/>
    <m/>
    <x v="0"/>
    <n v="25000000"/>
    <n v="1996"/>
    <x v="10"/>
  </r>
  <r>
    <s v="Fred Durst"/>
    <n v="47"/>
    <n v="94"/>
    <n v="11508423"/>
    <s v="Biography"/>
    <s v="Comedy"/>
    <s v="Drama"/>
    <s v="Family"/>
    <s v="Sport"/>
    <m/>
    <m/>
    <m/>
    <x v="0"/>
    <n v="25000000"/>
    <n v="2008"/>
    <x v="36"/>
  </r>
  <r>
    <s v="Neil Jordan"/>
    <n v="90"/>
    <n v="102"/>
    <n v="10660147"/>
    <s v="Drama"/>
    <s v="Romance"/>
    <m/>
    <m/>
    <m/>
    <m/>
    <m/>
    <m/>
    <x v="0"/>
    <n v="25000000"/>
    <n v="1999"/>
    <x v="13"/>
  </r>
  <r>
    <s v="Simon Wincer"/>
    <n v="30"/>
    <n v="98"/>
    <n v="7434726"/>
    <s v="Action"/>
    <s v="Crime"/>
    <s v="Drama"/>
    <s v="Thriller"/>
    <s v="Western"/>
    <m/>
    <m/>
    <m/>
    <x v="0"/>
    <n v="13500000"/>
    <n v="1991"/>
    <x v="19"/>
  </r>
  <r>
    <s v="Stephen Frears"/>
    <n v="155"/>
    <n v="100"/>
    <n v="2708188"/>
    <s v="Comedy"/>
    <s v="Drama"/>
    <s v="Romance"/>
    <m/>
    <m/>
    <m/>
    <m/>
    <m/>
    <x v="0"/>
    <n v="20000000"/>
    <n v="2009"/>
    <x v="5"/>
  </r>
  <r>
    <s v="Mira Nair"/>
    <n v="118"/>
    <n v="141"/>
    <n v="16123851"/>
    <s v="Drama"/>
    <m/>
    <m/>
    <m/>
    <m/>
    <m/>
    <m/>
    <m/>
    <x v="0"/>
    <n v="25000000"/>
    <n v="2004"/>
    <x v="5"/>
  </r>
  <r>
    <s v="Mikael HÃ¥fstrÃ¶m"/>
    <n v="314"/>
    <n v="114"/>
    <n v="71975611"/>
    <s v="Fantasy"/>
    <s v="Horror"/>
    <m/>
    <m/>
    <m/>
    <m/>
    <m/>
    <m/>
    <x v="0"/>
    <n v="25000000"/>
    <n v="2007"/>
    <x v="2"/>
  </r>
  <r>
    <s v="Mel Brooks"/>
    <n v="103"/>
    <n v="96"/>
    <n v="38119483"/>
    <s v="Adventure"/>
    <s v="Comedy"/>
    <s v="Sci-Fi"/>
    <m/>
    <m/>
    <m/>
    <m/>
    <m/>
    <x v="0"/>
    <n v="25000000"/>
    <n v="1987"/>
    <x v="1"/>
  </r>
  <r>
    <s v="Russell Crowe"/>
    <n v="183"/>
    <n v="111"/>
    <n v="4190530"/>
    <s v="Drama"/>
    <s v="War"/>
    <m/>
    <m/>
    <m/>
    <m/>
    <m/>
    <m/>
    <x v="0"/>
    <n v="25000000"/>
    <n v="2014"/>
    <x v="1"/>
  </r>
  <r>
    <s v="Jerry Zucker"/>
    <n v="77"/>
    <n v="127"/>
    <n v="217631306"/>
    <s v="Drama"/>
    <s v="Fantasy"/>
    <s v="Romance"/>
    <s v="Thriller"/>
    <m/>
    <m/>
    <m/>
    <m/>
    <x v="0"/>
    <n v="25000000"/>
    <n v="1990"/>
    <x v="15"/>
  </r>
  <r>
    <s v="Bobby Farrelly"/>
    <n v="171"/>
    <n v="107"/>
    <n v="176483808"/>
    <s v="Comedy"/>
    <s v="Romance"/>
    <m/>
    <m/>
    <m/>
    <m/>
    <m/>
    <m/>
    <x v="15"/>
    <n v="25000000"/>
    <n v="1998"/>
    <x v="1"/>
  </r>
  <r>
    <s v="John Pasquin"/>
    <n v="64"/>
    <n v="97"/>
    <n v="144833357"/>
    <s v="Comedy"/>
    <s v="Drama"/>
    <s v="Family"/>
    <s v="Fantasy"/>
    <m/>
    <m/>
    <m/>
    <m/>
    <x v="0"/>
    <n v="25000000"/>
    <n v="1994"/>
    <x v="21"/>
  </r>
  <r>
    <s v="John Lee Hancock"/>
    <n v="92"/>
    <n v="127"/>
    <n v="75597042"/>
    <s v="Drama"/>
    <s v="Family"/>
    <s v="Sport"/>
    <m/>
    <m/>
    <m/>
    <m/>
    <m/>
    <x v="0"/>
    <n v="25000000"/>
    <n v="2002"/>
    <x v="15"/>
  </r>
  <r>
    <s v="Andy Fickman"/>
    <n v="112"/>
    <n v="110"/>
    <n v="90636983"/>
    <s v="Comedy"/>
    <s v="Family"/>
    <s v="Sport"/>
    <m/>
    <m/>
    <m/>
    <m/>
    <m/>
    <x v="0"/>
    <n v="25000000"/>
    <n v="2007"/>
    <x v="5"/>
  </r>
  <r>
    <s v="Clint Eastwood"/>
    <n v="69"/>
    <n v="135"/>
    <n v="70960517"/>
    <s v="Drama"/>
    <s v="Romance"/>
    <m/>
    <m/>
    <m/>
    <m/>
    <m/>
    <m/>
    <x v="0"/>
    <n v="14000000"/>
    <n v="1995"/>
    <x v="7"/>
  </r>
  <r>
    <s v="Luke Greenfield"/>
    <n v="75"/>
    <n v="84"/>
    <n v="55762229"/>
    <s v="Comedy"/>
    <s v="Sci-Fi"/>
    <m/>
    <m/>
    <m/>
    <m/>
    <m/>
    <m/>
    <x v="0"/>
    <n v="25000000"/>
    <n v="2001"/>
    <x v="30"/>
  </r>
  <r>
    <s v="Lasse HallstrÃ¶m"/>
    <n v="180"/>
    <n v="122"/>
    <n v="54235441"/>
    <s v="Comedy"/>
    <s v="Drama"/>
    <m/>
    <m/>
    <m/>
    <m/>
    <m/>
    <m/>
    <x v="0"/>
    <n v="25000000"/>
    <n v="2014"/>
    <x v="11"/>
  </r>
  <r>
    <s v="Irwin Winkler"/>
    <n v="53"/>
    <n v="114"/>
    <n v="50728000"/>
    <s v="Action"/>
    <s v="Crime"/>
    <s v="Drama"/>
    <s v="Mystery"/>
    <s v="Thriller"/>
    <m/>
    <m/>
    <m/>
    <x v="0"/>
    <n v="24000000"/>
    <n v="1995"/>
    <x v="27"/>
  </r>
  <r>
    <s v="Jessie Nelson"/>
    <n v="129"/>
    <n v="132"/>
    <n v="40270895"/>
    <s v="Drama"/>
    <m/>
    <m/>
    <m/>
    <m/>
    <m/>
    <m/>
    <m/>
    <x v="0"/>
    <n v="105000000"/>
    <n v="2001"/>
    <x v="32"/>
  </r>
  <r>
    <s v="Christopher Spencer"/>
    <n v="61"/>
    <n v="170"/>
    <n v="59696176"/>
    <s v="Biography"/>
    <s v="Drama"/>
    <s v="History"/>
    <m/>
    <m/>
    <m/>
    <m/>
    <m/>
    <x v="0"/>
    <n v="24000000"/>
    <n v="2014"/>
    <x v="23"/>
  </r>
  <r>
    <s v="Len Wiseman"/>
    <n v="226"/>
    <n v="133"/>
    <n v="51483949"/>
    <s v="Action"/>
    <s v="Fantasy"/>
    <s v="Thriller"/>
    <m/>
    <m/>
    <m/>
    <m/>
    <m/>
    <x v="0"/>
    <n v="25000000"/>
    <n v="2003"/>
    <x v="15"/>
  </r>
  <r>
    <s v="Mikael HÃ¥fstrÃ¶m"/>
    <n v="116"/>
    <n v="112"/>
    <n v="36020063"/>
    <s v="Drama"/>
    <s v="Thriller"/>
    <m/>
    <m/>
    <m/>
    <m/>
    <m/>
    <m/>
    <x v="0"/>
    <n v="24000000"/>
    <n v="2005"/>
    <x v="4"/>
  </r>
  <r>
    <s v="Steven Soderbergh"/>
    <n v="248"/>
    <n v="108"/>
    <n v="33313582"/>
    <s v="Comedy"/>
    <s v="Crime"/>
    <s v="Drama"/>
    <s v="Thriller"/>
    <m/>
    <m/>
    <m/>
    <m/>
    <x v="0"/>
    <n v="24000000"/>
    <n v="2009"/>
    <x v="12"/>
  </r>
  <r>
    <s v="Richard Attenborough"/>
    <n v="23"/>
    <n v="115"/>
    <n v="25842000"/>
    <s v="Biography"/>
    <s v="Drama"/>
    <s v="Romance"/>
    <m/>
    <m/>
    <m/>
    <m/>
    <m/>
    <x v="0"/>
    <n v="8200000"/>
    <n v="1993"/>
    <x v="37"/>
  </r>
  <r>
    <s v="Mike Bigelow"/>
    <n v="98"/>
    <n v="83"/>
    <n v="22264487"/>
    <s v="Comedy"/>
    <m/>
    <m/>
    <m/>
    <m/>
    <m/>
    <m/>
    <m/>
    <x v="0"/>
    <n v="24000000"/>
    <n v="2005"/>
    <x v="50"/>
  </r>
  <r>
    <s v="Ken Scott"/>
    <n v="168"/>
    <n v="105"/>
    <n v="30659817"/>
    <s v="Comedy"/>
    <s v="Drama"/>
    <m/>
    <m/>
    <m/>
    <m/>
    <m/>
    <m/>
    <x v="0"/>
    <n v="24000000"/>
    <n v="2013"/>
    <x v="21"/>
  </r>
  <r>
    <s v="Paul McGuigan"/>
    <n v="159"/>
    <n v="110"/>
    <n v="5773519"/>
    <s v="Drama"/>
    <s v="Horror"/>
    <s v="Sci-Fi"/>
    <s v="Thriller"/>
    <m/>
    <m/>
    <m/>
    <m/>
    <x v="0"/>
    <n v="24000000"/>
    <n v="2015"/>
    <x v="19"/>
  </r>
  <r>
    <s v="Dennis Dugan"/>
    <n v="97"/>
    <n v="96"/>
    <n v="19351569"/>
    <s v="Comedy"/>
    <s v="Crime"/>
    <s v="Romance"/>
    <m/>
    <m/>
    <m/>
    <m/>
    <m/>
    <x v="0"/>
    <n v="24000000"/>
    <n v="2001"/>
    <x v="18"/>
  </r>
  <r>
    <s v="David Bowers"/>
    <n v="88"/>
    <n v="94"/>
    <n v="49002815"/>
    <s v="Comedy"/>
    <s v="Family"/>
    <m/>
    <m/>
    <m/>
    <m/>
    <m/>
    <m/>
    <x v="0"/>
    <n v="24000000"/>
    <n v="2012"/>
    <x v="21"/>
  </r>
  <r>
    <s v="Spike Lee"/>
    <n v="85"/>
    <n v="142"/>
    <n v="19283782"/>
    <s v="Crime"/>
    <s v="Drama"/>
    <s v="Romance"/>
    <s v="Thriller"/>
    <m/>
    <m/>
    <m/>
    <m/>
    <x v="2"/>
    <n v="24000000"/>
    <n v="1999"/>
    <x v="4"/>
  </r>
  <r>
    <s v="Kevin Smith"/>
    <n v="181"/>
    <n v="104"/>
    <n v="30059386"/>
    <s v="Comedy"/>
    <m/>
    <m/>
    <m/>
    <m/>
    <m/>
    <m/>
    <m/>
    <x v="0"/>
    <n v="25000000"/>
    <n v="2001"/>
    <x v="8"/>
  </r>
  <r>
    <s v="Michael Bay"/>
    <n v="257"/>
    <n v="136"/>
    <n v="35799026"/>
    <s v="Action"/>
    <s v="Adventure"/>
    <s v="Romance"/>
    <s v="Sci-Fi"/>
    <s v="Thriller"/>
    <m/>
    <m/>
    <m/>
    <x v="0"/>
    <n v="24000000"/>
    <n v="2005"/>
    <x v="8"/>
  </r>
  <r>
    <s v="Daniel Sackheim"/>
    <n v="95"/>
    <n v="106"/>
    <n v="17951431"/>
    <s v="Crime"/>
    <s v="Drama"/>
    <s v="Mystery"/>
    <s v="Thriller"/>
    <m/>
    <m/>
    <m/>
    <m/>
    <x v="0"/>
    <n v="24000000"/>
    <n v="2001"/>
    <x v="27"/>
  </r>
  <r>
    <s v="Ethan Coen"/>
    <n v="423"/>
    <n v="106"/>
    <n v="29997095"/>
    <s v="Comedy"/>
    <s v="Mystery"/>
    <m/>
    <m/>
    <m/>
    <m/>
    <m/>
    <m/>
    <x v="0"/>
    <n v="24000000"/>
    <n v="2016"/>
    <x v="21"/>
  </r>
  <r>
    <s v="Harry Elfont"/>
    <n v="93"/>
    <n v="98"/>
    <n v="14252830"/>
    <s v="Comedy"/>
    <s v="Music"/>
    <m/>
    <m/>
    <m/>
    <m/>
    <m/>
    <m/>
    <x v="0"/>
    <n v="24000000"/>
    <n v="2001"/>
    <x v="42"/>
  </r>
  <r>
    <s v="Gary Fleder"/>
    <n v="203"/>
    <n v="100"/>
    <n v="19783777"/>
    <s v="Action"/>
    <s v="Crime"/>
    <s v="Drama"/>
    <s v="Thriller"/>
    <m/>
    <m/>
    <m/>
    <m/>
    <x v="0"/>
    <n v="24000000"/>
    <n v="2013"/>
    <x v="12"/>
  </r>
  <r>
    <s v="Uli Edel"/>
    <n v="38"/>
    <n v="95"/>
    <n v="13555988"/>
    <s v="Adventure"/>
    <s v="Comedy"/>
    <s v="Family"/>
    <s v="Fantasy"/>
    <m/>
    <m/>
    <m/>
    <m/>
    <x v="0"/>
    <n v="24000000"/>
    <n v="2000"/>
    <x v="20"/>
  </r>
  <r>
    <s v="David O. Russell"/>
    <n v="183"/>
    <n v="107"/>
    <n v="12784713"/>
    <s v="Comedy"/>
    <m/>
    <m/>
    <m/>
    <m/>
    <m/>
    <m/>
    <m/>
    <x v="0"/>
    <n v="24000000"/>
    <n v="2004"/>
    <x v="10"/>
  </r>
  <r>
    <s v="Fred Dekker"/>
    <n v="75"/>
    <n v="104"/>
    <n v="10696210"/>
    <s v="Action"/>
    <s v="Crime"/>
    <s v="Sci-Fi"/>
    <s v="Thriller"/>
    <m/>
    <m/>
    <m/>
    <m/>
    <x v="0"/>
    <n v="24000000"/>
    <n v="1993"/>
    <x v="63"/>
  </r>
  <r>
    <s v="Brian Trenchard-Smith"/>
    <n v="18"/>
    <n v="104"/>
    <n v="5974653"/>
    <s v="Action"/>
    <s v="Adventure"/>
    <s v="Fantasy"/>
    <s v="Sci-Fi"/>
    <s v="Thriller"/>
    <m/>
    <m/>
    <m/>
    <x v="0"/>
    <n v="24000000"/>
    <n v="2001"/>
    <x v="53"/>
  </r>
  <r>
    <s v="Blake Edwards"/>
    <n v="22"/>
    <n v="143"/>
    <n v="5000000"/>
    <s v="Comedy"/>
    <s v="Drama"/>
    <s v="Musical"/>
    <s v="Romance"/>
    <s v="War"/>
    <m/>
    <m/>
    <m/>
    <x v="0"/>
    <n v="23000000"/>
    <n v="1970"/>
    <x v="5"/>
  </r>
  <r>
    <s v="Hugh Wilson"/>
    <n v="41"/>
    <n v="77"/>
    <n v="9694105"/>
    <s v="Comedy"/>
    <s v="Family"/>
    <s v="Romance"/>
    <m/>
    <m/>
    <m/>
    <m/>
    <m/>
    <x v="0"/>
    <n v="24000000"/>
    <n v="1999"/>
    <x v="44"/>
  </r>
  <r>
    <s v="Camille Delamarre"/>
    <n v="148"/>
    <n v="96"/>
    <n v="16027866"/>
    <s v="Action"/>
    <s v="Crime"/>
    <s v="Thriller"/>
    <m/>
    <m/>
    <m/>
    <m/>
    <m/>
    <x v="0"/>
    <n v="28000000"/>
    <n v="2015"/>
    <x v="36"/>
  </r>
  <r>
    <s v="Paul Verhoeven"/>
    <n v="231"/>
    <n v="145"/>
    <n v="4398392"/>
    <s v="Drama"/>
    <s v="Thriller"/>
    <s v="War"/>
    <m/>
    <m/>
    <m/>
    <m/>
    <m/>
    <x v="0"/>
    <n v="24000000"/>
    <n v="2006"/>
    <x v="6"/>
  </r>
  <r>
    <s v="Christian Carion"/>
    <n v="115"/>
    <n v="116"/>
    <n v="1050445"/>
    <s v="Drama"/>
    <s v="History"/>
    <s v="Music"/>
    <s v="Romance"/>
    <s v="War"/>
    <m/>
    <m/>
    <m/>
    <x v="0"/>
    <n v="24000000"/>
    <n v="2005"/>
    <x v="6"/>
  </r>
  <r>
    <s v="David Palmer"/>
    <n v="176"/>
    <n v="100"/>
    <n v="13746550"/>
    <s v="Action"/>
    <s v="Comedy"/>
    <s v="Romance"/>
    <m/>
    <m/>
    <m/>
    <m/>
    <m/>
    <x v="0"/>
    <n v="24000000"/>
    <n v="2012"/>
    <x v="9"/>
  </r>
  <r>
    <s v="Callie Khouri"/>
    <n v="98"/>
    <n v="104"/>
    <n v="20668843"/>
    <s v="Comedy"/>
    <s v="Crime"/>
    <s v="Thriller"/>
    <m/>
    <m/>
    <m/>
    <m/>
    <m/>
    <x v="0"/>
    <n v="23600000"/>
    <n v="2008"/>
    <x v="27"/>
  </r>
  <r>
    <s v="Rowan Joffe"/>
    <n v="149"/>
    <n v="92"/>
    <n v="2963012"/>
    <s v="Drama"/>
    <s v="Mystery"/>
    <s v="Thriller"/>
    <m/>
    <m/>
    <m/>
    <m/>
    <m/>
    <x v="0"/>
    <n v="207000000"/>
    <n v="2014"/>
    <x v="22"/>
  </r>
  <r>
    <s v="John Curran"/>
    <n v="138"/>
    <n v="105"/>
    <n v="1796024"/>
    <s v="Drama"/>
    <s v="Thriller"/>
    <m/>
    <m/>
    <m/>
    <m/>
    <m/>
    <m/>
    <x v="0"/>
    <n v="20000000"/>
    <n v="2010"/>
    <x v="28"/>
  </r>
  <r>
    <s v="Laurent Tirard"/>
    <n v="78"/>
    <n v="120"/>
    <n v="634277"/>
    <s v="Comedy"/>
    <s v="History"/>
    <m/>
    <m/>
    <m/>
    <m/>
    <m/>
    <m/>
    <x v="0"/>
    <n v="18000000"/>
    <n v="2007"/>
    <x v="11"/>
  </r>
  <r>
    <s v="Scott Cooper"/>
    <n v="288"/>
    <n v="116"/>
    <n v="11326836"/>
    <s v="Crime"/>
    <s v="Drama"/>
    <s v="Thriller"/>
    <m/>
    <m/>
    <m/>
    <m/>
    <m/>
    <x v="0"/>
    <n v="19000000"/>
    <n v="2013"/>
    <x v="2"/>
  </r>
  <r>
    <s v="Tony Gilroy"/>
    <n v="299"/>
    <n v="119"/>
    <n v="49024969"/>
    <s v="Crime"/>
    <s v="Drama"/>
    <s v="Mystery"/>
    <s v="Thriller"/>
    <m/>
    <m/>
    <m/>
    <m/>
    <x v="0"/>
    <n v="23000000"/>
    <n v="2007"/>
    <x v="11"/>
  </r>
  <r>
    <s v="Peter Segal"/>
    <n v="27"/>
    <n v="101"/>
    <n v="22294341"/>
    <s v="Adventure"/>
    <s v="Comedy"/>
    <m/>
    <m/>
    <m/>
    <m/>
    <m/>
    <m/>
    <x v="0"/>
    <n v="23000000"/>
    <n v="1996"/>
    <x v="12"/>
  </r>
  <r>
    <s v="Mark Pellington"/>
    <n v="155"/>
    <n v="117"/>
    <n v="24362501"/>
    <s v="Crime"/>
    <s v="Drama"/>
    <s v="Thriller"/>
    <m/>
    <m/>
    <m/>
    <m/>
    <m/>
    <x v="0"/>
    <n v="12500000"/>
    <n v="1999"/>
    <x v="13"/>
  </r>
  <r>
    <s v="Woody Allen"/>
    <n v="275"/>
    <n v="112"/>
    <n v="16684352"/>
    <s v="Comedy"/>
    <s v="Romance"/>
    <m/>
    <m/>
    <m/>
    <m/>
    <m/>
    <m/>
    <x v="0"/>
    <n v="23000000"/>
    <n v="2012"/>
    <x v="22"/>
  </r>
  <r>
    <s v="Clint Eastwood"/>
    <n v="43"/>
    <n v="136"/>
    <n v="46700000"/>
    <s v="Action"/>
    <s v="Adventure"/>
    <s v="Thriller"/>
    <m/>
    <m/>
    <m/>
    <m/>
    <m/>
    <x v="0"/>
    <n v="23000000"/>
    <n v="1982"/>
    <x v="18"/>
  </r>
  <r>
    <s v="Trey Parker"/>
    <n v="163"/>
    <n v="81"/>
    <n v="52008288"/>
    <s v="Animation"/>
    <s v="Comedy"/>
    <s v="Fantasy"/>
    <s v="Musical"/>
    <m/>
    <m/>
    <m/>
    <m/>
    <x v="0"/>
    <n v="23000000"/>
    <n v="1999"/>
    <x v="6"/>
  </r>
  <r>
    <s v="Frank Oz"/>
    <n v="168"/>
    <n v="87"/>
    <n v="8579684"/>
    <s v="Comedy"/>
    <m/>
    <m/>
    <m/>
    <m/>
    <m/>
    <m/>
    <m/>
    <x v="0"/>
    <n v="23000000"/>
    <n v="2007"/>
    <x v="37"/>
  </r>
  <r>
    <s v="Stuart Gillard"/>
    <n v="60"/>
    <n v="96"/>
    <n v="42660000"/>
    <s v="Action"/>
    <s v="Adventure"/>
    <s v="Comedy"/>
    <s v="Family"/>
    <s v="Fantasy"/>
    <s v="Sci-Fi"/>
    <m/>
    <m/>
    <x v="0"/>
    <n v="23000000"/>
    <n v="1993"/>
    <x v="30"/>
  </r>
  <r>
    <s v="Brian Robbins"/>
    <n v="85"/>
    <n v="106"/>
    <n v="40219708"/>
    <s v="Drama"/>
    <s v="Sport"/>
    <m/>
    <m/>
    <m/>
    <m/>
    <m/>
    <m/>
    <x v="2"/>
    <n v="25000000"/>
    <n v="2001"/>
    <x v="22"/>
  </r>
  <r>
    <s v="David O. Russell"/>
    <n v="539"/>
    <n v="122"/>
    <n v="132088910"/>
    <s v="Comedy"/>
    <s v="Drama"/>
    <s v="Romance"/>
    <m/>
    <m/>
    <m/>
    <m/>
    <m/>
    <x v="0"/>
    <n v="23000000"/>
    <n v="2012"/>
    <x v="6"/>
  </r>
  <r>
    <s v="Richard LaGravenese"/>
    <n v="84"/>
    <n v="123"/>
    <n v="36581633"/>
    <s v="Biography"/>
    <s v="Crime"/>
    <s v="Drama"/>
    <m/>
    <m/>
    <m/>
    <m/>
    <m/>
    <x v="0"/>
    <n v="23000000"/>
    <n v="2007"/>
    <x v="7"/>
  </r>
  <r>
    <s v="Louis Leterrier"/>
    <n v="171"/>
    <n v="92"/>
    <n v="25296447"/>
    <s v="Action"/>
    <s v="Crime"/>
    <s v="Thriller"/>
    <m/>
    <m/>
    <m/>
    <m/>
    <m/>
    <x v="8"/>
    <n v="23000000"/>
    <n v="2002"/>
    <x v="2"/>
  </r>
  <r>
    <s v="Jeff Wadlow"/>
    <n v="140"/>
    <n v="110"/>
    <n v="24848292"/>
    <s v="Action"/>
    <s v="Drama"/>
    <s v="Sport"/>
    <m/>
    <m/>
    <m/>
    <m/>
    <m/>
    <x v="0"/>
    <n v="23000000"/>
    <n v="2008"/>
    <x v="4"/>
  </r>
  <r>
    <s v="Katt Shea"/>
    <n v="85"/>
    <n v="104"/>
    <n v="17757087"/>
    <s v="Horror"/>
    <s v="Sci-Fi"/>
    <s v="Thriller"/>
    <m/>
    <m/>
    <m/>
    <m/>
    <m/>
    <x v="0"/>
    <n v="23000000"/>
    <n v="1999"/>
    <x v="50"/>
  </r>
  <r>
    <s v="Sam Mendes"/>
    <n v="217"/>
    <n v="98"/>
    <n v="9430988"/>
    <s v="Comedy"/>
    <s v="Drama"/>
    <s v="Romance"/>
    <m/>
    <m/>
    <m/>
    <m/>
    <m/>
    <x v="0"/>
    <n v="23000000"/>
    <n v="2009"/>
    <x v="1"/>
  </r>
  <r>
    <s v="Joshua Michael Stern"/>
    <n v="131"/>
    <n v="120"/>
    <n v="16284360"/>
    <s v="Comedy"/>
    <s v="Drama"/>
    <m/>
    <m/>
    <m/>
    <m/>
    <m/>
    <m/>
    <x v="12"/>
    <n v="23000000"/>
    <n v="2008"/>
    <x v="9"/>
  </r>
  <r>
    <s v="Brad Silberling"/>
    <n v="111"/>
    <n v="112"/>
    <n v="6830957"/>
    <s v="Drama"/>
    <s v="Romance"/>
    <m/>
    <m/>
    <m/>
    <m/>
    <m/>
    <m/>
    <x v="0"/>
    <n v="23000000"/>
    <n v="2002"/>
    <x v="10"/>
  </r>
  <r>
    <s v="Tomas Alfredson"/>
    <n v="466"/>
    <n v="127"/>
    <n v="24104113"/>
    <s v="Drama"/>
    <s v="Mystery"/>
    <s v="Thriller"/>
    <m/>
    <m/>
    <m/>
    <m/>
    <m/>
    <x v="0"/>
    <n v="23000000"/>
    <n v="2011"/>
    <x v="1"/>
  </r>
  <r>
    <s v="John Duigan"/>
    <n v="16"/>
    <n v="102"/>
    <n v="15593"/>
    <s v="Comedy"/>
    <s v="Drama"/>
    <s v="Romance"/>
    <m/>
    <m/>
    <m/>
    <m/>
    <m/>
    <x v="0"/>
    <n v="19430000"/>
    <n v="1999"/>
    <x v="27"/>
  </r>
  <r>
    <s v="Jodie Foster"/>
    <n v="276"/>
    <n v="91"/>
    <n v="958319"/>
    <s v="Drama"/>
    <m/>
    <m/>
    <m/>
    <m/>
    <m/>
    <m/>
    <m/>
    <x v="0"/>
    <n v="11000000"/>
    <n v="2011"/>
    <x v="10"/>
  </r>
  <r>
    <s v="Colin Higgins"/>
    <n v="11"/>
    <n v="114"/>
    <n v="69700000"/>
    <s v="Comedy"/>
    <s v="Musical"/>
    <m/>
    <m/>
    <m/>
    <m/>
    <m/>
    <m/>
    <x v="0"/>
    <n v="23000000"/>
    <n v="1982"/>
    <x v="27"/>
  </r>
  <r>
    <s v="David Cronenberg"/>
    <n v="196"/>
    <n v="115"/>
    <n v="2840417"/>
    <s v="Horror"/>
    <s v="Sci-Fi"/>
    <s v="Thriller"/>
    <m/>
    <m/>
    <m/>
    <m/>
    <m/>
    <x v="0"/>
    <n v="23000000"/>
    <n v="1999"/>
    <x v="2"/>
  </r>
  <r>
    <s v="Steven Spielberg"/>
    <n v="234"/>
    <n v="115"/>
    <n v="242374454"/>
    <s v="Action"/>
    <s v="Adventure"/>
    <m/>
    <m/>
    <m/>
    <m/>
    <m/>
    <m/>
    <x v="0"/>
    <n v="23000000"/>
    <n v="1981"/>
    <x v="3"/>
  </r>
  <r>
    <s v="Chris Columbus"/>
    <n v="37"/>
    <n v="120"/>
    <n v="173585516"/>
    <s v="Adventure"/>
    <s v="Comedy"/>
    <s v="Family"/>
    <m/>
    <m/>
    <m/>
    <m/>
    <m/>
    <x v="0"/>
    <n v="25000000"/>
    <n v="1992"/>
    <x v="4"/>
  </r>
  <r>
    <s v="Steven Spielberg"/>
    <n v="171"/>
    <n v="135"/>
    <n v="128300000"/>
    <s v="Drama"/>
    <s v="Sci-Fi"/>
    <m/>
    <m/>
    <m/>
    <m/>
    <m/>
    <m/>
    <x v="0"/>
    <n v="22700000"/>
    <n v="1977"/>
    <x v="16"/>
  </r>
  <r>
    <s v="Jim Sonzero"/>
    <n v="148"/>
    <n v="90"/>
    <n v="20259297"/>
    <s v="Drama"/>
    <s v="Horror"/>
    <s v="Sci-Fi"/>
    <s v="Thriller"/>
    <m/>
    <m/>
    <m/>
    <m/>
    <x v="0"/>
    <n v="22500000"/>
    <n v="2006"/>
    <x v="54"/>
  </r>
  <r>
    <s v="Tony Scott"/>
    <n v="50"/>
    <n v="100"/>
    <n v="153665036"/>
    <s v="Action"/>
    <s v="Comedy"/>
    <s v="Crime"/>
    <s v="Thriller"/>
    <m/>
    <m/>
    <m/>
    <m/>
    <x v="0"/>
    <n v="22000000"/>
    <n v="1987"/>
    <x v="21"/>
  </r>
  <r>
    <s v="Adam Shankman"/>
    <n v="121"/>
    <n v="105"/>
    <n v="132541238"/>
    <s v="Comedy"/>
    <m/>
    <m/>
    <m/>
    <m/>
    <m/>
    <m/>
    <m/>
    <x v="0"/>
    <n v="23000000"/>
    <n v="2003"/>
    <x v="33"/>
  </r>
  <r>
    <s v="Jonathan Demme"/>
    <n v="185"/>
    <n v="138"/>
    <n v="130727000"/>
    <s v="Crime"/>
    <s v="Drama"/>
    <s v="Horror"/>
    <s v="Thriller"/>
    <m/>
    <m/>
    <m/>
    <m/>
    <x v="0"/>
    <n v="22000000"/>
    <n v="1991"/>
    <x v="34"/>
  </r>
  <r>
    <s v="Penelope Spheeris"/>
    <n v="61"/>
    <n v="94"/>
    <n v="121697350"/>
    <s v="Comedy"/>
    <s v="Music"/>
    <m/>
    <m/>
    <m/>
    <m/>
    <m/>
    <m/>
    <x v="0"/>
    <n v="20000000"/>
    <n v="1992"/>
    <x v="15"/>
  </r>
  <r>
    <s v="Jeff Tremaine"/>
    <n v="156"/>
    <n v="101"/>
    <n v="117224271"/>
    <s v="Action"/>
    <s v="Comedy"/>
    <s v="Documentary"/>
    <m/>
    <m/>
    <m/>
    <m/>
    <m/>
    <x v="0"/>
    <n v="22000000"/>
    <n v="2010"/>
    <x v="1"/>
  </r>
  <r>
    <s v="Jeannot Szwarc"/>
    <n v="75"/>
    <n v="131"/>
    <n v="102922376"/>
    <s v="Adventure"/>
    <s v="Horror"/>
    <s v="Thriller"/>
    <m/>
    <m/>
    <m/>
    <m/>
    <m/>
    <x v="0"/>
    <n v="35000000"/>
    <n v="1978"/>
    <x v="20"/>
  </r>
  <r>
    <s v="Raja Gosnell"/>
    <n v="100"/>
    <n v="91"/>
    <n v="94497271"/>
    <s v="Adventure"/>
    <s v="Comedy"/>
    <s v="Drama"/>
    <s v="Family"/>
    <s v="Romance"/>
    <m/>
    <m/>
    <m/>
    <x v="0"/>
    <n v="22000000"/>
    <n v="2008"/>
    <x v="41"/>
  </r>
  <r>
    <s v="James Wan"/>
    <n v="511"/>
    <n v="112"/>
    <n v="137387272"/>
    <s v="Horror"/>
    <s v="Mystery"/>
    <s v="Thriller"/>
    <m/>
    <m/>
    <m/>
    <m/>
    <m/>
    <x v="0"/>
    <n v="22000000"/>
    <n v="2013"/>
    <x v="7"/>
  </r>
  <r>
    <s v="Brian Levant"/>
    <n v="75"/>
    <n v="95"/>
    <n v="82301521"/>
    <s v="Adventure"/>
    <s v="Comedy"/>
    <s v="Family"/>
    <s v="Romance"/>
    <m/>
    <m/>
    <m/>
    <m/>
    <x v="0"/>
    <n v="22000000"/>
    <n v="2005"/>
    <x v="50"/>
  </r>
  <r>
    <s v="Ben Falcone"/>
    <n v="148"/>
    <n v="100"/>
    <n v="84518155"/>
    <s v="Comedy"/>
    <m/>
    <m/>
    <m/>
    <m/>
    <m/>
    <m/>
    <m/>
    <x v="0"/>
    <n v="22000000"/>
    <n v="2014"/>
    <x v="40"/>
  </r>
  <r>
    <s v="D.J. Caruso"/>
    <n v="253"/>
    <n v="105"/>
    <n v="80050171"/>
    <s v="Drama"/>
    <s v="Mystery"/>
    <s v="Thriller"/>
    <m/>
    <m/>
    <m/>
    <m/>
    <m/>
    <x v="0"/>
    <n v="22000000"/>
    <n v="2007"/>
    <x v="8"/>
  </r>
  <r>
    <s v="Richard Linklater"/>
    <n v="204"/>
    <n v="108"/>
    <n v="81257845"/>
    <s v="Comedy"/>
    <s v="Music"/>
    <m/>
    <m/>
    <m/>
    <m/>
    <m/>
    <m/>
    <x v="0"/>
    <n v="22000000"/>
    <n v="2003"/>
    <x v="1"/>
  </r>
  <r>
    <s v="Paul W.S. Anderson"/>
    <n v="72"/>
    <n v="101"/>
    <n v="70360285"/>
    <s v="Action"/>
    <s v="Adventure"/>
    <s v="Fantasy"/>
    <s v="Sci-Fi"/>
    <s v="Thriller"/>
    <m/>
    <m/>
    <m/>
    <x v="0"/>
    <n v="22000000"/>
    <n v="1995"/>
    <x v="27"/>
  </r>
  <r>
    <s v="Keenen Ivory Wayans"/>
    <n v="62"/>
    <n v="109"/>
    <n v="69148997"/>
    <s v="Comedy"/>
    <s v="Crime"/>
    <m/>
    <m/>
    <m/>
    <m/>
    <m/>
    <m/>
    <x v="0"/>
    <n v="22000000"/>
    <n v="2004"/>
    <x v="28"/>
  </r>
  <r>
    <s v="Alexander Payne"/>
    <n v="549"/>
    <n v="115"/>
    <n v="82624961"/>
    <s v="Comedy"/>
    <s v="Drama"/>
    <m/>
    <m/>
    <m/>
    <m/>
    <m/>
    <m/>
    <x v="0"/>
    <n v="21000000"/>
    <n v="2011"/>
    <x v="11"/>
  </r>
  <r>
    <s v="Andrew Davis"/>
    <n v="106"/>
    <n v="117"/>
    <n v="67325559"/>
    <s v="Adventure"/>
    <s v="Comedy"/>
    <s v="Drama"/>
    <s v="Family"/>
    <s v="Mystery"/>
    <m/>
    <m/>
    <m/>
    <x v="0"/>
    <n v="22000000"/>
    <n v="2003"/>
    <x v="1"/>
  </r>
  <r>
    <s v="Julie Anne Robinson"/>
    <n v="123"/>
    <n v="107"/>
    <n v="62933793"/>
    <s v="Drama"/>
    <s v="Family"/>
    <s v="Music"/>
    <s v="Romance"/>
    <m/>
    <m/>
    <m/>
    <m/>
    <x v="0"/>
    <n v="22000000"/>
    <n v="2010"/>
    <x v="27"/>
  </r>
  <r>
    <s v="Steve McQueen"/>
    <n v="597"/>
    <n v="134"/>
    <n v="56667870"/>
    <s v="Biography"/>
    <s v="Drama"/>
    <s v="History"/>
    <m/>
    <m/>
    <m/>
    <m/>
    <m/>
    <x v="0"/>
    <n v="26000000"/>
    <n v="2013"/>
    <x v="14"/>
  </r>
  <r>
    <s v="Charles Stone III"/>
    <n v="64"/>
    <n v="118"/>
    <n v="56398162"/>
    <s v="Comedy"/>
    <s v="Drama"/>
    <s v="Music"/>
    <s v="Romance"/>
    <m/>
    <m/>
    <m/>
    <m/>
    <x v="0"/>
    <n v="40000000"/>
    <n v="2002"/>
    <x v="20"/>
  </r>
  <r>
    <s v="Tyler Perry"/>
    <n v="40"/>
    <n v="121"/>
    <n v="60072596"/>
    <s v="Comedy"/>
    <s v="Drama"/>
    <s v="Romance"/>
    <m/>
    <m/>
    <m/>
    <m/>
    <m/>
    <x v="0"/>
    <n v="22000000"/>
    <n v="2010"/>
    <x v="45"/>
  </r>
  <r>
    <s v="Tim Burton"/>
    <n v="111"/>
    <n v="105"/>
    <n v="56362352"/>
    <s v="Fantasy"/>
    <s v="Romance"/>
    <m/>
    <m/>
    <m/>
    <m/>
    <m/>
    <m/>
    <x v="0"/>
    <n v="22000000"/>
    <n v="1990"/>
    <x v="0"/>
  </r>
  <r>
    <s v="Thea Sharrock"/>
    <n v="151"/>
    <n v="110"/>
    <n v="56154094"/>
    <s v="Drama"/>
    <s v="Romance"/>
    <m/>
    <m/>
    <m/>
    <m/>
    <m/>
    <m/>
    <x v="0"/>
    <n v="22000000"/>
    <n v="2016"/>
    <x v="32"/>
  </r>
  <r>
    <s v="Tyler Perry"/>
    <n v="31"/>
    <n v="114"/>
    <n v="65623128"/>
    <s v="Comedy"/>
    <s v="Crime"/>
    <s v="Drama"/>
    <m/>
    <m/>
    <m/>
    <m/>
    <m/>
    <x v="1"/>
    <n v="22000000"/>
    <n v="2012"/>
    <x v="30"/>
  </r>
  <r>
    <s v="Jon Lucas"/>
    <n v="81"/>
    <n v="100"/>
    <n v="55461307"/>
    <s v="Comedy"/>
    <m/>
    <m/>
    <m/>
    <m/>
    <m/>
    <m/>
    <m/>
    <x v="0"/>
    <n v="126000000"/>
    <n v="2016"/>
    <x v="10"/>
  </r>
  <r>
    <s v="Aaron Seltzer"/>
    <n v="99"/>
    <n v="85"/>
    <n v="48546578"/>
    <s v="Comedy"/>
    <s v="Romance"/>
    <m/>
    <m/>
    <m/>
    <m/>
    <m/>
    <m/>
    <x v="0"/>
    <n v="30000000"/>
    <n v="2006"/>
    <x v="60"/>
  </r>
  <r>
    <s v="Robin Budd"/>
    <n v="80"/>
    <n v="72"/>
    <n v="48423368"/>
    <s v="Adventure"/>
    <s v="Animation"/>
    <s v="Family"/>
    <s v="Fantasy"/>
    <m/>
    <m/>
    <m/>
    <m/>
    <x v="0"/>
    <n v="22000000"/>
    <n v="2002"/>
    <x v="27"/>
  </r>
  <r>
    <s v="Ava DuVernay"/>
    <n v="364"/>
    <n v="128"/>
    <n v="52066000"/>
    <s v="Biography"/>
    <s v="Drama"/>
    <s v="History"/>
    <m/>
    <m/>
    <m/>
    <m/>
    <m/>
    <x v="0"/>
    <n v="22000000"/>
    <n v="2014"/>
    <x v="7"/>
  </r>
  <r>
    <s v="Steve Trenbirth"/>
    <n v="85"/>
    <n v="72"/>
    <n v="47887943"/>
    <s v="Adventure"/>
    <s v="Animation"/>
    <s v="Family"/>
    <s v="Musical"/>
    <m/>
    <m/>
    <m/>
    <m/>
    <x v="0"/>
    <n v="22000000"/>
    <n v="2003"/>
    <x v="28"/>
  </r>
  <r>
    <s v="Stephen Kay"/>
    <n v="140"/>
    <n v="89"/>
    <n v="46363118"/>
    <s v="Drama"/>
    <s v="Horror"/>
    <s v="Mystery"/>
    <s v="Thriller"/>
    <m/>
    <m/>
    <m/>
    <m/>
    <x v="0"/>
    <n v="22000000"/>
    <n v="2005"/>
    <x v="53"/>
  </r>
  <r>
    <s v="Mennan Yapo"/>
    <n v="184"/>
    <n v="96"/>
    <n v="47852604"/>
    <s v="Drama"/>
    <s v="Mystery"/>
    <s v="Thriller"/>
    <m/>
    <m/>
    <m/>
    <m/>
    <m/>
    <x v="0"/>
    <n v="22000000"/>
    <n v="2007"/>
    <x v="18"/>
  </r>
  <r>
    <s v="Jun Falkenstein"/>
    <n v="89"/>
    <n v="77"/>
    <n v="45542421"/>
    <s v="Animation"/>
    <s v="Comedy"/>
    <s v="Drama"/>
    <s v="Family"/>
    <s v="Musical"/>
    <m/>
    <m/>
    <m/>
    <x v="0"/>
    <n v="23500000"/>
    <n v="2000"/>
    <x v="22"/>
  </r>
  <r>
    <s v="Boaz Yakin"/>
    <n v="61"/>
    <n v="111"/>
    <n v="42652003"/>
    <s v="Adventure"/>
    <s v="Family"/>
    <m/>
    <m/>
    <m/>
    <m/>
    <m/>
    <m/>
    <x v="0"/>
    <n v="22000000"/>
    <n v="2015"/>
    <x v="2"/>
  </r>
  <r>
    <s v="Jason Friedberg"/>
    <n v="112"/>
    <n v="93"/>
    <n v="39737645"/>
    <s v="Adventure"/>
    <s v="Comedy"/>
    <m/>
    <m/>
    <m/>
    <m/>
    <m/>
    <m/>
    <x v="0"/>
    <n v="25000000"/>
    <n v="2007"/>
    <x v="65"/>
  </r>
  <r>
    <s v="John Milius"/>
    <n v="166"/>
    <n v="129"/>
    <n v="37567440"/>
    <s v="Adventure"/>
    <s v="Fantasy"/>
    <m/>
    <m/>
    <m/>
    <m/>
    <m/>
    <m/>
    <x v="0"/>
    <n v="22000000"/>
    <n v="1982"/>
    <x v="8"/>
  </r>
  <r>
    <s v="Tom McCarthy"/>
    <n v="474"/>
    <n v="128"/>
    <n v="44988180"/>
    <s v="Biography"/>
    <s v="Crime"/>
    <s v="Drama"/>
    <s v="History"/>
    <m/>
    <m/>
    <m/>
    <m/>
    <x v="0"/>
    <n v="25000000"/>
    <n v="2015"/>
    <x v="14"/>
  </r>
  <r>
    <s v="Neil LaBute"/>
    <n v="165"/>
    <n v="110"/>
    <n v="39263506"/>
    <s v="Crime"/>
    <s v="Drama"/>
    <s v="Thriller"/>
    <m/>
    <m/>
    <m/>
    <m/>
    <m/>
    <x v="0"/>
    <n v="21000000"/>
    <n v="2008"/>
    <x v="9"/>
  </r>
  <r>
    <s v="Takashi Shimizu"/>
    <n v="131"/>
    <n v="137"/>
    <n v="39143839"/>
    <s v="Horror"/>
    <s v="Thriller"/>
    <m/>
    <m/>
    <m/>
    <m/>
    <m/>
    <m/>
    <x v="0"/>
    <n v="22000000"/>
    <n v="2006"/>
    <x v="39"/>
  </r>
  <r>
    <s v="Kevin Rodney Sullivan"/>
    <n v="29"/>
    <n v="124"/>
    <n v="37672350"/>
    <s v="Comedy"/>
    <s v="Drama"/>
    <s v="Romance"/>
    <m/>
    <m/>
    <m/>
    <m/>
    <m/>
    <x v="0"/>
    <n v="2000000"/>
    <n v="1998"/>
    <x v="33"/>
  </r>
  <r>
    <s v="Peter Hewitt"/>
    <n v="43"/>
    <n v="93"/>
    <n v="38037513"/>
    <s v="Adventure"/>
    <s v="Comedy"/>
    <s v="Fantasy"/>
    <s v="Music"/>
    <s v="Sci-Fi"/>
    <m/>
    <m/>
    <m/>
    <x v="0"/>
    <n v="22000000"/>
    <n v="1991"/>
    <x v="5"/>
  </r>
  <r>
    <s v="Barry Levinson"/>
    <n v="111"/>
    <n v="115"/>
    <n v="37442180"/>
    <s v="Comedy"/>
    <s v="Drama"/>
    <s v="Romance"/>
    <s v="Thriller"/>
    <m/>
    <m/>
    <m/>
    <m/>
    <x v="0"/>
    <n v="22000000"/>
    <n v="2006"/>
    <x v="5"/>
  </r>
  <r>
    <s v="Anton Corbijn"/>
    <n v="333"/>
    <n v="105"/>
    <n v="35596227"/>
    <s v="Crime"/>
    <s v="Drama"/>
    <s v="Thriller"/>
    <m/>
    <m/>
    <m/>
    <m/>
    <m/>
    <x v="0"/>
    <n v="12000000"/>
    <n v="2010"/>
    <x v="22"/>
  </r>
  <r>
    <s v="Gregory Nava"/>
    <n v="37"/>
    <n v="127"/>
    <n v="35422828"/>
    <s v="Biography"/>
    <s v="Drama"/>
    <s v="Music"/>
    <m/>
    <m/>
    <m/>
    <m/>
    <m/>
    <x v="0"/>
    <n v="22000000"/>
    <n v="1997"/>
    <x v="10"/>
  </r>
  <r>
    <s v="Jason Friedberg"/>
    <n v="122"/>
    <n v="82"/>
    <n v="36658108"/>
    <s v="Comedy"/>
    <m/>
    <m/>
    <m/>
    <m/>
    <m/>
    <m/>
    <m/>
    <x v="0"/>
    <n v="16000000"/>
    <n v="2010"/>
    <x v="58"/>
  </r>
  <r>
    <s v="Alejandro G. IÃ±Ã¡rritu"/>
    <n v="285"/>
    <n v="143"/>
    <n v="34300771"/>
    <s v="Drama"/>
    <m/>
    <m/>
    <m/>
    <m/>
    <m/>
    <m/>
    <m/>
    <x v="0"/>
    <n v="22000000"/>
    <n v="2006"/>
    <x v="7"/>
  </r>
  <r>
    <s v="Shawn Levy"/>
    <n v="156"/>
    <n v="103"/>
    <n v="34290142"/>
    <s v="Comedy"/>
    <s v="Drama"/>
    <m/>
    <m/>
    <m/>
    <m/>
    <m/>
    <m/>
    <x v="0"/>
    <n v="25000000"/>
    <n v="2014"/>
    <x v="4"/>
  </r>
  <r>
    <s v="John Patrick Shanley"/>
    <n v="293"/>
    <n v="104"/>
    <n v="33422556"/>
    <s v="Drama"/>
    <s v="Mystery"/>
    <m/>
    <m/>
    <m/>
    <m/>
    <m/>
    <m/>
    <x v="0"/>
    <n v="21500000"/>
    <n v="2008"/>
    <x v="7"/>
  </r>
  <r>
    <s v="Trey Parker"/>
    <n v="233"/>
    <n v="98"/>
    <n v="32774834"/>
    <s v="Action"/>
    <s v="Comedy"/>
    <m/>
    <m/>
    <m/>
    <m/>
    <m/>
    <m/>
    <x v="0"/>
    <n v="21500000"/>
    <n v="2004"/>
    <x v="13"/>
  </r>
  <r>
    <s v="John Luessenhop"/>
    <n v="282"/>
    <n v="92"/>
    <n v="34334256"/>
    <s v="Horror"/>
    <s v="Thriller"/>
    <m/>
    <m/>
    <m/>
    <m/>
    <m/>
    <m/>
    <x v="2"/>
    <n v="22000000"/>
    <n v="2013"/>
    <x v="30"/>
  </r>
  <r>
    <s v="Jon Amiel"/>
    <n v="57"/>
    <n v="123"/>
    <n v="32051917"/>
    <s v="Crime"/>
    <s v="Drama"/>
    <s v="Mystery"/>
    <s v="Thriller"/>
    <m/>
    <m/>
    <m/>
    <m/>
    <x v="0"/>
    <n v="17000000"/>
    <n v="1995"/>
    <x v="4"/>
  </r>
  <r>
    <s v="Malcolm D. Lee"/>
    <n v="153"/>
    <n v="88"/>
    <n v="32014289"/>
    <s v="Comedy"/>
    <m/>
    <m/>
    <m/>
    <m/>
    <m/>
    <m/>
    <m/>
    <x v="0"/>
    <n v="21000000"/>
    <n v="2013"/>
    <x v="58"/>
  </r>
  <r>
    <s v="Gus Van Sant"/>
    <n v="324"/>
    <n v="128"/>
    <n v="31838002"/>
    <s v="Biography"/>
    <s v="Drama"/>
    <s v="History"/>
    <m/>
    <m/>
    <m/>
    <m/>
    <m/>
    <x v="0"/>
    <n v="21000000"/>
    <n v="2008"/>
    <x v="32"/>
  </r>
  <r>
    <s v="Kevin Reynolds"/>
    <n v="122"/>
    <n v="107"/>
    <n v="36874745"/>
    <s v="Action"/>
    <s v="Adventure"/>
    <s v="Drama"/>
    <s v="Mystery"/>
    <m/>
    <m/>
    <m/>
    <m/>
    <x v="3"/>
    <n v="9000000"/>
    <n v="2016"/>
    <x v="22"/>
  </r>
  <r>
    <s v="Steve Beck"/>
    <n v="156"/>
    <n v="91"/>
    <n v="30079316"/>
    <s v="Horror"/>
    <m/>
    <m/>
    <m/>
    <m/>
    <m/>
    <m/>
    <m/>
    <x v="0"/>
    <n v="17000000"/>
    <n v="2002"/>
    <x v="33"/>
  </r>
  <r>
    <s v="Todd Strauss-Schulson"/>
    <n v="161"/>
    <n v="90"/>
    <n v="35033759"/>
    <s v="Adventure"/>
    <s v="Comedy"/>
    <m/>
    <m/>
    <m/>
    <m/>
    <m/>
    <m/>
    <x v="0"/>
    <n v="21000000"/>
    <n v="2011"/>
    <x v="22"/>
  </r>
  <r>
    <s v="John McNaughton"/>
    <n v="69"/>
    <n v="115"/>
    <n v="29753944"/>
    <s v="Crime"/>
    <s v="Drama"/>
    <s v="Mystery"/>
    <s v="Thriller"/>
    <m/>
    <m/>
    <m/>
    <m/>
    <x v="0"/>
    <n v="21000000"/>
    <n v="1998"/>
    <x v="12"/>
  </r>
  <r>
    <s v="John Madden"/>
    <n v="258"/>
    <n v="113"/>
    <n v="31146570"/>
    <s v="Drama"/>
    <s v="Thriller"/>
    <m/>
    <m/>
    <m/>
    <m/>
    <m/>
    <m/>
    <x v="0"/>
    <n v="21000000"/>
    <n v="2010"/>
    <x v="8"/>
  </r>
  <r>
    <s v="Stephen Frears"/>
    <n v="174"/>
    <n v="113"/>
    <n v="27277055"/>
    <s v="Comedy"/>
    <s v="Drama"/>
    <s v="Music"/>
    <s v="Romance"/>
    <m/>
    <m/>
    <m/>
    <m/>
    <x v="0"/>
    <n v="21000000"/>
    <n v="2000"/>
    <x v="32"/>
  </r>
  <r>
    <s v="Eric Valette"/>
    <n v="141"/>
    <n v="87"/>
    <n v="26876529"/>
    <s v="Horror"/>
    <s v="Mystery"/>
    <m/>
    <m/>
    <m/>
    <m/>
    <m/>
    <m/>
    <x v="0"/>
    <n v="20000000"/>
    <n v="2008"/>
    <x v="63"/>
  </r>
  <r>
    <s v="John Schlesinger"/>
    <n v="31"/>
    <n v="101"/>
    <n v="53146000"/>
    <s v="Crime"/>
    <s v="Drama"/>
    <s v="Thriller"/>
    <m/>
    <m/>
    <m/>
    <m/>
    <m/>
    <x v="0"/>
    <n v="21000000"/>
    <n v="1996"/>
    <x v="9"/>
  </r>
  <r>
    <s v="Roger Donaldson"/>
    <n v="222"/>
    <n v="111"/>
    <n v="30028592"/>
    <s v="Crime"/>
    <s v="Drama"/>
    <s v="Romance"/>
    <s v="Thriller"/>
    <m/>
    <m/>
    <m/>
    <m/>
    <x v="0"/>
    <n v="17000000"/>
    <n v="2008"/>
    <x v="11"/>
  </r>
  <r>
    <s v="Michel Gondry"/>
    <n v="273"/>
    <n v="108"/>
    <n v="34126138"/>
    <s v="Drama"/>
    <s v="Fantasy"/>
    <s v="Romance"/>
    <s v="Sci-Fi"/>
    <m/>
    <m/>
    <m/>
    <m/>
    <x v="0"/>
    <n v="21000000"/>
    <n v="2004"/>
    <x v="24"/>
  </r>
  <r>
    <s v="Andy Fickman"/>
    <n v="91"/>
    <n v="105"/>
    <n v="25677801"/>
    <s v="Comedy"/>
    <s v="Family"/>
    <s v="Romance"/>
    <m/>
    <m/>
    <m/>
    <m/>
    <m/>
    <x v="0"/>
    <n v="21000000"/>
    <n v="2010"/>
    <x v="27"/>
  </r>
  <r>
    <s v="David Ayer"/>
    <n v="190"/>
    <n v="109"/>
    <n v="26415649"/>
    <s v="Action"/>
    <s v="Crime"/>
    <s v="Drama"/>
    <s v="Thriller"/>
    <m/>
    <m/>
    <m/>
    <m/>
    <x v="0"/>
    <n v="20000000"/>
    <n v="2008"/>
    <x v="2"/>
  </r>
  <r>
    <s v="Edgar Wright"/>
    <n v="427"/>
    <n v="109"/>
    <n v="26003149"/>
    <s v="Action"/>
    <s v="Comedy"/>
    <s v="Sci-Fi"/>
    <m/>
    <m/>
    <m/>
    <m/>
    <m/>
    <x v="0"/>
    <n v="21000000"/>
    <n v="2013"/>
    <x v="15"/>
  </r>
  <r>
    <s v="Andrew Fleming"/>
    <n v="93"/>
    <n v="99"/>
    <n v="25584685"/>
    <s v="Comedy"/>
    <s v="Crime"/>
    <s v="Family"/>
    <s v="Mystery"/>
    <s v="Romance"/>
    <s v="Thriller"/>
    <m/>
    <m/>
    <x v="0"/>
    <n v="21000000"/>
    <n v="2007"/>
    <x v="18"/>
  </r>
  <r>
    <s v="Michael Spierig"/>
    <n v="292"/>
    <n v="98"/>
    <n v="29975979"/>
    <s v="Action"/>
    <s v="Horror"/>
    <s v="Sci-Fi"/>
    <s v="Thriller"/>
    <m/>
    <m/>
    <m/>
    <m/>
    <x v="0"/>
    <n v="35000000"/>
    <n v="2009"/>
    <x v="12"/>
  </r>
  <r>
    <s v="Jim Field Smith"/>
    <n v="180"/>
    <n v="104"/>
    <n v="31584722"/>
    <s v="Comedy"/>
    <s v="Romance"/>
    <m/>
    <m/>
    <m/>
    <m/>
    <m/>
    <m/>
    <x v="0"/>
    <n v="31000000"/>
    <n v="2010"/>
    <x v="21"/>
  </r>
  <r>
    <s v="Thomas Bezucha"/>
    <n v="94"/>
    <n v="109"/>
    <n v="23179303"/>
    <s v="Adventure"/>
    <s v="Comedy"/>
    <s v="Family"/>
    <s v="Romance"/>
    <m/>
    <m/>
    <m/>
    <m/>
    <x v="0"/>
    <n v="18000000"/>
    <n v="2011"/>
    <x v="27"/>
  </r>
  <r>
    <s v="William Brent Bell"/>
    <n v="112"/>
    <n v="75"/>
    <n v="23078294"/>
    <s v="Horror"/>
    <s v="Thriller"/>
    <m/>
    <m/>
    <m/>
    <m/>
    <m/>
    <m/>
    <x v="0"/>
    <n v="18000000"/>
    <n v="2006"/>
    <x v="36"/>
  </r>
  <r>
    <s v="Simon Wincer"/>
    <n v="20"/>
    <n v="119"/>
    <n v="21413105"/>
    <s v="Action"/>
    <s v="Adventure"/>
    <s v="Drama"/>
    <s v="Romance"/>
    <s v="Western"/>
    <m/>
    <m/>
    <m/>
    <x v="0"/>
    <n v="19400870"/>
    <n v="1990"/>
    <x v="2"/>
  </r>
  <r>
    <s v="Anthony Bell"/>
    <n v="84"/>
    <n v="90"/>
    <n v="25077977"/>
    <s v="Adventure"/>
    <s v="Animation"/>
    <s v="Comedy"/>
    <s v="Family"/>
    <s v="Romance"/>
    <m/>
    <m/>
    <m/>
    <x v="0"/>
    <n v="20000000"/>
    <n v="2010"/>
    <x v="42"/>
  </r>
  <r>
    <s v="Renny Harlin"/>
    <n v="120"/>
    <n v="97"/>
    <n v="23292105"/>
    <s v="Action"/>
    <s v="Fantasy"/>
    <s v="Horror"/>
    <s v="Thriller"/>
    <m/>
    <m/>
    <m/>
    <m/>
    <x v="0"/>
    <n v="28000000"/>
    <n v="2006"/>
    <x v="42"/>
  </r>
  <r>
    <s v="Robert Rodriguez"/>
    <n v="103"/>
    <n v="89"/>
    <n v="20916309"/>
    <s v="Comedy"/>
    <s v="Family"/>
    <s v="Fantasy"/>
    <m/>
    <m/>
    <m/>
    <m/>
    <m/>
    <x v="0"/>
    <n v="33000000"/>
    <n v="2009"/>
    <x v="40"/>
  </r>
  <r>
    <s v="Gus Van Sant"/>
    <n v="59"/>
    <n v="106"/>
    <n v="21200000"/>
    <s v="Comedy"/>
    <s v="Crime"/>
    <s v="Drama"/>
    <m/>
    <m/>
    <m/>
    <m/>
    <m/>
    <x v="0"/>
    <n v="19000000"/>
    <n v="1995"/>
    <x v="2"/>
  </r>
  <r>
    <s v="Henry Joost"/>
    <n v="86"/>
    <n v="96"/>
    <n v="28876924"/>
    <s v="Adventure"/>
    <s v="Crime"/>
    <s v="Mystery"/>
    <s v="Sci-Fi"/>
    <s v="Thriller"/>
    <m/>
    <m/>
    <m/>
    <x v="0"/>
    <n v="20000000"/>
    <n v="2016"/>
    <x v="1"/>
  </r>
  <r>
    <s v="John Carpenter"/>
    <n v="114"/>
    <n v="104"/>
    <n v="20241395"/>
    <s v="Action"/>
    <s v="Horror"/>
    <s v="Thriller"/>
    <m/>
    <m/>
    <m/>
    <m/>
    <m/>
    <x v="0"/>
    <n v="20000000"/>
    <n v="1998"/>
    <x v="9"/>
  </r>
  <r>
    <s v="Alfred Hitchcock"/>
    <n v="290"/>
    <n v="108"/>
    <n v="32000000"/>
    <s v="Horror"/>
    <s v="Mystery"/>
    <s v="Thriller"/>
    <m/>
    <m/>
    <m/>
    <m/>
    <m/>
    <x v="0"/>
    <n v="20000000"/>
    <n v="1960"/>
    <x v="3"/>
  </r>
  <r>
    <s v="Howard Deutch"/>
    <n v="80"/>
    <n v="112"/>
    <n v="19151864"/>
    <s v="Comedy"/>
    <s v="Romance"/>
    <m/>
    <m/>
    <m/>
    <m/>
    <m/>
    <m/>
    <x v="0"/>
    <n v="20000000"/>
    <n v="2008"/>
    <x v="18"/>
  </r>
  <r>
    <s v="Shana Feste"/>
    <n v="98"/>
    <n v="104"/>
    <n v="23393765"/>
    <s v="Drama"/>
    <s v="Romance"/>
    <m/>
    <m/>
    <m/>
    <m/>
    <m/>
    <m/>
    <x v="0"/>
    <n v="20000000"/>
    <n v="2014"/>
    <x v="22"/>
  </r>
  <r>
    <s v="Garry Marshall"/>
    <n v="88"/>
    <n v="113"/>
    <n v="18882880"/>
    <s v="Comedy"/>
    <s v="Drama"/>
    <m/>
    <m/>
    <m/>
    <m/>
    <m/>
    <m/>
    <x v="0"/>
    <n v="32000000"/>
    <n v="2007"/>
    <x v="18"/>
  </r>
  <r>
    <s v="Steve Rash"/>
    <n v="13"/>
    <n v="98"/>
    <n v="8500000"/>
    <s v="Comedy"/>
    <m/>
    <m/>
    <m/>
    <m/>
    <m/>
    <m/>
    <m/>
    <x v="0"/>
    <n v="20000000"/>
    <n v="1981"/>
    <x v="28"/>
  </r>
  <r>
    <s v="Mark Steven Johnson"/>
    <n v="60"/>
    <n v="114"/>
    <n v="18252684"/>
    <s v="Comedy"/>
    <s v="Drama"/>
    <s v="Family"/>
    <m/>
    <m/>
    <m/>
    <m/>
    <m/>
    <x v="0"/>
    <n v="20000000"/>
    <n v="1998"/>
    <x v="8"/>
  </r>
  <r>
    <s v="Mike Binder"/>
    <n v="154"/>
    <n v="124"/>
    <n v="19661987"/>
    <s v="Drama"/>
    <m/>
    <m/>
    <m/>
    <m/>
    <m/>
    <m/>
    <m/>
    <x v="0"/>
    <n v="35000000"/>
    <n v="2007"/>
    <x v="7"/>
  </r>
  <r>
    <s v="Sean Penn"/>
    <n v="274"/>
    <n v="148"/>
    <n v="18352454"/>
    <s v="Adventure"/>
    <s v="Biography"/>
    <s v="Drama"/>
    <m/>
    <m/>
    <m/>
    <m/>
    <m/>
    <x v="0"/>
    <n v="18000000"/>
    <n v="2007"/>
    <x v="17"/>
  </r>
  <r>
    <s v="Todd Phillips"/>
    <n v="110"/>
    <n v="108"/>
    <n v="17803796"/>
    <s v="Comedy"/>
    <m/>
    <m/>
    <m/>
    <m/>
    <m/>
    <m/>
    <m/>
    <x v="0"/>
    <n v="30000000"/>
    <n v="2006"/>
    <x v="18"/>
  </r>
  <r>
    <s v="Michael J. Bassett"/>
    <n v="173"/>
    <n v="95"/>
    <n v="17529157"/>
    <s v="Adventure"/>
    <s v="Drama"/>
    <s v="Horror"/>
    <s v="Mystery"/>
    <s v="Thriller"/>
    <m/>
    <m/>
    <m/>
    <x v="0"/>
    <n v="37000000"/>
    <n v="2012"/>
    <x v="39"/>
  </r>
  <r>
    <s v="Robert Rodriguez"/>
    <n v="165"/>
    <n v="108"/>
    <n v="25753840"/>
    <s v="Crime"/>
    <s v="Fantasy"/>
    <s v="Horror"/>
    <m/>
    <m/>
    <m/>
    <m/>
    <m/>
    <x v="0"/>
    <n v="20000000"/>
    <n v="1996"/>
    <x v="11"/>
  </r>
  <r>
    <s v="Frank Nissen"/>
    <n v="45"/>
    <n v="68"/>
    <n v="18081626"/>
    <s v="Animation"/>
    <s v="Family"/>
    <s v="Fantasy"/>
    <s v="Mystery"/>
    <m/>
    <m/>
    <m/>
    <m/>
    <x v="0"/>
    <n v="20000000"/>
    <n v="2005"/>
    <x v="21"/>
  </r>
  <r>
    <s v="Jodie Foster"/>
    <n v="45"/>
    <n v="103"/>
    <n v="17518220"/>
    <s v="Comedy"/>
    <s v="Drama"/>
    <s v="Romance"/>
    <m/>
    <m/>
    <m/>
    <m/>
    <m/>
    <x v="0"/>
    <n v="20000000"/>
    <n v="1995"/>
    <x v="4"/>
  </r>
  <r>
    <s v="Stephen Chow"/>
    <n v="377"/>
    <n v="99"/>
    <n v="17104669"/>
    <s v="Action"/>
    <s v="Comedy"/>
    <s v="Crime"/>
    <s v="Fantasy"/>
    <m/>
    <m/>
    <m/>
    <m/>
    <x v="0"/>
    <n v="20000000"/>
    <n v="2004"/>
    <x v="6"/>
  </r>
  <r>
    <s v="Peter Hastings"/>
    <n v="43"/>
    <n v="88"/>
    <n v="16988996"/>
    <s v="Comedy"/>
    <s v="Family"/>
    <s v="Music"/>
    <s v="Musical"/>
    <m/>
    <m/>
    <m/>
    <m/>
    <x v="0"/>
    <n v="20000000"/>
    <n v="2002"/>
    <x v="59"/>
  </r>
  <r>
    <s v="Marc Forster"/>
    <n v="201"/>
    <n v="128"/>
    <n v="15797907"/>
    <s v="Drama"/>
    <m/>
    <m/>
    <m/>
    <m/>
    <m/>
    <m/>
    <m/>
    <x v="0"/>
    <n v="20000000"/>
    <n v="2007"/>
    <x v="32"/>
  </r>
  <r>
    <s v="Alejandro G. IÃ±Ã¡rritu"/>
    <n v="192"/>
    <n v="124"/>
    <n v="16248701"/>
    <s v="Drama"/>
    <m/>
    <m/>
    <m/>
    <m/>
    <m/>
    <m/>
    <m/>
    <x v="16"/>
    <n v="20000000"/>
    <n v="2003"/>
    <x v="16"/>
  </r>
  <r>
    <s v="Paul Abascal"/>
    <n v="77"/>
    <n v="84"/>
    <n v="15712072"/>
    <s v="Action"/>
    <s v="Crime"/>
    <s v="Drama"/>
    <s v="Thriller"/>
    <m/>
    <m/>
    <m/>
    <m/>
    <x v="2"/>
    <n v="20000000"/>
    <n v="2004"/>
    <x v="27"/>
  </r>
  <r>
    <s v="Catherine Hardwicke"/>
    <n v="350"/>
    <n v="122"/>
    <n v="191449475"/>
    <s v="Drama"/>
    <s v="Fantasy"/>
    <s v="Romance"/>
    <m/>
    <m/>
    <m/>
    <m/>
    <m/>
    <x v="0"/>
    <n v="20000000"/>
    <n v="2008"/>
    <x v="31"/>
  </r>
  <r>
    <s v="Chris Koch"/>
    <n v="81"/>
    <n v="101"/>
    <n v="15408822"/>
    <s v="Comedy"/>
    <s v="Romance"/>
    <m/>
    <m/>
    <m/>
    <m/>
    <m/>
    <m/>
    <x v="0"/>
    <n v="1800000"/>
    <n v="2003"/>
    <x v="23"/>
  </r>
  <r>
    <s v="Amy Heckerling"/>
    <n v="81"/>
    <n v="98"/>
    <n v="15464026"/>
    <s v="Comedy"/>
    <s v="Romance"/>
    <m/>
    <m/>
    <m/>
    <m/>
    <m/>
    <m/>
    <x v="0"/>
    <n v="20000000"/>
    <n v="2000"/>
    <x v="42"/>
  </r>
  <r>
    <s v="George Stevens"/>
    <n v="27"/>
    <n v="225"/>
    <n v="8000000"/>
    <s v="Biography"/>
    <s v="Drama"/>
    <s v="History"/>
    <m/>
    <m/>
    <m/>
    <m/>
    <m/>
    <x v="0"/>
    <n v="20000000"/>
    <n v="1965"/>
    <x v="4"/>
  </r>
  <r>
    <s v="Jason Friedberg"/>
    <n v="111"/>
    <n v="88"/>
    <n v="14174654"/>
    <s v="Comedy"/>
    <m/>
    <m/>
    <m/>
    <m/>
    <m/>
    <m/>
    <m/>
    <x v="0"/>
    <n v="20000000"/>
    <n v="2008"/>
    <x v="66"/>
  </r>
  <r>
    <s v="NimrÃ³d Antal"/>
    <n v="107"/>
    <n v="88"/>
    <n v="15988876"/>
    <s v="Action"/>
    <s v="Crime"/>
    <s v="Thriller"/>
    <m/>
    <m/>
    <m/>
    <m/>
    <m/>
    <x v="2"/>
    <n v="20000000"/>
    <n v="2009"/>
    <x v="20"/>
  </r>
  <r>
    <s v="Jon Amiel"/>
    <n v="34"/>
    <n v="94"/>
    <n v="13801755"/>
    <s v="Action"/>
    <s v="Comedy"/>
    <s v="Crime"/>
    <s v="Thriller"/>
    <m/>
    <m/>
    <m/>
    <m/>
    <x v="0"/>
    <n v="20000000"/>
    <n v="1997"/>
    <x v="4"/>
  </r>
  <r>
    <s v="Mark Mylod"/>
    <n v="151"/>
    <n v="117"/>
    <n v="13987482"/>
    <s v="Comedy"/>
    <s v="Romance"/>
    <m/>
    <m/>
    <m/>
    <m/>
    <m/>
    <m/>
    <x v="0"/>
    <n v="20000000"/>
    <n v="2011"/>
    <x v="19"/>
  </r>
  <r>
    <s v="James Mather"/>
    <n v="289"/>
    <n v="95"/>
    <n v="14291570"/>
    <s v="Action"/>
    <s v="Adventure"/>
    <s v="Sci-Fi"/>
    <s v="Thriller"/>
    <m/>
    <m/>
    <m/>
    <m/>
    <x v="0"/>
    <n v="20000000"/>
    <n v="2012"/>
    <x v="9"/>
  </r>
  <r>
    <s v="Barry Levinson"/>
    <n v="76"/>
    <n v="99"/>
    <n v="12181484"/>
    <s v="Comedy"/>
    <m/>
    <m/>
    <m/>
    <m/>
    <m/>
    <m/>
    <m/>
    <x v="0"/>
    <n v="30000000"/>
    <n v="2004"/>
    <x v="30"/>
  </r>
  <r>
    <s v="Mark Neveldine"/>
    <n v="150"/>
    <n v="96"/>
    <n v="13630226"/>
    <s v="Action"/>
    <s v="Crime"/>
    <s v="Sci-Fi"/>
    <s v="Thriller"/>
    <m/>
    <m/>
    <m/>
    <m/>
    <x v="5"/>
    <n v="20000000"/>
    <n v="2009"/>
    <x v="5"/>
  </r>
  <r>
    <s v="Woody Allen"/>
    <n v="67"/>
    <n v="98"/>
    <n v="13383737"/>
    <s v="Comedy"/>
    <s v="Crime"/>
    <m/>
    <m/>
    <m/>
    <m/>
    <m/>
    <m/>
    <x v="0"/>
    <n v="20000000"/>
    <n v="1994"/>
    <x v="7"/>
  </r>
  <r>
    <s v="Michael O. Sajbel"/>
    <n v="36"/>
    <n v="123"/>
    <n v="13391174"/>
    <s v="Biography"/>
    <s v="Drama"/>
    <s v="History"/>
    <m/>
    <m/>
    <m/>
    <m/>
    <m/>
    <x v="0"/>
    <n v="20000000"/>
    <n v="2006"/>
    <x v="22"/>
  </r>
  <r>
    <s v="Phillip Noyce"/>
    <n v="149"/>
    <n v="101"/>
    <n v="12987647"/>
    <s v="Drama"/>
    <s v="Mystery"/>
    <s v="Romance"/>
    <s v="Thriller"/>
    <s v="War"/>
    <m/>
    <m/>
    <m/>
    <x v="0"/>
    <n v="20000000"/>
    <n v="2002"/>
    <x v="1"/>
  </r>
  <r>
    <s v="Gore Verbinski"/>
    <n v="156"/>
    <n v="102"/>
    <n v="12469811"/>
    <s v="Comedy"/>
    <s v="Drama"/>
    <m/>
    <m/>
    <m/>
    <m/>
    <m/>
    <m/>
    <x v="0"/>
    <n v="22000000"/>
    <n v="2005"/>
    <x v="4"/>
  </r>
  <r>
    <s v="Walter Hill"/>
    <n v="64"/>
    <n v="94"/>
    <n v="12398628"/>
    <s v="Action"/>
    <s v="Crime"/>
    <s v="Drama"/>
    <s v="Sport"/>
    <m/>
    <m/>
    <m/>
    <m/>
    <x v="0"/>
    <n v="20000000"/>
    <n v="2002"/>
    <x v="9"/>
  </r>
  <r>
    <s v="David Koepp"/>
    <n v="210"/>
    <n v="102"/>
    <n v="13214030"/>
    <s v="Comedy"/>
    <s v="Drama"/>
    <s v="Fantasy"/>
    <s v="Romance"/>
    <m/>
    <m/>
    <m/>
    <m/>
    <x v="0"/>
    <n v="20000000"/>
    <n v="2008"/>
    <x v="10"/>
  </r>
  <r>
    <s v="Renny Harlin"/>
    <n v="113"/>
    <n v="108"/>
    <n v="12232937"/>
    <s v="Action"/>
    <s v="Crime"/>
    <s v="Thriller"/>
    <m/>
    <m/>
    <m/>
    <m/>
    <m/>
    <x v="0"/>
    <n v="20000000"/>
    <n v="2009"/>
    <x v="23"/>
  </r>
  <r>
    <s v="Matt Reeves"/>
    <n v="390"/>
    <n v="116"/>
    <n v="12134420"/>
    <s v="Drama"/>
    <s v="Fantasy"/>
    <s v="Horror"/>
    <s v="Mystery"/>
    <m/>
    <m/>
    <m/>
    <m/>
    <x v="0"/>
    <n v="20000000"/>
    <n v="2010"/>
    <x v="13"/>
  </r>
  <r>
    <s v="Charles T. Kanganis"/>
    <n v="5"/>
    <n v="93"/>
    <n v="11784000"/>
    <s v="Action"/>
    <s v="Comedy"/>
    <s v="Family"/>
    <m/>
    <m/>
    <m/>
    <m/>
    <m/>
    <x v="0"/>
    <n v="20000000"/>
    <n v="1994"/>
    <x v="43"/>
  </r>
  <r>
    <s v="Michel Gondry"/>
    <n v="248"/>
    <n v="102"/>
    <n v="11169531"/>
    <s v="Comedy"/>
    <m/>
    <m/>
    <m/>
    <m/>
    <m/>
    <m/>
    <m/>
    <x v="0"/>
    <n v="20000000"/>
    <n v="2008"/>
    <x v="21"/>
  </r>
  <r>
    <s v="Stephen Frears"/>
    <n v="137"/>
    <n v="103"/>
    <n v="11034436"/>
    <s v="Comedy"/>
    <s v="Drama"/>
    <s v="Music"/>
    <s v="War"/>
    <m/>
    <m/>
    <m/>
    <m/>
    <x v="0"/>
    <n v="20000000"/>
    <n v="2005"/>
    <x v="1"/>
  </r>
  <r>
    <s v="John Hillcoat"/>
    <n v="214"/>
    <n v="115"/>
    <n v="12626905"/>
    <s v="Action"/>
    <s v="Crime"/>
    <s v="Drama"/>
    <s v="Thriller"/>
    <m/>
    <m/>
    <m/>
    <m/>
    <x v="0"/>
    <n v="20000000"/>
    <n v="2016"/>
    <x v="22"/>
  </r>
  <r>
    <s v="Woody Allen"/>
    <n v="104"/>
    <n v="96"/>
    <n v="10569071"/>
    <s v="Comedy"/>
    <m/>
    <m/>
    <m/>
    <m/>
    <m/>
    <m/>
    <m/>
    <x v="0"/>
    <n v="25000000"/>
    <n v="1997"/>
    <x v="37"/>
  </r>
  <r>
    <s v="Damon Santostefano"/>
    <n v="81"/>
    <n v="98"/>
    <n v="10544143"/>
    <s v="Comedy"/>
    <s v="Romance"/>
    <m/>
    <m/>
    <m/>
    <m/>
    <m/>
    <m/>
    <x v="0"/>
    <n v="19800000"/>
    <n v="1999"/>
    <x v="9"/>
  </r>
  <r>
    <s v="John Wells"/>
    <n v="175"/>
    <n v="101"/>
    <n v="13650738"/>
    <s v="Comedy"/>
    <s v="Drama"/>
    <m/>
    <m/>
    <m/>
    <m/>
    <m/>
    <m/>
    <x v="0"/>
    <n v="20000000"/>
    <n v="2015"/>
    <x v="4"/>
  </r>
  <r>
    <s v="Neil Jordan"/>
    <n v="20"/>
    <n v="106"/>
    <n v="10555348"/>
    <s v="Comedy"/>
    <s v="Crime"/>
    <m/>
    <m/>
    <m/>
    <m/>
    <m/>
    <m/>
    <x v="0"/>
    <n v="30000000"/>
    <n v="1989"/>
    <x v="19"/>
  </r>
  <r>
    <s v="Woody Allen"/>
    <n v="69"/>
    <n v="101"/>
    <n v="9714482"/>
    <s v="Comedy"/>
    <s v="Musical"/>
    <s v="Romance"/>
    <m/>
    <m/>
    <m/>
    <m/>
    <m/>
    <x v="0"/>
    <n v="11000000"/>
    <n v="1996"/>
    <x v="2"/>
  </r>
  <r>
    <s v="James Wan"/>
    <n v="166"/>
    <n v="111"/>
    <n v="9525276"/>
    <s v="Action"/>
    <s v="Crime"/>
    <s v="Thriller"/>
    <m/>
    <m/>
    <m/>
    <m/>
    <m/>
    <x v="0"/>
    <n v="20000000"/>
    <n v="2007"/>
    <x v="2"/>
  </r>
  <r>
    <s v="Kirk Jones"/>
    <n v="160"/>
    <n v="99"/>
    <n v="8855646"/>
    <s v="Adventure"/>
    <s v="Drama"/>
    <m/>
    <m/>
    <m/>
    <m/>
    <m/>
    <m/>
    <x v="0"/>
    <n v="20000000"/>
    <n v="2009"/>
    <x v="13"/>
  </r>
  <r>
    <s v="Bob Clark"/>
    <n v="32"/>
    <n v="88"/>
    <n v="9109322"/>
    <s v="Comedy"/>
    <s v="Family"/>
    <s v="Sci-Fi"/>
    <m/>
    <m/>
    <m/>
    <m/>
    <m/>
    <x v="0"/>
    <n v="20000000"/>
    <n v="2004"/>
    <x v="66"/>
  </r>
  <r>
    <s v="Les Mayfield"/>
    <n v="72"/>
    <n v="83"/>
    <n v="8326035"/>
    <s v="Action"/>
    <s v="Comedy"/>
    <s v="Crime"/>
    <m/>
    <m/>
    <m/>
    <m/>
    <m/>
    <x v="0"/>
    <n v="20000000"/>
    <n v="2005"/>
    <x v="33"/>
  </r>
  <r>
    <s v="Les Mayfield"/>
    <n v="53"/>
    <n v="91"/>
    <n v="8104069"/>
    <s v="Action"/>
    <s v="Comedy"/>
    <s v="Crime"/>
    <m/>
    <m/>
    <m/>
    <m/>
    <m/>
    <x v="0"/>
    <n v="20000000"/>
    <n v="2007"/>
    <x v="55"/>
  </r>
  <r>
    <s v="Michael Lembeck"/>
    <n v="76"/>
    <n v="108"/>
    <n v="8054280"/>
    <s v="Comedy"/>
    <s v="Crime"/>
    <s v="Music"/>
    <m/>
    <m/>
    <m/>
    <m/>
    <m/>
    <x v="0"/>
    <n v="35000000"/>
    <n v="2004"/>
    <x v="22"/>
  </r>
  <r>
    <s v="Paul Thomas Anderson"/>
    <n v="401"/>
    <n v="148"/>
    <n v="8093318"/>
    <s v="Comedy"/>
    <s v="Crime"/>
    <s v="Drama"/>
    <s v="Mystery"/>
    <s v="Romance"/>
    <m/>
    <m/>
    <m/>
    <x v="0"/>
    <n v="19000000"/>
    <n v="2014"/>
    <x v="10"/>
  </r>
  <r>
    <s v="Dave Borthwick"/>
    <n v="31"/>
    <n v="77"/>
    <n v="7382993"/>
    <s v="Adventure"/>
    <s v="Animation"/>
    <s v="Comedy"/>
    <s v="Family"/>
    <s v="Fantasy"/>
    <m/>
    <m/>
    <m/>
    <x v="0"/>
    <n v="20000000"/>
    <n v="2006"/>
    <x v="64"/>
  </r>
  <r>
    <s v="Benson Lee"/>
    <n v="65"/>
    <n v="110"/>
    <n v="8888355"/>
    <s v="Drama"/>
    <s v="Music"/>
    <m/>
    <m/>
    <m/>
    <m/>
    <m/>
    <m/>
    <x v="0"/>
    <n v="20000000"/>
    <n v="2013"/>
    <x v="39"/>
  </r>
  <r>
    <s v="David Zucker"/>
    <n v="45"/>
    <n v="83"/>
    <n v="7001720"/>
    <s v="Comedy"/>
    <s v="Fantasy"/>
    <m/>
    <m/>
    <m/>
    <m/>
    <m/>
    <m/>
    <x v="0"/>
    <n v="20000000"/>
    <n v="2008"/>
    <x v="43"/>
  </r>
  <r>
    <s v="Robert Rodriguez"/>
    <n v="260"/>
    <n v="107"/>
    <n v="7268659"/>
    <s v="Action"/>
    <s v="Comedy"/>
    <s v="Crime"/>
    <s v="Thriller"/>
    <m/>
    <m/>
    <m/>
    <m/>
    <x v="0"/>
    <n v="27000000"/>
    <n v="2013"/>
    <x v="23"/>
  </r>
  <r>
    <s v="Glen Morgan"/>
    <n v="129"/>
    <n v="100"/>
    <n v="6852144"/>
    <s v="Drama"/>
    <s v="Horror"/>
    <s v="Sci-Fi"/>
    <s v="Thriller"/>
    <m/>
    <m/>
    <m/>
    <m/>
    <x v="0"/>
    <n v="20000000"/>
    <n v="2003"/>
    <x v="5"/>
  </r>
  <r>
    <s v="Fred Wolf"/>
    <n v="58"/>
    <n v="87"/>
    <n v="6563357"/>
    <s v="Adventure"/>
    <s v="Comedy"/>
    <m/>
    <m/>
    <m/>
    <m/>
    <m/>
    <m/>
    <x v="0"/>
    <n v="20000000"/>
    <n v="2008"/>
    <x v="42"/>
  </r>
  <r>
    <s v="Mike Leigh"/>
    <n v="103"/>
    <n v="154"/>
    <n v="6201757"/>
    <s v="Biography"/>
    <s v="Comedy"/>
    <s v="Drama"/>
    <s v="History"/>
    <s v="Music"/>
    <s v="Musical"/>
    <m/>
    <m/>
    <x v="0"/>
    <n v="20000000"/>
    <n v="1999"/>
    <x v="37"/>
  </r>
  <r>
    <s v="Alejandro Monteverde"/>
    <n v="45"/>
    <n v="106"/>
    <n v="6420319"/>
    <s v="Drama"/>
    <s v="War"/>
    <m/>
    <m/>
    <m/>
    <m/>
    <m/>
    <m/>
    <x v="0"/>
    <n v="20000000"/>
    <n v="2015"/>
    <x v="37"/>
  </r>
  <r>
    <s v="David Cronenberg"/>
    <n v="345"/>
    <n v="99"/>
    <n v="5702083"/>
    <s v="Biography"/>
    <s v="Drama"/>
    <s v="Thriller"/>
    <m/>
    <m/>
    <m/>
    <m/>
    <m/>
    <x v="0"/>
    <n v="20000000"/>
    <n v="2011"/>
    <x v="12"/>
  </r>
  <r>
    <s v="Richard Linklater"/>
    <n v="232"/>
    <n v="100"/>
    <n v="5480996"/>
    <s v="Animation"/>
    <s v="Drama"/>
    <s v="Mystery"/>
    <s v="Sci-Fi"/>
    <s v="Thriller"/>
    <m/>
    <m/>
    <m/>
    <x v="0"/>
    <n v="20000000"/>
    <n v="2006"/>
    <x v="1"/>
  </r>
  <r>
    <s v="Michael Apted"/>
    <n v="116"/>
    <n v="116"/>
    <n v="6002756"/>
    <s v="Biography"/>
    <s v="Drama"/>
    <s v="Sport"/>
    <m/>
    <m/>
    <m/>
    <m/>
    <m/>
    <x v="0"/>
    <n v="20000000"/>
    <n v="2012"/>
    <x v="13"/>
  </r>
  <r>
    <s v="Uwe Boll"/>
    <n v="148"/>
    <n v="94"/>
    <n v="5132655"/>
    <s v="Horror"/>
    <s v="Sci-Fi"/>
    <m/>
    <m/>
    <m/>
    <m/>
    <m/>
    <m/>
    <x v="0"/>
    <n v="20000000"/>
    <n v="2005"/>
    <x v="65"/>
  </r>
  <r>
    <s v="Todd Graff"/>
    <n v="79"/>
    <n v="111"/>
    <n v="5205343"/>
    <s v="Comedy"/>
    <s v="Drama"/>
    <s v="Family"/>
    <s v="Music"/>
    <s v="Romance"/>
    <m/>
    <m/>
    <m/>
    <x v="0"/>
    <n v="20000000"/>
    <n v="2009"/>
    <x v="21"/>
  </r>
  <r>
    <s v="Jonathan Glazer"/>
    <n v="167"/>
    <n v="100"/>
    <n v="5005883"/>
    <s v="Drama"/>
    <s v="Mystery"/>
    <s v="Romance"/>
    <s v="Thriller"/>
    <m/>
    <m/>
    <m/>
    <m/>
    <x v="0"/>
    <n v="20000000"/>
    <n v="2004"/>
    <x v="9"/>
  </r>
  <r>
    <s v="J.C. Chandor"/>
    <n v="350"/>
    <n v="125"/>
    <n v="5749134"/>
    <s v="Action"/>
    <s v="Crime"/>
    <s v="Drama"/>
    <s v="Thriller"/>
    <m/>
    <m/>
    <m/>
    <m/>
    <x v="0"/>
    <n v="9000000"/>
    <n v="2014"/>
    <x v="15"/>
  </r>
  <r>
    <s v="Marc Abraham"/>
    <n v="99"/>
    <n v="119"/>
    <n v="4234040"/>
    <s v="Biography"/>
    <s v="Drama"/>
    <m/>
    <m/>
    <m/>
    <m/>
    <m/>
    <m/>
    <x v="0"/>
    <n v="20000000"/>
    <n v="2008"/>
    <x v="15"/>
  </r>
  <r>
    <s v="Todd Haynes"/>
    <n v="231"/>
    <n v="135"/>
    <n v="4001121"/>
    <s v="Biography"/>
    <s v="Drama"/>
    <s v="Music"/>
    <m/>
    <m/>
    <m/>
    <m/>
    <m/>
    <x v="0"/>
    <n v="20000000"/>
    <n v="2007"/>
    <x v="15"/>
  </r>
  <r>
    <s v="Mabrouk El Mechri"/>
    <n v="119"/>
    <n v="93"/>
    <n v="3749061"/>
    <s v="Action"/>
    <s v="Thriller"/>
    <m/>
    <m/>
    <m/>
    <m/>
    <m/>
    <m/>
    <x v="0"/>
    <n v="20000000"/>
    <n v="2012"/>
    <x v="40"/>
  </r>
  <r>
    <s v="Rian Johnson"/>
    <n v="182"/>
    <n v="114"/>
    <n v="3519627"/>
    <s v="Adventure"/>
    <s v="Comedy"/>
    <s v="Drama"/>
    <s v="Romance"/>
    <m/>
    <m/>
    <m/>
    <m/>
    <x v="0"/>
    <n v="40000000"/>
    <n v="2008"/>
    <x v="8"/>
  </r>
  <r>
    <s v="Charlie Kaufman"/>
    <n v="245"/>
    <n v="124"/>
    <n v="3081925"/>
    <s v="Comedy"/>
    <s v="Drama"/>
    <s v="Romance"/>
    <m/>
    <m/>
    <m/>
    <m/>
    <m/>
    <x v="0"/>
    <n v="20000000"/>
    <n v="2008"/>
    <x v="7"/>
  </r>
  <r>
    <s v="Hayao Miyazaki"/>
    <n v="174"/>
    <n v="134"/>
    <n v="2298191"/>
    <s v="Adventure"/>
    <s v="Animation"/>
    <s v="Fantasy"/>
    <m/>
    <m/>
    <m/>
    <m/>
    <m/>
    <x v="0"/>
    <n v="20000000"/>
    <n v="1997"/>
    <x v="26"/>
  </r>
  <r>
    <s v="Jean-Paul Rappeneau"/>
    <n v="69"/>
    <n v="114"/>
    <n v="2353728"/>
    <s v="Comedy"/>
    <s v="Drama"/>
    <s v="Mystery"/>
    <s v="Romance"/>
    <s v="Thriller"/>
    <s v="War"/>
    <m/>
    <m/>
    <x v="0"/>
    <n v="20000000"/>
    <n v="2003"/>
    <x v="8"/>
  </r>
  <r>
    <s v="Nancy Walker"/>
    <n v="26"/>
    <n v="124"/>
    <n v="2000000"/>
    <s v="Biography"/>
    <s v="Comedy"/>
    <s v="Musical"/>
    <m/>
    <m/>
    <m/>
    <m/>
    <m/>
    <x v="0"/>
    <n v="806947"/>
    <n v="1980"/>
    <x v="55"/>
  </r>
  <r>
    <s v="John Hillcoat"/>
    <n v="168"/>
    <n v="104"/>
    <n v="1900725"/>
    <s v="Crime"/>
    <s v="Drama"/>
    <s v="Western"/>
    <m/>
    <m/>
    <m/>
    <m/>
    <m/>
    <x v="0"/>
    <n v="40000000"/>
    <n v="2005"/>
    <x v="37"/>
  </r>
  <r>
    <s v="Angelo Pizzo"/>
    <n v="27"/>
    <n v="118"/>
    <n v="2246000"/>
    <s v="Biography"/>
    <s v="Drama"/>
    <s v="Sport"/>
    <m/>
    <m/>
    <m/>
    <m/>
    <m/>
    <x v="0"/>
    <n v="20000000"/>
    <n v="2015"/>
    <x v="15"/>
  </r>
  <r>
    <s v="Richard Benjamin"/>
    <n v="28"/>
    <n v="80"/>
    <n v="1646664"/>
    <s v="Comedy"/>
    <s v="Music"/>
    <m/>
    <m/>
    <m/>
    <m/>
    <m/>
    <m/>
    <x v="0"/>
    <n v="20000000"/>
    <n v="2003"/>
    <x v="64"/>
  </r>
  <r>
    <s v="Kurt Wimmer"/>
    <n v="146"/>
    <n v="107"/>
    <n v="1190018"/>
    <s v="Action"/>
    <s v="Drama"/>
    <s v="Sci-Fi"/>
    <s v="Thriller"/>
    <m/>
    <m/>
    <m/>
    <m/>
    <x v="0"/>
    <n v="20000000"/>
    <n v="2002"/>
    <x v="7"/>
  </r>
  <r>
    <s v="Roger Spottiswoode"/>
    <n v="67"/>
    <n v="125"/>
    <n v="1027749"/>
    <s v="Drama"/>
    <s v="War"/>
    <m/>
    <m/>
    <m/>
    <m/>
    <m/>
    <m/>
    <x v="0"/>
    <n v="20000000"/>
    <n v="2008"/>
    <x v="1"/>
  </r>
  <r>
    <s v="James Gray"/>
    <n v="93"/>
    <n v="115"/>
    <n v="882710"/>
    <s v="Crime"/>
    <s v="Drama"/>
    <s v="Romance"/>
    <s v="Thriller"/>
    <m/>
    <m/>
    <m/>
    <m/>
    <x v="0"/>
    <n v="30000000"/>
    <n v="2000"/>
    <x v="21"/>
  </r>
  <r>
    <s v="Matthew Diamond"/>
    <n v="28"/>
    <n v="88"/>
    <n v="1064277"/>
    <s v="Adventure"/>
    <s v="Family"/>
    <s v="Fantasy"/>
    <s v="Musical"/>
    <m/>
    <m/>
    <m/>
    <m/>
    <x v="0"/>
    <n v="20000000"/>
    <n v="2012"/>
    <x v="10"/>
  </r>
  <r>
    <s v="Angelina Jolie Pitt"/>
    <n v="131"/>
    <n v="122"/>
    <n v="531009"/>
    <s v="Drama"/>
    <s v="Romance"/>
    <m/>
    <m/>
    <m/>
    <m/>
    <m/>
    <m/>
    <x v="0"/>
    <n v="15000000"/>
    <n v="2015"/>
    <x v="42"/>
  </r>
  <r>
    <s v="Katsuhiro Ã”tomo"/>
    <n v="105"/>
    <n v="103"/>
    <n v="410388"/>
    <s v="Action"/>
    <s v="Adventure"/>
    <s v="Animation"/>
    <s v="Family"/>
    <s v="Sci-Fi"/>
    <s v="Thriller"/>
    <m/>
    <m/>
    <x v="0"/>
    <n v="20000000"/>
    <n v="2004"/>
    <x v="8"/>
  </r>
  <r>
    <s v="David Anspaugh"/>
    <n v="21"/>
    <n v="101"/>
    <n v="375474"/>
    <s v="Drama"/>
    <s v="History"/>
    <s v="Sport"/>
    <m/>
    <m/>
    <m/>
    <m/>
    <m/>
    <x v="0"/>
    <n v="20000000"/>
    <n v="2005"/>
    <x v="5"/>
  </r>
  <r>
    <s v="Kevin Reynolds"/>
    <n v="9"/>
    <n v="107"/>
    <n v="305070"/>
    <s v="Action"/>
    <s v="Adventure"/>
    <s v="Drama"/>
    <s v="History"/>
    <s v="Romance"/>
    <m/>
    <m/>
    <m/>
    <x v="0"/>
    <n v="19000000"/>
    <n v="1994"/>
    <x v="21"/>
  </r>
  <r>
    <s v="Jean-Marie PoirÃ©"/>
    <n v="8"/>
    <n v="118"/>
    <n v="146072"/>
    <s v="Comedy"/>
    <s v="Family"/>
    <s v="Fantasy"/>
    <s v="Sci-Fi"/>
    <m/>
    <m/>
    <m/>
    <m/>
    <x v="0"/>
    <n v="20000000"/>
    <n v="1998"/>
    <x v="19"/>
  </r>
  <r>
    <s v="Kevin Munroe"/>
    <n v="138"/>
    <n v="107"/>
    <n v="1183354"/>
    <s v="Action"/>
    <s v="Comedy"/>
    <s v="Crime"/>
    <s v="Fantasy"/>
    <s v="Horror"/>
    <s v="Mystery"/>
    <s v="Sci-Fi"/>
    <s v="Thriller"/>
    <x v="0"/>
    <n v="20000000"/>
    <n v="2010"/>
    <x v="36"/>
  </r>
  <r>
    <s v="Daniel Algrant"/>
    <n v="42"/>
    <n v="100"/>
    <n v="121972"/>
    <s v="Crime"/>
    <s v="Drama"/>
    <s v="Mystery"/>
    <m/>
    <m/>
    <m/>
    <m/>
    <m/>
    <x v="0"/>
    <n v="20000000"/>
    <n v="2002"/>
    <x v="33"/>
  </r>
  <r>
    <s v="Julie Taymor"/>
    <n v="92"/>
    <n v="110"/>
    <n v="263365"/>
    <s v="Comedy"/>
    <s v="Drama"/>
    <s v="Fantasy"/>
    <s v="Romance"/>
    <m/>
    <m/>
    <m/>
    <m/>
    <x v="0"/>
    <n v="35000000"/>
    <n v="2010"/>
    <x v="28"/>
  </r>
  <r>
    <s v="John Curran"/>
    <n v="143"/>
    <n v="125"/>
    <n v="8047690"/>
    <s v="Drama"/>
    <s v="Romance"/>
    <m/>
    <m/>
    <m/>
    <m/>
    <m/>
    <m/>
    <x v="0"/>
    <n v="20000000"/>
    <n v="2006"/>
    <x v="7"/>
  </r>
  <r>
    <s v="Uli Edel"/>
    <n v="160"/>
    <n v="184"/>
    <n v="476270"/>
    <s v="Action"/>
    <s v="Biography"/>
    <s v="Crime"/>
    <s v="Drama"/>
    <m/>
    <m/>
    <m/>
    <m/>
    <x v="0"/>
    <n v="20000000"/>
    <n v="2008"/>
    <x v="37"/>
  </r>
  <r>
    <s v="Kevin Costner"/>
    <n v="92"/>
    <n v="236"/>
    <n v="184208848"/>
    <s v="Adventure"/>
    <s v="Drama"/>
    <s v="Western"/>
    <m/>
    <m/>
    <m/>
    <m/>
    <m/>
    <x v="0"/>
    <n v="20000000"/>
    <n v="1990"/>
    <x v="25"/>
  </r>
  <r>
    <s v="Jake Kasdan"/>
    <n v="286"/>
    <n v="97"/>
    <n v="100292856"/>
    <s v="Comedy"/>
    <m/>
    <m/>
    <m/>
    <m/>
    <m/>
    <m/>
    <m/>
    <x v="0"/>
    <n v="37000000"/>
    <n v="2011"/>
    <x v="20"/>
  </r>
  <r>
    <s v="Harold Becker"/>
    <n v="43"/>
    <n v="113"/>
    <n v="58571513"/>
    <s v="Crime"/>
    <s v="Drama"/>
    <s v="Mystery"/>
    <s v="Thriller"/>
    <m/>
    <m/>
    <m/>
    <m/>
    <x v="0"/>
    <n v="20000000"/>
    <n v="1989"/>
    <x v="2"/>
  </r>
  <r>
    <s v="Mark Rosman"/>
    <n v="69"/>
    <n v="95"/>
    <n v="51431160"/>
    <s v="Comedy"/>
    <s v="Family"/>
    <s v="Romance"/>
    <m/>
    <m/>
    <m/>
    <m/>
    <m/>
    <x v="0"/>
    <n v="20000000"/>
    <n v="2004"/>
    <x v="18"/>
  </r>
  <r>
    <s v="Wes Craven"/>
    <n v="242"/>
    <n v="103"/>
    <n v="103001286"/>
    <s v="Horror"/>
    <s v="Mystery"/>
    <m/>
    <m/>
    <m/>
    <m/>
    <m/>
    <m/>
    <x v="0"/>
    <n v="20000000"/>
    <n v="1996"/>
    <x v="13"/>
  </r>
  <r>
    <s v="Steve Beck"/>
    <n v="149"/>
    <n v="91"/>
    <n v="41867960"/>
    <s v="Horror"/>
    <m/>
    <m/>
    <m/>
    <m/>
    <m/>
    <m/>
    <m/>
    <x v="0"/>
    <n v="19500000"/>
    <n v="2001"/>
    <x v="33"/>
  </r>
  <r>
    <s v="Robert Zemeckis"/>
    <n v="198"/>
    <n v="116"/>
    <n v="210609762"/>
    <s v="Adventure"/>
    <s v="Comedy"/>
    <s v="Sci-Fi"/>
    <m/>
    <m/>
    <m/>
    <m/>
    <m/>
    <x v="0"/>
    <n v="25000000"/>
    <n v="1985"/>
    <x v="3"/>
  </r>
  <r>
    <s v="William Malone"/>
    <n v="147"/>
    <n v="93"/>
    <n v="40846082"/>
    <s v="Horror"/>
    <s v="Mystery"/>
    <s v="Thriller"/>
    <m/>
    <m/>
    <m/>
    <m/>
    <m/>
    <x v="0"/>
    <n v="27000000"/>
    <n v="1999"/>
    <x v="23"/>
  </r>
  <r>
    <s v="Tyler Perry"/>
    <n v="36"/>
    <n v="113"/>
    <n v="51697449"/>
    <s v="Comedy"/>
    <s v="Drama"/>
    <m/>
    <m/>
    <m/>
    <m/>
    <m/>
    <m/>
    <x v="0"/>
    <n v="20000000"/>
    <n v="2009"/>
    <x v="53"/>
  </r>
  <r>
    <s v="Josh Gordon"/>
    <n v="181"/>
    <n v="101"/>
    <n v="27758465"/>
    <s v="Comedy"/>
    <s v="Drama"/>
    <s v="Romance"/>
    <m/>
    <m/>
    <m/>
    <m/>
    <m/>
    <x v="0"/>
    <n v="20000000"/>
    <n v="2010"/>
    <x v="9"/>
  </r>
  <r>
    <s v="Shawn Levy"/>
    <n v="97"/>
    <n v="95"/>
    <n v="56127162"/>
    <s v="Comedy"/>
    <s v="Romance"/>
    <m/>
    <m/>
    <m/>
    <m/>
    <m/>
    <m/>
    <x v="0"/>
    <n v="20000000"/>
    <n v="2003"/>
    <x v="28"/>
  </r>
  <r>
    <s v="Lee Tamahori"/>
    <n v="167"/>
    <n v="109"/>
    <n v="1357042"/>
    <s v="Biography"/>
    <s v="Drama"/>
    <s v="Thriller"/>
    <m/>
    <m/>
    <m/>
    <m/>
    <m/>
    <x v="0"/>
    <n v="40000000"/>
    <n v="2011"/>
    <x v="1"/>
  </r>
  <r>
    <s v="Britt Allcroft"/>
    <n v="47"/>
    <n v="85"/>
    <n v="15911333"/>
    <s v="Adventure"/>
    <s v="Comedy"/>
    <s v="Drama"/>
    <s v="Family"/>
    <s v="Fantasy"/>
    <m/>
    <m/>
    <m/>
    <x v="0"/>
    <n v="20000000"/>
    <n v="2000"/>
    <x v="57"/>
  </r>
  <r>
    <s v="Breck Eisner"/>
    <n v="308"/>
    <n v="101"/>
    <n v="39103378"/>
    <s v="Horror"/>
    <s v="Thriller"/>
    <m/>
    <m/>
    <m/>
    <m/>
    <m/>
    <m/>
    <x v="0"/>
    <n v="20000000"/>
    <n v="2010"/>
    <x v="12"/>
  </r>
  <r>
    <s v="Hayao Miyazaki"/>
    <n v="246"/>
    <n v="125"/>
    <n v="10049886"/>
    <s v="Adventure"/>
    <s v="Animation"/>
    <s v="Family"/>
    <s v="Fantasy"/>
    <m/>
    <m/>
    <m/>
    <m/>
    <x v="0"/>
    <n v="20000000"/>
    <n v="2001"/>
    <x v="34"/>
  </r>
  <r>
    <s v="Roger Donaldson"/>
    <n v="29"/>
    <n v="132"/>
    <n v="8600000"/>
    <s v="Action"/>
    <s v="Adventure"/>
    <s v="Drama"/>
    <s v="History"/>
    <s v="Romance"/>
    <m/>
    <m/>
    <m/>
    <x v="0"/>
    <n v="30000000"/>
    <n v="1984"/>
    <x v="15"/>
  </r>
  <r>
    <s v="Brian Percival"/>
    <n v="252"/>
    <n v="131"/>
    <n v="21483154"/>
    <s v="Drama"/>
    <s v="War"/>
    <m/>
    <m/>
    <m/>
    <m/>
    <m/>
    <m/>
    <x v="0"/>
    <n v="22000000"/>
    <n v="2013"/>
    <x v="32"/>
  </r>
  <r>
    <s v="Sean Anders"/>
    <n v="102"/>
    <n v="129"/>
    <n v="8396942"/>
    <s v="Adventure"/>
    <s v="Comedy"/>
    <s v="Romance"/>
    <m/>
    <m/>
    <m/>
    <m/>
    <m/>
    <x v="0"/>
    <n v="20000000"/>
    <n v="2008"/>
    <x v="12"/>
  </r>
  <r>
    <s v="Anand Tucker"/>
    <n v="134"/>
    <n v="100"/>
    <n v="12561"/>
    <s v="Comedy"/>
    <s v="Romance"/>
    <m/>
    <m/>
    <m/>
    <m/>
    <m/>
    <m/>
    <x v="0"/>
    <n v="20000000"/>
    <n v="2010"/>
    <x v="21"/>
  </r>
  <r>
    <s v="Michael Dowse"/>
    <n v="136"/>
    <n v="97"/>
    <n v="6923891"/>
    <s v="Comedy"/>
    <s v="Drama"/>
    <s v="Romance"/>
    <m/>
    <m/>
    <m/>
    <m/>
    <m/>
    <x v="0"/>
    <n v="22000000"/>
    <n v="2011"/>
    <x v="22"/>
  </r>
  <r>
    <s v="Emile Ardolino"/>
    <n v="10"/>
    <n v="92"/>
    <n v="2119994"/>
    <s v="Family"/>
    <s v="Fantasy"/>
    <s v="Music"/>
    <m/>
    <m/>
    <m/>
    <m/>
    <m/>
    <x v="0"/>
    <n v="20000000"/>
    <n v="1993"/>
    <x v="20"/>
  </r>
  <r>
    <s v="Robert Altman"/>
    <n v="31"/>
    <n v="116"/>
    <n v="1292527"/>
    <s v="Crime"/>
    <s v="Drama"/>
    <s v="Music"/>
    <s v="Thriller"/>
    <m/>
    <m/>
    <m/>
    <m/>
    <x v="0"/>
    <n v="20000000"/>
    <n v="1996"/>
    <x v="22"/>
  </r>
  <r>
    <s v="Andrew Douglas"/>
    <n v="220"/>
    <n v="90"/>
    <n v="64255243"/>
    <s v="Drama"/>
    <s v="Horror"/>
    <s v="Mystery"/>
    <s v="Thriller"/>
    <m/>
    <m/>
    <m/>
    <m/>
    <x v="0"/>
    <n v="20000000"/>
    <n v="2005"/>
    <x v="19"/>
  </r>
  <r>
    <s v="Spike Jonze"/>
    <n v="241"/>
    <n v="81"/>
    <n v="22245861"/>
    <s v="Comedy"/>
    <s v="Drama"/>
    <m/>
    <m/>
    <m/>
    <m/>
    <m/>
    <m/>
    <x v="0"/>
    <n v="20000000"/>
    <n v="2002"/>
    <x v="16"/>
  </r>
  <r>
    <s v="George A. Romero"/>
    <n v="252"/>
    <n v="97"/>
    <n v="20433940"/>
    <s v="Horror"/>
    <m/>
    <m/>
    <m/>
    <m/>
    <m/>
    <m/>
    <m/>
    <x v="0"/>
    <n v="20000000"/>
    <n v="2005"/>
    <x v="5"/>
  </r>
  <r>
    <s v="Terry Gilliam"/>
    <n v="156"/>
    <n v="118"/>
    <n v="10562387"/>
    <s v="Adventure"/>
    <s v="Comedy"/>
    <s v="Drama"/>
    <m/>
    <m/>
    <m/>
    <m/>
    <m/>
    <x v="0"/>
    <n v="20000000"/>
    <n v="1998"/>
    <x v="16"/>
  </r>
  <r>
    <s v="Ricky Gervais"/>
    <n v="192"/>
    <n v="100"/>
    <n v="18439082"/>
    <s v="Comedy"/>
    <s v="Fantasy"/>
    <s v="Romance"/>
    <m/>
    <m/>
    <m/>
    <m/>
    <m/>
    <x v="0"/>
    <n v="20000000"/>
    <n v="2009"/>
    <x v="21"/>
  </r>
  <r>
    <s v="Nicholas Stoller"/>
    <n v="351"/>
    <n v="97"/>
    <n v="150056505"/>
    <s v="Comedy"/>
    <m/>
    <m/>
    <m/>
    <m/>
    <m/>
    <m/>
    <m/>
    <x v="0"/>
    <n v="20000000"/>
    <n v="2014"/>
    <x v="21"/>
  </r>
  <r>
    <s v="Chuck Russell"/>
    <n v="57"/>
    <n v="114"/>
    <n v="119938730"/>
    <s v="Action"/>
    <s v="Comedy"/>
    <s v="Crime"/>
    <s v="Fantasy"/>
    <m/>
    <m/>
    <m/>
    <m/>
    <x v="0"/>
    <n v="20000000"/>
    <n v="1994"/>
    <x v="8"/>
  </r>
  <r>
    <s v="Penny Marshall"/>
    <n v="99"/>
    <n v="130"/>
    <n v="114968774"/>
    <s v="Comedy"/>
    <s v="Drama"/>
    <s v="Family"/>
    <s v="Fantasy"/>
    <s v="Romance"/>
    <m/>
    <m/>
    <m/>
    <x v="0"/>
    <n v="20000000"/>
    <n v="1988"/>
    <x v="11"/>
  </r>
  <r>
    <s v="Larry Charles"/>
    <n v="343"/>
    <n v="82"/>
    <n v="128505958"/>
    <s v="Comedy"/>
    <m/>
    <m/>
    <m/>
    <m/>
    <m/>
    <m/>
    <m/>
    <x v="0"/>
    <n v="9000000"/>
    <n v="2006"/>
    <x v="11"/>
  </r>
  <r>
    <s v="Robert Luketic"/>
    <n v="163"/>
    <n v="96"/>
    <n v="95001351"/>
    <s v="Comedy"/>
    <s v="Romance"/>
    <m/>
    <m/>
    <m/>
    <m/>
    <m/>
    <m/>
    <x v="0"/>
    <n v="20000000"/>
    <n v="2001"/>
    <x v="5"/>
  </r>
  <r>
    <s v="Leonard Nimoy"/>
    <n v="110"/>
    <n v="105"/>
    <n v="76400000"/>
    <s v="Action"/>
    <s v="Adventure"/>
    <s v="Sci-Fi"/>
    <m/>
    <m/>
    <m/>
    <m/>
    <m/>
    <x v="0"/>
    <n v="21000000"/>
    <n v="1984"/>
    <x v="4"/>
  </r>
  <r>
    <s v="Scott Derrickson"/>
    <n v="233"/>
    <n v="122"/>
    <n v="75072454"/>
    <s v="Drama"/>
    <s v="Horror"/>
    <s v="Thriller"/>
    <m/>
    <m/>
    <m/>
    <m/>
    <m/>
    <x v="0"/>
    <n v="20000000"/>
    <n v="2005"/>
    <x v="10"/>
  </r>
  <r>
    <s v="Mike Mitchell"/>
    <n v="91"/>
    <n v="88"/>
    <n v="65535067"/>
    <s v="Comedy"/>
    <s v="Romance"/>
    <m/>
    <m/>
    <m/>
    <m/>
    <m/>
    <m/>
    <x v="0"/>
    <n v="33000000"/>
    <n v="1999"/>
    <x v="20"/>
  </r>
  <r>
    <s v="Vic Armstrong"/>
    <n v="169"/>
    <n v="110"/>
    <n v="13998282"/>
    <s v="Action"/>
    <s v="Drama"/>
    <s v="Fantasy"/>
    <s v="Mystery"/>
    <s v="Thriller"/>
    <m/>
    <m/>
    <m/>
    <x v="0"/>
    <n v="20000000"/>
    <n v="2014"/>
    <x v="67"/>
  </r>
  <r>
    <s v="Thomas Bezucha"/>
    <n v="142"/>
    <n v="103"/>
    <n v="6061759"/>
    <s v="Comedy"/>
    <s v="Drama"/>
    <s v="Romance"/>
    <m/>
    <m/>
    <m/>
    <m/>
    <m/>
    <x v="0"/>
    <n v="20000000"/>
    <n v="2005"/>
    <x v="22"/>
  </r>
  <r>
    <s v="Kevin Rodney Sullivan"/>
    <n v="50"/>
    <n v="106"/>
    <n v="64955956"/>
    <s v="Comedy"/>
    <s v="Drama"/>
    <m/>
    <m/>
    <m/>
    <m/>
    <m/>
    <m/>
    <x v="0"/>
    <n v="20000000"/>
    <n v="2004"/>
    <x v="20"/>
  </r>
  <r>
    <s v="Terry Zwigoff"/>
    <n v="195"/>
    <n v="98"/>
    <n v="60057639"/>
    <s v="Comedy"/>
    <s v="Crime"/>
    <s v="Drama"/>
    <m/>
    <m/>
    <m/>
    <m/>
    <m/>
    <x v="0"/>
    <n v="20000000"/>
    <n v="2003"/>
    <x v="1"/>
  </r>
  <r>
    <s v="Jay Roach"/>
    <n v="129"/>
    <n v="68"/>
    <n v="53868030"/>
    <s v="Comedy"/>
    <s v="Crime"/>
    <m/>
    <m/>
    <m/>
    <m/>
    <m/>
    <m/>
    <x v="0"/>
    <n v="20000000"/>
    <n v="1997"/>
    <x v="15"/>
  </r>
  <r>
    <s v="Kirk Jones"/>
    <n v="156"/>
    <n v="94"/>
    <n v="59573085"/>
    <s v="Comedy"/>
    <s v="Family"/>
    <s v="Romance"/>
    <m/>
    <m/>
    <m/>
    <m/>
    <m/>
    <x v="0"/>
    <n v="20000000"/>
    <n v="2016"/>
    <x v="9"/>
  </r>
  <r>
    <s v="David Bowers"/>
    <n v="103"/>
    <n v="99"/>
    <n v="52691009"/>
    <s v="Comedy"/>
    <s v="Family"/>
    <m/>
    <m/>
    <m/>
    <m/>
    <m/>
    <m/>
    <x v="0"/>
    <n v="12000000"/>
    <n v="2011"/>
    <x v="4"/>
  </r>
  <r>
    <s v="John McTiernan"/>
    <n v="217"/>
    <n v="107"/>
    <n v="59735548"/>
    <s v="Action"/>
    <s v="Horror"/>
    <s v="Sci-Fi"/>
    <m/>
    <m/>
    <m/>
    <m/>
    <m/>
    <x v="0"/>
    <n v="20000000"/>
    <n v="1987"/>
    <x v="6"/>
  </r>
  <r>
    <s v="Milos Forman"/>
    <n v="134"/>
    <n v="180"/>
    <n v="51600000"/>
    <s v="Biography"/>
    <s v="Drama"/>
    <s v="History"/>
    <s v="Music"/>
    <m/>
    <m/>
    <m/>
    <m/>
    <x v="0"/>
    <n v="22000000"/>
    <n v="1984"/>
    <x v="24"/>
  </r>
  <r>
    <s v="Nelson McCormick"/>
    <n v="146"/>
    <n v="89"/>
    <n v="43818159"/>
    <s v="Horror"/>
    <s v="Mystery"/>
    <m/>
    <m/>
    <m/>
    <m/>
    <m/>
    <m/>
    <x v="0"/>
    <n v="20000000"/>
    <n v="2008"/>
    <x v="63"/>
  </r>
  <r>
    <s v="Mark Waters"/>
    <n v="159"/>
    <n v="97"/>
    <n v="86049418"/>
    <s v="Comedy"/>
    <m/>
    <m/>
    <m/>
    <m/>
    <m/>
    <m/>
    <m/>
    <x v="0"/>
    <n v="10000000"/>
    <n v="2004"/>
    <x v="15"/>
  </r>
  <r>
    <s v="Audrey Wells"/>
    <n v="111"/>
    <n v="113"/>
    <n v="43601508"/>
    <s v="Comedy"/>
    <s v="Drama"/>
    <s v="Romance"/>
    <m/>
    <m/>
    <m/>
    <m/>
    <m/>
    <x v="0"/>
    <n v="20000000"/>
    <n v="2003"/>
    <x v="10"/>
  </r>
  <r>
    <s v="Robert Altman"/>
    <n v="187"/>
    <n v="131"/>
    <n v="41300105"/>
    <s v="Drama"/>
    <s v="Mystery"/>
    <m/>
    <m/>
    <m/>
    <m/>
    <m/>
    <m/>
    <x v="0"/>
    <n v="15000000"/>
    <n v="2001"/>
    <x v="11"/>
  </r>
  <r>
    <s v="Francis Ford Coppola"/>
    <n v="44"/>
    <n v="103"/>
    <n v="41382841"/>
    <s v="Comedy"/>
    <s v="Drama"/>
    <s v="Fantasy"/>
    <s v="Romance"/>
    <m/>
    <m/>
    <m/>
    <m/>
    <x v="0"/>
    <n v="8700000"/>
    <n v="1986"/>
    <x v="22"/>
  </r>
  <r>
    <s v="Alejandro G. IÃ±Ã¡rritu"/>
    <n v="588"/>
    <n v="119"/>
    <n v="42335698"/>
    <s v="Comedy"/>
    <s v="Drama"/>
    <s v="Romance"/>
    <m/>
    <m/>
    <m/>
    <m/>
    <m/>
    <x v="0"/>
    <n v="20000000"/>
    <n v="2014"/>
    <x v="6"/>
  </r>
  <r>
    <s v="Woody Allen"/>
    <n v="415"/>
    <n v="98"/>
    <n v="33404871"/>
    <s v="Drama"/>
    <m/>
    <m/>
    <m/>
    <m/>
    <m/>
    <m/>
    <m/>
    <x v="0"/>
    <n v="20000000"/>
    <n v="2013"/>
    <x v="11"/>
  </r>
  <r>
    <s v="Paul Greengrass"/>
    <n v="279"/>
    <n v="111"/>
    <n v="31471430"/>
    <s v="Drama"/>
    <s v="History"/>
    <s v="Thriller"/>
    <m/>
    <m/>
    <m/>
    <m/>
    <m/>
    <x v="0"/>
    <n v="20000000"/>
    <n v="2006"/>
    <x v="32"/>
  </r>
  <r>
    <s v="Bille Woodruff"/>
    <n v="97"/>
    <n v="94"/>
    <n v="30222640"/>
    <s v="Drama"/>
    <s v="Music"/>
    <s v="Romance"/>
    <m/>
    <m/>
    <m/>
    <m/>
    <m/>
    <x v="0"/>
    <n v="20000000"/>
    <n v="2003"/>
    <x v="42"/>
  </r>
  <r>
    <s v="Edward Zwick"/>
    <n v="60"/>
    <n v="122"/>
    <n v="26830000"/>
    <s v="Drama"/>
    <s v="History"/>
    <s v="War"/>
    <m/>
    <m/>
    <m/>
    <m/>
    <m/>
    <x v="0"/>
    <n v="20000000"/>
    <n v="1989"/>
    <x v="0"/>
  </r>
  <r>
    <s v="Rick Friedberg"/>
    <n v="27"/>
    <n v="81"/>
    <n v="26906039"/>
    <s v="Action"/>
    <s v="Comedy"/>
    <m/>
    <m/>
    <m/>
    <m/>
    <m/>
    <m/>
    <x v="0"/>
    <n v="20000000"/>
    <n v="1996"/>
    <x v="42"/>
  </r>
  <r>
    <s v="John Carpenter"/>
    <n v="212"/>
    <n v="89"/>
    <n v="21378000"/>
    <s v="Fantasy"/>
    <s v="Horror"/>
    <m/>
    <m/>
    <m/>
    <m/>
    <m/>
    <m/>
    <x v="0"/>
    <n v="20000000"/>
    <n v="1980"/>
    <x v="2"/>
  </r>
  <r>
    <s v="Sean McNamara"/>
    <n v="110"/>
    <n v="106"/>
    <n v="43853424"/>
    <s v="Biography"/>
    <s v="Drama"/>
    <s v="Family"/>
    <s v="Sport"/>
    <m/>
    <m/>
    <m/>
    <m/>
    <x v="0"/>
    <n v="20000000"/>
    <n v="2011"/>
    <x v="1"/>
  </r>
  <r>
    <s v="Jody Hill"/>
    <n v="190"/>
    <n v="86"/>
    <n v="23993605"/>
    <s v="Comedy"/>
    <s v="Crime"/>
    <s v="Drama"/>
    <m/>
    <m/>
    <m/>
    <m/>
    <m/>
    <x v="0"/>
    <n v="20000000"/>
    <n v="2009"/>
    <x v="27"/>
  </r>
  <r>
    <s v="Richard Fleischer"/>
    <n v="77"/>
    <n v="103"/>
    <n v="26400000"/>
    <s v="Action"/>
    <s v="Adventure"/>
    <s v="Fantasy"/>
    <m/>
    <m/>
    <m/>
    <m/>
    <m/>
    <x v="12"/>
    <n v="20000000"/>
    <n v="1984"/>
    <x v="27"/>
  </r>
  <r>
    <s v="Martin Scorsese"/>
    <n v="151"/>
    <n v="121"/>
    <n v="45250"/>
    <s v="Biography"/>
    <s v="Drama"/>
    <s v="Sport"/>
    <m/>
    <m/>
    <m/>
    <m/>
    <m/>
    <x v="0"/>
    <n v="21000000"/>
    <n v="1980"/>
    <x v="24"/>
  </r>
  <r>
    <s v="Brandon Camp"/>
    <n v="111"/>
    <n v="109"/>
    <n v="22927390"/>
    <s v="Drama"/>
    <s v="Romance"/>
    <m/>
    <m/>
    <m/>
    <m/>
    <m/>
    <m/>
    <x v="17"/>
    <n v="2400000000"/>
    <n v="2009"/>
    <x v="23"/>
  </r>
  <r>
    <s v="Barry Levinson"/>
    <n v="64"/>
    <n v="109"/>
    <n v="4250320"/>
    <s v="Adventure"/>
    <s v="Fantasy"/>
    <s v="Mystery"/>
    <s v="Thriller"/>
    <m/>
    <m/>
    <m/>
    <m/>
    <x v="0"/>
    <n v="20000000"/>
    <n v="1985"/>
    <x v="2"/>
  </r>
  <r>
    <s v="Kevin Tancharoen"/>
    <n v="134"/>
    <n v="123"/>
    <n v="22452209"/>
    <s v="Comedy"/>
    <s v="Drama"/>
    <s v="Musical"/>
    <s v="Romance"/>
    <m/>
    <m/>
    <m/>
    <m/>
    <x v="0"/>
    <n v="20000000"/>
    <n v="2009"/>
    <x v="39"/>
  </r>
  <r>
    <s v="Danny Boyle"/>
    <n v="450"/>
    <n v="94"/>
    <n v="18329466"/>
    <s v="Adventure"/>
    <s v="Biography"/>
    <s v="Drama"/>
    <s v="Thriller"/>
    <m/>
    <m/>
    <m/>
    <m/>
    <x v="0"/>
    <n v="2000000"/>
    <n v="2010"/>
    <x v="32"/>
  </r>
  <r>
    <s v="Woody Allen"/>
    <n v="128"/>
    <n v="94"/>
    <n v="17071230"/>
    <s v="Comedy"/>
    <s v="Crime"/>
    <m/>
    <m/>
    <m/>
    <m/>
    <m/>
    <m/>
    <x v="0"/>
    <n v="20000000"/>
    <n v="2000"/>
    <x v="10"/>
  </r>
  <r>
    <s v="Nicholas Hytner"/>
    <n v="68"/>
    <n v="115"/>
    <n v="17174870"/>
    <s v="Drama"/>
    <s v="Music"/>
    <s v="Romance"/>
    <m/>
    <m/>
    <m/>
    <m/>
    <m/>
    <x v="0"/>
    <n v="20000000"/>
    <n v="2000"/>
    <x v="10"/>
  </r>
  <r>
    <s v="Jessie Nelson"/>
    <n v="97"/>
    <n v="107"/>
    <n v="26284475"/>
    <s v="Comedy"/>
    <m/>
    <m/>
    <m/>
    <m/>
    <m/>
    <m/>
    <m/>
    <x v="0"/>
    <n v="20000000"/>
    <n v="2015"/>
    <x v="20"/>
  </r>
  <r>
    <s v="Bart Freundlich"/>
    <n v="54"/>
    <n v="91"/>
    <n v="16702864"/>
    <s v="Comedy"/>
    <s v="Crime"/>
    <m/>
    <m/>
    <m/>
    <m/>
    <m/>
    <m/>
    <x v="0"/>
    <n v="40000000"/>
    <n v="2004"/>
    <x v="31"/>
  </r>
  <r>
    <s v="Irwin Winkler"/>
    <n v="99"/>
    <n v="125"/>
    <n v="15561627"/>
    <s v="Drama"/>
    <m/>
    <m/>
    <m/>
    <m/>
    <m/>
    <m/>
    <m/>
    <x v="0"/>
    <n v="24000000"/>
    <n v="2001"/>
    <x v="7"/>
  </r>
  <r>
    <s v="Danny Boyle"/>
    <n v="412"/>
    <n v="122"/>
    <n v="17750583"/>
    <s v="Biography"/>
    <s v="Drama"/>
    <m/>
    <m/>
    <m/>
    <m/>
    <m/>
    <m/>
    <x v="0"/>
    <n v="20000000"/>
    <n v="2015"/>
    <x v="13"/>
  </r>
  <r>
    <s v="Chris Columbus"/>
    <n v="107"/>
    <n v="102"/>
    <n v="14793904"/>
    <s v="Comedy"/>
    <s v="Romance"/>
    <m/>
    <m/>
    <m/>
    <m/>
    <m/>
    <m/>
    <x v="0"/>
    <n v="10000000"/>
    <n v="2009"/>
    <x v="42"/>
  </r>
  <r>
    <s v="Miguel Arteta"/>
    <n v="192"/>
    <n v="90"/>
    <n v="15281286"/>
    <s v="Comedy"/>
    <s v="Drama"/>
    <s v="Romance"/>
    <m/>
    <m/>
    <m/>
    <m/>
    <m/>
    <x v="0"/>
    <n v="2127519898"/>
    <n v="2009"/>
    <x v="12"/>
  </r>
  <r>
    <s v="William A. Fraker"/>
    <n v="25"/>
    <n v="98"/>
    <n v="8000000"/>
    <s v="Action"/>
    <s v="Adventure"/>
    <s v="Western"/>
    <m/>
    <m/>
    <m/>
    <m/>
    <m/>
    <x v="0"/>
    <n v="20000000"/>
    <n v="1981"/>
    <x v="39"/>
  </r>
  <r>
    <s v="John Boorman"/>
    <n v="104"/>
    <n v="109"/>
    <n v="13491653"/>
    <s v="Drama"/>
    <s v="Thriller"/>
    <m/>
    <m/>
    <m/>
    <m/>
    <m/>
    <m/>
    <x v="0"/>
    <n v="20000000"/>
    <n v="2001"/>
    <x v="9"/>
  </r>
  <r>
    <s v="Courtney Solomon"/>
    <n v="146"/>
    <n v="90"/>
    <n v="10494494"/>
    <s v="Action"/>
    <s v="Crime"/>
    <s v="Thriller"/>
    <m/>
    <m/>
    <m/>
    <m/>
    <m/>
    <x v="0"/>
    <n v="140000000"/>
    <n v="2013"/>
    <x v="45"/>
  </r>
  <r>
    <s v="Ang Lee"/>
    <n v="124"/>
    <n v="112"/>
    <n v="7837632"/>
    <s v="Drama"/>
    <m/>
    <m/>
    <m/>
    <m/>
    <m/>
    <m/>
    <m/>
    <x v="0"/>
    <n v="20000000"/>
    <n v="1997"/>
    <x v="7"/>
  </r>
  <r>
    <s v="Rob Reiner"/>
    <n v="107"/>
    <n v="94"/>
    <n v="15155772"/>
    <s v="Comedy"/>
    <s v="Drama"/>
    <s v="Romance"/>
    <m/>
    <m/>
    <m/>
    <m/>
    <m/>
    <x v="0"/>
    <n v="22000000"/>
    <n v="2014"/>
    <x v="20"/>
  </r>
  <r>
    <s v="Jeff Kanew"/>
    <n v="11"/>
    <n v="105"/>
    <n v="8508843"/>
    <s v="Adventure"/>
    <s v="Comedy"/>
    <m/>
    <m/>
    <m/>
    <m/>
    <m/>
    <m/>
    <x v="0"/>
    <n v="20000000"/>
    <n v="1989"/>
    <x v="33"/>
  </r>
  <r>
    <s v="IstvÃ¡n SzabÃ³"/>
    <n v="93"/>
    <n v="104"/>
    <n v="7739049"/>
    <s v="Comedy"/>
    <s v="Drama"/>
    <s v="Romance"/>
    <m/>
    <m/>
    <m/>
    <m/>
    <m/>
    <x v="0"/>
    <n v="13000"/>
    <n v="2004"/>
    <x v="1"/>
  </r>
  <r>
    <s v="Adrian Lyne"/>
    <n v="38"/>
    <n v="112"/>
    <n v="6734844"/>
    <s v="Drama"/>
    <s v="Romance"/>
    <m/>
    <m/>
    <m/>
    <m/>
    <m/>
    <m/>
    <x v="0"/>
    <n v="25000000"/>
    <n v="1986"/>
    <x v="18"/>
  </r>
  <r>
    <s v="Matthew Robbins"/>
    <n v="60"/>
    <n v="108"/>
    <n v="6000000"/>
    <s v="Action"/>
    <s v="Adventure"/>
    <s v="Fantasy"/>
    <m/>
    <m/>
    <m/>
    <m/>
    <m/>
    <x v="0"/>
    <n v="20000000"/>
    <n v="1981"/>
    <x v="10"/>
  </r>
  <r>
    <s v="Michael Hoffman"/>
    <n v="184"/>
    <n v="112"/>
    <n v="6615578"/>
    <s v="Biography"/>
    <s v="Drama"/>
    <s v="Romance"/>
    <m/>
    <m/>
    <m/>
    <m/>
    <m/>
    <x v="0"/>
    <n v="20000000"/>
    <n v="2009"/>
    <x v="15"/>
  </r>
  <r>
    <s v="Tim Burton"/>
    <n v="148"/>
    <n v="127"/>
    <n v="5887457"/>
    <s v="Biography"/>
    <s v="Comedy"/>
    <s v="Drama"/>
    <m/>
    <m/>
    <m/>
    <m/>
    <m/>
    <x v="0"/>
    <n v="20000000"/>
    <n v="1994"/>
    <x v="0"/>
  </r>
  <r>
    <s v="Jason Reitman"/>
    <n v="217"/>
    <n v="111"/>
    <n v="13362308"/>
    <s v="Drama"/>
    <m/>
    <m/>
    <m/>
    <m/>
    <m/>
    <m/>
    <m/>
    <x v="0"/>
    <n v="20000000"/>
    <n v="2013"/>
    <x v="8"/>
  </r>
  <r>
    <s v="Sergey Bodrov"/>
    <n v="160"/>
    <n v="126"/>
    <n v="5701643"/>
    <s v="Adventure"/>
    <s v="Biography"/>
    <s v="Drama"/>
    <s v="History"/>
    <s v="War"/>
    <m/>
    <m/>
    <m/>
    <x v="0"/>
    <n v="20000000"/>
    <n v="2007"/>
    <x v="11"/>
  </r>
  <r>
    <s v="Guy Ritchie"/>
    <n v="209"/>
    <n v="114"/>
    <n v="5694401"/>
    <s v="Action"/>
    <s v="Crime"/>
    <s v="Thriller"/>
    <m/>
    <m/>
    <m/>
    <m/>
    <m/>
    <x v="0"/>
    <n v="27220000"/>
    <n v="2008"/>
    <x v="11"/>
  </r>
  <r>
    <s v="Hal Needham"/>
    <n v="40"/>
    <n v="99"/>
    <n v="5333658"/>
    <s v="Action"/>
    <s v="Sci-Fi"/>
    <m/>
    <m/>
    <m/>
    <m/>
    <m/>
    <m/>
    <x v="0"/>
    <n v="19400000"/>
    <n v="1982"/>
    <x v="58"/>
  </r>
  <r>
    <s v="Kenneth Branagh"/>
    <n v="85"/>
    <n v="150"/>
    <n v="4414535"/>
    <s v="Drama"/>
    <m/>
    <m/>
    <m/>
    <m/>
    <m/>
    <m/>
    <m/>
    <x v="0"/>
    <n v="20000000"/>
    <n v="1996"/>
    <x v="6"/>
  </r>
  <r>
    <s v="Jeff Nichols"/>
    <n v="263"/>
    <n v="112"/>
    <n v="3707794"/>
    <s v="Adventure"/>
    <s v="Drama"/>
    <s v="Sci-Fi"/>
    <s v="Thriller"/>
    <m/>
    <m/>
    <m/>
    <m/>
    <x v="0"/>
    <n v="22000000"/>
    <n v="2016"/>
    <x v="10"/>
  </r>
  <r>
    <s v="Woody Allen"/>
    <n v="128"/>
    <n v="108"/>
    <n v="3203044"/>
    <s v="Comedy"/>
    <s v="Romance"/>
    <m/>
    <m/>
    <m/>
    <m/>
    <m/>
    <m/>
    <x v="0"/>
    <n v="20000000"/>
    <n v="2003"/>
    <x v="21"/>
  </r>
  <r>
    <s v="Jonathan Teplitzky"/>
    <n v="186"/>
    <n v="116"/>
    <n v="4435083"/>
    <s v="Biography"/>
    <s v="Drama"/>
    <s v="Romance"/>
    <s v="War"/>
    <m/>
    <m/>
    <m/>
    <m/>
    <x v="0"/>
    <n v="19000000"/>
    <n v="2013"/>
    <x v="1"/>
  </r>
  <r>
    <s v="Michael Haneke"/>
    <n v="292"/>
    <n v="144"/>
    <n v="2222647"/>
    <s v="Drama"/>
    <s v="Mystery"/>
    <m/>
    <m/>
    <m/>
    <m/>
    <m/>
    <m/>
    <x v="0"/>
    <n v="20000000"/>
    <n v="2009"/>
    <x v="6"/>
  </r>
  <r>
    <s v="Mike Marvin"/>
    <n v="70"/>
    <n v="93"/>
    <n v="3500000"/>
    <s v="Action"/>
    <s v="Horror"/>
    <s v="Romance"/>
    <s v="Sci-Fi"/>
    <s v="Thriller"/>
    <m/>
    <m/>
    <m/>
    <x v="0"/>
    <n v="15000000"/>
    <n v="1986"/>
    <x v="18"/>
  </r>
  <r>
    <s v="D.J. Caruso"/>
    <n v="79"/>
    <n v="103"/>
    <n v="676698"/>
    <s v="Crime"/>
    <s v="Drama"/>
    <s v="Mystery"/>
    <s v="Thriller"/>
    <m/>
    <m/>
    <m/>
    <m/>
    <x v="0"/>
    <n v="20000000"/>
    <n v="2002"/>
    <x v="13"/>
  </r>
  <r>
    <s v="Lance Hool"/>
    <n v="10"/>
    <n v="121"/>
    <n v="229311"/>
    <s v="Action"/>
    <s v="Drama"/>
    <s v="History"/>
    <s v="Romance"/>
    <s v="War"/>
    <s v="Western"/>
    <m/>
    <m/>
    <x v="0"/>
    <n v="19000000"/>
    <n v="1999"/>
    <x v="5"/>
  </r>
  <r>
    <s v="Christian Volckman"/>
    <n v="112"/>
    <n v="105"/>
    <n v="63260"/>
    <s v="Action"/>
    <s v="Animation"/>
    <s v="Sci-Fi"/>
    <s v="Thriller"/>
    <m/>
    <m/>
    <m/>
    <m/>
    <x v="0"/>
    <n v="19000000"/>
    <n v="2006"/>
    <x v="10"/>
  </r>
  <r>
    <s v="Greg Mottola"/>
    <n v="256"/>
    <n v="119"/>
    <n v="121463226"/>
    <s v="Comedy"/>
    <m/>
    <m/>
    <m/>
    <m/>
    <m/>
    <m/>
    <m/>
    <x v="0"/>
    <n v="19000000"/>
    <n v="2007"/>
    <x v="32"/>
  </r>
  <r>
    <s v="Jon M. Chu"/>
    <n v="97"/>
    <n v="98"/>
    <n v="58006147"/>
    <s v="Drama"/>
    <s v="Music"/>
    <s v="Musical"/>
    <s v="Romance"/>
    <m/>
    <m/>
    <m/>
    <m/>
    <x v="0"/>
    <n v="13000000"/>
    <n v="2008"/>
    <x v="5"/>
  </r>
  <r>
    <s v="Cory Edwards"/>
    <n v="142"/>
    <n v="80"/>
    <n v="51053787"/>
    <s v="Action"/>
    <s v="Animation"/>
    <s v="Comedy"/>
    <s v="Crime"/>
    <s v="Family"/>
    <m/>
    <m/>
    <m/>
    <x v="0"/>
    <n v="27000000"/>
    <n v="2005"/>
    <x v="12"/>
  </r>
  <r>
    <s v="Terry George"/>
    <n v="187"/>
    <n v="121"/>
    <n v="23472900"/>
    <s v="Drama"/>
    <s v="History"/>
    <s v="War"/>
    <m/>
    <m/>
    <m/>
    <m/>
    <m/>
    <x v="0"/>
    <n v="19000000"/>
    <n v="2004"/>
    <x v="14"/>
  </r>
  <r>
    <s v="Xavier Gens"/>
    <n v="193"/>
    <n v="94"/>
    <n v="39687528"/>
    <s v="Action"/>
    <s v="Crime"/>
    <s v="Drama"/>
    <s v="Thriller"/>
    <m/>
    <m/>
    <m/>
    <m/>
    <x v="0"/>
    <n v="18000000"/>
    <n v="2007"/>
    <x v="22"/>
  </r>
  <r>
    <s v="Kasi Lemmons"/>
    <n v="40"/>
    <n v="93"/>
    <n v="7017178"/>
    <s v="Drama"/>
    <s v="Family"/>
    <s v="Music"/>
    <s v="Musical"/>
    <m/>
    <m/>
    <m/>
    <m/>
    <x v="0"/>
    <n v="15000000"/>
    <n v="2013"/>
    <x v="45"/>
  </r>
  <r>
    <s v="Matt Dillon"/>
    <n v="38"/>
    <n v="116"/>
    <n v="325491"/>
    <s v="Crime"/>
    <s v="Drama"/>
    <s v="Thriller"/>
    <m/>
    <m/>
    <m/>
    <m/>
    <m/>
    <x v="0"/>
    <n v="19000000"/>
    <n v="2002"/>
    <x v="19"/>
  </r>
  <r>
    <s v="Alejandro AmenÃ¡bar"/>
    <n v="239"/>
    <n v="101"/>
    <n v="96471845"/>
    <s v="Fantasy"/>
    <s v="Horror"/>
    <s v="Thriller"/>
    <m/>
    <m/>
    <m/>
    <m/>
    <m/>
    <x v="0"/>
    <n v="20000000"/>
    <n v="2001"/>
    <x v="32"/>
  </r>
  <r>
    <s v="James Cameron"/>
    <n v="250"/>
    <n v="154"/>
    <n v="85200000"/>
    <s v="Action"/>
    <s v="Adventure"/>
    <s v="Sci-Fi"/>
    <m/>
    <m/>
    <m/>
    <m/>
    <m/>
    <x v="0"/>
    <n v="19000000"/>
    <n v="1986"/>
    <x v="26"/>
  </r>
  <r>
    <s v="George Cukor"/>
    <n v="82"/>
    <n v="170"/>
    <n v="72000000"/>
    <s v="Drama"/>
    <s v="Family"/>
    <s v="Musical"/>
    <s v="Romance"/>
    <m/>
    <m/>
    <m/>
    <m/>
    <x v="0"/>
    <n v="25000000"/>
    <n v="1964"/>
    <x v="0"/>
  </r>
  <r>
    <s v="Jim Gillespie"/>
    <n v="140"/>
    <n v="99"/>
    <n v="72219395"/>
    <s v="Horror"/>
    <s v="Mystery"/>
    <s v="Thriller"/>
    <m/>
    <m/>
    <m/>
    <m/>
    <m/>
    <x v="0"/>
    <n v="19000000"/>
    <n v="1997"/>
    <x v="23"/>
  </r>
  <r>
    <s v="Luke Greenfield"/>
    <n v="129"/>
    <n v="104"/>
    <n v="82389560"/>
    <s v="Comedy"/>
    <m/>
    <m/>
    <m/>
    <m/>
    <m/>
    <m/>
    <m/>
    <x v="0"/>
    <n v="19000000"/>
    <n v="2014"/>
    <x v="12"/>
  </r>
  <r>
    <s v="Alexander Payne"/>
    <n v="285"/>
    <n v="126"/>
    <n v="71502303"/>
    <s v="Adventure"/>
    <s v="Comedy"/>
    <s v="Drama"/>
    <s v="Romance"/>
    <m/>
    <m/>
    <m/>
    <m/>
    <x v="0"/>
    <n v="19000000"/>
    <n v="2004"/>
    <x v="7"/>
  </r>
  <r>
    <s v="Jay Chandrasekhar"/>
    <n v="91"/>
    <n v="110"/>
    <n v="19179969"/>
    <s v="Comedy"/>
    <m/>
    <m/>
    <m/>
    <m/>
    <m/>
    <m/>
    <m/>
    <x v="0"/>
    <n v="19000000"/>
    <n v="2006"/>
    <x v="22"/>
  </r>
  <r>
    <s v="John Carpenter"/>
    <n v="318"/>
    <n v="101"/>
    <n v="47000000"/>
    <s v="Horror"/>
    <s v="Thriller"/>
    <m/>
    <m/>
    <m/>
    <m/>
    <m/>
    <m/>
    <x v="0"/>
    <n v="23000000"/>
    <n v="1978"/>
    <x v="0"/>
  </r>
  <r>
    <s v="John Hoffman"/>
    <n v="52"/>
    <n v="87"/>
    <n v="37566230"/>
    <s v="Comedy"/>
    <s v="Drama"/>
    <s v="Family"/>
    <s v="Fantasy"/>
    <s v="Sci-Fi"/>
    <m/>
    <m/>
    <m/>
    <x v="0"/>
    <n v="19000000"/>
    <n v="2003"/>
    <x v="36"/>
  </r>
  <r>
    <s v="Malcolm D. Lee"/>
    <n v="56"/>
    <n v="123"/>
    <n v="70492685"/>
    <s v="Comedy"/>
    <s v="Drama"/>
    <m/>
    <m/>
    <m/>
    <m/>
    <m/>
    <m/>
    <x v="0"/>
    <n v="19000000"/>
    <n v="2013"/>
    <x v="10"/>
  </r>
  <r>
    <s v="Joe Carnahan"/>
    <n v="186"/>
    <n v="109"/>
    <n v="35635046"/>
    <s v="Action"/>
    <s v="Crime"/>
    <s v="Drama"/>
    <s v="Thriller"/>
    <m/>
    <m/>
    <m/>
    <m/>
    <x v="0"/>
    <n v="19000000"/>
    <n v="2006"/>
    <x v="10"/>
  </r>
  <r>
    <s v="Kevin Greutert"/>
    <n v="178"/>
    <n v="90"/>
    <n v="45670855"/>
    <s v="Horror"/>
    <s v="Mystery"/>
    <m/>
    <m/>
    <m/>
    <m/>
    <m/>
    <m/>
    <x v="0"/>
    <n v="19000000"/>
    <n v="2010"/>
    <x v="23"/>
  </r>
  <r>
    <s v="Michael Lehmann"/>
    <n v="140"/>
    <n v="96"/>
    <n v="37939782"/>
    <s v="Comedy"/>
    <s v="Romance"/>
    <m/>
    <m/>
    <m/>
    <m/>
    <m/>
    <m/>
    <x v="0"/>
    <n v="15000000"/>
    <n v="2002"/>
    <x v="23"/>
  </r>
  <r>
    <s v="Joseph Kosinski"/>
    <n v="469"/>
    <n v="125"/>
    <n v="172051787"/>
    <s v="Action"/>
    <s v="Adventure"/>
    <s v="Sci-Fi"/>
    <m/>
    <m/>
    <m/>
    <m/>
    <m/>
    <x v="0"/>
    <n v="18500000"/>
    <n v="2010"/>
    <x v="2"/>
  </r>
  <r>
    <s v="John Fortenberry"/>
    <n v="63"/>
    <n v="82"/>
    <n v="30324946"/>
    <s v="Comedy"/>
    <s v="Music"/>
    <s v="Romance"/>
    <m/>
    <m/>
    <m/>
    <m/>
    <m/>
    <x v="0"/>
    <n v="18500000"/>
    <n v="1998"/>
    <x v="5"/>
  </r>
  <r>
    <s v="Daniel Barnz"/>
    <n v="148"/>
    <n v="86"/>
    <n v="27854896"/>
    <s v="Drama"/>
    <s v="Fantasy"/>
    <s v="Romance"/>
    <m/>
    <m/>
    <m/>
    <m/>
    <m/>
    <x v="0"/>
    <n v="18000000"/>
    <n v="2011"/>
    <x v="23"/>
  </r>
  <r>
    <s v="Alexandre Aja"/>
    <n v="265"/>
    <n v="108"/>
    <n v="41777564"/>
    <s v="Horror"/>
    <m/>
    <m/>
    <m/>
    <m/>
    <m/>
    <m/>
    <m/>
    <x v="0"/>
    <n v="18000000"/>
    <n v="2006"/>
    <x v="21"/>
  </r>
  <r>
    <s v="Sam Weisman"/>
    <n v="75"/>
    <n v="98"/>
    <n v="22734486"/>
    <s v="Comedy"/>
    <m/>
    <m/>
    <m/>
    <m/>
    <m/>
    <m/>
    <m/>
    <x v="0"/>
    <n v="18000000"/>
    <n v="2003"/>
    <x v="23"/>
  </r>
  <r>
    <s v="Niki Caro"/>
    <n v="113"/>
    <n v="129"/>
    <n v="44469602"/>
    <s v="Biography"/>
    <s v="Drama"/>
    <s v="Sport"/>
    <m/>
    <m/>
    <m/>
    <m/>
    <m/>
    <x v="0"/>
    <n v="18000000"/>
    <n v="2015"/>
    <x v="37"/>
  </r>
  <r>
    <s v="Jason Moore"/>
    <n v="223"/>
    <n v="112"/>
    <n v="64998368"/>
    <s v="Comedy"/>
    <s v="Music"/>
    <s v="Romance"/>
    <m/>
    <m/>
    <m/>
    <m/>
    <m/>
    <x v="0"/>
    <n v="18000000"/>
    <n v="2012"/>
    <x v="13"/>
  </r>
  <r>
    <s v="Michael Tollin"/>
    <n v="50"/>
    <n v="108"/>
    <n v="19693891"/>
    <s v="Comedy"/>
    <s v="Drama"/>
    <s v="Romance"/>
    <s v="Sport"/>
    <m/>
    <m/>
    <m/>
    <m/>
    <x v="1"/>
    <n v="17000000"/>
    <n v="2001"/>
    <x v="40"/>
  </r>
  <r>
    <s v="Sam Raimi"/>
    <n v="125"/>
    <n v="121"/>
    <n v="16311763"/>
    <s v="Crime"/>
    <s v="Drama"/>
    <s v="Thriller"/>
    <m/>
    <m/>
    <m/>
    <m/>
    <m/>
    <x v="2"/>
    <n v="20000000"/>
    <n v="1998"/>
    <x v="7"/>
  </r>
  <r>
    <s v="Robert Harmon"/>
    <n v="81"/>
    <n v="89"/>
    <n v="12693621"/>
    <s v="Horror"/>
    <s v="Mystery"/>
    <s v="Thriller"/>
    <m/>
    <m/>
    <m/>
    <m/>
    <m/>
    <x v="0"/>
    <n v="17000000"/>
    <n v="2002"/>
    <x v="30"/>
  </r>
  <r>
    <s v="Trent Cooper"/>
    <n v="37"/>
    <n v="89"/>
    <n v="15655665"/>
    <s v="Comedy"/>
    <s v="Romance"/>
    <m/>
    <m/>
    <m/>
    <m/>
    <m/>
    <m/>
    <x v="0"/>
    <n v="16000000"/>
    <n v="2006"/>
    <x v="67"/>
  </r>
  <r>
    <s v="Gary Halvorson"/>
    <n v="44"/>
    <n v="73"/>
    <n v="11634458"/>
    <s v="Adventure"/>
    <s v="Comedy"/>
    <s v="Family"/>
    <s v="Fantasy"/>
    <s v="Musical"/>
    <m/>
    <m/>
    <m/>
    <x v="0"/>
    <n v="17000000"/>
    <n v="1999"/>
    <x v="27"/>
  </r>
  <r>
    <s v="Antoine Fuqua"/>
    <n v="197"/>
    <n v="132"/>
    <n v="27154426"/>
    <s v="Crime"/>
    <s v="Drama"/>
    <s v="Thriller"/>
    <m/>
    <m/>
    <m/>
    <m/>
    <m/>
    <x v="0"/>
    <n v="18000000"/>
    <n v="2009"/>
    <x v="10"/>
  </r>
  <r>
    <s v="Fede Alvarez"/>
    <n v="543"/>
    <n v="96"/>
    <n v="54239856"/>
    <s v="Horror"/>
    <m/>
    <m/>
    <m/>
    <m/>
    <m/>
    <m/>
    <m/>
    <x v="0"/>
    <n v="18000000"/>
    <n v="2013"/>
    <x v="12"/>
  </r>
  <r>
    <s v="Donald Petrie"/>
    <n v="112"/>
    <n v="98"/>
    <n v="8662318"/>
    <s v="Comedy"/>
    <s v="Romance"/>
    <m/>
    <m/>
    <m/>
    <m/>
    <m/>
    <m/>
    <x v="0"/>
    <n v="17000000"/>
    <n v="2009"/>
    <x v="18"/>
  </r>
  <r>
    <s v="Paul Weitz"/>
    <n v="153"/>
    <n v="107"/>
    <n v="7156725"/>
    <s v="Comedy"/>
    <s v="Music"/>
    <m/>
    <m/>
    <m/>
    <m/>
    <m/>
    <m/>
    <x v="0"/>
    <n v="18000000"/>
    <n v="2006"/>
    <x v="33"/>
  </r>
  <r>
    <s v="Sidney J. Furie"/>
    <n v="94"/>
    <n v="134"/>
    <n v="15681020"/>
    <s v="Action"/>
    <s v="Adventure"/>
    <s v="Family"/>
    <s v="Sci-Fi"/>
    <m/>
    <m/>
    <m/>
    <m/>
    <x v="0"/>
    <n v="21000000"/>
    <n v="1987"/>
    <x v="57"/>
  </r>
  <r>
    <s v="Wayne Kramer"/>
    <n v="157"/>
    <n v="122"/>
    <n v="6855137"/>
    <s v="Action"/>
    <s v="Crime"/>
    <s v="Drama"/>
    <s v="Thriller"/>
    <m/>
    <m/>
    <m/>
    <m/>
    <x v="0"/>
    <n v="15000000"/>
    <n v="2006"/>
    <x v="37"/>
  </r>
  <r>
    <s v="Jim Goddard"/>
    <n v="21"/>
    <n v="97"/>
    <n v="2315683"/>
    <s v="Adventure"/>
    <s v="Crime"/>
    <s v="Drama"/>
    <s v="Romance"/>
    <m/>
    <m/>
    <m/>
    <m/>
    <x v="1"/>
    <n v="18000000"/>
    <n v="1986"/>
    <x v="56"/>
  </r>
  <r>
    <s v="Neil Burger"/>
    <n v="236"/>
    <n v="110"/>
    <n v="39825798"/>
    <s v="Drama"/>
    <s v="Mystery"/>
    <s v="Romance"/>
    <s v="Thriller"/>
    <m/>
    <m/>
    <m/>
    <m/>
    <x v="0"/>
    <n v="20000000"/>
    <n v="2006"/>
    <x v="32"/>
  </r>
  <r>
    <s v="Noel Marshall"/>
    <n v="50"/>
    <n v="102"/>
    <n v="2000000"/>
    <s v="Adventure"/>
    <s v="Horror"/>
    <s v="Thriller"/>
    <m/>
    <m/>
    <m/>
    <m/>
    <m/>
    <x v="0"/>
    <n v="17000000"/>
    <n v="1981"/>
    <x v="21"/>
  </r>
  <r>
    <s v="Joel Schumacher"/>
    <n v="106"/>
    <n v="98"/>
    <n v="1569918"/>
    <s v="Biography"/>
    <s v="Crime"/>
    <s v="Drama"/>
    <s v="Thriller"/>
    <m/>
    <m/>
    <m/>
    <m/>
    <x v="0"/>
    <n v="18000000"/>
    <n v="2003"/>
    <x v="8"/>
  </r>
  <r>
    <s v="Andrea Di Stefano"/>
    <n v="106"/>
    <n v="120"/>
    <n v="106869"/>
    <s v="Crime"/>
    <s v="Drama"/>
    <s v="Romance"/>
    <s v="Thriller"/>
    <m/>
    <m/>
    <m/>
    <m/>
    <x v="12"/>
    <n v="19800000"/>
    <n v="2014"/>
    <x v="4"/>
  </r>
  <r>
    <s v="Richard Kelly"/>
    <n v="173"/>
    <n v="160"/>
    <n v="273420"/>
    <s v="Comedy"/>
    <s v="Mystery"/>
    <s v="Sci-Fi"/>
    <s v="Thriller"/>
    <m/>
    <m/>
    <m/>
    <m/>
    <x v="2"/>
    <n v="18000000"/>
    <n v="2006"/>
    <x v="33"/>
  </r>
  <r>
    <s v="Todd Lincoln"/>
    <n v="145"/>
    <n v="83"/>
    <n v="4930798"/>
    <s v="Horror"/>
    <s v="Thriller"/>
    <m/>
    <m/>
    <m/>
    <m/>
    <m/>
    <m/>
    <x v="0"/>
    <n v="18000000"/>
    <n v="2012"/>
    <x v="53"/>
  </r>
  <r>
    <s v="Howard Zieff"/>
    <n v="31"/>
    <n v="102"/>
    <n v="59847242"/>
    <s v="Comedy"/>
    <s v="Drama"/>
    <s v="Family"/>
    <s v="Romance"/>
    <m/>
    <m/>
    <m/>
    <m/>
    <x v="0"/>
    <n v="18000000"/>
    <n v="1991"/>
    <x v="2"/>
  </r>
  <r>
    <s v="Steven Shainberg"/>
    <n v="105"/>
    <n v="122"/>
    <n v="220914"/>
    <s v="Biography"/>
    <s v="Drama"/>
    <s v="Romance"/>
    <m/>
    <m/>
    <m/>
    <m/>
    <m/>
    <x v="0"/>
    <n v="15000000"/>
    <n v="2006"/>
    <x v="12"/>
  </r>
  <r>
    <s v="Oliver Stone"/>
    <n v="114"/>
    <n v="126"/>
    <n v="43848100"/>
    <s v="Crime"/>
    <s v="Drama"/>
    <m/>
    <m/>
    <m/>
    <m/>
    <m/>
    <m/>
    <x v="0"/>
    <n v="25000000"/>
    <n v="1987"/>
    <x v="37"/>
  </r>
  <r>
    <s v="Ang Lee"/>
    <n v="69"/>
    <n v="136"/>
    <n v="42700000"/>
    <s v="Drama"/>
    <s v="Romance"/>
    <m/>
    <m/>
    <m/>
    <m/>
    <m/>
    <m/>
    <x v="0"/>
    <n v="18000000"/>
    <n v="1995"/>
    <x v="16"/>
  </r>
  <r>
    <s v="Julian Jarrold"/>
    <n v="150"/>
    <n v="120"/>
    <n v="18663911"/>
    <s v="Biography"/>
    <s v="Drama"/>
    <s v="Romance"/>
    <m/>
    <m/>
    <m/>
    <m/>
    <m/>
    <x v="3"/>
    <n v="18000000"/>
    <n v="2007"/>
    <x v="1"/>
  </r>
  <r>
    <s v="Joe Nussbaum"/>
    <n v="72"/>
    <n v="108"/>
    <n v="11702090"/>
    <s v="Comedy"/>
    <s v="Romance"/>
    <m/>
    <m/>
    <m/>
    <m/>
    <m/>
    <m/>
    <x v="0"/>
    <n v="1000000"/>
    <n v="2007"/>
    <x v="22"/>
  </r>
  <r>
    <s v="Vadim Perelman"/>
    <n v="158"/>
    <n v="126"/>
    <n v="13005485"/>
    <s v="Drama"/>
    <m/>
    <m/>
    <m/>
    <m/>
    <m/>
    <m/>
    <m/>
    <x v="0"/>
    <n v="18000000"/>
    <n v="2003"/>
    <x v="32"/>
  </r>
  <r>
    <s v="Peter Weir"/>
    <n v="96"/>
    <n v="128"/>
    <n v="95860116"/>
    <s v="Comedy"/>
    <s v="Drama"/>
    <m/>
    <m/>
    <m/>
    <m/>
    <m/>
    <m/>
    <x v="0"/>
    <n v="18000000"/>
    <n v="1989"/>
    <x v="25"/>
  </r>
  <r>
    <s v="Peter Farrelly"/>
    <n v="84"/>
    <n v="113"/>
    <n v="127175354"/>
    <s v="Comedy"/>
    <m/>
    <m/>
    <m/>
    <m/>
    <m/>
    <m/>
    <m/>
    <x v="0"/>
    <n v="18000000"/>
    <n v="1994"/>
    <x v="11"/>
  </r>
  <r>
    <s v="Rob Reiner"/>
    <n v="114"/>
    <n v="89"/>
    <n v="92823600"/>
    <s v="Comedy"/>
    <s v="Drama"/>
    <s v="Romance"/>
    <m/>
    <m/>
    <m/>
    <m/>
    <m/>
    <x v="0"/>
    <n v="18000000"/>
    <n v="1989"/>
    <x v="32"/>
  </r>
  <r>
    <s v="Sidney Lumet"/>
    <n v="79"/>
    <n v="129"/>
    <n v="54000000"/>
    <s v="Drama"/>
    <m/>
    <m/>
    <m/>
    <m/>
    <m/>
    <m/>
    <m/>
    <x v="0"/>
    <n v="18000000"/>
    <n v="1982"/>
    <x v="6"/>
  </r>
  <r>
    <s v="Todd Phillips"/>
    <n v="103"/>
    <n v="94"/>
    <n v="68525609"/>
    <s v="Comedy"/>
    <m/>
    <m/>
    <m/>
    <m/>
    <m/>
    <m/>
    <m/>
    <x v="0"/>
    <n v="18000000"/>
    <n v="2000"/>
    <x v="12"/>
  </r>
  <r>
    <s v="Brian Robbins"/>
    <n v="67"/>
    <n v="106"/>
    <n v="52885587"/>
    <s v="Comedy"/>
    <s v="Drama"/>
    <s v="Romance"/>
    <s v="Sport"/>
    <m/>
    <m/>
    <m/>
    <m/>
    <x v="3"/>
    <n v="18000000"/>
    <n v="1999"/>
    <x v="21"/>
  </r>
  <r>
    <s v="Michel Hazanavicius"/>
    <n v="576"/>
    <n v="100"/>
    <n v="44667095"/>
    <s v="Comedy"/>
    <s v="Drama"/>
    <s v="Romance"/>
    <m/>
    <m/>
    <m/>
    <m/>
    <m/>
    <x v="13"/>
    <n v="18000000"/>
    <n v="2011"/>
    <x v="25"/>
  </r>
  <r>
    <s v="David S. Goyer"/>
    <n v="178"/>
    <n v="89"/>
    <n v="42638165"/>
    <s v="Drama"/>
    <s v="Fantasy"/>
    <s v="Horror"/>
    <s v="Mystery"/>
    <s v="Thriller"/>
    <m/>
    <m/>
    <m/>
    <x v="0"/>
    <n v="18000000"/>
    <n v="2009"/>
    <x v="30"/>
  </r>
  <r>
    <s v="Wes Anderson"/>
    <n v="487"/>
    <n v="94"/>
    <n v="45507053"/>
    <s v="Adventure"/>
    <s v="Comedy"/>
    <s v="Drama"/>
    <s v="Romance"/>
    <m/>
    <m/>
    <m/>
    <m/>
    <x v="0"/>
    <n v="18000000"/>
    <n v="2012"/>
    <x v="6"/>
  </r>
  <r>
    <s v="Jonathan Liebesman"/>
    <n v="196"/>
    <n v="83"/>
    <n v="39511038"/>
    <s v="Horror"/>
    <m/>
    <m/>
    <m/>
    <m/>
    <m/>
    <m/>
    <m/>
    <x v="0"/>
    <n v="18000000"/>
    <n v="2006"/>
    <x v="18"/>
  </r>
  <r>
    <s v="Cyrus Nowrasteh"/>
    <n v="24"/>
    <n v="111"/>
    <n v="6462576"/>
    <s v="Drama"/>
    <m/>
    <m/>
    <m/>
    <m/>
    <m/>
    <m/>
    <m/>
    <x v="0"/>
    <n v="17000000"/>
    <n v="2016"/>
    <x v="28"/>
  </r>
  <r>
    <s v="Perry Andelin Blake"/>
    <n v="56"/>
    <n v="80"/>
    <n v="40363530"/>
    <s v="Comedy"/>
    <s v="Family"/>
    <m/>
    <m/>
    <m/>
    <m/>
    <m/>
    <m/>
    <x v="0"/>
    <n v="18000000"/>
    <n v="2002"/>
    <x v="46"/>
  </r>
  <r>
    <s v="Guillermo del Toro"/>
    <n v="406"/>
    <n v="112"/>
    <n v="37623143"/>
    <s v="Drama"/>
    <s v="Fantasy"/>
    <s v="War"/>
    <m/>
    <m/>
    <m/>
    <m/>
    <m/>
    <x v="0"/>
    <n v="18000000"/>
    <n v="2006"/>
    <x v="17"/>
  </r>
  <r>
    <s v="John Whitesell"/>
    <n v="51"/>
    <n v="94"/>
    <n v="33357476"/>
    <s v="Action"/>
    <s v="Comedy"/>
    <s v="Crime"/>
    <s v="Family"/>
    <m/>
    <m/>
    <m/>
    <m/>
    <x v="0"/>
    <n v="30000000"/>
    <n v="2001"/>
    <x v="28"/>
  </r>
  <r>
    <s v="John Singleton"/>
    <n v="41"/>
    <n v="130"/>
    <n v="28734552"/>
    <s v="Crime"/>
    <s v="Drama"/>
    <s v="Romance"/>
    <s v="Thriller"/>
    <m/>
    <m/>
    <m/>
    <m/>
    <x v="0"/>
    <n v="18000000"/>
    <n v="2001"/>
    <x v="21"/>
  </r>
  <r>
    <s v="Christian E. Christiansen"/>
    <n v="138"/>
    <n v="91"/>
    <n v="37300107"/>
    <s v="Drama"/>
    <s v="Horror"/>
    <s v="Thriller"/>
    <m/>
    <m/>
    <m/>
    <m/>
    <m/>
    <x v="0"/>
    <n v="18000000"/>
    <n v="2011"/>
    <x v="30"/>
  </r>
  <r>
    <s v="Dennie Gordon"/>
    <n v="78"/>
    <n v="91"/>
    <n v="27087695"/>
    <s v="Adventure"/>
    <s v="Comedy"/>
    <s v="Drama"/>
    <m/>
    <m/>
    <m/>
    <m/>
    <m/>
    <x v="0"/>
    <n v="18000000"/>
    <n v="2001"/>
    <x v="18"/>
  </r>
  <r>
    <s v="Sheldon Lettich"/>
    <n v="40"/>
    <n v="110"/>
    <n v="30102717"/>
    <s v="Action"/>
    <s v="Crime"/>
    <m/>
    <m/>
    <m/>
    <m/>
    <m/>
    <m/>
    <x v="0"/>
    <n v="18000000"/>
    <n v="1991"/>
    <x v="33"/>
  </r>
  <r>
    <s v="Edgar Wright"/>
    <n v="285"/>
    <n v="121"/>
    <n v="23618786"/>
    <s v="Action"/>
    <s v="Comedy"/>
    <s v="Mystery"/>
    <m/>
    <m/>
    <m/>
    <m/>
    <m/>
    <x v="0"/>
    <n v="18000000"/>
    <n v="2007"/>
    <x v="0"/>
  </r>
  <r>
    <s v="Diane English"/>
    <n v="124"/>
    <n v="114"/>
    <n v="26896744"/>
    <s v="Comedy"/>
    <s v="Drama"/>
    <m/>
    <m/>
    <m/>
    <m/>
    <m/>
    <m/>
    <x v="0"/>
    <n v="18000000"/>
    <n v="2008"/>
    <x v="40"/>
  </r>
  <r>
    <s v="Woody Allen"/>
    <n v="275"/>
    <n v="96"/>
    <n v="23213577"/>
    <s v="Drama"/>
    <s v="Romance"/>
    <m/>
    <m/>
    <m/>
    <m/>
    <m/>
    <m/>
    <x v="0"/>
    <n v="18000000"/>
    <n v="2008"/>
    <x v="13"/>
  </r>
  <r>
    <s v="Robert Iscove"/>
    <n v="67"/>
    <n v="94"/>
    <n v="20627372"/>
    <s v="Comedy"/>
    <s v="Drama"/>
    <s v="Romance"/>
    <m/>
    <m/>
    <m/>
    <m/>
    <m/>
    <x v="0"/>
    <n v="18000000"/>
    <n v="2000"/>
    <x v="42"/>
  </r>
  <r>
    <s v="Peter Kosminsky"/>
    <n v="103"/>
    <n v="109"/>
    <n v="16346122"/>
    <s v="Drama"/>
    <m/>
    <m/>
    <m/>
    <m/>
    <m/>
    <m/>
    <m/>
    <x v="0"/>
    <n v="18000000"/>
    <n v="2002"/>
    <x v="13"/>
  </r>
  <r>
    <s v="Karyn Kusama"/>
    <n v="300"/>
    <n v="107"/>
    <n v="16204793"/>
    <s v="Comedy"/>
    <s v="Fantasy"/>
    <s v="Horror"/>
    <m/>
    <m/>
    <m/>
    <m/>
    <m/>
    <x v="1"/>
    <n v="18000000"/>
    <n v="2009"/>
    <x v="36"/>
  </r>
  <r>
    <s v="Nick Gomez"/>
    <n v="84"/>
    <n v="96"/>
    <n v="15427192"/>
    <s v="Comedy"/>
    <s v="Crime"/>
    <s v="Mystery"/>
    <m/>
    <m/>
    <m/>
    <m/>
    <m/>
    <x v="3"/>
    <n v="17000000"/>
    <n v="2000"/>
    <x v="23"/>
  </r>
  <r>
    <s v="Woody Allen"/>
    <n v="64"/>
    <n v="88"/>
    <n v="14792779"/>
    <s v="Comedy"/>
    <m/>
    <m/>
    <m/>
    <m/>
    <m/>
    <m/>
    <m/>
    <x v="0"/>
    <n v="18000000"/>
    <n v="1987"/>
    <x v="32"/>
  </r>
  <r>
    <s v="Allen Coulter"/>
    <n v="158"/>
    <n v="113"/>
    <n v="19057024"/>
    <s v="Drama"/>
    <s v="Romance"/>
    <m/>
    <m/>
    <m/>
    <m/>
    <m/>
    <m/>
    <x v="0"/>
    <n v="13000000"/>
    <n v="2010"/>
    <x v="13"/>
  </r>
  <r>
    <s v="Clare Kilner"/>
    <n v="46"/>
    <n v="101"/>
    <n v="14108518"/>
    <s v="Comedy"/>
    <s v="Drama"/>
    <s v="Romance"/>
    <m/>
    <m/>
    <m/>
    <m/>
    <m/>
    <x v="0"/>
    <n v="18000000"/>
    <n v="2003"/>
    <x v="20"/>
  </r>
  <r>
    <s v="Richard Benjamin"/>
    <n v="15"/>
    <n v="105"/>
    <n v="13854000"/>
    <s v="Comedy"/>
    <s v="Romance"/>
    <s v="Sci-Fi"/>
    <m/>
    <m/>
    <m/>
    <m/>
    <m/>
    <x v="0"/>
    <n v="18000000"/>
    <n v="1988"/>
    <x v="31"/>
  </r>
  <r>
    <s v="Jonathan Demme"/>
    <n v="68"/>
    <n v="125"/>
    <n v="77324422"/>
    <s v="Drama"/>
    <m/>
    <m/>
    <m/>
    <m/>
    <m/>
    <m/>
    <m/>
    <x v="0"/>
    <n v="20000000"/>
    <n v="1993"/>
    <x v="16"/>
  </r>
  <r>
    <s v="Josef Rusnak"/>
    <n v="111"/>
    <n v="100"/>
    <n v="15500000"/>
    <s v="Mystery"/>
    <s v="Sci-Fi"/>
    <s v="Thriller"/>
    <m/>
    <m/>
    <m/>
    <m/>
    <m/>
    <x v="0"/>
    <n v="18000000"/>
    <n v="1999"/>
    <x v="15"/>
  </r>
  <r>
    <s v="Bruce Paltrow"/>
    <n v="65"/>
    <n v="112"/>
    <n v="4734235"/>
    <s v="Comedy"/>
    <s v="Drama"/>
    <s v="Music"/>
    <m/>
    <m/>
    <m/>
    <m/>
    <m/>
    <x v="0"/>
    <n v="20000000"/>
    <n v="2000"/>
    <x v="19"/>
  </r>
  <r>
    <s v="Woody Allen"/>
    <n v="109"/>
    <n v="112"/>
    <n v="4839383"/>
    <s v="Comedy"/>
    <s v="Romance"/>
    <m/>
    <m/>
    <m/>
    <m/>
    <m/>
    <m/>
    <x v="0"/>
    <n v="18000000"/>
    <n v="2002"/>
    <x v="4"/>
  </r>
  <r>
    <s v="Adam Rifkin"/>
    <n v="42"/>
    <n v="95"/>
    <n v="4193025"/>
    <s v="Comedy"/>
    <s v="Music"/>
    <m/>
    <m/>
    <m/>
    <m/>
    <m/>
    <m/>
    <x v="0"/>
    <n v="18000000"/>
    <n v="1999"/>
    <x v="2"/>
  </r>
  <r>
    <s v="Russell Mulcahy"/>
    <n v="112"/>
    <n v="110"/>
    <n v="5900000"/>
    <s v="Action"/>
    <s v="Adventure"/>
    <s v="Fantasy"/>
    <m/>
    <m/>
    <m/>
    <m/>
    <m/>
    <x v="18"/>
    <n v="18000000"/>
    <n v="1986"/>
    <x v="13"/>
  </r>
  <r>
    <s v="Susanne Bier"/>
    <n v="146"/>
    <n v="118"/>
    <n v="2849142"/>
    <s v="Drama"/>
    <m/>
    <m/>
    <m/>
    <m/>
    <m/>
    <m/>
    <m/>
    <x v="0"/>
    <n v="18000000"/>
    <n v="2007"/>
    <x v="13"/>
  </r>
  <r>
    <s v="Kenneth Johnson"/>
    <n v="36"/>
    <n v="97"/>
    <n v="1686429"/>
    <s v="Action"/>
    <s v="Crime"/>
    <s v="Sci-Fi"/>
    <m/>
    <m/>
    <m/>
    <m/>
    <m/>
    <x v="0"/>
    <n v="12000000"/>
    <n v="1997"/>
    <x v="64"/>
  </r>
  <r>
    <s v="James Gray"/>
    <n v="230"/>
    <n v="120"/>
    <n v="1984743"/>
    <s v="Drama"/>
    <s v="Romance"/>
    <m/>
    <m/>
    <m/>
    <m/>
    <m/>
    <m/>
    <x v="0"/>
    <n v="2700000"/>
    <n v="2013"/>
    <x v="4"/>
  </r>
  <r>
    <s v="James Ivory"/>
    <n v="64"/>
    <n v="135"/>
    <n v="1666262"/>
    <s v="Drama"/>
    <s v="History"/>
    <s v="Romance"/>
    <s v="War"/>
    <m/>
    <m/>
    <m/>
    <m/>
    <x v="19"/>
    <n v="18000000"/>
    <n v="2005"/>
    <x v="10"/>
  </r>
  <r>
    <s v="Danny Boyle"/>
    <n v="393"/>
    <n v="101"/>
    <n v="2319187"/>
    <s v="Crime"/>
    <s v="Drama"/>
    <s v="Mystery"/>
    <s v="Thriller"/>
    <m/>
    <m/>
    <m/>
    <m/>
    <x v="0"/>
    <n v="18000000"/>
    <n v="2013"/>
    <x v="15"/>
  </r>
  <r>
    <s v="Jessy Terrero"/>
    <n v="75"/>
    <n v="92"/>
    <n v="13922211"/>
    <s v="Comedy"/>
    <m/>
    <m/>
    <m/>
    <m/>
    <m/>
    <m/>
    <m/>
    <x v="0"/>
    <n v="18000000"/>
    <n v="2004"/>
    <x v="45"/>
  </r>
  <r>
    <s v="Vicente Amorim"/>
    <n v="67"/>
    <n v="92"/>
    <n v="23091"/>
    <s v="Drama"/>
    <s v="Romance"/>
    <s v="War"/>
    <m/>
    <m/>
    <m/>
    <m/>
    <m/>
    <x v="0"/>
    <n v="11350000"/>
    <n v="2008"/>
    <x v="5"/>
  </r>
  <r>
    <s v="Gaspar NoÃ©"/>
    <n v="216"/>
    <n v="161"/>
    <n v="336467"/>
    <s v="Drama"/>
    <s v="Fantasy"/>
    <m/>
    <m/>
    <m/>
    <m/>
    <m/>
    <m/>
    <x v="0"/>
    <n v="3500000"/>
    <n v="2009"/>
    <x v="11"/>
  </r>
  <r>
    <s v="Amy Heckerling"/>
    <n v="54"/>
    <n v="92"/>
    <n v="2964"/>
    <s v="Comedy"/>
    <s v="Horror"/>
    <s v="Romance"/>
    <m/>
    <m/>
    <m/>
    <m/>
    <m/>
    <x v="0"/>
    <n v="18000000"/>
    <n v="2012"/>
    <x v="36"/>
  </r>
  <r>
    <s v="Tommy Lee Jones"/>
    <n v="208"/>
    <n v="122"/>
    <n v="2428883"/>
    <s v="Drama"/>
    <s v="Western"/>
    <m/>
    <m/>
    <m/>
    <m/>
    <m/>
    <m/>
    <x v="0"/>
    <n v="14000000"/>
    <n v="2014"/>
    <x v="4"/>
  </r>
  <r>
    <s v="Jesse Vaughan"/>
    <n v="32"/>
    <n v="91"/>
    <n v="13571817"/>
    <s v="Comedy"/>
    <s v="Drama"/>
    <s v="Romance"/>
    <s v="Sport"/>
    <m/>
    <m/>
    <m/>
    <m/>
    <x v="0"/>
    <n v="11000000"/>
    <n v="2002"/>
    <x v="55"/>
  </r>
  <r>
    <s v="Wayne Beach"/>
    <n v="40"/>
    <n v="93"/>
    <n v="1181197"/>
    <s v="Drama"/>
    <s v="Mystery"/>
    <s v="Thriller"/>
    <m/>
    <m/>
    <m/>
    <m/>
    <m/>
    <x v="0"/>
    <n v="17900000"/>
    <n v="2005"/>
    <x v="18"/>
  </r>
  <r>
    <s v="GÃ©rard Krawczyk"/>
    <n v="40"/>
    <n v="94"/>
    <n v="81525"/>
    <s v="Action"/>
    <s v="Comedy"/>
    <s v="Crime"/>
    <s v="Drama"/>
    <s v="Thriller"/>
    <m/>
    <m/>
    <m/>
    <x v="0"/>
    <n v="14000000"/>
    <n v="2001"/>
    <x v="4"/>
  </r>
  <r>
    <s v="James Gunn"/>
    <n v="251"/>
    <n v="95"/>
    <n v="7774730"/>
    <s v="Comedy"/>
    <s v="Horror"/>
    <s v="Sci-Fi"/>
    <m/>
    <m/>
    <m/>
    <m/>
    <m/>
    <x v="0"/>
    <n v="20000000"/>
    <n v="2006"/>
    <x v="12"/>
  </r>
  <r>
    <s v="Martin Brest"/>
    <n v="94"/>
    <n v="105"/>
    <n v="234760500"/>
    <s v="Action"/>
    <s v="Comedy"/>
    <s v="Crime"/>
    <m/>
    <m/>
    <m/>
    <m/>
    <m/>
    <x v="0"/>
    <n v="18000000"/>
    <n v="1984"/>
    <x v="11"/>
  </r>
  <r>
    <s v="Chris Columbus"/>
    <n v="102"/>
    <n v="103"/>
    <n v="285761243"/>
    <s v="Comedy"/>
    <s v="Family"/>
    <m/>
    <m/>
    <m/>
    <m/>
    <m/>
    <m/>
    <x v="0"/>
    <n v="23000000"/>
    <n v="1990"/>
    <x v="7"/>
  </r>
  <r>
    <s v="Leonard Nimoy"/>
    <n v="21"/>
    <n v="102"/>
    <n v="167780960"/>
    <s v="Comedy"/>
    <s v="Drama"/>
    <s v="Family"/>
    <m/>
    <m/>
    <m/>
    <m/>
    <m/>
    <x v="0"/>
    <n v="17500000"/>
    <n v="1987"/>
    <x v="18"/>
  </r>
  <r>
    <s v="Sydney Pollack"/>
    <n v="94"/>
    <n v="116"/>
    <n v="177200000"/>
    <s v="Comedy"/>
    <s v="Drama"/>
    <s v="Romance"/>
    <m/>
    <m/>
    <m/>
    <m/>
    <m/>
    <x v="0"/>
    <n v="17500000"/>
    <n v="1982"/>
    <x v="37"/>
  </r>
  <r>
    <s v="Tony Scott"/>
    <n v="173"/>
    <n v="110"/>
    <n v="176781728"/>
    <s v="Action"/>
    <s v="Drama"/>
    <s v="Romance"/>
    <m/>
    <m/>
    <m/>
    <m/>
    <m/>
    <x v="0"/>
    <n v="24000000"/>
    <n v="1986"/>
    <x v="8"/>
  </r>
  <r>
    <s v="Ang Lee"/>
    <n v="287"/>
    <n v="120"/>
    <n v="128067808"/>
    <s v="Action"/>
    <s v="Drama"/>
    <s v="Romance"/>
    <m/>
    <m/>
    <m/>
    <m/>
    <m/>
    <x v="0"/>
    <n v="17500000"/>
    <n v="2000"/>
    <x v="0"/>
  </r>
  <r>
    <s v="Sam Mendes"/>
    <n v="176"/>
    <n v="122"/>
    <n v="130058047"/>
    <s v="Drama"/>
    <m/>
    <m/>
    <m/>
    <m/>
    <m/>
    <m/>
    <m/>
    <x v="0"/>
    <n v="18000000"/>
    <n v="1999"/>
    <x v="26"/>
  </r>
  <r>
    <s v="Tom Hooper"/>
    <n v="479"/>
    <n v="118"/>
    <n v="138795342"/>
    <s v="Biography"/>
    <s v="Drama"/>
    <s v="History"/>
    <s v="Romance"/>
    <m/>
    <m/>
    <m/>
    <m/>
    <x v="0"/>
    <n v="17500000"/>
    <n v="2010"/>
    <x v="25"/>
  </r>
  <r>
    <s v="Ivan Reitman"/>
    <n v="27"/>
    <n v="107"/>
    <n v="111936400"/>
    <s v="Comedy"/>
    <s v="Crime"/>
    <m/>
    <m/>
    <m/>
    <m/>
    <m/>
    <m/>
    <x v="0"/>
    <n v="17000000"/>
    <n v="1988"/>
    <x v="19"/>
  </r>
  <r>
    <s v="Udayan Prasad"/>
    <n v="60"/>
    <n v="102"/>
    <n v="317040"/>
    <s v="Drama"/>
    <s v="Romance"/>
    <m/>
    <m/>
    <m/>
    <m/>
    <m/>
    <m/>
    <x v="0"/>
    <n v="18500000"/>
    <n v="2008"/>
    <x v="2"/>
  </r>
  <r>
    <s v="Steven Spielberg"/>
    <n v="70"/>
    <n v="154"/>
    <n v="94175854"/>
    <s v="Drama"/>
    <m/>
    <m/>
    <m/>
    <m/>
    <m/>
    <m/>
    <m/>
    <x v="0"/>
    <n v="17000000"/>
    <n v="1985"/>
    <x v="6"/>
  </r>
  <r>
    <s v="Morten Tyldum"/>
    <n v="454"/>
    <n v="114"/>
    <n v="91121452"/>
    <s v="Biography"/>
    <s v="Drama"/>
    <s v="Thriller"/>
    <s v="War"/>
    <m/>
    <m/>
    <m/>
    <m/>
    <x v="0"/>
    <n v="17000000"/>
    <n v="2014"/>
    <x v="14"/>
  </r>
  <r>
    <s v="Howard Zieff"/>
    <n v="25"/>
    <n v="109"/>
    <n v="69800000"/>
    <s v="Comedy"/>
    <s v="War"/>
    <m/>
    <m/>
    <m/>
    <m/>
    <m/>
    <m/>
    <x v="0"/>
    <n v="17000000"/>
    <n v="1980"/>
    <x v="9"/>
  </r>
  <r>
    <s v="Thor Freudenthal"/>
    <n v="111"/>
    <n v="94"/>
    <n v="64001297"/>
    <s v="Comedy"/>
    <s v="Family"/>
    <m/>
    <m/>
    <m/>
    <m/>
    <m/>
    <m/>
    <x v="0"/>
    <n v="12000000"/>
    <n v="2010"/>
    <x v="5"/>
  </r>
  <r>
    <s v="AndrÃ©s Muschietti"/>
    <n v="393"/>
    <n v="100"/>
    <n v="71588220"/>
    <s v="Fantasy"/>
    <s v="Horror"/>
    <m/>
    <m/>
    <m/>
    <m/>
    <m/>
    <m/>
    <x v="0"/>
    <n v="17500000"/>
    <n v="2013"/>
    <x v="5"/>
  </r>
  <r>
    <s v="Harold Ramis"/>
    <n v="55"/>
    <n v="98"/>
    <n v="61400000"/>
    <s v="Adventure"/>
    <s v="Comedy"/>
    <m/>
    <m/>
    <m/>
    <m/>
    <m/>
    <m/>
    <x v="0"/>
    <n v="300000"/>
    <n v="1983"/>
    <x v="37"/>
  </r>
  <r>
    <s v="Jeff Tremaine"/>
    <n v="157"/>
    <n v="102"/>
    <n v="101978840"/>
    <s v="Comedy"/>
    <m/>
    <m/>
    <m/>
    <m/>
    <m/>
    <m/>
    <m/>
    <x v="0"/>
    <n v="31000000"/>
    <n v="2013"/>
    <x v="4"/>
  </r>
  <r>
    <s v="Stephen Frears"/>
    <n v="280"/>
    <n v="94"/>
    <n v="56437947"/>
    <s v="Biography"/>
    <s v="Drama"/>
    <m/>
    <m/>
    <m/>
    <m/>
    <m/>
    <m/>
    <x v="0"/>
    <n v="17000000"/>
    <n v="2006"/>
    <x v="11"/>
  </r>
  <r>
    <s v="Tim Burton"/>
    <n v="109"/>
    <n v="92"/>
    <n v="73326666"/>
    <s v="Comedy"/>
    <s v="Fantasy"/>
    <m/>
    <m/>
    <m/>
    <m/>
    <m/>
    <m/>
    <x v="0"/>
    <n v="17000000"/>
    <n v="1988"/>
    <x v="7"/>
  </r>
  <r>
    <s v="Tyler Perry"/>
    <n v="41"/>
    <n v="113"/>
    <n v="55184721"/>
    <s v="Comedy"/>
    <s v="Drama"/>
    <m/>
    <m/>
    <m/>
    <m/>
    <m/>
    <m/>
    <x v="0"/>
    <n v="17000000"/>
    <n v="2007"/>
    <x v="23"/>
  </r>
  <r>
    <s v="Gillian Armstrong"/>
    <n v="27"/>
    <n v="115"/>
    <n v="50003300"/>
    <s v="Drama"/>
    <s v="Family"/>
    <s v="Romance"/>
    <m/>
    <m/>
    <m/>
    <m/>
    <m/>
    <x v="0"/>
    <n v="20000000"/>
    <n v="1994"/>
    <x v="11"/>
  </r>
  <r>
    <s v="James Watkins"/>
    <n v="462"/>
    <n v="95"/>
    <n v="54322273"/>
    <s v="Drama"/>
    <s v="Fantasy"/>
    <s v="Horror"/>
    <s v="Thriller"/>
    <m/>
    <m/>
    <m/>
    <m/>
    <x v="0"/>
    <n v="17000000"/>
    <n v="2012"/>
    <x v="21"/>
  </r>
  <r>
    <s v="Simon West"/>
    <n v="152"/>
    <n v="87"/>
    <n v="47860214"/>
    <s v="Horror"/>
    <s v="Thriller"/>
    <m/>
    <m/>
    <m/>
    <m/>
    <m/>
    <m/>
    <x v="0"/>
    <n v="170000000"/>
    <n v="2006"/>
    <x v="39"/>
  </r>
  <r>
    <s v="Shawn Levy"/>
    <n v="69"/>
    <n v="88"/>
    <n v="47811275"/>
    <s v="Adventure"/>
    <s v="Comedy"/>
    <s v="Family"/>
    <m/>
    <m/>
    <m/>
    <m/>
    <m/>
    <x v="0"/>
    <n v="17000000"/>
    <n v="2002"/>
    <x v="28"/>
  </r>
  <r>
    <s v="Barry Levinson"/>
    <n v="130"/>
    <n v="97"/>
    <n v="43022524"/>
    <s v="Comedy"/>
    <s v="Drama"/>
    <m/>
    <m/>
    <m/>
    <m/>
    <m/>
    <m/>
    <x v="0"/>
    <n v="17000000"/>
    <n v="1997"/>
    <x v="1"/>
  </r>
  <r>
    <s v="Jim Fall"/>
    <n v="66"/>
    <n v="94"/>
    <n v="42672630"/>
    <s v="Adventure"/>
    <s v="Comedy"/>
    <s v="Family"/>
    <s v="Music"/>
    <s v="Romance"/>
    <m/>
    <m/>
    <m/>
    <x v="0"/>
    <n v="15000000"/>
    <n v="2003"/>
    <x v="42"/>
  </r>
  <r>
    <s v="Ric Roman Waugh"/>
    <n v="238"/>
    <n v="112"/>
    <n v="42919096"/>
    <s v="Action"/>
    <s v="Drama"/>
    <s v="Thriller"/>
    <m/>
    <m/>
    <m/>
    <m/>
    <m/>
    <x v="0"/>
    <n v="17000000"/>
    <n v="2013"/>
    <x v="12"/>
  </r>
  <r>
    <s v="Michael Dougherty"/>
    <n v="198"/>
    <n v="98"/>
    <n v="42592530"/>
    <s v="Comedy"/>
    <s v="Fantasy"/>
    <s v="Horror"/>
    <m/>
    <m/>
    <m/>
    <m/>
    <m/>
    <x v="0"/>
    <n v="17000000"/>
    <n v="2015"/>
    <x v="5"/>
  </r>
  <r>
    <s v="Robert Rodriguez"/>
    <n v="154"/>
    <n v="104"/>
    <n v="40064955"/>
    <s v="Horror"/>
    <s v="Mystery"/>
    <s v="Sci-Fi"/>
    <m/>
    <m/>
    <m/>
    <m/>
    <m/>
    <x v="0"/>
    <n v="17000000"/>
    <n v="1998"/>
    <x v="21"/>
  </r>
  <r>
    <s v="James Mangold"/>
    <n v="131"/>
    <n v="120"/>
    <n v="44886089"/>
    <s v="Crime"/>
    <s v="Drama"/>
    <s v="Thriller"/>
    <m/>
    <m/>
    <m/>
    <m/>
    <m/>
    <x v="0"/>
    <n v="34000000"/>
    <n v="1997"/>
    <x v="8"/>
  </r>
  <r>
    <s v="Joel Gallen"/>
    <n v="97"/>
    <n v="99"/>
    <n v="37882551"/>
    <s v="Comedy"/>
    <m/>
    <m/>
    <m/>
    <m/>
    <m/>
    <m/>
    <m/>
    <x v="0"/>
    <n v="17000000"/>
    <n v="2001"/>
    <x v="20"/>
  </r>
  <r>
    <s v="David Ayer"/>
    <n v="355"/>
    <n v="109"/>
    <n v="40983001"/>
    <s v="Crime"/>
    <s v="Drama"/>
    <s v="Thriller"/>
    <m/>
    <m/>
    <m/>
    <m/>
    <m/>
    <x v="0"/>
    <n v="17000000"/>
    <n v="2012"/>
    <x v="16"/>
  </r>
  <r>
    <s v="Cameron Crowe"/>
    <n v="138"/>
    <n v="105"/>
    <n v="20991497"/>
    <s v="Comedy"/>
    <s v="Drama"/>
    <s v="Romance"/>
    <m/>
    <m/>
    <m/>
    <m/>
    <m/>
    <x v="0"/>
    <n v="4000000"/>
    <n v="2015"/>
    <x v="28"/>
  </r>
  <r>
    <s v="Rob Cohen"/>
    <n v="102"/>
    <n v="106"/>
    <n v="35007180"/>
    <s v="Action"/>
    <s v="Crime"/>
    <s v="Drama"/>
    <s v="Thriller"/>
    <m/>
    <m/>
    <m/>
    <m/>
    <x v="0"/>
    <n v="17000000"/>
    <n v="2000"/>
    <x v="23"/>
  </r>
  <r>
    <s v="James Marsh"/>
    <n v="419"/>
    <n v="123"/>
    <n v="35887263"/>
    <s v="Biography"/>
    <s v="Drama"/>
    <s v="Romance"/>
    <m/>
    <m/>
    <m/>
    <m/>
    <m/>
    <x v="0"/>
    <n v="17000000"/>
    <n v="2014"/>
    <x v="16"/>
  </r>
  <r>
    <s v="John Whitesell"/>
    <n v="37"/>
    <n v="86"/>
    <n v="34308901"/>
    <s v="Comedy"/>
    <s v="Crime"/>
    <m/>
    <m/>
    <m/>
    <m/>
    <m/>
    <m/>
    <x v="0"/>
    <n v="9000000"/>
    <n v="2003"/>
    <x v="36"/>
  </r>
  <r>
    <s v="Matt Williams"/>
    <n v="78"/>
    <n v="120"/>
    <n v="33771174"/>
    <s v="Comedy"/>
    <s v="Drama"/>
    <s v="Romance"/>
    <m/>
    <m/>
    <m/>
    <m/>
    <m/>
    <x v="0"/>
    <n v="17000000"/>
    <n v="2000"/>
    <x v="2"/>
  </r>
  <r>
    <s v="David Lean"/>
    <n v="181"/>
    <n v="227"/>
    <n v="6000000"/>
    <s v="Adventure"/>
    <s v="Biography"/>
    <s v="Drama"/>
    <s v="History"/>
    <s v="War"/>
    <m/>
    <m/>
    <m/>
    <x v="0"/>
    <n v="17000000"/>
    <n v="1962"/>
    <x v="26"/>
  </r>
  <r>
    <s v="Rob Zombie"/>
    <n v="220"/>
    <n v="119"/>
    <n v="33386128"/>
    <s v="Horror"/>
    <m/>
    <m/>
    <m/>
    <m/>
    <m/>
    <m/>
    <m/>
    <x v="0"/>
    <n v="19000000"/>
    <n v="2009"/>
    <x v="40"/>
  </r>
  <r>
    <s v="Jean-Marc VallÃ©e"/>
    <n v="349"/>
    <n v="115"/>
    <n v="37877959"/>
    <s v="Adventure"/>
    <s v="Biography"/>
    <s v="Drama"/>
    <m/>
    <m/>
    <m/>
    <m/>
    <m/>
    <x v="0"/>
    <n v="17000000"/>
    <n v="2014"/>
    <x v="1"/>
  </r>
  <r>
    <s v="Dennis Iliadis"/>
    <n v="241"/>
    <n v="114"/>
    <n v="32721635"/>
    <s v="Crime"/>
    <s v="Horror"/>
    <s v="Thriller"/>
    <m/>
    <m/>
    <m/>
    <m/>
    <m/>
    <x v="0"/>
    <n v="17000000"/>
    <n v="2009"/>
    <x v="4"/>
  </r>
  <r>
    <s v="Clare Kilner"/>
    <n v="103"/>
    <n v="90"/>
    <n v="31585300"/>
    <s v="Comedy"/>
    <s v="Romance"/>
    <m/>
    <m/>
    <m/>
    <m/>
    <m/>
    <m/>
    <x v="0"/>
    <n v="17000000"/>
    <n v="2005"/>
    <x v="9"/>
  </r>
  <r>
    <s v="Rick Rosenthal"/>
    <n v="151"/>
    <n v="94"/>
    <n v="30259652"/>
    <s v="Comedy"/>
    <s v="Horror"/>
    <s v="Thriller"/>
    <m/>
    <m/>
    <m/>
    <m/>
    <m/>
    <x v="0"/>
    <n v="16000000"/>
    <n v="2002"/>
    <x v="53"/>
  </r>
  <r>
    <s v="Louis Leterrier"/>
    <n v="344"/>
    <n v="106"/>
    <n v="163192114"/>
    <s v="Action"/>
    <s v="Adventure"/>
    <s v="Fantasy"/>
    <m/>
    <m/>
    <m/>
    <m/>
    <m/>
    <x v="0"/>
    <n v="17000000"/>
    <n v="2010"/>
    <x v="27"/>
  </r>
  <r>
    <s v="Rob Reiner"/>
    <n v="185"/>
    <n v="98"/>
    <n v="30857814"/>
    <s v="Adventure"/>
    <s v="Family"/>
    <s v="Fantasy"/>
    <s v="Romance"/>
    <m/>
    <m/>
    <m/>
    <m/>
    <x v="0"/>
    <n v="17000000"/>
    <n v="1987"/>
    <x v="14"/>
  </r>
  <r>
    <s v="Denzel Washington"/>
    <n v="112"/>
    <n v="126"/>
    <n v="30226144"/>
    <s v="Biography"/>
    <s v="Drama"/>
    <m/>
    <m/>
    <m/>
    <m/>
    <m/>
    <m/>
    <x v="0"/>
    <n v="17000000"/>
    <n v="2007"/>
    <x v="32"/>
  </r>
  <r>
    <s v="Nicolas Winding Refn"/>
    <n v="676"/>
    <n v="100"/>
    <n v="35054909"/>
    <s v="Crime"/>
    <s v="Drama"/>
    <m/>
    <m/>
    <m/>
    <m/>
    <m/>
    <m/>
    <x v="0"/>
    <n v="17000000"/>
    <n v="2011"/>
    <x v="6"/>
  </r>
  <r>
    <s v="Sara Sugarman"/>
    <n v="74"/>
    <n v="89"/>
    <n v="29302097"/>
    <s v="Comedy"/>
    <s v="Family"/>
    <s v="Music"/>
    <s v="Romance"/>
    <m/>
    <m/>
    <m/>
    <m/>
    <x v="0"/>
    <n v="11000000"/>
    <n v="2004"/>
    <x v="50"/>
  </r>
  <r>
    <s v="Nicholas Hytner"/>
    <n v="65"/>
    <n v="111"/>
    <n v="29106737"/>
    <s v="Comedy"/>
    <s v="Drama"/>
    <s v="Romance"/>
    <m/>
    <m/>
    <m/>
    <m/>
    <m/>
    <x v="0"/>
    <n v="17000000"/>
    <n v="1998"/>
    <x v="19"/>
  </r>
  <r>
    <s v="Juan Carlos Fresnadillo"/>
    <n v="274"/>
    <n v="100"/>
    <n v="28637507"/>
    <s v="Drama"/>
    <s v="Horror"/>
    <s v="Sci-Fi"/>
    <m/>
    <m/>
    <m/>
    <m/>
    <m/>
    <x v="0"/>
    <n v="17000000"/>
    <n v="2007"/>
    <x v="15"/>
  </r>
  <r>
    <s v="Thomas Carter"/>
    <n v="50"/>
    <n v="115"/>
    <n v="30127963"/>
    <s v="Drama"/>
    <s v="Family"/>
    <s v="Sport"/>
    <m/>
    <m/>
    <m/>
    <m/>
    <m/>
    <x v="0"/>
    <n v="16500000"/>
    <n v="2014"/>
    <x v="10"/>
  </r>
  <r>
    <s v="Wayne Wang"/>
    <n v="96"/>
    <n v="106"/>
    <n v="32645546"/>
    <s v="Comedy"/>
    <s v="Drama"/>
    <s v="Family"/>
    <m/>
    <m/>
    <m/>
    <m/>
    <m/>
    <x v="20"/>
    <n v="16800000"/>
    <n v="2005"/>
    <x v="21"/>
  </r>
  <r>
    <s v="Gina Prince-Bythewood"/>
    <n v="68"/>
    <n v="124"/>
    <n v="27441122"/>
    <s v="Drama"/>
    <s v="Romance"/>
    <s v="Sport"/>
    <m/>
    <m/>
    <m/>
    <m/>
    <m/>
    <x v="0"/>
    <n v="16000000"/>
    <n v="2000"/>
    <x v="13"/>
  </r>
  <r>
    <s v="George Armitage"/>
    <n v="111"/>
    <n v="107"/>
    <n v="28014536"/>
    <s v="Action"/>
    <s v="Comedy"/>
    <s v="Crime"/>
    <s v="Romance"/>
    <s v="Thriller"/>
    <m/>
    <m/>
    <m/>
    <x v="0"/>
    <n v="15000000"/>
    <n v="1997"/>
    <x v="37"/>
  </r>
  <r>
    <s v="Phil Traill"/>
    <n v="128"/>
    <n v="99"/>
    <n v="33860010"/>
    <s v="Comedy"/>
    <s v="Romance"/>
    <m/>
    <m/>
    <m/>
    <m/>
    <m/>
    <m/>
    <x v="0"/>
    <n v="16500000"/>
    <n v="2009"/>
    <x v="30"/>
  </r>
  <r>
    <s v="Joe Berlinger"/>
    <n v="160"/>
    <n v="90"/>
    <n v="26421314"/>
    <s v="Adventure"/>
    <s v="Fantasy"/>
    <s v="Horror"/>
    <s v="Mystery"/>
    <s v="Thriller"/>
    <m/>
    <m/>
    <m/>
    <x v="0"/>
    <n v="16500000"/>
    <n v="2000"/>
    <x v="59"/>
  </r>
  <r>
    <s v="Andrew Fleming"/>
    <n v="93"/>
    <n v="101"/>
    <n v="24881000"/>
    <s v="Drama"/>
    <s v="Fantasy"/>
    <s v="Horror"/>
    <s v="Thriller"/>
    <m/>
    <m/>
    <m/>
    <m/>
    <x v="0"/>
    <n v="16500000"/>
    <n v="1996"/>
    <x v="5"/>
  </r>
  <r>
    <s v="Woody Allen"/>
    <n v="278"/>
    <n v="119"/>
    <n v="23089926"/>
    <s v="Drama"/>
    <s v="Romance"/>
    <s v="Thriller"/>
    <m/>
    <m/>
    <m/>
    <m/>
    <m/>
    <x v="0"/>
    <n v="15000000"/>
    <n v="2005"/>
    <x v="16"/>
  </r>
  <r>
    <s v="Elizabeth Allen Rosenbaum"/>
    <n v="81"/>
    <n v="103"/>
    <n v="26161406"/>
    <s v="Adventure"/>
    <s v="Comedy"/>
    <s v="Family"/>
    <s v="Fantasy"/>
    <m/>
    <m/>
    <m/>
    <m/>
    <x v="0"/>
    <n v="16400000"/>
    <n v="2010"/>
    <x v="10"/>
  </r>
  <r>
    <s v="James Ivory"/>
    <n v="58"/>
    <n v="134"/>
    <n v="22954968"/>
    <s v="Drama"/>
    <s v="Romance"/>
    <m/>
    <m/>
    <m/>
    <m/>
    <m/>
    <m/>
    <x v="13"/>
    <n v="16000000"/>
    <n v="1993"/>
    <x v="0"/>
  </r>
  <r>
    <s v="Paul Thomas Anderson"/>
    <n v="153"/>
    <n v="155"/>
    <n v="26384919"/>
    <s v="Drama"/>
    <m/>
    <m/>
    <m/>
    <m/>
    <m/>
    <m/>
    <m/>
    <x v="0"/>
    <n v="16000000"/>
    <n v="1997"/>
    <x v="0"/>
  </r>
  <r>
    <s v="Robert Harmon"/>
    <n v="25"/>
    <n v="94"/>
    <n v="22189039"/>
    <s v="Action"/>
    <s v="Crime"/>
    <s v="Drama"/>
    <s v="Romance"/>
    <s v="Thriller"/>
    <m/>
    <m/>
    <m/>
    <x v="0"/>
    <n v="16000000"/>
    <n v="1993"/>
    <x v="33"/>
  </r>
  <r>
    <s v="Michael Mayer"/>
    <n v="46"/>
    <n v="95"/>
    <n v="20998709"/>
    <s v="Adventure"/>
    <s v="Drama"/>
    <s v="Family"/>
    <m/>
    <m/>
    <m/>
    <m/>
    <m/>
    <x v="0"/>
    <n v="15600000"/>
    <n v="2006"/>
    <x v="5"/>
  </r>
  <r>
    <s v="Martin Weisz"/>
    <n v="161"/>
    <n v="89"/>
    <n v="20801344"/>
    <s v="Horror"/>
    <m/>
    <m/>
    <m/>
    <m/>
    <m/>
    <m/>
    <m/>
    <x v="0"/>
    <n v="16000000"/>
    <n v="2007"/>
    <x v="36"/>
  </r>
  <r>
    <s v="John Ottman"/>
    <n v="108"/>
    <n v="97"/>
    <n v="21468807"/>
    <s v="Horror"/>
    <s v="Mystery"/>
    <s v="Thriller"/>
    <m/>
    <m/>
    <m/>
    <m/>
    <m/>
    <x v="0"/>
    <n v="15000000"/>
    <n v="2000"/>
    <x v="53"/>
  </r>
  <r>
    <s v="Jay Russell"/>
    <n v="69"/>
    <n v="90"/>
    <n v="19158074"/>
    <s v="Drama"/>
    <s v="Family"/>
    <s v="Fantasy"/>
    <s v="Romance"/>
    <m/>
    <m/>
    <m/>
    <m/>
    <x v="0"/>
    <n v="16000000"/>
    <n v="2002"/>
    <x v="10"/>
  </r>
  <r>
    <s v="John Bonito"/>
    <n v="78"/>
    <n v="92"/>
    <n v="18843314"/>
    <s v="Action"/>
    <s v="Drama"/>
    <s v="Thriller"/>
    <m/>
    <m/>
    <m/>
    <m/>
    <m/>
    <x v="0"/>
    <n v="16000000"/>
    <n v="2006"/>
    <x v="54"/>
  </r>
  <r>
    <s v="Peter Atencio"/>
    <n v="129"/>
    <n v="100"/>
    <n v="20566327"/>
    <s v="Action"/>
    <s v="Comedy"/>
    <m/>
    <m/>
    <m/>
    <m/>
    <m/>
    <m/>
    <x v="0"/>
    <n v="16000000"/>
    <n v="2016"/>
    <x v="21"/>
  </r>
  <r>
    <s v="Shana Feste"/>
    <n v="135"/>
    <n v="117"/>
    <n v="20218921"/>
    <s v="Drama"/>
    <s v="Music"/>
    <m/>
    <m/>
    <m/>
    <m/>
    <m/>
    <m/>
    <x v="0"/>
    <n v="18500000"/>
    <n v="2010"/>
    <x v="22"/>
  </r>
  <r>
    <s v="David Nutter"/>
    <n v="96"/>
    <n v="84"/>
    <n v="17411331"/>
    <s v="Horror"/>
    <s v="Mystery"/>
    <s v="Sci-Fi"/>
    <s v="Thriller"/>
    <m/>
    <m/>
    <m/>
    <m/>
    <x v="0"/>
    <n v="16000000"/>
    <n v="1998"/>
    <x v="33"/>
  </r>
  <r>
    <s v="Derek Cianfrance"/>
    <n v="417"/>
    <n v="140"/>
    <n v="21383298"/>
    <s v="Crime"/>
    <s v="Drama"/>
    <s v="Thriller"/>
    <m/>
    <m/>
    <m/>
    <m/>
    <m/>
    <x v="0"/>
    <n v="13500000"/>
    <n v="2012"/>
    <x v="11"/>
  </r>
  <r>
    <s v="Roger Donaldson"/>
    <n v="172"/>
    <n v="108"/>
    <n v="24984868"/>
    <s v="Action"/>
    <s v="Crime"/>
    <s v="Thriller"/>
    <m/>
    <m/>
    <m/>
    <m/>
    <m/>
    <x v="0"/>
    <n v="35000000"/>
    <n v="2014"/>
    <x v="22"/>
  </r>
  <r>
    <s v="Stephan Elliott"/>
    <n v="88"/>
    <n v="109"/>
    <n v="16459004"/>
    <s v="Drama"/>
    <s v="Mystery"/>
    <s v="Thriller"/>
    <m/>
    <m/>
    <m/>
    <m/>
    <m/>
    <x v="0"/>
    <n v="16000000"/>
    <n v="1999"/>
    <x v="40"/>
  </r>
  <r>
    <s v="Kathryn Bigelow"/>
    <n v="388"/>
    <n v="131"/>
    <n v="15700000"/>
    <s v="Drama"/>
    <s v="History"/>
    <s v="Thriller"/>
    <s v="War"/>
    <m/>
    <m/>
    <m/>
    <m/>
    <x v="0"/>
    <n v="16000000"/>
    <n v="2008"/>
    <x v="32"/>
  </r>
  <r>
    <s v="Mark L. Lester"/>
    <n v="45"/>
    <n v="114"/>
    <n v="15100000"/>
    <s v="Action"/>
    <s v="Horror"/>
    <s v="Sci-Fi"/>
    <s v="Thriller"/>
    <m/>
    <m/>
    <m/>
    <m/>
    <x v="0"/>
    <n v="17700000"/>
    <n v="1984"/>
    <x v="19"/>
  </r>
  <r>
    <s v="Andrew Dominik"/>
    <n v="414"/>
    <n v="97"/>
    <n v="14938570"/>
    <s v="Crime"/>
    <s v="Thriller"/>
    <m/>
    <m/>
    <m/>
    <m/>
    <m/>
    <m/>
    <x v="0"/>
    <n v="15000000"/>
    <n v="2012"/>
    <x v="5"/>
  </r>
  <r>
    <s v="Anton Corbijn"/>
    <n v="291"/>
    <n v="122"/>
    <n v="17237244"/>
    <s v="Crime"/>
    <s v="Drama"/>
    <s v="Thriller"/>
    <m/>
    <m/>
    <m/>
    <m/>
    <m/>
    <x v="0"/>
    <n v="8000000"/>
    <n v="2014"/>
    <x v="2"/>
  </r>
  <r>
    <s v="Tom Green"/>
    <n v="97"/>
    <n v="87"/>
    <n v="14249005"/>
    <s v="Comedy"/>
    <m/>
    <m/>
    <m/>
    <m/>
    <m/>
    <m/>
    <m/>
    <x v="0"/>
    <n v="16500000"/>
    <n v="2001"/>
    <x v="55"/>
  </r>
  <r>
    <s v="Mike Nawrocki"/>
    <n v="37"/>
    <n v="85"/>
    <n v="12701880"/>
    <s v="Adventure"/>
    <s v="Animation"/>
    <s v="Comedy"/>
    <s v="Family"/>
    <m/>
    <m/>
    <m/>
    <m/>
    <x v="0"/>
    <n v="15500000"/>
    <n v="2008"/>
    <x v="20"/>
  </r>
  <r>
    <s v="Douglas Aarniokoski"/>
    <n v="90"/>
    <n v="101"/>
    <n v="12801190"/>
    <s v="Action"/>
    <s v="Adventure"/>
    <s v="Fantasy"/>
    <s v="Sci-Fi"/>
    <m/>
    <m/>
    <m/>
    <m/>
    <x v="0"/>
    <n v="25000000"/>
    <n v="2000"/>
    <x v="50"/>
  </r>
  <r>
    <s v="Bryan Barber"/>
    <n v="81"/>
    <n v="121"/>
    <n v="12549485"/>
    <s v="Crime"/>
    <s v="Drama"/>
    <s v="Musical"/>
    <s v="Romance"/>
    <m/>
    <m/>
    <m/>
    <m/>
    <x v="0"/>
    <n v="20000000"/>
    <n v="2006"/>
    <x v="5"/>
  </r>
  <r>
    <s v="Lone Scherfig"/>
    <n v="221"/>
    <n v="107"/>
    <n v="13766014"/>
    <s v="Drama"/>
    <s v="Romance"/>
    <m/>
    <m/>
    <m/>
    <m/>
    <m/>
    <m/>
    <x v="0"/>
    <n v="16000000"/>
    <n v="2011"/>
    <x v="15"/>
  </r>
  <r>
    <s v="Drew Barrymore"/>
    <n v="230"/>
    <n v="111"/>
    <n v="13034417"/>
    <s v="Drama"/>
    <s v="Sport"/>
    <m/>
    <m/>
    <m/>
    <m/>
    <m/>
    <m/>
    <x v="0"/>
    <n v="16000000"/>
    <n v="2009"/>
    <x v="8"/>
  </r>
  <r>
    <s v="James Foley"/>
    <n v="119"/>
    <n v="97"/>
    <n v="12212417"/>
    <s v="Crime"/>
    <s v="Thriller"/>
    <m/>
    <m/>
    <m/>
    <m/>
    <m/>
    <m/>
    <x v="0"/>
    <n v="16000000"/>
    <n v="2003"/>
    <x v="10"/>
  </r>
  <r>
    <s v="Albert Brooks"/>
    <n v="97"/>
    <n v="97"/>
    <n v="11614236"/>
    <s v="Comedy"/>
    <m/>
    <m/>
    <m/>
    <m/>
    <m/>
    <m/>
    <m/>
    <x v="0"/>
    <n v="16000000"/>
    <n v="1999"/>
    <x v="23"/>
  </r>
  <r>
    <s v="Irwin Winkler"/>
    <n v="119"/>
    <n v="125"/>
    <n v="13337299"/>
    <s v="Biography"/>
    <s v="Drama"/>
    <s v="Music"/>
    <s v="Musical"/>
    <m/>
    <m/>
    <m/>
    <m/>
    <x v="0"/>
    <n v="16000000"/>
    <n v="2004"/>
    <x v="4"/>
  </r>
  <r>
    <s v="Woody Allen"/>
    <n v="42"/>
    <n v="124"/>
    <n v="10763469"/>
    <s v="Comedy"/>
    <s v="Drama"/>
    <s v="Romance"/>
    <m/>
    <m/>
    <m/>
    <m/>
    <m/>
    <x v="0"/>
    <n v="16000000"/>
    <n v="1989"/>
    <x v="21"/>
  </r>
  <r>
    <s v="Steve Gomer"/>
    <n v="24"/>
    <n v="76"/>
    <n v="11144518"/>
    <s v="Adventure"/>
    <s v="Family"/>
    <m/>
    <m/>
    <m/>
    <m/>
    <m/>
    <m/>
    <x v="0"/>
    <n v="16000000"/>
    <n v="1998"/>
    <x v="64"/>
  </r>
  <r>
    <s v="RZA"/>
    <n v="208"/>
    <n v="107"/>
    <n v="15608545"/>
    <s v="Action"/>
    <m/>
    <m/>
    <m/>
    <m/>
    <m/>
    <m/>
    <m/>
    <x v="0"/>
    <n v="16000000"/>
    <n v="2012"/>
    <x v="28"/>
  </r>
  <r>
    <s v="Dean Parisot"/>
    <n v="42"/>
    <n v="91"/>
    <n v="10443316"/>
    <s v="Comedy"/>
    <s v="Drama"/>
    <s v="Romance"/>
    <m/>
    <m/>
    <m/>
    <m/>
    <m/>
    <x v="0"/>
    <n v="20000000"/>
    <n v="1998"/>
    <x v="39"/>
  </r>
  <r>
    <s v="Mark Piznarski"/>
    <n v="44"/>
    <n v="96"/>
    <n v="10494147"/>
    <s v="Drama"/>
    <s v="Romance"/>
    <m/>
    <m/>
    <m/>
    <m/>
    <m/>
    <m/>
    <x v="0"/>
    <n v="26000000"/>
    <n v="2000"/>
    <x v="36"/>
  </r>
  <r>
    <s v="Terry Gilliam"/>
    <n v="230"/>
    <n v="142"/>
    <n v="9929000"/>
    <s v="Drama"/>
    <s v="Sci-Fi"/>
    <m/>
    <m/>
    <m/>
    <m/>
    <m/>
    <m/>
    <x v="3"/>
    <n v="16000000"/>
    <n v="1985"/>
    <x v="25"/>
  </r>
  <r>
    <s v="Sean McNamara"/>
    <n v="46"/>
    <n v="103"/>
    <n v="10411980"/>
    <s v="Family"/>
    <s v="Music"/>
    <s v="Romance"/>
    <m/>
    <m/>
    <m/>
    <m/>
    <m/>
    <x v="0"/>
    <n v="16000000"/>
    <n v="2004"/>
    <x v="18"/>
  </r>
  <r>
    <s v="Joel Coen"/>
    <n v="249"/>
    <n v="117"/>
    <n v="17439163"/>
    <s v="Comedy"/>
    <s v="Crime"/>
    <m/>
    <m/>
    <m/>
    <m/>
    <m/>
    <m/>
    <x v="0"/>
    <n v="15000000"/>
    <n v="1998"/>
    <x v="17"/>
  </r>
  <r>
    <s v="Craig Brewer"/>
    <n v="197"/>
    <n v="116"/>
    <n v="9396487"/>
    <s v="Drama"/>
    <s v="Music"/>
    <m/>
    <m/>
    <m/>
    <m/>
    <m/>
    <m/>
    <x v="0"/>
    <n v="16000000"/>
    <n v="2006"/>
    <x v="15"/>
  </r>
  <r>
    <s v="Ron Shelton"/>
    <n v="71"/>
    <n v="118"/>
    <n v="9059588"/>
    <s v="Crime"/>
    <s v="Drama"/>
    <s v="Romance"/>
    <s v="Thriller"/>
    <m/>
    <m/>
    <m/>
    <m/>
    <x v="0"/>
    <n v="15000000"/>
    <n v="2002"/>
    <x v="4"/>
  </r>
  <r>
    <s v="Michael Winterbottom"/>
    <n v="190"/>
    <n v="108"/>
    <n v="9172810"/>
    <s v="Biography"/>
    <s v="Drama"/>
    <s v="History"/>
    <s v="Thriller"/>
    <s v="War"/>
    <m/>
    <m/>
    <m/>
    <x v="0"/>
    <n v="16000000"/>
    <n v="2007"/>
    <x v="10"/>
  </r>
  <r>
    <s v="David Raynr"/>
    <n v="50"/>
    <n v="94"/>
    <n v="8735529"/>
    <s v="Comedy"/>
    <s v="Drama"/>
    <s v="Romance"/>
    <m/>
    <m/>
    <m/>
    <m/>
    <m/>
    <x v="0"/>
    <n v="16000000"/>
    <n v="2000"/>
    <x v="33"/>
  </r>
  <r>
    <s v="Mort Nathan"/>
    <n v="63"/>
    <n v="97"/>
    <n v="8586376"/>
    <s v="Comedy"/>
    <m/>
    <m/>
    <m/>
    <m/>
    <m/>
    <m/>
    <m/>
    <x v="0"/>
    <n v="16000000"/>
    <n v="2002"/>
    <x v="40"/>
  </r>
  <r>
    <s v="Oliver Parker"/>
    <n v="104"/>
    <n v="97"/>
    <n v="8378141"/>
    <s v="Comedy"/>
    <s v="Drama"/>
    <s v="Romance"/>
    <m/>
    <m/>
    <m/>
    <m/>
    <m/>
    <x v="0"/>
    <n v="16000000"/>
    <n v="2002"/>
    <x v="8"/>
  </r>
  <r>
    <s v="Wil Shriner"/>
    <n v="49"/>
    <n v="91"/>
    <n v="8080116"/>
    <s v="Adventure"/>
    <s v="Comedy"/>
    <s v="Family"/>
    <m/>
    <m/>
    <m/>
    <m/>
    <m/>
    <x v="0"/>
    <n v="16000000"/>
    <n v="2006"/>
    <x v="23"/>
  </r>
  <r>
    <s v="Martin McDonagh"/>
    <n v="300"/>
    <n v="107"/>
    <n v="7757130"/>
    <s v="Comedy"/>
    <s v="Crime"/>
    <s v="Drama"/>
    <m/>
    <m/>
    <m/>
    <m/>
    <m/>
    <x v="0"/>
    <n v="20000000"/>
    <n v="2008"/>
    <x v="25"/>
  </r>
  <r>
    <s v="Tina Gordon Chism"/>
    <n v="43"/>
    <n v="95"/>
    <n v="9123834"/>
    <s v="Comedy"/>
    <s v="Romance"/>
    <m/>
    <m/>
    <m/>
    <m/>
    <m/>
    <m/>
    <x v="0"/>
    <n v="16000000"/>
    <n v="2013"/>
    <x v="42"/>
  </r>
  <r>
    <s v="Peter Cattaneo"/>
    <n v="132"/>
    <n v="102"/>
    <n v="6409206"/>
    <s v="Comedy"/>
    <s v="Music"/>
    <m/>
    <m/>
    <m/>
    <m/>
    <m/>
    <m/>
    <x v="0"/>
    <n v="11000000"/>
    <n v="2008"/>
    <x v="5"/>
  </r>
  <r>
    <s v="Vicky Jenson"/>
    <n v="97"/>
    <n v="88"/>
    <n v="6373693"/>
    <s v="Comedy"/>
    <s v="Romance"/>
    <m/>
    <m/>
    <m/>
    <m/>
    <m/>
    <m/>
    <x v="0"/>
    <n v="15000000"/>
    <n v="2009"/>
    <x v="42"/>
  </r>
  <r>
    <s v="Gus Van Sant"/>
    <n v="242"/>
    <n v="106"/>
    <n v="7556708"/>
    <s v="Drama"/>
    <m/>
    <m/>
    <m/>
    <m/>
    <m/>
    <m/>
    <m/>
    <x v="0"/>
    <n v="13000000"/>
    <n v="2012"/>
    <x v="4"/>
  </r>
  <r>
    <s v="Woody Allen"/>
    <n v="218"/>
    <n v="92"/>
    <n v="5306447"/>
    <s v="Comedy"/>
    <s v="Romance"/>
    <m/>
    <m/>
    <m/>
    <m/>
    <m/>
    <m/>
    <x v="0"/>
    <n v="16000000"/>
    <n v="2009"/>
    <x v="13"/>
  </r>
  <r>
    <s v="Mary Lambert"/>
    <n v="49"/>
    <n v="105"/>
    <n v="5217498"/>
    <s v="Drama"/>
    <s v="Mystery"/>
    <s v="Thriller"/>
    <m/>
    <m/>
    <m/>
    <m/>
    <m/>
    <x v="0"/>
    <n v="16000000"/>
    <n v="2000"/>
    <x v="50"/>
  </r>
  <r>
    <s v="Tommy Lee Jones"/>
    <n v="172"/>
    <n v="107"/>
    <n v="5023275"/>
    <s v="Adventure"/>
    <s v="Crime"/>
    <s v="Drama"/>
    <s v="Mystery"/>
    <s v="Western"/>
    <m/>
    <m/>
    <m/>
    <x v="0"/>
    <n v="16000000"/>
    <n v="2005"/>
    <x v="7"/>
  </r>
  <r>
    <s v="Peter Kassovitz"/>
    <n v="68"/>
    <n v="120"/>
    <n v="4956401"/>
    <s v="Drama"/>
    <s v="War"/>
    <m/>
    <m/>
    <m/>
    <m/>
    <m/>
    <m/>
    <x v="0"/>
    <n v="16000000"/>
    <n v="1999"/>
    <x v="12"/>
  </r>
  <r>
    <s v="Shane Black"/>
    <n v="223"/>
    <n v="103"/>
    <n v="4235837"/>
    <s v="Comedy"/>
    <s v="Crime"/>
    <s v="Mystery"/>
    <m/>
    <m/>
    <m/>
    <m/>
    <m/>
    <x v="0"/>
    <n v="15600000"/>
    <n v="2005"/>
    <x v="32"/>
  </r>
  <r>
    <s v="Rodman Flender"/>
    <n v="59"/>
    <n v="92"/>
    <n v="4002955"/>
    <s v="Comedy"/>
    <s v="Fantasy"/>
    <s v="Horror"/>
    <s v="Thriller"/>
    <m/>
    <m/>
    <m/>
    <m/>
    <x v="0"/>
    <n v="15500000"/>
    <n v="1999"/>
    <x v="5"/>
  </r>
  <r>
    <s v="David Lynch"/>
    <n v="252"/>
    <n v="147"/>
    <n v="7219578"/>
    <s v="Drama"/>
    <s v="Mystery"/>
    <s v="Thriller"/>
    <m/>
    <m/>
    <m/>
    <m/>
    <m/>
    <x v="0"/>
    <n v="15300000"/>
    <n v="2001"/>
    <x v="25"/>
  </r>
  <r>
    <s v="Woody Allen"/>
    <n v="223"/>
    <n v="98"/>
    <n v="3247816"/>
    <s v="Comedy"/>
    <s v="Drama"/>
    <s v="Romance"/>
    <m/>
    <m/>
    <m/>
    <m/>
    <m/>
    <x v="0"/>
    <n v="15500000"/>
    <n v="2010"/>
    <x v="22"/>
  </r>
  <r>
    <s v="Mark Romanek"/>
    <n v="328"/>
    <n v="103"/>
    <n v="2412045"/>
    <s v="Drama"/>
    <s v="Romance"/>
    <s v="Sci-Fi"/>
    <m/>
    <m/>
    <m/>
    <m/>
    <m/>
    <x v="0"/>
    <n v="14000000"/>
    <n v="2010"/>
    <x v="13"/>
  </r>
  <r>
    <s v="Brad Anderson"/>
    <n v="150"/>
    <n v="111"/>
    <n v="2203641"/>
    <s v="Crime"/>
    <s v="Drama"/>
    <s v="Mystery"/>
    <s v="Thriller"/>
    <m/>
    <m/>
    <m/>
    <m/>
    <x v="0"/>
    <n v="18000000"/>
    <n v="2008"/>
    <x v="10"/>
  </r>
  <r>
    <s v="Michael Chapman"/>
    <n v="21"/>
    <n v="98"/>
    <n v="1953732"/>
    <s v="Adventure"/>
    <s v="Drama"/>
    <s v="Fantasy"/>
    <m/>
    <m/>
    <m/>
    <m/>
    <m/>
    <x v="0"/>
    <n v="11000000"/>
    <n v="1986"/>
    <x v="42"/>
  </r>
  <r>
    <s v="Antonio Banderas"/>
    <n v="28"/>
    <n v="111"/>
    <n v="1954202"/>
    <s v="Comedy"/>
    <s v="Crime"/>
    <s v="Drama"/>
    <m/>
    <m/>
    <m/>
    <m/>
    <m/>
    <x v="0"/>
    <n v="22000000"/>
    <n v="1999"/>
    <x v="22"/>
  </r>
  <r>
    <s v="Michael Haneke"/>
    <n v="250"/>
    <n v="111"/>
    <n v="1294640"/>
    <s v="Crime"/>
    <s v="Drama"/>
    <s v="Horror"/>
    <s v="Thriller"/>
    <m/>
    <m/>
    <m/>
    <m/>
    <x v="0"/>
    <n v="15000000"/>
    <n v="2007"/>
    <x v="12"/>
  </r>
  <r>
    <s v="Fritz Lang"/>
    <n v="260"/>
    <n v="145"/>
    <n v="26435"/>
    <s v="Drama"/>
    <s v="Sci-Fi"/>
    <m/>
    <m/>
    <m/>
    <m/>
    <m/>
    <m/>
    <x v="0"/>
    <n v="15000000"/>
    <n v="1927"/>
    <x v="24"/>
  </r>
  <r>
    <s v="Pierre Morel"/>
    <n v="141"/>
    <n v="84"/>
    <n v="1197786"/>
    <s v="Action"/>
    <s v="Crime"/>
    <s v="Thriller"/>
    <m/>
    <m/>
    <m/>
    <m/>
    <m/>
    <x v="0"/>
    <n v="15000000"/>
    <n v="2004"/>
    <x v="13"/>
  </r>
  <r>
    <s v="Gary Fleder"/>
    <n v="52"/>
    <n v="115"/>
    <n v="529766"/>
    <s v="Crime"/>
    <s v="Drama"/>
    <m/>
    <m/>
    <m/>
    <m/>
    <m/>
    <m/>
    <x v="0"/>
    <n v="15000000"/>
    <n v="1995"/>
    <x v="2"/>
  </r>
  <r>
    <s v="Hsiao-Hsien Hou"/>
    <n v="205"/>
    <n v="105"/>
    <n v="613556"/>
    <s v="Action"/>
    <s v="Drama"/>
    <m/>
    <m/>
    <m/>
    <m/>
    <m/>
    <m/>
    <x v="0"/>
    <n v="15000000"/>
    <n v="2015"/>
    <x v="21"/>
  </r>
  <r>
    <s v="Gregor Jordan"/>
    <n v="109"/>
    <n v="98"/>
    <n v="353743"/>
    <s v="Comedy"/>
    <s v="Crime"/>
    <s v="Drama"/>
    <s v="Thriller"/>
    <s v="War"/>
    <m/>
    <m/>
    <m/>
    <x v="0"/>
    <n v="15500000"/>
    <n v="2001"/>
    <x v="8"/>
  </r>
  <r>
    <s v="Tony Jaa"/>
    <n v="110"/>
    <n v="110"/>
    <n v="102055"/>
    <s v="Action"/>
    <m/>
    <m/>
    <m/>
    <m/>
    <m/>
    <m/>
    <m/>
    <x v="0"/>
    <n v="15000000"/>
    <n v="2008"/>
    <x v="5"/>
  </r>
  <r>
    <s v="RyÃ»hei Kitamura"/>
    <n v="177"/>
    <n v="103"/>
    <n v="73548"/>
    <s v="Fantasy"/>
    <s v="Horror"/>
    <s v="Mystery"/>
    <m/>
    <m/>
    <m/>
    <m/>
    <m/>
    <x v="0"/>
    <n v="100000000"/>
    <n v="2008"/>
    <x v="9"/>
  </r>
  <r>
    <s v="Dito Montiel"/>
    <n v="62"/>
    <n v="90"/>
    <n v="28870"/>
    <s v="Crime"/>
    <s v="Drama"/>
    <s v="Thriller"/>
    <m/>
    <m/>
    <m/>
    <m/>
    <m/>
    <x v="2"/>
    <n v="14000000"/>
    <n v="2011"/>
    <x v="36"/>
  </r>
  <r>
    <s v="Stefan Ruzowitzky"/>
    <n v="19"/>
    <n v="105"/>
    <n v="22723"/>
    <s v="Action"/>
    <s v="Comedy"/>
    <s v="Drama"/>
    <s v="War"/>
    <m/>
    <m/>
    <m/>
    <m/>
    <x v="0"/>
    <n v="10000000"/>
    <n v="2001"/>
    <x v="55"/>
  </r>
  <r>
    <s v="Jake Paltrow"/>
    <n v="50"/>
    <n v="93"/>
    <n v="20380"/>
    <s v="Comedy"/>
    <s v="Drama"/>
    <s v="Fantasy"/>
    <s v="Music"/>
    <s v="Romance"/>
    <m/>
    <m/>
    <m/>
    <x v="0"/>
    <n v="15000000"/>
    <n v="2007"/>
    <x v="18"/>
  </r>
  <r>
    <s v="Harold Ramis"/>
    <n v="147"/>
    <n v="101"/>
    <n v="70906973"/>
    <s v="Comedy"/>
    <s v="Fantasy"/>
    <s v="Romance"/>
    <m/>
    <m/>
    <m/>
    <m/>
    <m/>
    <x v="0"/>
    <n v="20000000"/>
    <n v="1993"/>
    <x v="14"/>
  </r>
  <r>
    <s v="Gregory Jacobs"/>
    <n v="222"/>
    <n v="115"/>
    <n v="66009973"/>
    <s v="Comedy"/>
    <s v="Drama"/>
    <s v="Music"/>
    <m/>
    <m/>
    <m/>
    <m/>
    <m/>
    <x v="0"/>
    <n v="300000"/>
    <n v="2015"/>
    <x v="20"/>
  </r>
  <r>
    <s v="Baz Luhrmann"/>
    <n v="106"/>
    <n v="120"/>
    <n v="46338728"/>
    <s v="Drama"/>
    <s v="Romance"/>
    <m/>
    <m/>
    <m/>
    <m/>
    <m/>
    <m/>
    <x v="0"/>
    <n v="15000000"/>
    <n v="1996"/>
    <x v="2"/>
  </r>
  <r>
    <s v="Gilles Paquet-Brenner"/>
    <n v="136"/>
    <n v="111"/>
    <n v="7691700"/>
    <s v="Drama"/>
    <s v="War"/>
    <m/>
    <m/>
    <m/>
    <m/>
    <m/>
    <m/>
    <x v="0"/>
    <n v="15000000"/>
    <n v="2010"/>
    <x v="7"/>
  </r>
  <r>
    <s v="Clint Eastwood"/>
    <n v="131"/>
    <n v="131"/>
    <n v="101157447"/>
    <s v="Drama"/>
    <s v="Western"/>
    <m/>
    <m/>
    <m/>
    <m/>
    <m/>
    <m/>
    <x v="0"/>
    <n v="9800000"/>
    <n v="1992"/>
    <x v="24"/>
  </r>
  <r>
    <s v="Lars von Trier"/>
    <n v="140"/>
    <n v="139"/>
    <n v="74205"/>
    <s v="Drama"/>
    <m/>
    <m/>
    <m/>
    <m/>
    <m/>
    <m/>
    <m/>
    <x v="0"/>
    <n v="15000000"/>
    <n v="2005"/>
    <x v="37"/>
  </r>
  <r>
    <s v="Danny Boyle"/>
    <n v="418"/>
    <n v="120"/>
    <n v="141319195"/>
    <s v="Drama"/>
    <s v="Romance"/>
    <m/>
    <m/>
    <m/>
    <m/>
    <m/>
    <m/>
    <x v="0"/>
    <n v="15000000"/>
    <n v="2008"/>
    <x v="25"/>
  </r>
  <r>
    <s v="Adrian Lyne"/>
    <n v="94"/>
    <n v="119"/>
    <n v="156645693"/>
    <s v="Drama"/>
    <s v="Romance"/>
    <s v="Thriller"/>
    <m/>
    <m/>
    <m/>
    <m/>
    <m/>
    <x v="0"/>
    <n v="15000000"/>
    <n v="1987"/>
    <x v="8"/>
  </r>
  <r>
    <s v="Garry Marshall"/>
    <n v="82"/>
    <n v="125"/>
    <n v="178406268"/>
    <s v="Comedy"/>
    <s v="Romance"/>
    <m/>
    <m/>
    <m/>
    <m/>
    <m/>
    <m/>
    <x v="0"/>
    <n v="17000000"/>
    <n v="1990"/>
    <x v="8"/>
  </r>
  <r>
    <s v="John Cornell"/>
    <n v="32"/>
    <n v="108"/>
    <n v="109306210"/>
    <s v="Action"/>
    <s v="Adventure"/>
    <s v="Comedy"/>
    <m/>
    <m/>
    <m/>
    <m/>
    <m/>
    <x v="0"/>
    <n v="15000000"/>
    <n v="1988"/>
    <x v="33"/>
  </r>
  <r>
    <s v="Oliver Stone"/>
    <n v="72"/>
    <n v="145"/>
    <n v="70001698"/>
    <s v="Biography"/>
    <s v="Drama"/>
    <s v="War"/>
    <m/>
    <m/>
    <m/>
    <m/>
    <m/>
    <x v="0"/>
    <n v="15000000"/>
    <n v="1989"/>
    <x v="13"/>
  </r>
  <r>
    <s v="Jon Turteltaub"/>
    <n v="39"/>
    <n v="98"/>
    <n v="68856263"/>
    <s v="Adventure"/>
    <s v="Comedy"/>
    <s v="Family"/>
    <s v="Sport"/>
    <m/>
    <m/>
    <m/>
    <m/>
    <x v="0"/>
    <n v="15000000"/>
    <n v="1993"/>
    <x v="8"/>
  </r>
  <r>
    <s v="Patrick Lussier"/>
    <n v="264"/>
    <n v="101"/>
    <n v="51527787"/>
    <s v="Horror"/>
    <s v="Thriller"/>
    <m/>
    <m/>
    <m/>
    <m/>
    <m/>
    <m/>
    <x v="0"/>
    <n v="15000000"/>
    <n v="2009"/>
    <x v="33"/>
  </r>
  <r>
    <s v="Sylvain White"/>
    <n v="86"/>
    <n v="109"/>
    <n v="61356221"/>
    <s v="Drama"/>
    <s v="Music"/>
    <s v="Romance"/>
    <m/>
    <m/>
    <m/>
    <m/>
    <m/>
    <x v="0"/>
    <n v="17000000"/>
    <n v="2007"/>
    <x v="31"/>
  </r>
  <r>
    <s v="Lewis Gilbert"/>
    <n v="112"/>
    <n v="123"/>
    <n v="46800000"/>
    <s v="Action"/>
    <s v="Adventure"/>
    <s v="Sci-Fi"/>
    <s v="Thriller"/>
    <m/>
    <m/>
    <m/>
    <m/>
    <x v="0"/>
    <n v="15000000"/>
    <n v="1977"/>
    <x v="1"/>
  </r>
  <r>
    <s v="Jamie "/>
    <n v="101"/>
    <n v="99"/>
    <n v="38048637"/>
    <s v="Horror"/>
    <s v="Mystery"/>
    <s v="Thriller"/>
    <m/>
    <m/>
    <m/>
    <m/>
    <m/>
    <x v="0"/>
    <n v="15000000"/>
    <n v="1998"/>
    <x v="33"/>
  </r>
  <r>
    <s v="Randal Kleiser"/>
    <n v="10"/>
    <n v="107"/>
    <n v="34793160"/>
    <s v="Adventure"/>
    <s v="Drama"/>
    <m/>
    <m/>
    <m/>
    <m/>
    <m/>
    <m/>
    <x v="0"/>
    <n v="15000000"/>
    <n v="1991"/>
    <x v="10"/>
  </r>
  <r>
    <s v="Bruce McCulloch"/>
    <n v="43"/>
    <n v="81"/>
    <n v="30628981"/>
    <s v="Comedy"/>
    <s v="Romance"/>
    <m/>
    <m/>
    <m/>
    <m/>
    <m/>
    <m/>
    <x v="0"/>
    <n v="10000000"/>
    <n v="1999"/>
    <x v="39"/>
  </r>
  <r>
    <s v="Phyllida Lloyd"/>
    <n v="331"/>
    <n v="105"/>
    <n v="29959436"/>
    <s v="Biography"/>
    <s v="Drama"/>
    <s v="History"/>
    <m/>
    <m/>
    <m/>
    <m/>
    <m/>
    <x v="0"/>
    <n v="16000000"/>
    <n v="2011"/>
    <x v="21"/>
  </r>
  <r>
    <s v="Mike Nawrocki"/>
    <n v="38"/>
    <n v="82"/>
    <n v="25571351"/>
    <s v="Adventure"/>
    <s v="Animation"/>
    <s v="Comedy"/>
    <s v="Drama"/>
    <s v="Family"/>
    <s v="Musical"/>
    <m/>
    <m/>
    <x v="0"/>
    <n v="7000000"/>
    <n v="2002"/>
    <x v="4"/>
  </r>
  <r>
    <s v="John Singleton"/>
    <n v="12"/>
    <n v="109"/>
    <n v="27515786"/>
    <s v="Drama"/>
    <s v="Romance"/>
    <m/>
    <m/>
    <m/>
    <m/>
    <m/>
    <m/>
    <x v="5"/>
    <n v="37000000"/>
    <n v="1993"/>
    <x v="18"/>
  </r>
  <r>
    <s v="Kevin Bray"/>
    <n v="40"/>
    <n v="95"/>
    <n v="25482931"/>
    <s v="Action"/>
    <s v="Comedy"/>
    <s v="Crime"/>
    <s v="Thriller"/>
    <m/>
    <m/>
    <m/>
    <m/>
    <x v="0"/>
    <n v="15000000"/>
    <n v="2002"/>
    <x v="20"/>
  </r>
  <r>
    <s v="Wes Craven"/>
    <n v="34"/>
    <n v="100"/>
    <n v="19900000"/>
    <s v="Comedy"/>
    <s v="Fantasy"/>
    <s v="Horror"/>
    <s v="Romance"/>
    <m/>
    <m/>
    <m/>
    <m/>
    <x v="0"/>
    <n v="15000000"/>
    <n v="1995"/>
    <x v="55"/>
  </r>
  <r>
    <s v="Courtney Solomon"/>
    <n v="125"/>
    <n v="91"/>
    <n v="16298046"/>
    <s v="Horror"/>
    <s v="Mystery"/>
    <s v="Thriller"/>
    <m/>
    <m/>
    <m/>
    <m/>
    <m/>
    <x v="0"/>
    <n v="16000000"/>
    <n v="2005"/>
    <x v="39"/>
  </r>
  <r>
    <s v="David Zucker"/>
    <n v="56"/>
    <n v="90"/>
    <n v="15549702"/>
    <s v="Comedy"/>
    <s v="Romance"/>
    <m/>
    <m/>
    <m/>
    <m/>
    <m/>
    <m/>
    <x v="0"/>
    <n v="15000000"/>
    <n v="2003"/>
    <x v="50"/>
  </r>
  <r>
    <s v="David Twohy"/>
    <n v="160"/>
    <n v="108"/>
    <n v="15483540"/>
    <s v="Adventure"/>
    <s v="Mystery"/>
    <s v="Thriller"/>
    <m/>
    <m/>
    <m/>
    <m/>
    <m/>
    <x v="0"/>
    <n v="15000000"/>
    <n v="2009"/>
    <x v="12"/>
  </r>
  <r>
    <s v="Rick Famuyiwa"/>
    <n v="71"/>
    <n v="103"/>
    <n v="20246959"/>
    <s v="Comedy"/>
    <s v="Romance"/>
    <m/>
    <m/>
    <m/>
    <m/>
    <m/>
    <m/>
    <x v="0"/>
    <n v="15000000"/>
    <n v="2010"/>
    <x v="40"/>
  </r>
  <r>
    <s v="Alan Cohn"/>
    <n v="37"/>
    <n v="96"/>
    <n v="15062898"/>
    <s v="Comedy"/>
    <m/>
    <m/>
    <m/>
    <m/>
    <m/>
    <m/>
    <m/>
    <x v="0"/>
    <n v="15000000"/>
    <n v="1998"/>
    <x v="19"/>
  </r>
  <r>
    <s v="Franco Zeffirelli"/>
    <n v="62"/>
    <n v="117"/>
    <n v="14348123"/>
    <s v="Comedy"/>
    <s v="Drama"/>
    <s v="War"/>
    <m/>
    <m/>
    <m/>
    <m/>
    <m/>
    <x v="0"/>
    <n v="15000000"/>
    <n v="1999"/>
    <x v="8"/>
  </r>
  <r>
    <s v="Tom Holland"/>
    <n v="73"/>
    <n v="93"/>
    <n v="15171475"/>
    <s v="Fantasy"/>
    <s v="Horror"/>
    <m/>
    <m/>
    <m/>
    <m/>
    <m/>
    <m/>
    <x v="21"/>
    <n v="15000000"/>
    <n v="1996"/>
    <x v="20"/>
  </r>
  <r>
    <s v="Spike Lee"/>
    <n v="25"/>
    <n v="115"/>
    <n v="13640000"/>
    <s v="Comedy"/>
    <s v="Drama"/>
    <m/>
    <m/>
    <m/>
    <m/>
    <m/>
    <m/>
    <x v="0"/>
    <n v="15000000"/>
    <n v="1994"/>
    <x v="8"/>
  </r>
  <r>
    <s v="James Isaac"/>
    <n v="205"/>
    <n v="85"/>
    <n v="12610731"/>
    <s v="Action"/>
    <s v="Horror"/>
    <s v="Sci-Fi"/>
    <s v="Thriller"/>
    <m/>
    <m/>
    <m/>
    <m/>
    <x v="0"/>
    <n v="125000000"/>
    <n v="2001"/>
    <x v="45"/>
  </r>
  <r>
    <s v="Emilio Estevez"/>
    <n v="195"/>
    <n v="112"/>
    <n v="11204499"/>
    <s v="Drama"/>
    <s v="History"/>
    <m/>
    <m/>
    <m/>
    <m/>
    <m/>
    <m/>
    <x v="0"/>
    <n v="16000000"/>
    <n v="2006"/>
    <x v="15"/>
  </r>
  <r>
    <s v="Mark Waters"/>
    <n v="61"/>
    <n v="86"/>
    <n v="10397365"/>
    <s v="Comedy"/>
    <s v="Mystery"/>
    <s v="Romance"/>
    <m/>
    <m/>
    <m/>
    <m/>
    <m/>
    <x v="0"/>
    <n v="15000000"/>
    <n v="2001"/>
    <x v="28"/>
  </r>
  <r>
    <s v="Josh Schwartz"/>
    <n v="77"/>
    <n v="86"/>
    <n v="9402410"/>
    <s v="Adventure"/>
    <s v="Comedy"/>
    <m/>
    <m/>
    <m/>
    <m/>
    <m/>
    <m/>
    <x v="0"/>
    <n v="15000000"/>
    <n v="2012"/>
    <x v="28"/>
  </r>
  <r>
    <s v="Todd Field"/>
    <n v="251"/>
    <n v="137"/>
    <n v="5459824"/>
    <s v="Drama"/>
    <s v="Romance"/>
    <m/>
    <m/>
    <m/>
    <m/>
    <m/>
    <m/>
    <x v="0"/>
    <n v="15000000"/>
    <n v="2006"/>
    <x v="32"/>
  </r>
  <r>
    <s v="Davis Guggenheim"/>
    <n v="63"/>
    <n v="90"/>
    <n v="5108820"/>
    <s v="Drama"/>
    <s v="Mystery"/>
    <s v="Thriller"/>
    <m/>
    <m/>
    <m/>
    <m/>
    <m/>
    <x v="0"/>
    <n v="15000000"/>
    <n v="2000"/>
    <x v="18"/>
  </r>
  <r>
    <s v="Tony Goldwyn"/>
    <n v="47"/>
    <n v="107"/>
    <n v="4741987"/>
    <s v="Drama"/>
    <m/>
    <m/>
    <m/>
    <m/>
    <m/>
    <m/>
    <m/>
    <x v="0"/>
    <n v="15000000"/>
    <n v="1999"/>
    <x v="4"/>
  </r>
  <r>
    <s v="Phillip Noyce"/>
    <n v="108"/>
    <n v="98"/>
    <n v="4291965"/>
    <s v="Biography"/>
    <s v="Drama"/>
    <s v="History"/>
    <m/>
    <m/>
    <m/>
    <m/>
    <m/>
    <x v="0"/>
    <n v="15000000"/>
    <n v="2006"/>
    <x v="10"/>
  </r>
  <r>
    <s v="Stephen Carpenter"/>
    <n v="64"/>
    <n v="84"/>
    <n v="3100650"/>
    <s v="Drama"/>
    <s v="Horror"/>
    <s v="Mystery"/>
    <s v="Thriller"/>
    <m/>
    <m/>
    <m/>
    <m/>
    <x v="0"/>
    <n v="14000000"/>
    <n v="2001"/>
    <x v="63"/>
  </r>
  <r>
    <s v="James Ivory"/>
    <n v="20"/>
    <n v="139"/>
    <n v="2474000"/>
    <s v="Biography"/>
    <s v="Drama"/>
    <s v="History"/>
    <s v="Romance"/>
    <m/>
    <m/>
    <m/>
    <m/>
    <x v="0"/>
    <n v="15000000"/>
    <n v="1995"/>
    <x v="20"/>
  </r>
  <r>
    <s v="James Fargo"/>
    <n v="2"/>
    <n v="127"/>
    <n v="1000000"/>
    <s v="Action"/>
    <s v="Adventure"/>
    <s v="History"/>
    <m/>
    <m/>
    <m/>
    <m/>
    <m/>
    <x v="0"/>
    <n v="15000000"/>
    <n v="1978"/>
    <x v="12"/>
  </r>
  <r>
    <s v="Mike Leigh"/>
    <n v="262"/>
    <n v="150"/>
    <n v="3958500"/>
    <s v="Biography"/>
    <s v="Drama"/>
    <s v="History"/>
    <m/>
    <m/>
    <m/>
    <m/>
    <m/>
    <x v="0"/>
    <n v="15000000"/>
    <n v="2014"/>
    <x v="2"/>
  </r>
  <r>
    <s v="Costa-Gavras"/>
    <n v="69"/>
    <n v="132"/>
    <n v="274299"/>
    <s v="Biography"/>
    <s v="Crime"/>
    <s v="Drama"/>
    <s v="War"/>
    <m/>
    <m/>
    <m/>
    <m/>
    <x v="0"/>
    <n v="15000000"/>
    <n v="2002"/>
    <x v="11"/>
  </r>
  <r>
    <s v="Neil Burger"/>
    <n v="57"/>
    <n v="115"/>
    <n v="183088"/>
    <s v="Comedy"/>
    <s v="Drama"/>
    <s v="War"/>
    <m/>
    <m/>
    <m/>
    <m/>
    <m/>
    <x v="0"/>
    <n v="15000000"/>
    <n v="2008"/>
    <x v="15"/>
  </r>
  <r>
    <s v="Kenneth Lonergan"/>
    <n v="116"/>
    <n v="186"/>
    <n v="46495"/>
    <s v="Drama"/>
    <m/>
    <m/>
    <m/>
    <m/>
    <m/>
    <m/>
    <m/>
    <x v="0"/>
    <n v="15000000"/>
    <n v="2011"/>
    <x v="12"/>
  </r>
  <r>
    <s v="Rob Reiner"/>
    <n v="87"/>
    <n v="90"/>
    <n v="1752214"/>
    <s v="Comedy"/>
    <s v="Drama"/>
    <s v="Romance"/>
    <m/>
    <m/>
    <m/>
    <m/>
    <m/>
    <x v="0"/>
    <n v="15000000"/>
    <n v="2010"/>
    <x v="16"/>
  </r>
  <r>
    <s v="Ang Lee"/>
    <n v="357"/>
    <n v="134"/>
    <n v="83025853"/>
    <s v="Drama"/>
    <s v="Romance"/>
    <m/>
    <m/>
    <m/>
    <m/>
    <m/>
    <m/>
    <x v="0"/>
    <n v="11500000"/>
    <n v="2005"/>
    <x v="16"/>
  </r>
  <r>
    <s v="Jonathan Liebesman"/>
    <n v="348"/>
    <n v="101"/>
    <n v="190871240"/>
    <s v="Action"/>
    <s v="Adventure"/>
    <s v="Comedy"/>
    <s v="Sci-Fi"/>
    <m/>
    <m/>
    <m/>
    <m/>
    <x v="0"/>
    <n v="15000000"/>
    <n v="2014"/>
    <x v="18"/>
  </r>
  <r>
    <s v="Amy Heckerling"/>
    <n v="88"/>
    <n v="97"/>
    <n v="56631572"/>
    <s v="Comedy"/>
    <s v="Romance"/>
    <m/>
    <m/>
    <m/>
    <m/>
    <m/>
    <m/>
    <x v="0"/>
    <n v="15000000"/>
    <n v="1995"/>
    <x v="2"/>
  </r>
  <r>
    <s v="Todd Haynes"/>
    <n v="181"/>
    <n v="107"/>
    <n v="15854988"/>
    <s v="Drama"/>
    <s v="Romance"/>
    <m/>
    <m/>
    <m/>
    <m/>
    <m/>
    <m/>
    <x v="0"/>
    <n v="15000000"/>
    <n v="2002"/>
    <x v="37"/>
  </r>
  <r>
    <s v="Steve Pink"/>
    <n v="107"/>
    <n v="99"/>
    <n v="12282677"/>
    <s v="Comedy"/>
    <s v="Sci-Fi"/>
    <m/>
    <m/>
    <m/>
    <m/>
    <m/>
    <m/>
    <x v="0"/>
    <n v="15000000"/>
    <n v="2015"/>
    <x v="36"/>
  </r>
  <r>
    <s v="Philip Kaufman"/>
    <n v="132"/>
    <n v="124"/>
    <n v="7060876"/>
    <s v="Biography"/>
    <s v="Drama"/>
    <m/>
    <m/>
    <m/>
    <m/>
    <m/>
    <m/>
    <x v="0"/>
    <n v="14000000"/>
    <n v="2000"/>
    <x v="37"/>
  </r>
  <r>
    <s v="Martin McDonagh"/>
    <n v="401"/>
    <n v="110"/>
    <n v="14989761"/>
    <s v="Comedy"/>
    <s v="Crime"/>
    <m/>
    <m/>
    <m/>
    <m/>
    <m/>
    <m/>
    <x v="0"/>
    <n v="15000000"/>
    <n v="2012"/>
    <x v="13"/>
  </r>
  <r>
    <s v="Oliver Hirschbiegel"/>
    <n v="192"/>
    <n v="178"/>
    <n v="5501940"/>
    <s v="Biography"/>
    <s v="Drama"/>
    <s v="History"/>
    <s v="War"/>
    <m/>
    <m/>
    <m/>
    <m/>
    <x v="2"/>
    <n v="20000000"/>
    <n v="2004"/>
    <x v="24"/>
  </r>
  <r>
    <s v="Alejandro AmenÃ¡bar"/>
    <n v="157"/>
    <n v="125"/>
    <n v="2086345"/>
    <s v="Biography"/>
    <s v="Drama"/>
    <s v="Romance"/>
    <m/>
    <m/>
    <m/>
    <m/>
    <m/>
    <x v="0"/>
    <n v="15000000"/>
    <n v="2004"/>
    <x v="14"/>
  </r>
  <r>
    <s v="Barry Levinson"/>
    <n v="62"/>
    <n v="121"/>
    <n v="123922370"/>
    <s v="Biography"/>
    <s v="Comedy"/>
    <s v="Drama"/>
    <s v="War"/>
    <m/>
    <m/>
    <m/>
    <m/>
    <x v="0"/>
    <n v="15000000"/>
    <n v="1987"/>
    <x v="11"/>
  </r>
  <r>
    <s v="Hyung-rae Shim"/>
    <n v="4"/>
    <n v="100"/>
    <n v="163591"/>
    <s v="Comedy"/>
    <m/>
    <m/>
    <m/>
    <m/>
    <m/>
    <m/>
    <m/>
    <x v="0"/>
    <n v="15000000"/>
    <n v="2010"/>
    <x v="57"/>
  </r>
  <r>
    <s v="Jon M. Chu"/>
    <n v="84"/>
    <n v="115"/>
    <n v="73000942"/>
    <s v="Documentary"/>
    <s v="Music"/>
    <m/>
    <m/>
    <m/>
    <m/>
    <m/>
    <m/>
    <x v="0"/>
    <n v="15000000"/>
    <n v="2011"/>
    <x v="68"/>
  </r>
  <r>
    <s v="Darren Aronofsky"/>
    <n v="669"/>
    <n v="108"/>
    <n v="106952327"/>
    <s v="Drama"/>
    <s v="Thriller"/>
    <m/>
    <m/>
    <m/>
    <m/>
    <m/>
    <m/>
    <x v="0"/>
    <n v="15000000"/>
    <n v="2010"/>
    <x v="25"/>
  </r>
  <r>
    <s v="JosÃ© Padilha"/>
    <n v="492"/>
    <n v="117"/>
    <n v="58607007"/>
    <s v="Action"/>
    <s v="Crime"/>
    <s v="Sci-Fi"/>
    <s v="Thriller"/>
    <m/>
    <m/>
    <m/>
    <m/>
    <x v="0"/>
    <n v="15000000"/>
    <n v="2014"/>
    <x v="5"/>
  </r>
  <r>
    <s v="Francis Ford Coppola"/>
    <n v="149"/>
    <n v="220"/>
    <n v="57300000"/>
    <s v="Crime"/>
    <s v="Drama"/>
    <m/>
    <m/>
    <m/>
    <m/>
    <m/>
    <m/>
    <x v="0"/>
    <n v="15000000"/>
    <n v="1974"/>
    <x v="29"/>
  </r>
  <r>
    <s v="Thomas Carter"/>
    <n v="101"/>
    <n v="112"/>
    <n v="91038276"/>
    <s v="Drama"/>
    <s v="Music"/>
    <s v="Romance"/>
    <m/>
    <m/>
    <m/>
    <m/>
    <m/>
    <x v="0"/>
    <n v="15000000"/>
    <n v="2001"/>
    <x v="9"/>
  </r>
  <r>
    <s v="Renny Harlin"/>
    <n v="102"/>
    <n v="99"/>
    <n v="49369900"/>
    <s v="Fantasy"/>
    <s v="Horror"/>
    <s v="Thriller"/>
    <m/>
    <m/>
    <m/>
    <m/>
    <m/>
    <x v="0"/>
    <n v="15000000"/>
    <n v="1988"/>
    <x v="20"/>
  </r>
  <r>
    <s v="Patricia Riggen"/>
    <n v="63"/>
    <n v="109"/>
    <n v="61693523"/>
    <s v="Drama"/>
    <m/>
    <m/>
    <m/>
    <m/>
    <m/>
    <m/>
    <m/>
    <x v="0"/>
    <n v="15000000"/>
    <n v="2016"/>
    <x v="2"/>
  </r>
  <r>
    <s v="Danny Leiner"/>
    <n v="106"/>
    <n v="83"/>
    <n v="46729374"/>
    <s v="Comedy"/>
    <s v="Mystery"/>
    <m/>
    <m/>
    <m/>
    <m/>
    <m/>
    <m/>
    <x v="2"/>
    <n v="15000000"/>
    <n v="2000"/>
    <x v="33"/>
  </r>
  <r>
    <s v="Christopher Cain"/>
    <n v="50"/>
    <n v="107"/>
    <n v="44726644"/>
    <s v="Action"/>
    <s v="Crime"/>
    <s v="Drama"/>
    <s v="Thriller"/>
    <s v="Western"/>
    <m/>
    <m/>
    <m/>
    <x v="0"/>
    <n v="15000000"/>
    <n v="1988"/>
    <x v="2"/>
  </r>
  <r>
    <s v="Theodore Melfi"/>
    <n v="275"/>
    <n v="102"/>
    <n v="44134898"/>
    <s v="Comedy"/>
    <s v="Drama"/>
    <m/>
    <m/>
    <m/>
    <m/>
    <m/>
    <m/>
    <x v="0"/>
    <n v="15000000"/>
    <n v="2014"/>
    <x v="11"/>
  </r>
  <r>
    <s v="Steve Pink"/>
    <n v="90"/>
    <n v="100"/>
    <n v="48637684"/>
    <s v="Comedy"/>
    <s v="Romance"/>
    <m/>
    <m/>
    <m/>
    <m/>
    <m/>
    <m/>
    <x v="0"/>
    <n v="15000000"/>
    <n v="2014"/>
    <x v="9"/>
  </r>
  <r>
    <s v="Gil Junger"/>
    <n v="133"/>
    <n v="97"/>
    <n v="38176108"/>
    <s v="Comedy"/>
    <s v="Drama"/>
    <s v="Romance"/>
    <m/>
    <m/>
    <m/>
    <m/>
    <m/>
    <x v="0"/>
    <n v="15000000"/>
    <n v="1999"/>
    <x v="13"/>
  </r>
  <r>
    <s v="Ed Decter"/>
    <n v="49"/>
    <n v="92"/>
    <n v="28972187"/>
    <s v="Comedy"/>
    <m/>
    <m/>
    <m/>
    <m/>
    <m/>
    <m/>
    <m/>
    <x v="0"/>
    <n v="15000000"/>
    <n v="2002"/>
    <x v="18"/>
  </r>
  <r>
    <s v="Gene Quintano"/>
    <n v="19"/>
    <n v="84"/>
    <n v="27979400"/>
    <s v="Action"/>
    <s v="Comedy"/>
    <s v="Crime"/>
    <m/>
    <m/>
    <m/>
    <m/>
    <m/>
    <x v="0"/>
    <n v="15000000"/>
    <n v="1993"/>
    <x v="9"/>
  </r>
  <r>
    <s v="Jaume Collet-Serra"/>
    <n v="186"/>
    <n v="86"/>
    <n v="54257433"/>
    <s v="Drama"/>
    <s v="Horror"/>
    <s v="Thriller"/>
    <m/>
    <m/>
    <m/>
    <m/>
    <m/>
    <x v="3"/>
    <n v="15000000"/>
    <n v="2016"/>
    <x v="2"/>
  </r>
  <r>
    <s v="Eric Bress"/>
    <n v="185"/>
    <n v="120"/>
    <n v="23947"/>
    <s v="Sci-Fi"/>
    <s v="Thriller"/>
    <m/>
    <m/>
    <m/>
    <m/>
    <m/>
    <m/>
    <x v="0"/>
    <n v="20000000"/>
    <n v="2004"/>
    <x v="16"/>
  </r>
  <r>
    <s v="Chris Koch"/>
    <n v="42"/>
    <n v="89"/>
    <n v="60008303"/>
    <s v="Adventure"/>
    <s v="Comedy"/>
    <s v="Family"/>
    <m/>
    <m/>
    <m/>
    <m/>
    <m/>
    <x v="0"/>
    <n v="15000000"/>
    <n v="2000"/>
    <x v="40"/>
  </r>
  <r>
    <s v="Preston A. Whitmore II"/>
    <n v="37"/>
    <n v="117"/>
    <n v="49121934"/>
    <s v="Comedy"/>
    <s v="Drama"/>
    <s v="Romance"/>
    <m/>
    <m/>
    <m/>
    <m/>
    <m/>
    <x v="0"/>
    <n v="15000000"/>
    <n v="2007"/>
    <x v="9"/>
  </r>
  <r>
    <s v="Bob Clark"/>
    <n v="45"/>
    <n v="97"/>
    <n v="27141959"/>
    <s v="Comedy"/>
    <s v="Crime"/>
    <s v="Family"/>
    <s v="Sci-Fi"/>
    <m/>
    <m/>
    <m/>
    <m/>
    <x v="0"/>
    <n v="15000000"/>
    <n v="1999"/>
    <x v="69"/>
  </r>
  <r>
    <s v="Kirk Wong"/>
    <n v="57"/>
    <n v="91"/>
    <n v="27052167"/>
    <s v="Action"/>
    <s v="Comedy"/>
    <s v="Crime"/>
    <s v="Thriller"/>
    <m/>
    <m/>
    <m/>
    <m/>
    <x v="0"/>
    <n v="15000000"/>
    <n v="1998"/>
    <x v="9"/>
  </r>
  <r>
    <s v="Bronwen Hughes"/>
    <n v="25"/>
    <n v="100"/>
    <n v="26539321"/>
    <s v="Comedy"/>
    <s v="Drama"/>
    <s v="Family"/>
    <m/>
    <m/>
    <m/>
    <m/>
    <m/>
    <x v="22"/>
    <n v="15000000"/>
    <n v="1996"/>
    <x v="18"/>
  </r>
  <r>
    <s v="John Lafia"/>
    <n v="59"/>
    <n v="72"/>
    <n v="28501605"/>
    <s v="Fantasy"/>
    <s v="Horror"/>
    <m/>
    <m/>
    <m/>
    <m/>
    <m/>
    <m/>
    <x v="0"/>
    <n v="15000000"/>
    <n v="1990"/>
    <x v="20"/>
  </r>
  <r>
    <s v="Sam Miller"/>
    <n v="58"/>
    <n v="84"/>
    <n v="52543632"/>
    <s v="Crime"/>
    <s v="Thriller"/>
    <m/>
    <m/>
    <m/>
    <m/>
    <m/>
    <m/>
    <x v="0"/>
    <n v="15000000"/>
    <n v="2014"/>
    <x v="23"/>
  </r>
  <r>
    <s v="Frank Darabont"/>
    <n v="330"/>
    <n v="126"/>
    <n v="25592632"/>
    <s v="Horror"/>
    <m/>
    <m/>
    <m/>
    <m/>
    <m/>
    <m/>
    <m/>
    <x v="0"/>
    <n v="15000000"/>
    <n v="2007"/>
    <x v="13"/>
  </r>
  <r>
    <s v="Alex Garland"/>
    <n v="489"/>
    <n v="108"/>
    <n v="25440971"/>
    <s v="Drama"/>
    <s v="Mystery"/>
    <s v="Sci-Fi"/>
    <s v="Thriller"/>
    <m/>
    <m/>
    <m/>
    <m/>
    <x v="0"/>
    <n v="15000000"/>
    <n v="2015"/>
    <x v="16"/>
  </r>
  <r>
    <s v="Spike Jonze"/>
    <n v="242"/>
    <n v="112"/>
    <n v="22858926"/>
    <s v="Comedy"/>
    <s v="Drama"/>
    <s v="Fantasy"/>
    <m/>
    <m/>
    <m/>
    <m/>
    <m/>
    <x v="0"/>
    <n v="15000000"/>
    <n v="1999"/>
    <x v="6"/>
  </r>
  <r>
    <s v="Mark Brown"/>
    <n v="40"/>
    <n v="90"/>
    <n v="22235901"/>
    <s v="Comedy"/>
    <s v="Romance"/>
    <m/>
    <m/>
    <m/>
    <m/>
    <m/>
    <m/>
    <x v="0"/>
    <n v="16000000"/>
    <n v="2001"/>
    <x v="9"/>
  </r>
  <r>
    <s v="Dave Green"/>
    <n v="112"/>
    <n v="91"/>
    <n v="38916903"/>
    <s v="Adventure"/>
    <s v="Family"/>
    <s v="Sci-Fi"/>
    <m/>
    <m/>
    <m/>
    <m/>
    <m/>
    <x v="0"/>
    <n v="15000000"/>
    <n v="2014"/>
    <x v="27"/>
  </r>
  <r>
    <s v="John Stockwell"/>
    <n v="84"/>
    <n v="135"/>
    <n v="16929123"/>
    <s v="Drama"/>
    <s v="Romance"/>
    <m/>
    <m/>
    <m/>
    <m/>
    <m/>
    <m/>
    <x v="0"/>
    <n v="20000000"/>
    <n v="2001"/>
    <x v="12"/>
  </r>
  <r>
    <s v="Clint Eastwood"/>
    <n v="251"/>
    <n v="141"/>
    <n v="13753931"/>
    <s v="Drama"/>
    <s v="History"/>
    <s v="War"/>
    <m/>
    <m/>
    <m/>
    <m/>
    <m/>
    <x v="0"/>
    <n v="15000000"/>
    <n v="2006"/>
    <x v="0"/>
  </r>
  <r>
    <s v="Michael Polish"/>
    <n v="113"/>
    <n v="104"/>
    <n v="10996440"/>
    <s v="Adventure"/>
    <s v="Drama"/>
    <s v="Sci-Fi"/>
    <m/>
    <m/>
    <m/>
    <m/>
    <m/>
    <x v="0"/>
    <n v="15000000"/>
    <n v="2006"/>
    <x v="22"/>
  </r>
  <r>
    <s v="Daisy von Scherler Mayer"/>
    <n v="23"/>
    <n v="84"/>
    <n v="8026971"/>
    <s v="Comedy"/>
    <s v="Romance"/>
    <m/>
    <m/>
    <m/>
    <m/>
    <m/>
    <m/>
    <x v="0"/>
    <n v="15000000"/>
    <n v="1998"/>
    <x v="44"/>
  </r>
  <r>
    <s v="Lenny Abrahamson"/>
    <n v="421"/>
    <n v="118"/>
    <n v="14677654"/>
    <s v="Drama"/>
    <m/>
    <m/>
    <m/>
    <m/>
    <m/>
    <m/>
    <m/>
    <x v="0"/>
    <n v="15000000"/>
    <n v="2015"/>
    <x v="24"/>
  </r>
  <r>
    <s v="Bob Saget"/>
    <n v="32"/>
    <n v="82"/>
    <n v="9975684"/>
    <s v="Comedy"/>
    <m/>
    <m/>
    <m/>
    <m/>
    <m/>
    <m/>
    <m/>
    <x v="0"/>
    <n v="15000000"/>
    <n v="1998"/>
    <x v="21"/>
  </r>
  <r>
    <s v="John Waters"/>
    <n v="52"/>
    <n v="95"/>
    <n v="7881335"/>
    <s v="Comedy"/>
    <s v="Crime"/>
    <s v="Thriller"/>
    <m/>
    <m/>
    <m/>
    <m/>
    <m/>
    <x v="0"/>
    <n v="15000000"/>
    <n v="1994"/>
    <x v="10"/>
  </r>
  <r>
    <s v="Andrew Fleming"/>
    <n v="81"/>
    <n v="94"/>
    <n v="6241697"/>
    <s v="Comedy"/>
    <m/>
    <m/>
    <m/>
    <m/>
    <m/>
    <m/>
    <m/>
    <x v="0"/>
    <n v="15000000"/>
    <n v="1999"/>
    <x v="9"/>
  </r>
  <r>
    <s v="Craig Bolotin"/>
    <n v="39"/>
    <n v="99"/>
    <n v="5871603"/>
    <s v="Drama"/>
    <s v="Thriller"/>
    <m/>
    <m/>
    <m/>
    <m/>
    <m/>
    <m/>
    <x v="0"/>
    <n v="15000000"/>
    <n v="1999"/>
    <x v="19"/>
  </r>
  <r>
    <s v="Mark Christopher"/>
    <n v="63"/>
    <n v="121"/>
    <n v="16574731"/>
    <s v="Drama"/>
    <s v="Music"/>
    <m/>
    <m/>
    <m/>
    <m/>
    <m/>
    <m/>
    <x v="0"/>
    <n v="15000000"/>
    <n v="1998"/>
    <x v="27"/>
  </r>
  <r>
    <s v="Blair Hayes"/>
    <n v="47"/>
    <n v="84"/>
    <n v="5002310"/>
    <s v="Adventure"/>
    <s v="Comedy"/>
    <s v="Romance"/>
    <s v="Sci-Fi"/>
    <m/>
    <m/>
    <m/>
    <m/>
    <x v="0"/>
    <n v="15000000"/>
    <n v="2001"/>
    <x v="23"/>
  </r>
  <r>
    <s v="Jez Butterworth"/>
    <n v="111"/>
    <n v="93"/>
    <n v="4919896"/>
    <s v="Comedy"/>
    <s v="Crime"/>
    <s v="Thriller"/>
    <m/>
    <m/>
    <m/>
    <m/>
    <m/>
    <x v="0"/>
    <n v="15000000"/>
    <n v="2001"/>
    <x v="9"/>
  </r>
  <r>
    <s v="Jon Lucas"/>
    <n v="168"/>
    <n v="93"/>
    <n v="25675765"/>
    <s v="Comedy"/>
    <m/>
    <m/>
    <m/>
    <m/>
    <m/>
    <m/>
    <m/>
    <x v="0"/>
    <n v="15000000"/>
    <n v="2013"/>
    <x v="18"/>
  </r>
  <r>
    <s v="Olivier Assayas"/>
    <n v="165"/>
    <n v="120"/>
    <n v="4857376"/>
    <s v="Comedy"/>
    <s v="Drama"/>
    <s v="Romance"/>
    <m/>
    <m/>
    <m/>
    <m/>
    <m/>
    <x v="0"/>
    <n v="20000000"/>
    <n v="2006"/>
    <x v="11"/>
  </r>
  <r>
    <s v="Rod Lurie"/>
    <n v="104"/>
    <n v="112"/>
    <n v="3169424"/>
    <s v="Drama"/>
    <s v="Sport"/>
    <m/>
    <m/>
    <m/>
    <m/>
    <m/>
    <m/>
    <x v="0"/>
    <n v="15000000"/>
    <n v="2007"/>
    <x v="2"/>
  </r>
  <r>
    <s v="Paul Weitz"/>
    <n v="150"/>
    <n v="107"/>
    <n v="18004225"/>
    <s v="Comedy"/>
    <s v="Drama"/>
    <s v="Romance"/>
    <m/>
    <m/>
    <m/>
    <m/>
    <m/>
    <x v="0"/>
    <n v="22000000"/>
    <n v="2013"/>
    <x v="20"/>
  </r>
  <r>
    <s v="Patrice Leconte"/>
    <n v="61"/>
    <n v="112"/>
    <n v="3058380"/>
    <s v="Drama"/>
    <s v="Romance"/>
    <m/>
    <m/>
    <m/>
    <m/>
    <m/>
    <m/>
    <x v="0"/>
    <n v="15000000"/>
    <n v="2000"/>
    <x v="11"/>
  </r>
  <r>
    <s v="Atom Egoyan"/>
    <n v="226"/>
    <n v="96"/>
    <n v="3074838"/>
    <s v="Drama"/>
    <s v="Mystery"/>
    <s v="Romance"/>
    <s v="Thriller"/>
    <m/>
    <m/>
    <m/>
    <m/>
    <x v="0"/>
    <n v="15000000"/>
    <n v="2009"/>
    <x v="22"/>
  </r>
  <r>
    <s v="Paul Mazursky"/>
    <n v="21"/>
    <n v="91"/>
    <n v="2104000"/>
    <s v="Comedy"/>
    <s v="Crime"/>
    <s v="Drama"/>
    <m/>
    <m/>
    <m/>
    <m/>
    <m/>
    <x v="0"/>
    <n v="15000000"/>
    <n v="1996"/>
    <x v="18"/>
  </r>
  <r>
    <s v="Jim Sheridan"/>
    <n v="217"/>
    <n v="105"/>
    <n v="28501651"/>
    <s v="Drama"/>
    <s v="Thriller"/>
    <m/>
    <m/>
    <m/>
    <m/>
    <m/>
    <m/>
    <x v="0"/>
    <n v="15000000"/>
    <n v="2009"/>
    <x v="1"/>
  </r>
  <r>
    <s v="Sidney Lumet"/>
    <n v="94"/>
    <n v="125"/>
    <n v="1172769"/>
    <s v="Biography"/>
    <s v="Comedy"/>
    <s v="Crime"/>
    <s v="Drama"/>
    <m/>
    <m/>
    <m/>
    <m/>
    <x v="0"/>
    <n v="15000000"/>
    <n v="2006"/>
    <x v="1"/>
  </r>
  <r>
    <s v="Stephen Chbosky"/>
    <n v="364"/>
    <n v="102"/>
    <n v="17738570"/>
    <s v="Drama"/>
    <s v="Romance"/>
    <m/>
    <m/>
    <m/>
    <m/>
    <m/>
    <m/>
    <x v="0"/>
    <n v="6000000"/>
    <n v="2012"/>
    <x v="25"/>
  </r>
  <r>
    <s v="Jon Hess"/>
    <n v="19"/>
    <n v="87"/>
    <n v="1200000"/>
    <s v="Action"/>
    <m/>
    <m/>
    <m/>
    <m/>
    <m/>
    <m/>
    <m/>
    <x v="0"/>
    <n v="12000000"/>
    <n v="1993"/>
    <x v="36"/>
  </r>
  <r>
    <s v="Douglas McGrath"/>
    <n v="129"/>
    <n v="118"/>
    <n v="1150403"/>
    <s v="Biography"/>
    <s v="Crime"/>
    <s v="Drama"/>
    <m/>
    <m/>
    <m/>
    <m/>
    <m/>
    <x v="0"/>
    <n v="7000000"/>
    <n v="2006"/>
    <x v="1"/>
  </r>
  <r>
    <s v="Michael Winterbottom"/>
    <n v="71"/>
    <n v="115"/>
    <n v="403932"/>
    <s v="Drama"/>
    <s v="Romance"/>
    <s v="Western"/>
    <m/>
    <m/>
    <m/>
    <m/>
    <m/>
    <x v="0"/>
    <n v="15000000"/>
    <n v="2000"/>
    <x v="12"/>
  </r>
  <r>
    <s v="Mark Neveldine"/>
    <n v="93"/>
    <n v="91"/>
    <n v="1712111"/>
    <s v="Horror"/>
    <s v="Thriller"/>
    <m/>
    <m/>
    <m/>
    <m/>
    <m/>
    <m/>
    <x v="0"/>
    <n v="15000000"/>
    <n v="2015"/>
    <x v="55"/>
  </r>
  <r>
    <s v="Joe Cornish"/>
    <n v="399"/>
    <n v="88"/>
    <n v="1024175"/>
    <s v="Action"/>
    <s v="Comedy"/>
    <s v="Sci-Fi"/>
    <s v="Thriller"/>
    <m/>
    <m/>
    <m/>
    <m/>
    <x v="0"/>
    <n v="300000000"/>
    <n v="2011"/>
    <x v="4"/>
  </r>
  <r>
    <s v="Angelina Jolie Pitt"/>
    <n v="110"/>
    <n v="127"/>
    <n v="301305"/>
    <s v="Drama"/>
    <s v="Romance"/>
    <s v="War"/>
    <m/>
    <m/>
    <m/>
    <m/>
    <m/>
    <x v="0"/>
    <n v="9000000"/>
    <n v="2011"/>
    <x v="43"/>
  </r>
  <r>
    <s v="Brad Anderson"/>
    <n v="285"/>
    <n v="94"/>
    <n v="51872378"/>
    <s v="Crime"/>
    <s v="Thriller"/>
    <m/>
    <m/>
    <m/>
    <m/>
    <m/>
    <m/>
    <x v="0"/>
    <n v="15000000"/>
    <n v="2013"/>
    <x v="10"/>
  </r>
  <r>
    <s v="John H. Lee"/>
    <n v="2"/>
    <n v="115"/>
    <n v="31662"/>
    <s v="Action"/>
    <s v="Drama"/>
    <s v="History"/>
    <s v="War"/>
    <m/>
    <m/>
    <m/>
    <m/>
    <x v="0"/>
    <n v="15000000"/>
    <n v="2016"/>
    <x v="2"/>
  </r>
  <r>
    <s v="John Stainton"/>
    <n v="61"/>
    <n v="90"/>
    <n v="28399192"/>
    <s v="Action"/>
    <s v="Adventure"/>
    <s v="Comedy"/>
    <s v="Family"/>
    <m/>
    <m/>
    <m/>
    <m/>
    <x v="0"/>
    <n v="15000000"/>
    <n v="2002"/>
    <x v="28"/>
  </r>
  <r>
    <s v="Glenn Ficarra"/>
    <n v="242"/>
    <n v="102"/>
    <n v="2035566"/>
    <s v="Biography"/>
    <s v="Comedy"/>
    <s v="Crime"/>
    <s v="Drama"/>
    <s v="Romance"/>
    <m/>
    <m/>
    <m/>
    <x v="0"/>
    <n v="25000000"/>
    <n v="2009"/>
    <x v="4"/>
  </r>
  <r>
    <s v="Denzel Washington"/>
    <n v="121"/>
    <n v="117"/>
    <n v="21078145"/>
    <s v="Biography"/>
    <s v="Drama"/>
    <m/>
    <m/>
    <m/>
    <m/>
    <m/>
    <m/>
    <x v="0"/>
    <n v="15000000"/>
    <n v="2002"/>
    <x v="11"/>
  </r>
  <r>
    <s v="Michael Hoffman"/>
    <n v="83"/>
    <n v="109"/>
    <n v="14060950"/>
    <s v="Drama"/>
    <m/>
    <m/>
    <m/>
    <m/>
    <m/>
    <m/>
    <m/>
    <x v="0"/>
    <n v="20000000"/>
    <n v="2002"/>
    <x v="8"/>
  </r>
  <r>
    <s v="Tony Scott"/>
    <n v="122"/>
    <n v="121"/>
    <n v="12281500"/>
    <s v="Action"/>
    <s v="Crime"/>
    <s v="Drama"/>
    <s v="Romance"/>
    <s v="Thriller"/>
    <m/>
    <m/>
    <m/>
    <x v="0"/>
    <n v="7000000"/>
    <n v="1993"/>
    <x v="25"/>
  </r>
  <r>
    <s v="James Foley"/>
    <n v="120"/>
    <n v="100"/>
    <n v="10725228"/>
    <s v="Crime"/>
    <s v="Drama"/>
    <s v="Mystery"/>
    <m/>
    <m/>
    <m/>
    <m/>
    <m/>
    <x v="0"/>
    <n v="15000000"/>
    <n v="1992"/>
    <x v="6"/>
  </r>
  <r>
    <s v="Michael Winterbottom"/>
    <n v="225"/>
    <n v="109"/>
    <n v="214966"/>
    <s v="Crime"/>
    <s v="Drama"/>
    <s v="Thriller"/>
    <m/>
    <m/>
    <m/>
    <m/>
    <m/>
    <x v="0"/>
    <n v="15000000"/>
    <n v="2010"/>
    <x v="9"/>
  </r>
  <r>
    <s v="Stewart Hendler"/>
    <n v="167"/>
    <n v="101"/>
    <n v="11956207"/>
    <s v="Horror"/>
    <s v="Mystery"/>
    <m/>
    <m/>
    <m/>
    <m/>
    <m/>
    <m/>
    <x v="0"/>
    <n v="15000000"/>
    <n v="2009"/>
    <x v="36"/>
  </r>
  <r>
    <s v="Craig Gillespie"/>
    <n v="226"/>
    <n v="106"/>
    <n v="5949693"/>
    <s v="Comedy"/>
    <s v="Drama"/>
    <s v="Romance"/>
    <m/>
    <m/>
    <m/>
    <m/>
    <m/>
    <x v="0"/>
    <n v="15000000"/>
    <n v="2007"/>
    <x v="37"/>
  </r>
  <r>
    <s v="Mark Herman"/>
    <n v="185"/>
    <n v="94"/>
    <n v="9030581"/>
    <s v="Drama"/>
    <s v="War"/>
    <m/>
    <m/>
    <m/>
    <m/>
    <m/>
    <m/>
    <x v="0"/>
    <n v="14600000"/>
    <n v="2008"/>
    <x v="6"/>
  </r>
  <r>
    <s v="Lars von Trier"/>
    <n v="177"/>
    <n v="140"/>
    <n v="4157491"/>
    <s v="Crime"/>
    <s v="Drama"/>
    <s v="Musical"/>
    <m/>
    <m/>
    <m/>
    <m/>
    <m/>
    <x v="0"/>
    <n v="14800000"/>
    <n v="2000"/>
    <x v="25"/>
  </r>
  <r>
    <s v="Gillian Armstrong"/>
    <n v="28"/>
    <n v="132"/>
    <n v="1508689"/>
    <s v="Drama"/>
    <s v="Romance"/>
    <m/>
    <m/>
    <m/>
    <m/>
    <m/>
    <m/>
    <x v="0"/>
    <n v="14500000"/>
    <n v="1997"/>
    <x v="10"/>
  </r>
  <r>
    <s v="Abel Ferrara"/>
    <n v="48"/>
    <n v="99"/>
    <n v="1227324"/>
    <s v="Crime"/>
    <s v="Drama"/>
    <m/>
    <m/>
    <m/>
    <m/>
    <m/>
    <m/>
    <x v="0"/>
    <n v="10000000"/>
    <n v="1996"/>
    <x v="4"/>
  </r>
  <r>
    <s v="Brian Koppelman"/>
    <n v="116"/>
    <n v="90"/>
    <n v="4360548"/>
    <s v="Comedy"/>
    <s v="Drama"/>
    <s v="Romance"/>
    <m/>
    <m/>
    <m/>
    <m/>
    <m/>
    <x v="0"/>
    <n v="14500000"/>
    <n v="2009"/>
    <x v="21"/>
  </r>
  <r>
    <s v="Ethan Maniquis"/>
    <n v="391"/>
    <n v="105"/>
    <n v="26589953"/>
    <s v="Action"/>
    <s v="Crime"/>
    <s v="Thriller"/>
    <m/>
    <m/>
    <m/>
    <m/>
    <m/>
    <x v="0"/>
    <n v="14400000"/>
    <n v="2010"/>
    <x v="10"/>
  </r>
  <r>
    <s v="George Hickenlooper"/>
    <n v="117"/>
    <n v="108"/>
    <n v="1039869"/>
    <s v="Biography"/>
    <s v="Comedy"/>
    <s v="Crime"/>
    <s v="Drama"/>
    <m/>
    <m/>
    <m/>
    <m/>
    <x v="0"/>
    <n v="14200000"/>
    <n v="2010"/>
    <x v="5"/>
  </r>
  <r>
    <s v="Don Bluth"/>
    <n v="24"/>
    <n v="69"/>
    <n v="48092846"/>
    <s v="Adventure"/>
    <s v="Animation"/>
    <s v="Family"/>
    <m/>
    <m/>
    <m/>
    <m/>
    <m/>
    <x v="0"/>
    <n v="15000000"/>
    <n v="1988"/>
    <x v="11"/>
  </r>
  <r>
    <s v="Je-kyu Kang"/>
    <n v="86"/>
    <n v="148"/>
    <n v="1110186"/>
    <s v="Action"/>
    <s v="Drama"/>
    <s v="War"/>
    <m/>
    <m/>
    <m/>
    <m/>
    <m/>
    <x v="0"/>
    <n v="14000000"/>
    <n v="2004"/>
    <x v="14"/>
  </r>
  <r>
    <s v="William Dear"/>
    <n v="41"/>
    <n v="118"/>
    <n v="1089445"/>
    <s v="Comedy"/>
    <s v="Drama"/>
    <s v="Family"/>
    <s v="Sport"/>
    <m/>
    <m/>
    <m/>
    <m/>
    <x v="0"/>
    <n v="14000000"/>
    <n v="2009"/>
    <x v="15"/>
  </r>
  <r>
    <s v="William Friedkin"/>
    <n v="304"/>
    <n v="132"/>
    <n v="204565000"/>
    <s v="Horror"/>
    <m/>
    <m/>
    <m/>
    <m/>
    <m/>
    <m/>
    <m/>
    <x v="0"/>
    <n v="15800000"/>
    <n v="1973"/>
    <x v="25"/>
  </r>
  <r>
    <s v="Steven Spielberg"/>
    <n v="385"/>
    <n v="130"/>
    <n v="260000000"/>
    <s v="Adventure"/>
    <s v="Drama"/>
    <s v="Thriller"/>
    <m/>
    <m/>
    <m/>
    <m/>
    <m/>
    <x v="0"/>
    <n v="15000000"/>
    <n v="1975"/>
    <x v="25"/>
  </r>
  <r>
    <s v="Paul Weitz"/>
    <n v="145"/>
    <n v="95"/>
    <n v="101736215"/>
    <s v="Comedy"/>
    <m/>
    <m/>
    <m/>
    <m/>
    <m/>
    <m/>
    <m/>
    <x v="0"/>
    <n v="14000000"/>
    <n v="1999"/>
    <x v="15"/>
  </r>
  <r>
    <s v="StÃ©phane Aubier"/>
    <n v="99"/>
    <n v="80"/>
    <n v="71442"/>
    <s v="Animation"/>
    <s v="Comedy"/>
    <s v="Crime"/>
    <s v="Drama"/>
    <s v="Family"/>
    <m/>
    <m/>
    <m/>
    <x v="0"/>
    <n v="15000000"/>
    <n v="2012"/>
    <x v="0"/>
  </r>
  <r>
    <s v="Michael Ritchie"/>
    <n v="29"/>
    <n v="94"/>
    <n v="79817937"/>
    <s v="Action"/>
    <s v="Adventure"/>
    <s v="Comedy"/>
    <s v="Fantasy"/>
    <s v="Mystery"/>
    <m/>
    <m/>
    <m/>
    <x v="0"/>
    <n v="15000000"/>
    <n v="1986"/>
    <x v="18"/>
  </r>
  <r>
    <s v="Tim Story"/>
    <n v="77"/>
    <n v="122"/>
    <n v="91547205"/>
    <s v="Comedy"/>
    <s v="Romance"/>
    <m/>
    <m/>
    <m/>
    <m/>
    <m/>
    <m/>
    <x v="0"/>
    <n v="14000000"/>
    <n v="2012"/>
    <x v="4"/>
  </r>
  <r>
    <s v="Tim Story"/>
    <n v="91"/>
    <n v="102"/>
    <n v="75074950"/>
    <s v="Comedy"/>
    <s v="Drama"/>
    <m/>
    <m/>
    <m/>
    <m/>
    <m/>
    <m/>
    <x v="0"/>
    <n v="14000000"/>
    <n v="2002"/>
    <x v="22"/>
  </r>
  <r>
    <s v="Nicholas Meyer"/>
    <n v="148"/>
    <n v="116"/>
    <n v="78900000"/>
    <s v="Action"/>
    <s v="Adventure"/>
    <s v="Sci-Fi"/>
    <m/>
    <m/>
    <m/>
    <m/>
    <m/>
    <x v="0"/>
    <n v="14000000"/>
    <n v="1982"/>
    <x v="16"/>
  </r>
  <r>
    <s v="Tom Shadyac"/>
    <n v="61"/>
    <n v="78"/>
    <n v="72217000"/>
    <s v="Comedy"/>
    <m/>
    <m/>
    <m/>
    <m/>
    <m/>
    <m/>
    <m/>
    <x v="0"/>
    <n v="14000000"/>
    <n v="1994"/>
    <x v="8"/>
  </r>
  <r>
    <s v="John Badham"/>
    <n v="84"/>
    <n v="114"/>
    <n v="79568000"/>
    <s v="Sci-Fi"/>
    <s v="Thriller"/>
    <m/>
    <m/>
    <m/>
    <m/>
    <m/>
    <m/>
    <x v="0"/>
    <n v="14000000"/>
    <n v="1983"/>
    <x v="1"/>
  </r>
  <r>
    <s v="Peter Weir"/>
    <n v="83"/>
    <n v="112"/>
    <n v="65500000"/>
    <s v="Crime"/>
    <s v="Drama"/>
    <s v="Romance"/>
    <s v="Thriller"/>
    <m/>
    <m/>
    <m/>
    <m/>
    <x v="0"/>
    <n v="14000000"/>
    <n v="1985"/>
    <x v="37"/>
  </r>
  <r>
    <s v="Mike McCoy"/>
    <n v="216"/>
    <n v="110"/>
    <n v="70011073"/>
    <s v="Action"/>
    <s v="Adventure"/>
    <s v="Drama"/>
    <s v="Thriller"/>
    <s v="War"/>
    <m/>
    <m/>
    <m/>
    <x v="0"/>
    <n v="14000000"/>
    <n v="2012"/>
    <x v="12"/>
  </r>
  <r>
    <s v="Anne Fletcher"/>
    <n v="107"/>
    <n v="104"/>
    <n v="65269010"/>
    <s v="Crime"/>
    <s v="Drama"/>
    <s v="Music"/>
    <s v="Romance"/>
    <m/>
    <m/>
    <m/>
    <m/>
    <x v="0"/>
    <n v="14000000"/>
    <n v="2006"/>
    <x v="12"/>
  </r>
  <r>
    <s v="Mike Judge"/>
    <n v="63"/>
    <n v="81"/>
    <n v="63071133"/>
    <s v="Adventure"/>
    <s v="Animation"/>
    <s v="Comedy"/>
    <s v="Crime"/>
    <m/>
    <m/>
    <m/>
    <m/>
    <x v="0"/>
    <n v="13000000"/>
    <n v="1996"/>
    <x v="2"/>
  </r>
  <r>
    <s v="Quentin Tarantino"/>
    <n v="140"/>
    <n v="154"/>
    <n v="39647595"/>
    <s v="Crime"/>
    <s v="Thriller"/>
    <m/>
    <m/>
    <m/>
    <m/>
    <m/>
    <m/>
    <x v="0"/>
    <n v="14000000"/>
    <n v="1997"/>
    <x v="7"/>
  </r>
  <r>
    <s v="Jon Hurwitz"/>
    <n v="153"/>
    <n v="102"/>
    <n v="38087366"/>
    <s v="Adventure"/>
    <s v="Comedy"/>
    <m/>
    <m/>
    <m/>
    <m/>
    <m/>
    <m/>
    <x v="0"/>
    <n v="14000000"/>
    <n v="2008"/>
    <x v="4"/>
  </r>
  <r>
    <s v="Josh Trank"/>
    <n v="414"/>
    <n v="89"/>
    <n v="64572496"/>
    <s v="Drama"/>
    <s v="Sci-Fi"/>
    <s v="Thriller"/>
    <m/>
    <m/>
    <m/>
    <m/>
    <m/>
    <x v="0"/>
    <n v="14000000"/>
    <n v="2012"/>
    <x v="1"/>
  </r>
  <r>
    <s v="Barbra Streisand"/>
    <n v="16"/>
    <n v="132"/>
    <n v="30400000"/>
    <s v="Drama"/>
    <s v="Musical"/>
    <s v="Romance"/>
    <m/>
    <m/>
    <m/>
    <m/>
    <m/>
    <x v="0"/>
    <n v="20000000"/>
    <n v="1983"/>
    <x v="4"/>
  </r>
  <r>
    <s v="Terry Gilliam"/>
    <n v="139"/>
    <n v="103"/>
    <n v="42365600"/>
    <s v="Adventure"/>
    <s v="Comedy"/>
    <s v="Fantasy"/>
    <s v="Sci-Fi"/>
    <m/>
    <m/>
    <m/>
    <m/>
    <x v="0"/>
    <n v="14000000"/>
    <n v="1981"/>
    <x v="15"/>
  </r>
  <r>
    <s v="Tamra Davis"/>
    <n v="111"/>
    <n v="93"/>
    <n v="37188667"/>
    <s v="Comedy"/>
    <s v="Drama"/>
    <m/>
    <m/>
    <m/>
    <m/>
    <m/>
    <m/>
    <x v="0"/>
    <n v="14000000"/>
    <n v="2002"/>
    <x v="46"/>
  </r>
  <r>
    <s v="Nima Nourizadeh"/>
    <n v="229"/>
    <n v="93"/>
    <n v="54724272"/>
    <s v="Comedy"/>
    <s v="Crime"/>
    <m/>
    <m/>
    <m/>
    <m/>
    <m/>
    <m/>
    <x v="0"/>
    <n v="14000000"/>
    <n v="2012"/>
    <x v="10"/>
  </r>
  <r>
    <s v="Mark Romanek"/>
    <n v="207"/>
    <n v="96"/>
    <n v="31597131"/>
    <s v="Drama"/>
    <s v="Thriller"/>
    <m/>
    <m/>
    <m/>
    <m/>
    <m/>
    <m/>
    <x v="0"/>
    <n v="14000000"/>
    <n v="2002"/>
    <x v="2"/>
  </r>
  <r>
    <s v="John Erick Dowdle"/>
    <n v="198"/>
    <n v="89"/>
    <n v="31691811"/>
    <s v="Horror"/>
    <s v="Sci-Fi"/>
    <s v="Thriller"/>
    <m/>
    <m/>
    <m/>
    <m/>
    <m/>
    <x v="0"/>
    <n v="14000000"/>
    <n v="2008"/>
    <x v="19"/>
  </r>
  <r>
    <s v="David Moreau"/>
    <n v="172"/>
    <n v="92"/>
    <n v="31397498"/>
    <s v="Horror"/>
    <s v="Mystery"/>
    <m/>
    <m/>
    <m/>
    <m/>
    <m/>
    <m/>
    <x v="0"/>
    <n v="14000000"/>
    <n v="2008"/>
    <x v="28"/>
  </r>
  <r>
    <s v="Christopher Erskin"/>
    <n v="45"/>
    <n v="97"/>
    <n v="31179516"/>
    <s v="Comedy"/>
    <m/>
    <m/>
    <m/>
    <m/>
    <m/>
    <m/>
    <m/>
    <x v="0"/>
    <n v="12000000"/>
    <n v="2004"/>
    <x v="43"/>
  </r>
  <r>
    <s v="Jesse Dylan"/>
    <n v="34"/>
    <n v="93"/>
    <n v="31155435"/>
    <s v="Comedy"/>
    <s v="Fantasy"/>
    <m/>
    <m/>
    <m/>
    <m/>
    <m/>
    <m/>
    <x v="0"/>
    <n v="8500000"/>
    <n v="2001"/>
    <x v="5"/>
  </r>
  <r>
    <s v="Brian Henson"/>
    <n v="75"/>
    <n v="89"/>
    <n v="27281507"/>
    <s v="Comedy"/>
    <s v="Drama"/>
    <s v="Family"/>
    <s v="Fantasy"/>
    <s v="Musical"/>
    <m/>
    <m/>
    <m/>
    <x v="0"/>
    <n v="14000000"/>
    <n v="1992"/>
    <x v="16"/>
  </r>
  <r>
    <s v="Martin Campbell"/>
    <n v="400"/>
    <n v="144"/>
    <n v="167007184"/>
    <s v="Action"/>
    <s v="Adventure"/>
    <s v="Thriller"/>
    <m/>
    <m/>
    <m/>
    <m/>
    <m/>
    <x v="0"/>
    <n v="14000000"/>
    <n v="2006"/>
    <x v="25"/>
  </r>
  <r>
    <s v="Julie Taymor"/>
    <n v="128"/>
    <n v="123"/>
    <n v="25776062"/>
    <s v="Biography"/>
    <s v="Drama"/>
    <s v="Romance"/>
    <m/>
    <m/>
    <m/>
    <m/>
    <m/>
    <x v="0"/>
    <n v="11000000"/>
    <n v="2002"/>
    <x v="37"/>
  </r>
  <r>
    <s v="Dan Cutforth"/>
    <n v="68"/>
    <n v="93"/>
    <n v="25240988"/>
    <s v="Documentary"/>
    <s v="Music"/>
    <m/>
    <m/>
    <m/>
    <m/>
    <m/>
    <m/>
    <x v="0"/>
    <n v="15000000"/>
    <n v="2012"/>
    <x v="18"/>
  </r>
  <r>
    <s v="Josh Boone"/>
    <n v="326"/>
    <n v="133"/>
    <n v="124868837"/>
    <s v="Drama"/>
    <s v="Romance"/>
    <m/>
    <m/>
    <m/>
    <m/>
    <m/>
    <m/>
    <x v="0"/>
    <n v="14000000"/>
    <n v="2014"/>
    <x v="6"/>
  </r>
  <r>
    <s v="John Dahl"/>
    <n v="128"/>
    <n v="121"/>
    <n v="22905674"/>
    <s v="Crime"/>
    <s v="Drama"/>
    <m/>
    <m/>
    <m/>
    <m/>
    <m/>
    <m/>
    <x v="0"/>
    <n v="14000000"/>
    <n v="1998"/>
    <x v="37"/>
  </r>
  <r>
    <s v="Chris Rock"/>
    <n v="161"/>
    <n v="102"/>
    <n v="25277561"/>
    <s v="Comedy"/>
    <s v="Romance"/>
    <m/>
    <m/>
    <m/>
    <m/>
    <m/>
    <m/>
    <x v="0"/>
    <n v="14000000"/>
    <n v="2014"/>
    <x v="12"/>
  </r>
  <r>
    <s v="David Koepp"/>
    <n v="164"/>
    <n v="99"/>
    <n v="21133087"/>
    <s v="Horror"/>
    <s v="Mystery"/>
    <s v="Thriller"/>
    <m/>
    <m/>
    <m/>
    <m/>
    <m/>
    <x v="0"/>
    <n v="26000000"/>
    <n v="1999"/>
    <x v="15"/>
  </r>
  <r>
    <s v="Stephen Frears"/>
    <n v="354"/>
    <n v="98"/>
    <n v="37707719"/>
    <s v="Biography"/>
    <s v="Drama"/>
    <m/>
    <m/>
    <m/>
    <m/>
    <m/>
    <m/>
    <x v="0"/>
    <n v="24000000"/>
    <n v="2013"/>
    <x v="32"/>
  </r>
  <r>
    <s v="Mike Binder"/>
    <n v="125"/>
    <n v="118"/>
    <n v="18761993"/>
    <s v="Comedy"/>
    <s v="Drama"/>
    <m/>
    <m/>
    <m/>
    <m/>
    <m/>
    <m/>
    <x v="0"/>
    <n v="14000000"/>
    <n v="2005"/>
    <x v="8"/>
  </r>
  <r>
    <s v="Elizabeth Allen Rosenbaum"/>
    <n v="66"/>
    <n v="104"/>
    <n v="18595716"/>
    <s v="Comedy"/>
    <s v="Family"/>
    <s v="Fantasy"/>
    <s v="Romance"/>
    <m/>
    <m/>
    <m/>
    <m/>
    <x v="0"/>
    <n v="14000000"/>
    <n v="2006"/>
    <x v="42"/>
  </r>
  <r>
    <s v="Jake Schreier"/>
    <n v="191"/>
    <n v="109"/>
    <n v="31990064"/>
    <s v="Drama"/>
    <s v="Mystery"/>
    <s v="Romance"/>
    <m/>
    <m/>
    <m/>
    <m/>
    <m/>
    <x v="0"/>
    <n v="14000000"/>
    <n v="2015"/>
    <x v="21"/>
  </r>
  <r>
    <s v="Alexander Payne"/>
    <n v="433"/>
    <n v="115"/>
    <n v="17613460"/>
    <s v="Adventure"/>
    <s v="Comedy"/>
    <s v="Drama"/>
    <m/>
    <m/>
    <m/>
    <m/>
    <m/>
    <x v="0"/>
    <n v="14000000"/>
    <n v="2013"/>
    <x v="6"/>
  </r>
  <r>
    <s v="Ernest R. Dickerson"/>
    <n v="66"/>
    <n v="92"/>
    <n v="21088568"/>
    <s v="Action"/>
    <s v="Fantasy"/>
    <s v="Horror"/>
    <s v="Thriller"/>
    <m/>
    <m/>
    <m/>
    <m/>
    <x v="0"/>
    <n v="14000000"/>
    <n v="1995"/>
    <x v="10"/>
  </r>
  <r>
    <s v="Tim Hill"/>
    <n v="37"/>
    <n v="91"/>
    <n v="17292381"/>
    <s v="Comedy"/>
    <s v="Crime"/>
    <s v="Family"/>
    <m/>
    <m/>
    <m/>
    <m/>
    <m/>
    <x v="0"/>
    <n v="8200000"/>
    <n v="2001"/>
    <x v="42"/>
  </r>
  <r>
    <s v="Jason Reitman"/>
    <n v="325"/>
    <n v="94"/>
    <n v="16300302"/>
    <s v="Comedy"/>
    <s v="Drama"/>
    <m/>
    <m/>
    <m/>
    <m/>
    <m/>
    <m/>
    <x v="0"/>
    <n v="103000000"/>
    <n v="2011"/>
    <x v="22"/>
  </r>
  <r>
    <s v="Mark Neveldine"/>
    <n v="170"/>
    <n v="93"/>
    <n v="27829874"/>
    <s v="Action"/>
    <s v="Crime"/>
    <s v="Thriller"/>
    <m/>
    <m/>
    <m/>
    <m/>
    <m/>
    <x v="0"/>
    <n v="12000000"/>
    <n v="2006"/>
    <x v="15"/>
  </r>
  <r>
    <s v="Richard LaGravenese"/>
    <n v="24"/>
    <n v="100"/>
    <n v="12902790"/>
    <s v="Comedy"/>
    <s v="Drama"/>
    <s v="Romance"/>
    <m/>
    <m/>
    <m/>
    <m/>
    <m/>
    <x v="0"/>
    <n v="15000000"/>
    <n v="1998"/>
    <x v="4"/>
  </r>
  <r>
    <s v="Wolfgang Petersen"/>
    <n v="96"/>
    <n v="293"/>
    <n v="11433134"/>
    <s v="Adventure"/>
    <s v="Drama"/>
    <s v="Thriller"/>
    <s v="War"/>
    <m/>
    <m/>
    <m/>
    <m/>
    <x v="0"/>
    <n v="14000000"/>
    <n v="1981"/>
    <x v="26"/>
  </r>
  <r>
    <s v="Wallace Wolodarsky"/>
    <n v="53"/>
    <n v="93"/>
    <n v="10198766"/>
    <s v="Comedy"/>
    <m/>
    <m/>
    <m/>
    <m/>
    <m/>
    <m/>
    <m/>
    <x v="0"/>
    <n v="14000000"/>
    <n v="2002"/>
    <x v="28"/>
  </r>
  <r>
    <s v="Richard Curtis"/>
    <n v="274"/>
    <n v="123"/>
    <n v="15294553"/>
    <s v="Drama"/>
    <s v="Fantasy"/>
    <s v="Romance"/>
    <m/>
    <m/>
    <m/>
    <m/>
    <m/>
    <x v="0"/>
    <n v="14000000"/>
    <n v="2013"/>
    <x v="6"/>
  </r>
  <r>
    <s v="Yimou Zhang"/>
    <n v="248"/>
    <n v="119"/>
    <n v="11041228"/>
    <s v="Action"/>
    <s v="Adventure"/>
    <s v="Drama"/>
    <s v="Romance"/>
    <m/>
    <m/>
    <m/>
    <m/>
    <x v="0"/>
    <n v="125000000"/>
    <n v="2004"/>
    <x v="32"/>
  </r>
  <r>
    <s v="Nicholas Jarecki"/>
    <n v="288"/>
    <n v="107"/>
    <n v="7918283"/>
    <s v="Drama"/>
    <s v="Thriller"/>
    <m/>
    <m/>
    <m/>
    <m/>
    <m/>
    <m/>
    <x v="0"/>
    <n v="12000000"/>
    <n v="2012"/>
    <x v="4"/>
  </r>
  <r>
    <s v="Dean Israelite"/>
    <n v="177"/>
    <n v="106"/>
    <n v="22331028"/>
    <s v="Sci-Fi"/>
    <s v="Thriller"/>
    <m/>
    <m/>
    <m/>
    <m/>
    <m/>
    <m/>
    <x v="0"/>
    <n v="13500000"/>
    <n v="2015"/>
    <x v="21"/>
  </r>
  <r>
    <s v="Darnell Martin"/>
    <n v="81"/>
    <n v="109"/>
    <n v="8134217"/>
    <s v="Biography"/>
    <s v="Drama"/>
    <s v="Music"/>
    <m/>
    <m/>
    <m/>
    <m/>
    <m/>
    <x v="0"/>
    <n v="14000000"/>
    <n v="2008"/>
    <x v="15"/>
  </r>
  <r>
    <s v="Scott Alexander"/>
    <n v="29"/>
    <n v="81"/>
    <n v="6982680"/>
    <s v="Comedy"/>
    <s v="Crime"/>
    <m/>
    <m/>
    <m/>
    <m/>
    <m/>
    <m/>
    <x v="0"/>
    <n v="13500000"/>
    <n v="2000"/>
    <x v="20"/>
  </r>
  <r>
    <s v="Stuart Gordon"/>
    <n v="58"/>
    <n v="95"/>
    <n v="6739141"/>
    <s v="Action"/>
    <s v="Crime"/>
    <s v="Sci-Fi"/>
    <s v="Thriller"/>
    <m/>
    <m/>
    <m/>
    <m/>
    <x v="0"/>
    <n v="15000000"/>
    <n v="1992"/>
    <x v="18"/>
  </r>
  <r>
    <s v="Christopher Guest"/>
    <n v="144"/>
    <n v="86"/>
    <n v="5542025"/>
    <s v="Comedy"/>
    <m/>
    <m/>
    <m/>
    <m/>
    <m/>
    <m/>
    <m/>
    <x v="0"/>
    <n v="13500000"/>
    <n v="2006"/>
    <x v="22"/>
  </r>
  <r>
    <s v="Woody Allen"/>
    <n v="114"/>
    <n v="113"/>
    <n v="5032496"/>
    <s v="Comedy"/>
    <s v="Drama"/>
    <m/>
    <m/>
    <m/>
    <m/>
    <m/>
    <m/>
    <x v="0"/>
    <n v="10000000"/>
    <n v="1998"/>
    <x v="22"/>
  </r>
  <r>
    <s v="Ryan Murphy"/>
    <n v="132"/>
    <n v="122"/>
    <n v="6754898"/>
    <s v="Comedy"/>
    <s v="Drama"/>
    <m/>
    <m/>
    <m/>
    <m/>
    <m/>
    <m/>
    <x v="0"/>
    <n v="13000000"/>
    <n v="2006"/>
    <x v="5"/>
  </r>
  <r>
    <s v="Robert Iscove"/>
    <n v="60"/>
    <n v="90"/>
    <n v="4922166"/>
    <s v="Comedy"/>
    <s v="Musical"/>
    <s v="Romance"/>
    <m/>
    <m/>
    <m/>
    <m/>
    <m/>
    <x v="0"/>
    <n v="13400000"/>
    <n v="2003"/>
    <x v="70"/>
  </r>
  <r>
    <s v="Spike Lee"/>
    <n v="30"/>
    <n v="108"/>
    <n v="4903000"/>
    <s v="Comedy"/>
    <s v="Drama"/>
    <m/>
    <m/>
    <m/>
    <m/>
    <m/>
    <m/>
    <x v="0"/>
    <n v="13000000"/>
    <n v="1996"/>
    <x v="39"/>
  </r>
  <r>
    <s v="Jane Campion"/>
    <n v="138"/>
    <n v="113"/>
    <n v="4717455"/>
    <s v="Mystery"/>
    <s v="Thriller"/>
    <m/>
    <m/>
    <m/>
    <m/>
    <m/>
    <m/>
    <x v="0"/>
    <n v="13000000"/>
    <n v="2003"/>
    <x v="42"/>
  </r>
  <r>
    <s v="James Gray"/>
    <n v="190"/>
    <n v="110"/>
    <n v="3148482"/>
    <s v="Drama"/>
    <s v="Romance"/>
    <m/>
    <m/>
    <m/>
    <m/>
    <m/>
    <m/>
    <x v="0"/>
    <n v="100000000"/>
    <n v="2008"/>
    <x v="1"/>
  </r>
  <r>
    <s v="Fred Schepisi"/>
    <n v="61"/>
    <n v="109"/>
    <n v="2326407"/>
    <s v="Drama"/>
    <m/>
    <m/>
    <m/>
    <m/>
    <m/>
    <m/>
    <m/>
    <x v="0"/>
    <n v="13000000"/>
    <n v="2001"/>
    <x v="15"/>
  </r>
  <r>
    <s v="Joon-ho Bong"/>
    <n v="363"/>
    <n v="110"/>
    <n v="2201412"/>
    <s v="Comedy"/>
    <s v="Drama"/>
    <s v="Horror"/>
    <s v="Sci-Fi"/>
    <m/>
    <m/>
    <m/>
    <m/>
    <x v="0"/>
    <n v="13000000"/>
    <n v="2006"/>
    <x v="15"/>
  </r>
  <r>
    <s v="Antonia Bird"/>
    <n v="131"/>
    <n v="101"/>
    <n v="2060953"/>
    <s v="Fantasy"/>
    <s v="Horror"/>
    <s v="Thriller"/>
    <m/>
    <m/>
    <m/>
    <m/>
    <m/>
    <x v="0"/>
    <n v="7000000"/>
    <n v="1999"/>
    <x v="1"/>
  </r>
  <r>
    <s v="Jon Poll"/>
    <n v="146"/>
    <n v="97"/>
    <n v="3950294"/>
    <s v="Comedy"/>
    <s v="Drama"/>
    <s v="Romance"/>
    <m/>
    <m/>
    <m/>
    <m/>
    <m/>
    <x v="13"/>
    <n v="13000000"/>
    <n v="2007"/>
    <x v="15"/>
  </r>
  <r>
    <s v="Paolo Sorrentino"/>
    <n v="280"/>
    <n v="172"/>
    <n v="2835886"/>
    <s v="Drama"/>
    <m/>
    <m/>
    <m/>
    <m/>
    <m/>
    <m/>
    <m/>
    <x v="2"/>
    <n v="13000000"/>
    <n v="2013"/>
    <x v="16"/>
  </r>
  <r>
    <s v="Peter Care"/>
    <n v="78"/>
    <n v="104"/>
    <n v="1779284"/>
    <s v="Comedy"/>
    <s v="Drama"/>
    <m/>
    <m/>
    <m/>
    <m/>
    <m/>
    <m/>
    <x v="0"/>
    <n v="13000000"/>
    <n v="2002"/>
    <x v="1"/>
  </r>
  <r>
    <s v="Chan-wook Park"/>
    <n v="469"/>
    <n v="99"/>
    <n v="1702277"/>
    <s v="Drama"/>
    <s v="Thriller"/>
    <m/>
    <m/>
    <m/>
    <m/>
    <m/>
    <m/>
    <x v="3"/>
    <n v="13000000"/>
    <n v="2013"/>
    <x v="2"/>
  </r>
  <r>
    <s v="Kar-Wai Wong"/>
    <n v="194"/>
    <n v="129"/>
    <n v="261481"/>
    <s v="Drama"/>
    <s v="Romance"/>
    <s v="Sci-Fi"/>
    <m/>
    <m/>
    <m/>
    <m/>
    <m/>
    <x v="0"/>
    <n v="12500000"/>
    <n v="2004"/>
    <x v="7"/>
  </r>
  <r>
    <s v="Ira Sachs"/>
    <n v="121"/>
    <n v="91"/>
    <n v="1506998"/>
    <s v="Crime"/>
    <s v="Drama"/>
    <s v="Romance"/>
    <m/>
    <m/>
    <m/>
    <m/>
    <m/>
    <x v="8"/>
    <n v="16000000"/>
    <n v="2007"/>
    <x v="22"/>
  </r>
  <r>
    <s v="Carroll Ballard"/>
    <n v="38"/>
    <n v="100"/>
    <n v="860002"/>
    <s v="Adventure"/>
    <s v="Drama"/>
    <s v="Family"/>
    <m/>
    <m/>
    <m/>
    <m/>
    <m/>
    <x v="23"/>
    <n v="13000000"/>
    <n v="2005"/>
    <x v="11"/>
  </r>
  <r>
    <s v="Neil Jordan"/>
    <n v="123"/>
    <n v="111"/>
    <n v="548934"/>
    <s v="Drama"/>
    <s v="Mystery"/>
    <s v="Romance"/>
    <m/>
    <m/>
    <m/>
    <m/>
    <m/>
    <x v="0"/>
    <n v="8200000"/>
    <n v="2009"/>
    <x v="2"/>
  </r>
  <r>
    <s v="Takeshi Kitano"/>
    <n v="81"/>
    <n v="114"/>
    <n v="447750"/>
    <s v="Crime"/>
    <s v="Drama"/>
    <s v="Thriller"/>
    <m/>
    <m/>
    <m/>
    <m/>
    <m/>
    <x v="0"/>
    <n v="17000000"/>
    <n v="2000"/>
    <x v="13"/>
  </r>
  <r>
    <s v="Anthony Russo"/>
    <n v="72"/>
    <n v="86"/>
    <n v="333976"/>
    <s v="Comedy"/>
    <s v="Crime"/>
    <m/>
    <m/>
    <m/>
    <m/>
    <m/>
    <m/>
    <x v="0"/>
    <n v="13000000"/>
    <n v="2002"/>
    <x v="21"/>
  </r>
  <r>
    <s v="Sidney Lumet"/>
    <n v="25"/>
    <n v="107"/>
    <n v="141853"/>
    <s v="Comedy"/>
    <s v="Drama"/>
    <m/>
    <m/>
    <m/>
    <m/>
    <m/>
    <m/>
    <x v="0"/>
    <n v="13000000"/>
    <n v="1997"/>
    <x v="19"/>
  </r>
  <r>
    <s v="Vadim Perelman"/>
    <n v="78"/>
    <n v="90"/>
    <n v="303439"/>
    <s v="Drama"/>
    <s v="Mystery"/>
    <s v="Thriller"/>
    <m/>
    <m/>
    <m/>
    <m/>
    <m/>
    <x v="0"/>
    <n v="13000000"/>
    <n v="2007"/>
    <x v="21"/>
  </r>
  <r>
    <s v="Marco Kreuzpaintner"/>
    <n v="69"/>
    <n v="120"/>
    <n v="214202"/>
    <s v="Crime"/>
    <s v="Drama"/>
    <s v="Thriller"/>
    <m/>
    <m/>
    <m/>
    <m/>
    <m/>
    <x v="0"/>
    <n v="18000000"/>
    <n v="2007"/>
    <x v="7"/>
  </r>
  <r>
    <s v="Lajos Koltai"/>
    <n v="73"/>
    <n v="134"/>
    <n v="195888"/>
    <s v="Drama"/>
    <s v="Romance"/>
    <s v="War"/>
    <m/>
    <m/>
    <m/>
    <m/>
    <m/>
    <x v="0"/>
    <n v="13000000"/>
    <n v="2005"/>
    <x v="1"/>
  </r>
  <r>
    <s v="Alan Rudolph"/>
    <n v="42"/>
    <n v="110"/>
    <n v="175370"/>
    <s v="Comedy"/>
    <m/>
    <m/>
    <m/>
    <m/>
    <m/>
    <m/>
    <m/>
    <x v="0"/>
    <n v="13000000"/>
    <n v="1999"/>
    <x v="50"/>
  </r>
  <r>
    <s v="Chuan Lu"/>
    <n v="149"/>
    <n v="132"/>
    <n v="119922"/>
    <s v="Drama"/>
    <s v="History"/>
    <s v="War"/>
    <m/>
    <m/>
    <m/>
    <m/>
    <m/>
    <x v="0"/>
    <n v="13000000"/>
    <n v="2009"/>
    <x v="16"/>
  </r>
  <r>
    <s v="Tim Johnson"/>
    <n v="165"/>
    <n v="94"/>
    <n v="177343675"/>
    <s v="Adventure"/>
    <s v="Animation"/>
    <s v="Comedy"/>
    <s v="Family"/>
    <s v="Fantasy"/>
    <s v="Sci-Fi"/>
    <m/>
    <m/>
    <x v="0"/>
    <n v="13200000"/>
    <n v="2015"/>
    <x v="10"/>
  </r>
  <r>
    <s v="Renny Harlin"/>
    <n v="74"/>
    <n v="113"/>
    <n v="17149"/>
    <s v="Action"/>
    <s v="Drama"/>
    <s v="War"/>
    <m/>
    <m/>
    <m/>
    <m/>
    <m/>
    <x v="0"/>
    <n v="18000000"/>
    <n v="2011"/>
    <x v="23"/>
  </r>
  <r>
    <s v="Timothy Hines"/>
    <n v="1"/>
    <n v="111"/>
    <n v="14616"/>
    <s v="Drama"/>
    <m/>
    <m/>
    <m/>
    <m/>
    <m/>
    <m/>
    <m/>
    <x v="5"/>
    <n v="15000000"/>
    <n v="2015"/>
    <x v="7"/>
  </r>
  <r>
    <s v="Randall Wallace"/>
    <n v="82"/>
    <n v="99"/>
    <n v="91443253"/>
    <s v="Biography"/>
    <s v="Drama"/>
    <m/>
    <m/>
    <m/>
    <m/>
    <m/>
    <m/>
    <x v="3"/>
    <n v="13000000"/>
    <n v="2014"/>
    <x v="27"/>
  </r>
  <r>
    <s v="Guy Ritchie"/>
    <n v="151"/>
    <n v="104"/>
    <n v="30093107"/>
    <s v="Comedy"/>
    <s v="Crime"/>
    <m/>
    <m/>
    <m/>
    <m/>
    <m/>
    <m/>
    <x v="0"/>
    <n v="6000000"/>
    <n v="2000"/>
    <x v="24"/>
  </r>
  <r>
    <s v="Mary Lambert"/>
    <n v="98"/>
    <n v="103"/>
    <n v="57469179"/>
    <s v="Fantasy"/>
    <s v="Horror"/>
    <m/>
    <m/>
    <m/>
    <m/>
    <m/>
    <m/>
    <x v="0"/>
    <n v="13000000"/>
    <n v="1989"/>
    <x v="4"/>
  </r>
  <r>
    <s v="Akira Kurosawa"/>
    <n v="25"/>
    <n v="134"/>
    <n v="48856"/>
    <s v="Drama"/>
    <m/>
    <m/>
    <m/>
    <m/>
    <m/>
    <m/>
    <m/>
    <x v="0"/>
    <n v="14000000"/>
    <n v="1993"/>
    <x v="7"/>
  </r>
  <r>
    <s v="Joe Dante"/>
    <n v="183"/>
    <n v="106"/>
    <n v="148170000"/>
    <s v="Comedy"/>
    <s v="Fantasy"/>
    <s v="Horror"/>
    <m/>
    <m/>
    <m/>
    <m/>
    <m/>
    <x v="0"/>
    <n v="19000000"/>
    <n v="1984"/>
    <x v="13"/>
  </r>
  <r>
    <s v="George Lucas"/>
    <n v="282"/>
    <n v="125"/>
    <n v="460935665"/>
    <s v="Action"/>
    <s v="Adventure"/>
    <s v="Fantasy"/>
    <s v="Sci-Fi"/>
    <m/>
    <m/>
    <m/>
    <m/>
    <x v="2"/>
    <n v="13000000"/>
    <n v="1977"/>
    <x v="49"/>
  </r>
  <r>
    <s v="Dan Mazer"/>
    <n v="158"/>
    <n v="109"/>
    <n v="35537564"/>
    <s v="Comedy"/>
    <m/>
    <m/>
    <m/>
    <m/>
    <m/>
    <m/>
    <m/>
    <x v="0"/>
    <n v="13000000"/>
    <n v="2016"/>
    <x v="19"/>
  </r>
  <r>
    <s v="David Lean"/>
    <n v="89"/>
    <n v="200"/>
    <n v="111722000"/>
    <s v="Drama"/>
    <s v="Romance"/>
    <s v="War"/>
    <m/>
    <m/>
    <m/>
    <m/>
    <m/>
    <x v="0"/>
    <n v="13000000"/>
    <n v="1965"/>
    <x v="25"/>
  </r>
  <r>
    <s v="Kenny Ortega"/>
    <n v="128"/>
    <n v="112"/>
    <n v="90556401"/>
    <s v="Comedy"/>
    <s v="Drama"/>
    <s v="Family"/>
    <s v="Music"/>
    <s v="Musical"/>
    <s v="Romance"/>
    <m/>
    <m/>
    <x v="0"/>
    <n v="13000000"/>
    <n v="2008"/>
    <x v="55"/>
  </r>
  <r>
    <s v="David O. Russell"/>
    <n v="410"/>
    <n v="116"/>
    <n v="93571803"/>
    <s v="Biography"/>
    <s v="Drama"/>
    <s v="Sport"/>
    <m/>
    <m/>
    <m/>
    <m/>
    <m/>
    <x v="0"/>
    <n v="13000000"/>
    <n v="2010"/>
    <x v="0"/>
  </r>
  <r>
    <s v="Jonathan Lynn"/>
    <n v="54"/>
    <n v="120"/>
    <n v="52929168"/>
    <s v="Comedy"/>
    <s v="Crime"/>
    <m/>
    <m/>
    <m/>
    <m/>
    <m/>
    <m/>
    <x v="0"/>
    <n v="13000000"/>
    <n v="1992"/>
    <x v="7"/>
  </r>
  <r>
    <s v="R.J. Cutler"/>
    <n v="141"/>
    <n v="107"/>
    <n v="50461335"/>
    <s v="Drama"/>
    <s v="Fantasy"/>
    <s v="Music"/>
    <s v="Romance"/>
    <m/>
    <m/>
    <m/>
    <m/>
    <x v="0"/>
    <n v="13000000"/>
    <n v="2014"/>
    <x v="2"/>
  </r>
  <r>
    <s v="David S. Ward"/>
    <n v="57"/>
    <n v="107"/>
    <n v="49797148"/>
    <s v="Comedy"/>
    <s v="Sport"/>
    <m/>
    <m/>
    <m/>
    <m/>
    <m/>
    <m/>
    <x v="0"/>
    <n v="13000000"/>
    <n v="1989"/>
    <x v="13"/>
  </r>
  <r>
    <s v="Joel Schumacher"/>
    <n v="216"/>
    <n v="81"/>
    <n v="46563158"/>
    <s v="Crime"/>
    <s v="Thriller"/>
    <m/>
    <m/>
    <m/>
    <m/>
    <m/>
    <m/>
    <x v="0"/>
    <n v="13000000"/>
    <n v="2002"/>
    <x v="1"/>
  </r>
  <r>
    <s v="Adam Shankman"/>
    <n v="80"/>
    <n v="101"/>
    <n v="41227069"/>
    <s v="Drama"/>
    <s v="Romance"/>
    <m/>
    <m/>
    <m/>
    <m/>
    <m/>
    <m/>
    <x v="0"/>
    <n v="13000000"/>
    <n v="2002"/>
    <x v="37"/>
  </r>
  <r>
    <s v="Tim Robbins"/>
    <n v="77"/>
    <n v="122"/>
    <n v="39025000"/>
    <s v="Crime"/>
    <s v="Drama"/>
    <m/>
    <m/>
    <m/>
    <m/>
    <m/>
    <m/>
    <x v="0"/>
    <n v="13000000"/>
    <n v="1995"/>
    <x v="32"/>
  </r>
  <r>
    <s v="Roger Kumble"/>
    <n v="101"/>
    <n v="97"/>
    <n v="38201895"/>
    <s v="Drama"/>
    <s v="Romance"/>
    <m/>
    <m/>
    <m/>
    <m/>
    <m/>
    <m/>
    <x v="0"/>
    <n v="13000000"/>
    <n v="1999"/>
    <x v="8"/>
  </r>
  <r>
    <s v="Kevin Greutert"/>
    <n v="156"/>
    <n v="92"/>
    <n v="27669413"/>
    <s v="Horror"/>
    <s v="Mystery"/>
    <m/>
    <m/>
    <m/>
    <m/>
    <m/>
    <m/>
    <x v="0"/>
    <n v="13000000"/>
    <n v="2009"/>
    <x v="19"/>
  </r>
  <r>
    <s v="Gina Prince-Bythewood"/>
    <n v="109"/>
    <n v="110"/>
    <n v="37766350"/>
    <s v="Drama"/>
    <m/>
    <m/>
    <m/>
    <m/>
    <m/>
    <m/>
    <m/>
    <x v="0"/>
    <n v="13000000"/>
    <n v="2008"/>
    <x v="11"/>
  </r>
  <r>
    <s v="Rob Pritts"/>
    <n v="62"/>
    <n v="86"/>
    <n v="23978402"/>
    <s v="Comedy"/>
    <s v="Crime"/>
    <m/>
    <m/>
    <m/>
    <m/>
    <m/>
    <m/>
    <x v="0"/>
    <n v="100000000"/>
    <n v="2001"/>
    <x v="50"/>
  </r>
  <r>
    <s v="Brian De Palma"/>
    <n v="33"/>
    <n v="91"/>
    <n v="21370057"/>
    <s v="Crime"/>
    <s v="Drama"/>
    <s v="Thriller"/>
    <m/>
    <m/>
    <m/>
    <m/>
    <m/>
    <x v="0"/>
    <n v="11000000"/>
    <n v="1992"/>
    <x v="19"/>
  </r>
  <r>
    <s v="Tobe Hooper"/>
    <n v="52"/>
    <n v="100"/>
    <n v="4884663"/>
    <s v="Horror"/>
    <s v="Sci-Fi"/>
    <m/>
    <m/>
    <m/>
    <m/>
    <m/>
    <m/>
    <x v="0"/>
    <n v="13000000"/>
    <n v="1986"/>
    <x v="33"/>
  </r>
  <r>
    <s v="John Crowley"/>
    <n v="351"/>
    <n v="111"/>
    <n v="38317535"/>
    <s v="Drama"/>
    <s v="Romance"/>
    <m/>
    <m/>
    <m/>
    <m/>
    <m/>
    <m/>
    <x v="0"/>
    <n v="26000000"/>
    <n v="2015"/>
    <x v="7"/>
  </r>
  <r>
    <s v="Brendan Malloy"/>
    <n v="37"/>
    <n v="89"/>
    <n v="13903262"/>
    <s v="Comedy"/>
    <s v="Sport"/>
    <m/>
    <m/>
    <m/>
    <m/>
    <m/>
    <m/>
    <x v="0"/>
    <n v="13000000"/>
    <n v="2001"/>
    <x v="22"/>
  </r>
  <r>
    <s v="Reginald Hudlin"/>
    <n v="58"/>
    <n v="84"/>
    <n v="13592872"/>
    <s v="Comedy"/>
    <m/>
    <m/>
    <m/>
    <m/>
    <m/>
    <m/>
    <m/>
    <x v="0"/>
    <n v="13000000"/>
    <n v="2000"/>
    <x v="36"/>
  </r>
  <r>
    <s v="Dustin Hoffman"/>
    <n v="175"/>
    <n v="98"/>
    <n v="18381787"/>
    <s v="Comedy"/>
    <s v="Drama"/>
    <m/>
    <m/>
    <m/>
    <m/>
    <m/>
    <m/>
    <x v="0"/>
    <n v="3000000"/>
    <n v="2012"/>
    <x v="2"/>
  </r>
  <r>
    <s v="Gregory Poirier"/>
    <n v="75"/>
    <n v="95"/>
    <n v="13558739"/>
    <s v="Comedy"/>
    <m/>
    <m/>
    <m/>
    <m/>
    <m/>
    <m/>
    <m/>
    <x v="0"/>
    <n v="13000000"/>
    <n v="2001"/>
    <x v="42"/>
  </r>
  <r>
    <s v="Bill Paxton"/>
    <n v="161"/>
    <n v="100"/>
    <n v="13103828"/>
    <s v="Crime"/>
    <s v="Drama"/>
    <s v="Thriller"/>
    <m/>
    <m/>
    <m/>
    <m/>
    <m/>
    <x v="0"/>
    <n v="20000000"/>
    <n v="2001"/>
    <x v="11"/>
  </r>
  <r>
    <s v="Simon Curtis"/>
    <n v="203"/>
    <n v="109"/>
    <n v="33305037"/>
    <s v="Biography"/>
    <s v="Drama"/>
    <s v="History"/>
    <m/>
    <m/>
    <m/>
    <m/>
    <m/>
    <x v="0"/>
    <n v="8495000"/>
    <n v="2015"/>
    <x v="11"/>
  </r>
  <r>
    <s v="Bill Condon"/>
    <n v="188"/>
    <n v="118"/>
    <n v="10214647"/>
    <s v="Biography"/>
    <s v="Drama"/>
    <m/>
    <m/>
    <m/>
    <m/>
    <m/>
    <m/>
    <x v="0"/>
    <n v="13000000"/>
    <n v="2004"/>
    <x v="1"/>
  </r>
  <r>
    <s v="Sam Raimi"/>
    <n v="221"/>
    <n v="88"/>
    <n v="11501093"/>
    <s v="Comedy"/>
    <s v="Fantasy"/>
    <s v="Horror"/>
    <m/>
    <m/>
    <m/>
    <m/>
    <m/>
    <x v="0"/>
    <n v="13000000"/>
    <n v="1992"/>
    <x v="32"/>
  </r>
  <r>
    <s v="Dewey Nicks"/>
    <n v="66"/>
    <n v="86"/>
    <n v="4814244"/>
    <s v="Comedy"/>
    <s v="Romance"/>
    <m/>
    <m/>
    <m/>
    <m/>
    <m/>
    <m/>
    <x v="0"/>
    <n v="13000000"/>
    <n v="2002"/>
    <x v="42"/>
  </r>
  <r>
    <s v="Lasse HallstrÃ¶m"/>
    <n v="80"/>
    <n v="118"/>
    <n v="9170214"/>
    <s v="Drama"/>
    <s v="Romance"/>
    <m/>
    <m/>
    <m/>
    <m/>
    <m/>
    <m/>
    <x v="0"/>
    <n v="12620000"/>
    <n v="1993"/>
    <x v="6"/>
  </r>
  <r>
    <s v="Philip Saville"/>
    <n v="25"/>
    <n v="125"/>
    <n v="4068087"/>
    <s v="Biography"/>
    <s v="Drama"/>
    <s v="History"/>
    <m/>
    <m/>
    <m/>
    <m/>
    <m/>
    <x v="0"/>
    <n v="13000000"/>
    <n v="2003"/>
    <x v="16"/>
  </r>
  <r>
    <s v="Mike Leigh"/>
    <n v="169"/>
    <n v="125"/>
    <n v="3753806"/>
    <s v="Crime"/>
    <s v="Drama"/>
    <m/>
    <m/>
    <m/>
    <m/>
    <m/>
    <m/>
    <x v="0"/>
    <n v="13000000"/>
    <n v="2004"/>
    <x v="16"/>
  </r>
  <r>
    <s v="Daisy von Scherler Mayer"/>
    <n v="70"/>
    <n v="94"/>
    <n v="3034181"/>
    <s v="Comedy"/>
    <s v="Music"/>
    <s v="Romance"/>
    <m/>
    <m/>
    <m/>
    <m/>
    <m/>
    <x v="0"/>
    <n v="12500000"/>
    <n v="2002"/>
    <x v="28"/>
  </r>
  <r>
    <s v="Mira Nair"/>
    <n v="15"/>
    <n v="113"/>
    <n v="2832826"/>
    <s v="Comedy"/>
    <s v="Drama"/>
    <s v="Romance"/>
    <m/>
    <m/>
    <m/>
    <m/>
    <m/>
    <x v="0"/>
    <n v="12500000"/>
    <n v="1995"/>
    <x v="5"/>
  </r>
  <r>
    <s v="Ethan Coen"/>
    <n v="535"/>
    <n v="104"/>
    <n v="13214255"/>
    <s v="Drama"/>
    <s v="Music"/>
    <m/>
    <m/>
    <m/>
    <m/>
    <m/>
    <m/>
    <x v="0"/>
    <n v="12500000"/>
    <n v="2013"/>
    <x v="37"/>
  </r>
  <r>
    <s v="Tim Blake Nelson"/>
    <n v="92"/>
    <n v="95"/>
    <n v="16017403"/>
    <s v="Drama"/>
    <s v="Romance"/>
    <s v="Thriller"/>
    <m/>
    <m/>
    <m/>
    <m/>
    <m/>
    <x v="0"/>
    <n v="13000000"/>
    <n v="2001"/>
    <x v="5"/>
  </r>
  <r>
    <s v="William A. Graham"/>
    <n v="14"/>
    <n v="102"/>
    <n v="2807854"/>
    <s v="Adventure"/>
    <s v="Drama"/>
    <s v="Romance"/>
    <m/>
    <m/>
    <m/>
    <m/>
    <m/>
    <x v="0"/>
    <n v="3660000"/>
    <n v="1991"/>
    <x v="36"/>
  </r>
  <r>
    <s v="Agnieszka Holland"/>
    <n v="78"/>
    <n v="104"/>
    <n v="352786"/>
    <s v="Biography"/>
    <s v="Drama"/>
    <s v="Music"/>
    <m/>
    <m/>
    <m/>
    <m/>
    <m/>
    <x v="0"/>
    <n v="12500000"/>
    <n v="2006"/>
    <x v="2"/>
  </r>
  <r>
    <s v="Tobe Hooper"/>
    <n v="223"/>
    <n v="120"/>
    <n v="76600000"/>
    <s v="Fantasy"/>
    <s v="Horror"/>
    <m/>
    <m/>
    <m/>
    <m/>
    <m/>
    <m/>
    <x v="0"/>
    <n v="13000000"/>
    <n v="1982"/>
    <x v="37"/>
  </r>
  <r>
    <s v="David Hackl"/>
    <n v="160"/>
    <n v="95"/>
    <n v="56729973"/>
    <s v="Horror"/>
    <s v="Mystery"/>
    <m/>
    <m/>
    <m/>
    <m/>
    <m/>
    <m/>
    <x v="0"/>
    <n v="18000000"/>
    <n v="2008"/>
    <x v="27"/>
  </r>
  <r>
    <s v="Ray Lawrence"/>
    <n v="75"/>
    <n v="118"/>
    <n v="399879"/>
    <s v="Crime"/>
    <s v="Drama"/>
    <s v="Mystery"/>
    <s v="Thriller"/>
    <m/>
    <m/>
    <m/>
    <m/>
    <x v="0"/>
    <n v="16000000"/>
    <n v="2006"/>
    <x v="21"/>
  </r>
  <r>
    <s v="Karan Johar"/>
    <n v="20"/>
    <n v="193"/>
    <n v="3275443"/>
    <s v="Drama"/>
    <m/>
    <m/>
    <m/>
    <m/>
    <m/>
    <m/>
    <m/>
    <x v="0"/>
    <n v="12000000"/>
    <n v="2006"/>
    <x v="19"/>
  </r>
  <r>
    <s v="Oliver Parker"/>
    <n v="105"/>
    <n v="97"/>
    <n v="18535191"/>
    <s v="Comedy"/>
    <s v="Romance"/>
    <m/>
    <m/>
    <m/>
    <m/>
    <m/>
    <m/>
    <x v="0"/>
    <n v="12500000"/>
    <n v="1999"/>
    <x v="8"/>
  </r>
  <r>
    <s v="Ruairi Robinson"/>
    <n v="120"/>
    <n v="98"/>
    <n v="23838"/>
    <s v="Horror"/>
    <s v="Sci-Fi"/>
    <s v="Thriller"/>
    <m/>
    <m/>
    <m/>
    <m/>
    <m/>
    <x v="0"/>
    <n v="12800000"/>
    <n v="2013"/>
    <x v="33"/>
  </r>
  <r>
    <s v="Jaume BalaguerÃ³"/>
    <n v="108"/>
    <n v="103"/>
    <n v="22160085"/>
    <s v="Horror"/>
    <m/>
    <m/>
    <m/>
    <m/>
    <m/>
    <m/>
    <m/>
    <x v="0"/>
    <n v="16000000"/>
    <n v="2002"/>
    <x v="28"/>
  </r>
  <r>
    <s v="Stanley Kubrick"/>
    <n v="285"/>
    <n v="161"/>
    <n v="56715371"/>
    <s v="Adventure"/>
    <s v="Mystery"/>
    <s v="Sci-Fi"/>
    <m/>
    <m/>
    <m/>
    <m/>
    <m/>
    <x v="2"/>
    <n v="12500000"/>
    <n v="1968"/>
    <x v="24"/>
  </r>
  <r>
    <s v="Steven Spielberg"/>
    <n v="215"/>
    <n v="120"/>
    <n v="434949459"/>
    <s v="Family"/>
    <s v="Sci-Fi"/>
    <m/>
    <m/>
    <m/>
    <m/>
    <m/>
    <m/>
    <x v="0"/>
    <n v="15000000"/>
    <n v="1982"/>
    <x v="0"/>
  </r>
  <r>
    <s v="Jon Kasdan"/>
    <n v="81"/>
    <n v="97"/>
    <n v="11043445"/>
    <s v="Comedy"/>
    <s v="Drama"/>
    <s v="Romance"/>
    <m/>
    <m/>
    <m/>
    <m/>
    <m/>
    <x v="0"/>
    <n v="10500000"/>
    <n v="2007"/>
    <x v="12"/>
  </r>
  <r>
    <s v="Floyd Mutrux"/>
    <n v="5"/>
    <n v="99"/>
    <n v="125169"/>
    <s v="Comedy"/>
    <s v="Drama"/>
    <m/>
    <m/>
    <m/>
    <m/>
    <m/>
    <m/>
    <x v="0"/>
    <n v="15000000"/>
    <n v="1994"/>
    <x v="21"/>
  </r>
  <r>
    <s v="Christopher Cain"/>
    <n v="43"/>
    <n v="111"/>
    <n v="1066555"/>
    <s v="Drama"/>
    <s v="History"/>
    <s v="Romance"/>
    <s v="Western"/>
    <m/>
    <m/>
    <m/>
    <m/>
    <x v="0"/>
    <n v="12500000"/>
    <n v="2007"/>
    <x v="27"/>
  </r>
  <r>
    <s v="Dean Wright"/>
    <n v="43"/>
    <n v="145"/>
    <n v="5669081"/>
    <s v="Drama"/>
    <s v="History"/>
    <s v="War"/>
    <m/>
    <m/>
    <m/>
    <m/>
    <m/>
    <x v="0"/>
    <n v="12800000"/>
    <n v="2012"/>
    <x v="4"/>
  </r>
  <r>
    <s v="Gus Van Sant"/>
    <n v="161"/>
    <n v="126"/>
    <n v="138339411"/>
    <s v="Drama"/>
    <m/>
    <m/>
    <m/>
    <m/>
    <m/>
    <m/>
    <m/>
    <x v="0"/>
    <n v="12500000"/>
    <n v="1997"/>
    <x v="24"/>
  </r>
  <r>
    <s v="Darren Lynn Bousman"/>
    <n v="210"/>
    <n v="121"/>
    <n v="80150343"/>
    <s v="Horror"/>
    <s v="Mystery"/>
    <m/>
    <m/>
    <m/>
    <m/>
    <m/>
    <m/>
    <x v="0"/>
    <n v="8000000"/>
    <n v="2006"/>
    <x v="5"/>
  </r>
  <r>
    <s v="Ivan Reitman"/>
    <n v="52"/>
    <n v="117"/>
    <n v="85300000"/>
    <s v="Action"/>
    <s v="Comedy"/>
    <s v="War"/>
    <m/>
    <m/>
    <m/>
    <m/>
    <m/>
    <x v="0"/>
    <n v="8000000"/>
    <n v="1981"/>
    <x v="8"/>
  </r>
  <r>
    <s v="Peyton Reed"/>
    <n v="139"/>
    <n v="98"/>
    <n v="68353550"/>
    <s v="Comedy"/>
    <s v="Sport"/>
    <m/>
    <m/>
    <m/>
    <m/>
    <m/>
    <m/>
    <x v="0"/>
    <n v="11000000"/>
    <n v="2000"/>
    <x v="18"/>
  </r>
  <r>
    <s v="James DeMonaco"/>
    <n v="165"/>
    <n v="109"/>
    <n v="78845130"/>
    <s v="Action"/>
    <s v="Horror"/>
    <s v="Sci-Fi"/>
    <s v="Thriller"/>
    <m/>
    <m/>
    <m/>
    <m/>
    <x v="2"/>
    <n v="9600000"/>
    <n v="2016"/>
    <x v="9"/>
  </r>
  <r>
    <s v="Robert Iscove"/>
    <n v="96"/>
    <n v="95"/>
    <n v="63319509"/>
    <s v="Comedy"/>
    <s v="Romance"/>
    <m/>
    <m/>
    <m/>
    <m/>
    <m/>
    <m/>
    <x v="0"/>
    <n v="25000000"/>
    <n v="1999"/>
    <x v="27"/>
  </r>
  <r>
    <s v="Lee Daniels"/>
    <n v="323"/>
    <n v="109"/>
    <n v="47536959"/>
    <s v="Drama"/>
    <m/>
    <m/>
    <m/>
    <m/>
    <m/>
    <m/>
    <m/>
    <x v="3"/>
    <n v="12000000"/>
    <n v="2009"/>
    <x v="11"/>
  </r>
  <r>
    <s v="Darren Lynn Bousman"/>
    <n v="190"/>
    <n v="96"/>
    <n v="63270259"/>
    <s v="Horror"/>
    <s v="Mystery"/>
    <m/>
    <m/>
    <m/>
    <m/>
    <m/>
    <m/>
    <x v="0"/>
    <n v="12000000"/>
    <n v="2007"/>
    <x v="18"/>
  </r>
  <r>
    <s v="Geoffrey Sax"/>
    <n v="173"/>
    <n v="101"/>
    <n v="55865715"/>
    <s v="Drama"/>
    <s v="Horror"/>
    <s v="Mystery"/>
    <s v="Thriller"/>
    <m/>
    <m/>
    <m/>
    <m/>
    <x v="0"/>
    <n v="11000000"/>
    <n v="2005"/>
    <x v="33"/>
  </r>
  <r>
    <s v="Tyler Perry"/>
    <n v="46"/>
    <n v="107"/>
    <n v="63231524"/>
    <s v="Comedy"/>
    <s v="Drama"/>
    <s v="Romance"/>
    <m/>
    <m/>
    <m/>
    <m/>
    <m/>
    <x v="0"/>
    <n v="12000000"/>
    <n v="2006"/>
    <x v="39"/>
  </r>
  <r>
    <s v="Martin Scorsese"/>
    <n v="59"/>
    <n v="119"/>
    <n v="52293982"/>
    <s v="Drama"/>
    <s v="Sport"/>
    <m/>
    <m/>
    <m/>
    <m/>
    <m/>
    <m/>
    <x v="0"/>
    <n v="12000000"/>
    <n v="1986"/>
    <x v="15"/>
  </r>
  <r>
    <s v="Stephen Herek"/>
    <n v="22"/>
    <n v="100"/>
    <n v="50752337"/>
    <s v="Comedy"/>
    <s v="Drama"/>
    <s v="Family"/>
    <s v="Sport"/>
    <m/>
    <m/>
    <m/>
    <m/>
    <x v="0"/>
    <n v="12000000"/>
    <n v="1992"/>
    <x v="21"/>
  </r>
  <r>
    <s v="Takashi Shimizu"/>
    <n v="203"/>
    <n v="98"/>
    <n v="110175871"/>
    <s v="Horror"/>
    <s v="Mystery"/>
    <s v="Thriller"/>
    <m/>
    <m/>
    <m/>
    <m/>
    <m/>
    <x v="0"/>
    <n v="12000000"/>
    <n v="2004"/>
    <x v="18"/>
  </r>
  <r>
    <s v="Dennis Dugan"/>
    <n v="77"/>
    <n v="92"/>
    <n v="38624000"/>
    <s v="Comedy"/>
    <s v="Sport"/>
    <m/>
    <m/>
    <m/>
    <m/>
    <m/>
    <m/>
    <x v="0"/>
    <n v="12000000"/>
    <n v="1996"/>
    <x v="15"/>
  </r>
  <r>
    <s v="Victor Salva"/>
    <n v="190"/>
    <n v="90"/>
    <n v="37470017"/>
    <s v="Horror"/>
    <s v="Mystery"/>
    <m/>
    <m/>
    <m/>
    <m/>
    <m/>
    <m/>
    <x v="0"/>
    <n v="12000000"/>
    <n v="2001"/>
    <x v="9"/>
  </r>
  <r>
    <s v="Stephen Herek"/>
    <n v="81"/>
    <n v="90"/>
    <n v="40485039"/>
    <s v="Adventure"/>
    <s v="Comedy"/>
    <s v="Music"/>
    <s v="Sci-Fi"/>
    <m/>
    <m/>
    <m/>
    <m/>
    <x v="0"/>
    <n v="12000000"/>
    <n v="1989"/>
    <x v="8"/>
  </r>
  <r>
    <s v="Carol Reed"/>
    <n v="56"/>
    <n v="153"/>
    <n v="16800000"/>
    <s v="Drama"/>
    <s v="Family"/>
    <s v="Musical"/>
    <m/>
    <m/>
    <m/>
    <m/>
    <m/>
    <x v="0"/>
    <n v="12000000"/>
    <n v="1968"/>
    <x v="7"/>
  </r>
  <r>
    <s v="John Madden"/>
    <n v="264"/>
    <n v="124"/>
    <n v="46377022"/>
    <s v="Comedy"/>
    <s v="Drama"/>
    <m/>
    <m/>
    <m/>
    <m/>
    <m/>
    <m/>
    <x v="0"/>
    <n v="12000000"/>
    <n v="2011"/>
    <x v="11"/>
  </r>
  <r>
    <s v="Chuck Sheetz"/>
    <n v="44"/>
    <n v="82"/>
    <n v="36696761"/>
    <s v="Animation"/>
    <s v="Comedy"/>
    <s v="Family"/>
    <s v="Mystery"/>
    <s v="Sci-Fi"/>
    <m/>
    <m/>
    <m/>
    <x v="0"/>
    <n v="12000000"/>
    <n v="2001"/>
    <x v="12"/>
  </r>
  <r>
    <s v="George Miller"/>
    <n v="117"/>
    <n v="107"/>
    <n v="36200000"/>
    <s v="Action"/>
    <s v="Adventure"/>
    <s v="Sci-Fi"/>
    <s v="Thriller"/>
    <m/>
    <m/>
    <m/>
    <m/>
    <x v="13"/>
    <n v="5000000"/>
    <n v="1985"/>
    <x v="5"/>
  </r>
  <r>
    <s v="William Brent Bell"/>
    <n v="159"/>
    <n v="97"/>
    <n v="35794166"/>
    <s v="Horror"/>
    <s v="Mystery"/>
    <s v="Thriller"/>
    <m/>
    <m/>
    <m/>
    <m/>
    <m/>
    <x v="5"/>
    <n v="12000000"/>
    <n v="2016"/>
    <x v="19"/>
  </r>
  <r>
    <s v="John Erick Dowdle"/>
    <n v="273"/>
    <n v="80"/>
    <n v="33583175"/>
    <s v="Horror"/>
    <s v="Mystery"/>
    <s v="Thriller"/>
    <m/>
    <m/>
    <m/>
    <m/>
    <m/>
    <x v="0"/>
    <n v="12000000"/>
    <n v="2010"/>
    <x v="22"/>
  </r>
  <r>
    <s v="Marcus Raboy"/>
    <n v="26"/>
    <n v="85"/>
    <n v="32983713"/>
    <s v="Comedy"/>
    <s v="Drama"/>
    <m/>
    <m/>
    <m/>
    <m/>
    <m/>
    <m/>
    <x v="0"/>
    <n v="12000000"/>
    <n v="2002"/>
    <x v="27"/>
  </r>
  <r>
    <s v="Leigh Whannell"/>
    <n v="242"/>
    <n v="97"/>
    <n v="52200504"/>
    <s v="Fantasy"/>
    <s v="Horror"/>
    <s v="Thriller"/>
    <m/>
    <m/>
    <m/>
    <m/>
    <m/>
    <x v="0"/>
    <n v="12000000"/>
    <n v="2015"/>
    <x v="9"/>
  </r>
  <r>
    <s v="Michael Schultz"/>
    <n v="55"/>
    <n v="109"/>
    <n v="33000000"/>
    <s v="Action"/>
    <s v="Comedy"/>
    <s v="Drama"/>
    <s v="Music"/>
    <m/>
    <m/>
    <m/>
    <m/>
    <x v="0"/>
    <n v="12000000"/>
    <n v="1985"/>
    <x v="8"/>
  </r>
  <r>
    <s v="Brett Leonard"/>
    <n v="48"/>
    <n v="140"/>
    <n v="32101000"/>
    <s v="Horror"/>
    <s v="Sci-Fi"/>
    <m/>
    <m/>
    <m/>
    <m/>
    <m/>
    <m/>
    <x v="0"/>
    <n v="12000000"/>
    <n v="1992"/>
    <x v="28"/>
  </r>
  <r>
    <s v="Peter Sollett"/>
    <n v="166"/>
    <n v="90"/>
    <n v="31487293"/>
    <s v="Comedy"/>
    <s v="Drama"/>
    <s v="Music"/>
    <s v="Romance"/>
    <m/>
    <m/>
    <m/>
    <m/>
    <x v="0"/>
    <n v="12000000"/>
    <n v="2008"/>
    <x v="10"/>
  </r>
  <r>
    <s v="Kevin Smith"/>
    <n v="206"/>
    <n v="130"/>
    <n v="30651422"/>
    <s v="Adventure"/>
    <s v="Comedy"/>
    <s v="Drama"/>
    <s v="Fantasy"/>
    <m/>
    <m/>
    <m/>
    <m/>
    <x v="0"/>
    <n v="12000000"/>
    <n v="1999"/>
    <x v="37"/>
  </r>
  <r>
    <s v="Bob Dolman"/>
    <n v="92"/>
    <n v="98"/>
    <n v="30306281"/>
    <s v="Comedy"/>
    <s v="Drama"/>
    <m/>
    <m/>
    <m/>
    <m/>
    <m/>
    <m/>
    <x v="0"/>
    <n v="12000000"/>
    <n v="2002"/>
    <x v="23"/>
  </r>
  <r>
    <s v="Joe Dante"/>
    <n v="78"/>
    <n v="101"/>
    <n v="29500000"/>
    <s v="Fantasy"/>
    <s v="Horror"/>
    <s v="Sci-Fi"/>
    <m/>
    <m/>
    <m/>
    <m/>
    <m/>
    <x v="0"/>
    <n v="150000000"/>
    <n v="1983"/>
    <x v="12"/>
  </r>
  <r>
    <s v="Rowdy Herrington"/>
    <n v="83"/>
    <n v="114"/>
    <n v="30050028"/>
    <s v="Action"/>
    <s v="Thriller"/>
    <m/>
    <m/>
    <m/>
    <m/>
    <m/>
    <m/>
    <x v="0"/>
    <n v="12000000"/>
    <n v="1989"/>
    <x v="12"/>
  </r>
  <r>
    <s v="Keenen Ivory Wayans"/>
    <n v="8"/>
    <n v="100"/>
    <n v="29392418"/>
    <s v="Action"/>
    <s v="Comedy"/>
    <s v="Crime"/>
    <m/>
    <m/>
    <m/>
    <m/>
    <m/>
    <x v="0"/>
    <n v="12000000"/>
    <n v="1994"/>
    <x v="27"/>
  </r>
  <r>
    <s v="John Polson"/>
    <n v="86"/>
    <n v="85"/>
    <n v="28563926"/>
    <s v="Drama"/>
    <s v="Thriller"/>
    <m/>
    <m/>
    <m/>
    <m/>
    <m/>
    <m/>
    <x v="0"/>
    <n v="12000000"/>
    <n v="2002"/>
    <x v="39"/>
  </r>
  <r>
    <s v="Greg Coolidge"/>
    <n v="85"/>
    <n v="103"/>
    <n v="28435406"/>
    <s v="Comedy"/>
    <s v="Romance"/>
    <m/>
    <m/>
    <m/>
    <m/>
    <m/>
    <m/>
    <x v="0"/>
    <n v="12000000"/>
    <n v="2006"/>
    <x v="33"/>
  </r>
  <r>
    <s v="Harry Elfont"/>
    <n v="76"/>
    <n v="100"/>
    <n v="25339117"/>
    <s v="Comedy"/>
    <s v="Romance"/>
    <m/>
    <m/>
    <m/>
    <m/>
    <m/>
    <m/>
    <x v="0"/>
    <n v="12000000"/>
    <n v="1998"/>
    <x v="12"/>
  </r>
  <r>
    <s v="Francis Ford Coppola"/>
    <n v="60"/>
    <n v="114"/>
    <n v="25600000"/>
    <s v="Crime"/>
    <s v="Drama"/>
    <m/>
    <m/>
    <m/>
    <m/>
    <m/>
    <m/>
    <x v="0"/>
    <n v="12000000"/>
    <n v="1983"/>
    <x v="13"/>
  </r>
  <r>
    <s v="CiarÃ¡n Foy"/>
    <n v="189"/>
    <n v="97"/>
    <n v="27736779"/>
    <s v="Horror"/>
    <s v="Mystery"/>
    <s v="Thriller"/>
    <m/>
    <m/>
    <m/>
    <m/>
    <m/>
    <x v="0"/>
    <n v="12000000"/>
    <n v="2015"/>
    <x v="31"/>
  </r>
  <r>
    <s v="Salim Akil"/>
    <n v="82"/>
    <n v="116"/>
    <n v="24397469"/>
    <s v="Drama"/>
    <s v="Music"/>
    <m/>
    <m/>
    <m/>
    <m/>
    <m/>
    <m/>
    <x v="0"/>
    <n v="12000000"/>
    <n v="2012"/>
    <x v="20"/>
  </r>
  <r>
    <s v="Jamie "/>
    <n v="120"/>
    <n v="96"/>
    <n v="20384136"/>
    <s v="Horror"/>
    <s v="Mystery"/>
    <s v="Thriller"/>
    <m/>
    <m/>
    <m/>
    <m/>
    <m/>
    <x v="0"/>
    <n v="9000000"/>
    <n v="2001"/>
    <x v="54"/>
  </r>
  <r>
    <s v="Olatunde Osunsanmi"/>
    <n v="183"/>
    <n v="98"/>
    <n v="25464480"/>
    <s v="Mystery"/>
    <s v="Sci-Fi"/>
    <s v="Thriller"/>
    <m/>
    <m/>
    <m/>
    <m/>
    <m/>
    <x v="0"/>
    <n v="12000000"/>
    <n v="2009"/>
    <x v="18"/>
  </r>
  <r>
    <s v="Robert Altman"/>
    <n v="211"/>
    <n v="105"/>
    <n v="20338609"/>
    <s v="Comedy"/>
    <s v="Drama"/>
    <s v="Music"/>
    <m/>
    <m/>
    <m/>
    <m/>
    <m/>
    <x v="0"/>
    <n v="12000000"/>
    <n v="2006"/>
    <x v="2"/>
  </r>
  <r>
    <s v="Leon Ichaso"/>
    <n v="14"/>
    <n v="123"/>
    <n v="18272447"/>
    <s v="Drama"/>
    <s v="Thriller"/>
    <m/>
    <m/>
    <m/>
    <m/>
    <m/>
    <m/>
    <x v="0"/>
    <n v="12000000"/>
    <n v="1993"/>
    <x v="18"/>
  </r>
  <r>
    <s v="Wes Anderson"/>
    <n v="179"/>
    <n v="93"/>
    <n v="17096053"/>
    <s v="Comedy"/>
    <s v="Drama"/>
    <m/>
    <m/>
    <m/>
    <m/>
    <m/>
    <m/>
    <x v="0"/>
    <n v="12000000"/>
    <n v="1998"/>
    <x v="16"/>
  </r>
  <r>
    <s v="Colin Strause"/>
    <n v="221"/>
    <n v="97"/>
    <n v="21371425"/>
    <s v="Action"/>
    <s v="Sci-Fi"/>
    <s v="Thriller"/>
    <m/>
    <m/>
    <m/>
    <m/>
    <m/>
    <x v="0"/>
    <n v="13000000"/>
    <n v="2010"/>
    <x v="45"/>
  </r>
  <r>
    <s v="John Madden"/>
    <n v="158"/>
    <n v="122"/>
    <n v="33071558"/>
    <s v="Comedy"/>
    <s v="Drama"/>
    <m/>
    <m/>
    <m/>
    <m/>
    <m/>
    <m/>
    <x v="0"/>
    <n v="12000000"/>
    <n v="2015"/>
    <x v="4"/>
  </r>
  <r>
    <s v="Patricia Rozema"/>
    <n v="73"/>
    <n v="101"/>
    <n v="17655201"/>
    <s v="Drama"/>
    <s v="Family"/>
    <m/>
    <m/>
    <m/>
    <m/>
    <m/>
    <m/>
    <x v="0"/>
    <n v="12000000"/>
    <n v="2008"/>
    <x v="10"/>
  </r>
  <r>
    <s v="Mark Rosman"/>
    <n v="65"/>
    <n v="100"/>
    <n v="16247775"/>
    <s v="Comedy"/>
    <s v="Family"/>
    <s v="Romance"/>
    <m/>
    <m/>
    <m/>
    <m/>
    <m/>
    <x v="0"/>
    <n v="12000000"/>
    <n v="2005"/>
    <x v="33"/>
  </r>
  <r>
    <s v="Spike Lee"/>
    <n v="23"/>
    <n v="129"/>
    <n v="16153600"/>
    <s v="Drama"/>
    <s v="Music"/>
    <s v="Romance"/>
    <m/>
    <m/>
    <m/>
    <m/>
    <m/>
    <x v="0"/>
    <n v="12000000"/>
    <n v="1990"/>
    <x v="12"/>
  </r>
  <r>
    <s v="Steve Oedekerk"/>
    <n v="63"/>
    <n v="81"/>
    <n v="16033556"/>
    <s v="Action"/>
    <s v="Comedy"/>
    <m/>
    <m/>
    <m/>
    <m/>
    <m/>
    <m/>
    <x v="0"/>
    <n v="12000000"/>
    <n v="2002"/>
    <x v="5"/>
  </r>
  <r>
    <s v="Ron Underwood"/>
    <n v="132"/>
    <n v="96"/>
    <n v="16667084"/>
    <s v="Comedy"/>
    <s v="Horror"/>
    <s v="Sci-Fi"/>
    <m/>
    <m/>
    <m/>
    <m/>
    <m/>
    <x v="0"/>
    <n v="14000000"/>
    <n v="1990"/>
    <x v="1"/>
  </r>
  <r>
    <s v="Rob Schmidt"/>
    <n v="191"/>
    <n v="84"/>
    <n v="15417771"/>
    <s v="Horror"/>
    <s v="Thriller"/>
    <m/>
    <m/>
    <m/>
    <m/>
    <m/>
    <m/>
    <x v="0"/>
    <n v="107000000"/>
    <n v="2003"/>
    <x v="9"/>
  </r>
  <r>
    <s v="James Foley"/>
    <n v="91"/>
    <n v="110"/>
    <n v="15156200"/>
    <s v="Action"/>
    <s v="Crime"/>
    <s v="Drama"/>
    <s v="Mystery"/>
    <s v="Thriller"/>
    <m/>
    <m/>
    <m/>
    <x v="0"/>
    <n v="12000000"/>
    <n v="1999"/>
    <x v="19"/>
  </r>
  <r>
    <s v="Jeff Nichols"/>
    <n v="368"/>
    <n v="130"/>
    <n v="21589307"/>
    <s v="Drama"/>
    <m/>
    <m/>
    <m/>
    <m/>
    <m/>
    <m/>
    <m/>
    <x v="0"/>
    <n v="12000000"/>
    <n v="2012"/>
    <x v="37"/>
  </r>
  <r>
    <s v="Robert Ben Garant"/>
    <n v="89"/>
    <n v="84"/>
    <n v="20339754"/>
    <s v="Comedy"/>
    <s v="Crime"/>
    <m/>
    <m/>
    <m/>
    <m/>
    <m/>
    <m/>
    <x v="1"/>
    <n v="100000000"/>
    <n v="2007"/>
    <x v="18"/>
  </r>
  <r>
    <s v="Morgan Spurlock"/>
    <n v="83"/>
    <n v="106"/>
    <n v="28873374"/>
    <s v="Documentary"/>
    <s v="Music"/>
    <m/>
    <m/>
    <m/>
    <m/>
    <m/>
    <m/>
    <x v="0"/>
    <n v="12000000"/>
    <n v="2013"/>
    <x v="53"/>
  </r>
  <r>
    <s v="Tuck Tucker"/>
    <n v="33"/>
    <n v="76"/>
    <n v="13684949"/>
    <s v="Adventure"/>
    <s v="Animation"/>
    <s v="Comedy"/>
    <s v="Family"/>
    <m/>
    <m/>
    <m/>
    <m/>
    <x v="0"/>
    <n v="12000000"/>
    <n v="2002"/>
    <x v="18"/>
  </r>
  <r>
    <s v="Simon Curtis"/>
    <n v="386"/>
    <n v="99"/>
    <n v="14597405"/>
    <s v="Biography"/>
    <s v="Drama"/>
    <m/>
    <m/>
    <m/>
    <m/>
    <m/>
    <m/>
    <x v="0"/>
    <n v="12000000"/>
    <n v="2011"/>
    <x v="15"/>
  </r>
  <r>
    <s v="Richard Shepard"/>
    <n v="191"/>
    <n v="96"/>
    <n v="12570442"/>
    <s v="Comedy"/>
    <s v="Crime"/>
    <s v="Drama"/>
    <s v="Thriller"/>
    <m/>
    <m/>
    <m/>
    <m/>
    <x v="0"/>
    <n v="10000000"/>
    <n v="2005"/>
    <x v="2"/>
  </r>
  <r>
    <s v="Theodore Witcher"/>
    <n v="16"/>
    <n v="104"/>
    <n v="12514138"/>
    <s v="Drama"/>
    <s v="Romance"/>
    <m/>
    <m/>
    <m/>
    <m/>
    <m/>
    <m/>
    <x v="0"/>
    <n v="8000000"/>
    <n v="1997"/>
    <x v="37"/>
  </r>
  <r>
    <s v="Joel Edgerton"/>
    <n v="297"/>
    <n v="108"/>
    <n v="43771291"/>
    <s v="Mystery"/>
    <s v="Thriller"/>
    <m/>
    <m/>
    <m/>
    <m/>
    <m/>
    <m/>
    <x v="0"/>
    <n v="12000000"/>
    <n v="2015"/>
    <x v="1"/>
  </r>
  <r>
    <s v="Jim Hanon"/>
    <n v="47"/>
    <n v="108"/>
    <n v="11703287"/>
    <s v="Adventure"/>
    <s v="Drama"/>
    <m/>
    <m/>
    <m/>
    <m/>
    <m/>
    <m/>
    <x v="21"/>
    <n v="12000000"/>
    <n v="2005"/>
    <x v="15"/>
  </r>
  <r>
    <s v="Tommy O'Haver"/>
    <n v="63"/>
    <n v="87"/>
    <n v="11560259"/>
    <s v="Comedy"/>
    <s v="Romance"/>
    <m/>
    <m/>
    <m/>
    <m/>
    <m/>
    <m/>
    <x v="0"/>
    <n v="12000000"/>
    <n v="2001"/>
    <x v="27"/>
  </r>
  <r>
    <s v="Mike Judge"/>
    <n v="144"/>
    <n v="89"/>
    <n v="10824921"/>
    <s v="Comedy"/>
    <m/>
    <m/>
    <m/>
    <m/>
    <m/>
    <m/>
    <m/>
    <x v="0"/>
    <n v="12000000"/>
    <n v="1999"/>
    <x v="6"/>
  </r>
  <r>
    <s v="Michael Patrick Jann"/>
    <n v="77"/>
    <n v="97"/>
    <n v="10561238"/>
    <s v="Comedy"/>
    <s v="Romance"/>
    <s v="Thriller"/>
    <m/>
    <m/>
    <m/>
    <m/>
    <m/>
    <x v="0"/>
    <n v="12000000"/>
    <n v="1999"/>
    <x v="12"/>
  </r>
  <r>
    <s v="Tim Burton"/>
    <n v="325"/>
    <n v="106"/>
    <n v="14479776"/>
    <s v="Biography"/>
    <s v="Crime"/>
    <s v="Drama"/>
    <s v="Romance"/>
    <m/>
    <m/>
    <m/>
    <m/>
    <x v="0"/>
    <n v="12000000"/>
    <n v="2014"/>
    <x v="15"/>
  </r>
  <r>
    <s v="Peter Berg"/>
    <n v="100"/>
    <n v="100"/>
    <n v="9801782"/>
    <s v="Comedy"/>
    <s v="Crime"/>
    <s v="Thriller"/>
    <m/>
    <m/>
    <m/>
    <m/>
    <m/>
    <x v="0"/>
    <n v="12000000"/>
    <n v="1998"/>
    <x v="22"/>
  </r>
  <r>
    <s v="Joe Nussbaum"/>
    <n v="52"/>
    <n v="89"/>
    <n v="8070311"/>
    <s v="Comedy"/>
    <s v="Romance"/>
    <m/>
    <m/>
    <m/>
    <m/>
    <m/>
    <m/>
    <x v="2"/>
    <n v="12000000"/>
    <n v="2004"/>
    <x v="42"/>
  </r>
  <r>
    <s v="Jorma Taccone"/>
    <n v="163"/>
    <n v="95"/>
    <n v="8460995"/>
    <s v="Action"/>
    <s v="Comedy"/>
    <s v="Romance"/>
    <m/>
    <m/>
    <m/>
    <m/>
    <m/>
    <x v="0"/>
    <n v="12215500000"/>
    <n v="2010"/>
    <x v="33"/>
  </r>
  <r>
    <s v="Stephen Frears"/>
    <n v="137"/>
    <n v="97"/>
    <n v="8111360"/>
    <s v="Crime"/>
    <s v="Drama"/>
    <s v="Thriller"/>
    <m/>
    <m/>
    <m/>
    <m/>
    <m/>
    <x v="0"/>
    <n v="12000000"/>
    <n v="2002"/>
    <x v="37"/>
  </r>
  <r>
    <s v="Elizabeth Banks"/>
    <n v="180"/>
    <n v="94"/>
    <n v="8828771"/>
    <s v="Comedy"/>
    <m/>
    <m/>
    <m/>
    <m/>
    <m/>
    <m/>
    <m/>
    <x v="2"/>
    <n v="12000000"/>
    <n v="2013"/>
    <x v="43"/>
  </r>
  <r>
    <s v="Florian Henckel von Donnersmarck"/>
    <n v="321"/>
    <n v="103"/>
    <n v="67631157"/>
    <s v="Action"/>
    <s v="Romance"/>
    <s v="Thriller"/>
    <m/>
    <m/>
    <m/>
    <m/>
    <m/>
    <x v="0"/>
    <n v="12000000"/>
    <n v="2010"/>
    <x v="19"/>
  </r>
  <r>
    <s v="Jeff Lowell"/>
    <n v="100"/>
    <n v="95"/>
    <n v="7563670"/>
    <s v="Comedy"/>
    <s v="Fantasy"/>
    <s v="Romance"/>
    <m/>
    <m/>
    <m/>
    <m/>
    <m/>
    <x v="0"/>
    <n v="9200000"/>
    <n v="2008"/>
    <x v="31"/>
  </r>
  <r>
    <s v="Lorene Scafaria"/>
    <n v="265"/>
    <n v="101"/>
    <n v="6619173"/>
    <s v="Adventure"/>
    <s v="Comedy"/>
    <s v="Drama"/>
    <s v="Romance"/>
    <s v="Sci-Fi"/>
    <m/>
    <m/>
    <m/>
    <x v="0"/>
    <n v="12000000"/>
    <n v="2012"/>
    <x v="10"/>
  </r>
  <r>
    <s v="Tony Kaye"/>
    <n v="162"/>
    <n v="101"/>
    <n v="6712241"/>
    <s v="Crime"/>
    <s v="Drama"/>
    <m/>
    <m/>
    <m/>
    <m/>
    <m/>
    <m/>
    <x v="0"/>
    <n v="12000000"/>
    <n v="1998"/>
    <x v="34"/>
  </r>
  <r>
    <s v="Marcus Dunstan"/>
    <n v="147"/>
    <n v="82"/>
    <n v="6842058"/>
    <s v="Action"/>
    <s v="Horror"/>
    <s v="Thriller"/>
    <m/>
    <m/>
    <m/>
    <m/>
    <m/>
    <x v="0"/>
    <n v="12000000"/>
    <n v="2012"/>
    <x v="9"/>
  </r>
  <r>
    <s v="Timothy BjÃ¶rklund"/>
    <n v="33"/>
    <n v="74"/>
    <n v="6491350"/>
    <s v="Animation"/>
    <s v="Comedy"/>
    <s v="Family"/>
    <s v="Fantasy"/>
    <s v="Musical"/>
    <m/>
    <m/>
    <m/>
    <x v="0"/>
    <n v="12000000"/>
    <n v="2004"/>
    <x v="27"/>
  </r>
  <r>
    <s v="FranÃ§ois Girard"/>
    <n v="94"/>
    <n v="130"/>
    <n v="9473382"/>
    <s v="Drama"/>
    <s v="Music"/>
    <s v="Mystery"/>
    <s v="Romance"/>
    <m/>
    <m/>
    <m/>
    <m/>
    <x v="0"/>
    <n v="12000000"/>
    <n v="1998"/>
    <x v="16"/>
  </r>
  <r>
    <s v="David Lynch"/>
    <n v="143"/>
    <n v="112"/>
    <n v="6197866"/>
    <s v="Biography"/>
    <s v="Drama"/>
    <m/>
    <m/>
    <m/>
    <m/>
    <m/>
    <m/>
    <x v="0"/>
    <n v="12000000"/>
    <n v="1999"/>
    <x v="25"/>
  </r>
  <r>
    <s v="Scott Kalvert"/>
    <n v="38"/>
    <n v="96"/>
    <n v="6044618"/>
    <s v="Action"/>
    <s v="Crime"/>
    <s v="Drama"/>
    <m/>
    <m/>
    <m/>
    <m/>
    <m/>
    <x v="0"/>
    <n v="10000000"/>
    <n v="2002"/>
    <x v="23"/>
  </r>
  <r>
    <s v="Jason Bateman"/>
    <n v="126"/>
    <n v="89"/>
    <n v="7764027"/>
    <s v="Comedy"/>
    <s v="Drama"/>
    <m/>
    <m/>
    <m/>
    <m/>
    <m/>
    <m/>
    <x v="0"/>
    <n v="12000000"/>
    <n v="2013"/>
    <x v="10"/>
  </r>
  <r>
    <s v="Mike Binder"/>
    <n v="91"/>
    <n v="121"/>
    <n v="21569041"/>
    <s v="Drama"/>
    <m/>
    <m/>
    <m/>
    <m/>
    <m/>
    <m/>
    <m/>
    <x v="24"/>
    <n v="12000000"/>
    <n v="2014"/>
    <x v="4"/>
  </r>
  <r>
    <s v="Eric Bross"/>
    <n v="46"/>
    <n v="85"/>
    <n v="4356743"/>
    <s v="Comedy"/>
    <s v="Family"/>
    <s v="Romance"/>
    <m/>
    <m/>
    <m/>
    <m/>
    <m/>
    <x v="0"/>
    <n v="8000000"/>
    <n v="2001"/>
    <x v="53"/>
  </r>
  <r>
    <s v="Werner Herzog"/>
    <n v="198"/>
    <n v="120"/>
    <n v="5484375"/>
    <s v="Adventure"/>
    <s v="Biography"/>
    <s v="Drama"/>
    <s v="War"/>
    <m/>
    <m/>
    <m/>
    <m/>
    <x v="0"/>
    <n v="12000000"/>
    <n v="2006"/>
    <x v="11"/>
  </r>
  <r>
    <s v="Dan Fogelman"/>
    <n v="139"/>
    <n v="106"/>
    <n v="5348317"/>
    <s v="Comedy"/>
    <s v="Drama"/>
    <s v="Music"/>
    <m/>
    <m/>
    <m/>
    <m/>
    <m/>
    <x v="0"/>
    <n v="2500000000"/>
    <n v="2015"/>
    <x v="1"/>
  </r>
  <r>
    <s v="Jay Duplass"/>
    <n v="182"/>
    <n v="83"/>
    <n v="4244155"/>
    <s v="Comedy"/>
    <s v="Drama"/>
    <m/>
    <m/>
    <m/>
    <m/>
    <m/>
    <m/>
    <x v="0"/>
    <n v="12000000"/>
    <n v="2011"/>
    <x v="12"/>
  </r>
  <r>
    <s v="Luca Guadagnino"/>
    <n v="181"/>
    <n v="120"/>
    <n v="5004648"/>
    <s v="Drama"/>
    <s v="Romance"/>
    <m/>
    <m/>
    <m/>
    <m/>
    <m/>
    <m/>
    <x v="25"/>
    <n v="7500000"/>
    <n v="2009"/>
    <x v="15"/>
  </r>
  <r>
    <s v="John Putch"/>
    <n v="23"/>
    <n v="111"/>
    <n v="3333823"/>
    <s v="Drama"/>
    <s v="Mystery"/>
    <s v="Sci-Fi"/>
    <m/>
    <m/>
    <m/>
    <m/>
    <m/>
    <x v="0"/>
    <n v="12000000"/>
    <n v="2012"/>
    <x v="33"/>
  </r>
  <r>
    <s v="Peter Medak"/>
    <n v="30"/>
    <n v="100"/>
    <n v="3275585"/>
    <s v="Action"/>
    <s v="Crime"/>
    <s v="Drama"/>
    <s v="Thriller"/>
    <m/>
    <m/>
    <m/>
    <m/>
    <x v="0"/>
    <n v="135000000"/>
    <n v="1993"/>
    <x v="4"/>
  </r>
  <r>
    <s v="Steven Soderbergh"/>
    <n v="111"/>
    <n v="89"/>
    <n v="3193102"/>
    <s v="Crime"/>
    <s v="Drama"/>
    <s v="Mystery"/>
    <s v="Thriller"/>
    <m/>
    <m/>
    <m/>
    <m/>
    <x v="0"/>
    <n v="12000000"/>
    <n v="1999"/>
    <x v="1"/>
  </r>
  <r>
    <s v="Paul Haggis"/>
    <n v="287"/>
    <n v="115"/>
    <n v="54557348"/>
    <s v="Crime"/>
    <s v="Drama"/>
    <s v="Thriller"/>
    <m/>
    <m/>
    <m/>
    <m/>
    <m/>
    <x v="0"/>
    <n v="20000000"/>
    <n v="2004"/>
    <x v="0"/>
  </r>
  <r>
    <s v="Terence Davies"/>
    <n v="96"/>
    <n v="135"/>
    <n v="3041803"/>
    <s v="Drama"/>
    <s v="Romance"/>
    <m/>
    <m/>
    <m/>
    <m/>
    <m/>
    <m/>
    <x v="0"/>
    <n v="12000000"/>
    <n v="2000"/>
    <x v="1"/>
  </r>
  <r>
    <s v="Harley Cokeliss"/>
    <n v="27"/>
    <n v="92"/>
    <n v="3060858"/>
    <s v="Action"/>
    <s v="Drama"/>
    <s v="Thriller"/>
    <m/>
    <m/>
    <m/>
    <m/>
    <m/>
    <x v="0"/>
    <n v="12000000"/>
    <n v="1987"/>
    <x v="23"/>
  </r>
  <r>
    <s v="Victor Salva"/>
    <n v="44"/>
    <n v="120"/>
    <n v="1055654"/>
    <s v="Drama"/>
    <s v="Romance"/>
    <s v="Sport"/>
    <m/>
    <m/>
    <m/>
    <m/>
    <m/>
    <x v="0"/>
    <n v="12000000"/>
    <n v="2006"/>
    <x v="11"/>
  </r>
  <r>
    <s v="Tom Brady"/>
    <n v="49"/>
    <n v="97"/>
    <n v="2331318"/>
    <s v="Comedy"/>
    <m/>
    <m/>
    <m/>
    <m/>
    <m/>
    <m/>
    <m/>
    <x v="0"/>
    <n v="6000000"/>
    <n v="2011"/>
    <x v="46"/>
  </r>
  <r>
    <s v="Spike Lee"/>
    <n v="57"/>
    <n v="135"/>
    <n v="2185266"/>
    <s v="Comedy"/>
    <s v="Drama"/>
    <s v="Music"/>
    <m/>
    <m/>
    <m/>
    <m/>
    <m/>
    <x v="0"/>
    <n v="12000000"/>
    <n v="2000"/>
    <x v="12"/>
  </r>
  <r>
    <s v="Jason Zada"/>
    <n v="185"/>
    <n v="93"/>
    <n v="26583369"/>
    <s v="Horror"/>
    <s v="Mystery"/>
    <s v="Thriller"/>
    <m/>
    <m/>
    <m/>
    <m/>
    <m/>
    <x v="0"/>
    <n v="11500000"/>
    <n v="2016"/>
    <x v="30"/>
  </r>
  <r>
    <s v="Franklin J. Schaffner"/>
    <n v="2"/>
    <n v="118"/>
    <n v="800000"/>
    <s v="Adventure"/>
    <s v="Mystery"/>
    <s v="Thriller"/>
    <m/>
    <m/>
    <m/>
    <m/>
    <m/>
    <x v="0"/>
    <n v="11900000"/>
    <n v="1981"/>
    <x v="31"/>
  </r>
  <r>
    <s v="Noah Baumbach"/>
    <n v="270"/>
    <n v="97"/>
    <n v="7574066"/>
    <s v="Comedy"/>
    <s v="Drama"/>
    <m/>
    <m/>
    <m/>
    <m/>
    <m/>
    <m/>
    <x v="0"/>
    <n v="11500000"/>
    <n v="2014"/>
    <x v="22"/>
  </r>
  <r>
    <s v="Chris Weitz"/>
    <n v="94"/>
    <n v="98"/>
    <n v="1754319"/>
    <s v="Drama"/>
    <s v="Romance"/>
    <m/>
    <m/>
    <m/>
    <m/>
    <m/>
    <m/>
    <x v="0"/>
    <n v="12000000"/>
    <n v="2011"/>
    <x v="13"/>
  </r>
  <r>
    <s v="David Cronenberg"/>
    <n v="157"/>
    <n v="98"/>
    <n v="1641788"/>
    <s v="Drama"/>
    <s v="Mystery"/>
    <s v="Thriller"/>
    <m/>
    <m/>
    <m/>
    <m/>
    <m/>
    <x v="0"/>
    <n v="11000000"/>
    <n v="2002"/>
    <x v="2"/>
  </r>
  <r>
    <s v="Eric Blakeney"/>
    <n v="49"/>
    <n v="101"/>
    <n v="1631839"/>
    <s v="Comedy"/>
    <s v="Crime"/>
    <s v="Romance"/>
    <m/>
    <m/>
    <m/>
    <m/>
    <m/>
    <x v="0"/>
    <n v="11000000"/>
    <n v="2000"/>
    <x v="20"/>
  </r>
  <r>
    <s v="Douglas McGrath"/>
    <n v="80"/>
    <n v="132"/>
    <n v="1309849"/>
    <s v="Drama"/>
    <s v="Romance"/>
    <m/>
    <m/>
    <m/>
    <m/>
    <m/>
    <m/>
    <x v="0"/>
    <n v="11500000"/>
    <n v="2002"/>
    <x v="13"/>
  </r>
  <r>
    <s v="Ariel Vromen"/>
    <n v="221"/>
    <n v="106"/>
    <n v="1939441"/>
    <s v="Biography"/>
    <s v="Crime"/>
    <s v="Drama"/>
    <m/>
    <m/>
    <m/>
    <m/>
    <m/>
    <x v="0"/>
    <n v="11000000"/>
    <n v="2012"/>
    <x v="8"/>
  </r>
  <r>
    <s v="John Waters"/>
    <n v="90"/>
    <n v="87"/>
    <n v="1276984"/>
    <s v="Comedy"/>
    <s v="Crime"/>
    <s v="Thriller"/>
    <m/>
    <m/>
    <m/>
    <m/>
    <m/>
    <x v="0"/>
    <n v="11000000"/>
    <n v="2000"/>
    <x v="5"/>
  </r>
  <r>
    <s v="William Friedkin"/>
    <n v="376"/>
    <n v="98"/>
    <n v="1987762"/>
    <s v="Crime"/>
    <s v="Drama"/>
    <s v="Romance"/>
    <s v="Thriller"/>
    <m/>
    <m/>
    <m/>
    <m/>
    <x v="22"/>
    <n v="25000000"/>
    <n v="2011"/>
    <x v="10"/>
  </r>
  <r>
    <s v="Derrick Borte"/>
    <n v="144"/>
    <n v="96"/>
    <n v="1474508"/>
    <s v="Comedy"/>
    <s v="Drama"/>
    <m/>
    <m/>
    <m/>
    <m/>
    <m/>
    <m/>
    <x v="0"/>
    <n v="11000000"/>
    <n v="2009"/>
    <x v="12"/>
  </r>
  <r>
    <s v="Richard Kwietniowski"/>
    <n v="82"/>
    <n v="104"/>
    <n v="1011054"/>
    <s v="Crime"/>
    <s v="Drama"/>
    <s v="Thriller"/>
    <m/>
    <m/>
    <m/>
    <m/>
    <m/>
    <x v="0"/>
    <n v="11000000"/>
    <n v="2003"/>
    <x v="13"/>
  </r>
  <r>
    <s v="Bob Odenkirk"/>
    <n v="51"/>
    <n v="93"/>
    <n v="900926"/>
    <s v="Comedy"/>
    <m/>
    <m/>
    <m/>
    <m/>
    <m/>
    <m/>
    <m/>
    <x v="0"/>
    <n v="12000000"/>
    <n v="2007"/>
    <x v="42"/>
  </r>
  <r>
    <s v="Kar-Wai Wong"/>
    <n v="192"/>
    <n v="95"/>
    <n v="866778"/>
    <s v="Drama"/>
    <s v="Romance"/>
    <m/>
    <m/>
    <m/>
    <m/>
    <m/>
    <m/>
    <x v="0"/>
    <n v="11000000"/>
    <n v="2007"/>
    <x v="10"/>
  </r>
  <r>
    <s v="Guy Ritchie"/>
    <n v="71"/>
    <n v="89"/>
    <n v="598645"/>
    <s v="Comedy"/>
    <s v="Romance"/>
    <m/>
    <m/>
    <m/>
    <m/>
    <m/>
    <m/>
    <x v="2"/>
    <n v="13500000"/>
    <n v="2002"/>
    <x v="57"/>
  </r>
  <r>
    <s v="Joshua Seftel"/>
    <n v="79"/>
    <n v="107"/>
    <n v="578527"/>
    <s v="Action"/>
    <s v="Comedy"/>
    <s v="Thriller"/>
    <m/>
    <m/>
    <m/>
    <m/>
    <m/>
    <x v="0"/>
    <n v="13000000"/>
    <n v="2008"/>
    <x v="20"/>
  </r>
  <r>
    <s v="Stephen Chow"/>
    <n v="246"/>
    <n v="85"/>
    <n v="488872"/>
    <s v="Action"/>
    <s v="Comedy"/>
    <s v="Sport"/>
    <m/>
    <m/>
    <m/>
    <m/>
    <m/>
    <x v="0"/>
    <n v="11000000"/>
    <n v="2001"/>
    <x v="11"/>
  </r>
  <r>
    <s v="Vincent Gallo"/>
    <n v="115"/>
    <n v="93"/>
    <n v="365734"/>
    <s v="Drama"/>
    <m/>
    <m/>
    <m/>
    <m/>
    <m/>
    <m/>
    <m/>
    <x v="0"/>
    <n v="11000000"/>
    <n v="2003"/>
    <x v="39"/>
  </r>
  <r>
    <s v="Claude Chabrol"/>
    <n v="34"/>
    <n v="101"/>
    <n v="231417"/>
    <s v="Comedy"/>
    <s v="Crime"/>
    <s v="Thriller"/>
    <m/>
    <m/>
    <m/>
    <m/>
    <m/>
    <x v="0"/>
    <n v="10500000"/>
    <n v="1997"/>
    <x v="4"/>
  </r>
  <r>
    <s v="Jon Stewart"/>
    <n v="129"/>
    <n v="103"/>
    <n v="3093491"/>
    <s v="Biography"/>
    <s v="Drama"/>
    <m/>
    <m/>
    <m/>
    <m/>
    <m/>
    <m/>
    <x v="0"/>
    <n v="11000000"/>
    <n v="2014"/>
    <x v="4"/>
  </r>
  <r>
    <s v="Dan Harris"/>
    <n v="73"/>
    <n v="111"/>
    <n v="228524"/>
    <s v="Comedy"/>
    <s v="Drama"/>
    <m/>
    <m/>
    <m/>
    <m/>
    <m/>
    <m/>
    <x v="0"/>
    <n v="11000000"/>
    <n v="2004"/>
    <x v="11"/>
  </r>
  <r>
    <s v="Mel Smith"/>
    <n v="43"/>
    <n v="86"/>
    <n v="226792"/>
    <s v="Action"/>
    <s v="Comedy"/>
    <s v="Drama"/>
    <m/>
    <m/>
    <m/>
    <m/>
    <m/>
    <x v="0"/>
    <n v="11000000"/>
    <n v="2001"/>
    <x v="5"/>
  </r>
  <r>
    <s v="Christopher Smith"/>
    <n v="200"/>
    <n v="90"/>
    <n v="136432"/>
    <s v="Comedy"/>
    <s v="Horror"/>
    <s v="Thriller"/>
    <m/>
    <m/>
    <m/>
    <m/>
    <m/>
    <x v="0"/>
    <n v="11000000"/>
    <n v="2006"/>
    <x v="4"/>
  </r>
  <r>
    <s v="Stuart Gordon"/>
    <n v="79"/>
    <n v="82"/>
    <n v="131617"/>
    <s v="Drama"/>
    <s v="Thriller"/>
    <m/>
    <m/>
    <m/>
    <m/>
    <m/>
    <m/>
    <x v="0"/>
    <n v="12000000"/>
    <n v="2005"/>
    <x v="22"/>
  </r>
  <r>
    <s v="Alan Metter"/>
    <n v="17"/>
    <n v="83"/>
    <n v="126247"/>
    <s v="Comedy"/>
    <s v="Crime"/>
    <m/>
    <m/>
    <m/>
    <m/>
    <m/>
    <m/>
    <x v="0"/>
    <n v="11000000"/>
    <n v="1994"/>
    <x v="46"/>
  </r>
  <r>
    <s v="Rafa Lara"/>
    <n v="12"/>
    <n v="125"/>
    <n v="169379"/>
    <s v="Drama"/>
    <s v="History"/>
    <s v="War"/>
    <m/>
    <m/>
    <m/>
    <m/>
    <m/>
    <x v="0"/>
    <n v="12000000"/>
    <n v="2013"/>
    <x v="5"/>
  </r>
  <r>
    <s v="Arthur Hiller"/>
    <n v="29"/>
    <n v="86"/>
    <n v="15447"/>
    <s v="Comedy"/>
    <m/>
    <m/>
    <m/>
    <m/>
    <m/>
    <m/>
    <m/>
    <x v="0"/>
    <n v="11000000"/>
    <n v="1997"/>
    <x v="58"/>
  </r>
  <r>
    <s v="Michael Meredith"/>
    <n v="23"/>
    <n v="91"/>
    <n v="19348"/>
    <s v="Comedy"/>
    <s v="Drama"/>
    <m/>
    <m/>
    <m/>
    <m/>
    <m/>
    <m/>
    <x v="0"/>
    <n v="11000000"/>
    <n v="2009"/>
    <x v="33"/>
  </r>
  <r>
    <s v="Julio DePietro"/>
    <n v="22"/>
    <n v="90"/>
    <n v="100503"/>
    <s v="Comedy"/>
    <s v="Romance"/>
    <m/>
    <m/>
    <m/>
    <m/>
    <m/>
    <m/>
    <x v="0"/>
    <n v="11000000"/>
    <n v="2009"/>
    <x v="18"/>
  </r>
  <r>
    <s v="Katherine Dieckmann"/>
    <n v="43"/>
    <n v="90"/>
    <n v="92900"/>
    <s v="Comedy"/>
    <s v="Drama"/>
    <m/>
    <m/>
    <m/>
    <m/>
    <m/>
    <m/>
    <x v="0"/>
    <n v="11000000"/>
    <n v="2009"/>
    <x v="54"/>
  </r>
  <r>
    <s v="Scott Marshall"/>
    <n v="20"/>
    <n v="93"/>
    <n v="5561"/>
    <s v="Comedy"/>
    <s v="Romance"/>
    <m/>
    <m/>
    <m/>
    <m/>
    <m/>
    <m/>
    <x v="0"/>
    <n v="11000000"/>
    <n v="2007"/>
    <x v="63"/>
  </r>
  <r>
    <s v="Ãlex de la Iglesia"/>
    <n v="71"/>
    <n v="104"/>
    <n v="3607"/>
    <s v="Crime"/>
    <s v="Mystery"/>
    <s v="Thriller"/>
    <m/>
    <m/>
    <m/>
    <m/>
    <m/>
    <x v="0"/>
    <n v="11000000"/>
    <n v="2008"/>
    <x v="9"/>
  </r>
  <r>
    <s v="Michael Clancy"/>
    <n v="27"/>
    <n v="85"/>
    <n v="70527"/>
    <s v="Comedy"/>
    <s v="Drama"/>
    <m/>
    <m/>
    <m/>
    <m/>
    <m/>
    <m/>
    <x v="0"/>
    <n v="11000000"/>
    <n v="2004"/>
    <x v="10"/>
  </r>
  <r>
    <s v="Benedikt Erlingsson"/>
    <n v="66"/>
    <n v="81"/>
    <n v="11835"/>
    <s v="Comedy"/>
    <s v="Drama"/>
    <s v="Romance"/>
    <m/>
    <m/>
    <m/>
    <m/>
    <m/>
    <x v="0"/>
    <n v="11000000"/>
    <n v="2013"/>
    <x v="8"/>
  </r>
  <r>
    <s v="Jee-woon Kim"/>
    <n v="152"/>
    <n v="135"/>
    <n v="128486"/>
    <s v="Action"/>
    <s v="Adventure"/>
    <s v="Comedy"/>
    <s v="Western"/>
    <m/>
    <m/>
    <m/>
    <m/>
    <x v="0"/>
    <n v="11000000"/>
    <n v="2008"/>
    <x v="11"/>
  </r>
  <r>
    <s v="Andy Garcia"/>
    <n v="52"/>
    <n v="144"/>
    <n v="2483955"/>
    <s v="Drama"/>
    <s v="Romance"/>
    <m/>
    <m/>
    <m/>
    <m/>
    <m/>
    <m/>
    <x v="0"/>
    <n v="13000000"/>
    <n v="2005"/>
    <x v="10"/>
  </r>
  <r>
    <s v="Steve Carr"/>
    <n v="55"/>
    <n v="98"/>
    <n v="57176582"/>
    <s v="Comedy"/>
    <m/>
    <m/>
    <m/>
    <m/>
    <m/>
    <m/>
    <m/>
    <x v="0"/>
    <n v="11000000"/>
    <n v="2000"/>
    <x v="9"/>
  </r>
  <r>
    <s v="Lewis Gilbert"/>
    <n v="130"/>
    <n v="117"/>
    <n v="43100000"/>
    <s v="Action"/>
    <s v="Adventure"/>
    <s v="Thriller"/>
    <m/>
    <m/>
    <m/>
    <m/>
    <m/>
    <x v="0"/>
    <n v="11000000"/>
    <n v="1967"/>
    <x v="8"/>
  </r>
  <r>
    <s v="Michael Haneke"/>
    <n v="447"/>
    <n v="127"/>
    <n v="225377"/>
    <s v="Drama"/>
    <s v="Romance"/>
    <m/>
    <m/>
    <m/>
    <m/>
    <m/>
    <m/>
    <x v="0"/>
    <n v="17000000"/>
    <n v="2012"/>
    <x v="0"/>
  </r>
  <r>
    <s v="Gary Sherman"/>
    <n v="66"/>
    <n v="98"/>
    <n v="14114488"/>
    <s v="Horror"/>
    <s v="Thriller"/>
    <m/>
    <m/>
    <m/>
    <m/>
    <m/>
    <m/>
    <x v="0"/>
    <n v="11000000"/>
    <n v="1988"/>
    <x v="55"/>
  </r>
  <r>
    <s v="Stanley Kramer"/>
    <n v="61"/>
    <n v="197"/>
    <n v="46300000"/>
    <s v="Action"/>
    <s v="Adventure"/>
    <s v="Comedy"/>
    <s v="Crime"/>
    <m/>
    <m/>
    <m/>
    <m/>
    <x v="0"/>
    <n v="11000000"/>
    <n v="1963"/>
    <x v="32"/>
  </r>
  <r>
    <s v="Richard Loncraine"/>
    <n v="56"/>
    <n v="104"/>
    <n v="2600000"/>
    <s v="Drama"/>
    <s v="War"/>
    <m/>
    <m/>
    <m/>
    <m/>
    <m/>
    <m/>
    <x v="0"/>
    <n v="11000000"/>
    <n v="1995"/>
    <x v="7"/>
  </r>
  <r>
    <s v="Anurag Basu"/>
    <n v="41"/>
    <n v="90"/>
    <n v="1602466"/>
    <s v="Action"/>
    <s v="Drama"/>
    <s v="Romance"/>
    <s v="Thriller"/>
    <m/>
    <m/>
    <m/>
    <m/>
    <x v="0"/>
    <n v="11000000"/>
    <n v="2010"/>
    <x v="19"/>
  </r>
  <r>
    <s v="Lars von Trier"/>
    <n v="439"/>
    <n v="130"/>
    <n v="3029870"/>
    <s v="Drama"/>
    <s v="Sci-Fi"/>
    <m/>
    <m/>
    <m/>
    <m/>
    <m/>
    <m/>
    <x v="0"/>
    <n v="5000000"/>
    <n v="2011"/>
    <x v="1"/>
  </r>
  <r>
    <s v="Yash Chopra"/>
    <n v="50"/>
    <n v="176"/>
    <n v="3047539"/>
    <s v="Drama"/>
    <s v="Romance"/>
    <m/>
    <m/>
    <m/>
    <m/>
    <m/>
    <m/>
    <x v="0"/>
    <n v="11000000"/>
    <n v="2012"/>
    <x v="8"/>
  </r>
  <r>
    <s v="Ridley Scott"/>
    <n v="392"/>
    <n v="116"/>
    <n v="78900000"/>
    <s v="Horror"/>
    <s v="Sci-Fi"/>
    <m/>
    <m/>
    <m/>
    <m/>
    <m/>
    <m/>
    <x v="0"/>
    <n v="11000000"/>
    <n v="1979"/>
    <x v="3"/>
  </r>
  <r>
    <s v="Tobe Hooper"/>
    <n v="277"/>
    <n v="88"/>
    <n v="30859000"/>
    <s v="Horror"/>
    <s v="Thriller"/>
    <m/>
    <m/>
    <m/>
    <m/>
    <m/>
    <m/>
    <x v="0"/>
    <n v="11000000"/>
    <n v="1974"/>
    <x v="7"/>
  </r>
  <r>
    <s v="Floria Sigismondi"/>
    <n v="259"/>
    <n v="106"/>
    <n v="3571735"/>
    <s v="Biography"/>
    <s v="Drama"/>
    <s v="Music"/>
    <m/>
    <m/>
    <m/>
    <m/>
    <m/>
    <x v="0"/>
    <n v="10700000"/>
    <n v="2010"/>
    <x v="4"/>
  </r>
  <r>
    <s v="Norman Jewison"/>
    <n v="66"/>
    <n v="181"/>
    <n v="50000000"/>
    <s v="Drama"/>
    <s v="Family"/>
    <s v="Musical"/>
    <s v="Romance"/>
    <m/>
    <m/>
    <m/>
    <m/>
    <x v="0"/>
    <n v="12000000"/>
    <n v="1971"/>
    <x v="25"/>
  </r>
  <r>
    <s v="Terence Young"/>
    <n v="129"/>
    <n v="130"/>
    <n v="63600000"/>
    <s v="Action"/>
    <s v="Adventure"/>
    <s v="Thriller"/>
    <m/>
    <m/>
    <m/>
    <m/>
    <m/>
    <x v="0"/>
    <n v="10800000"/>
    <n v="1965"/>
    <x v="15"/>
  </r>
  <r>
    <s v="F. Gary Gray"/>
    <n v="29"/>
    <n v="123"/>
    <n v="36049108"/>
    <s v="Action"/>
    <s v="Crime"/>
    <s v="Drama"/>
    <s v="Romance"/>
    <s v="Thriller"/>
    <m/>
    <m/>
    <m/>
    <x v="0"/>
    <n v="11000000"/>
    <n v="1996"/>
    <x v="2"/>
  </r>
  <r>
    <s v="Malcolm D. Lee"/>
    <n v="32"/>
    <n v="120"/>
    <n v="34074895"/>
    <s v="Comedy"/>
    <s v="Drama"/>
    <m/>
    <m/>
    <m/>
    <m/>
    <m/>
    <m/>
    <x v="0"/>
    <n v="15000000"/>
    <n v="1999"/>
    <x v="10"/>
  </r>
  <r>
    <s v="Tom Holland"/>
    <n v="142"/>
    <n v="87"/>
    <n v="33244684"/>
    <s v="Fantasy"/>
    <s v="Horror"/>
    <m/>
    <m/>
    <m/>
    <m/>
    <m/>
    <m/>
    <x v="0"/>
    <n v="700000000"/>
    <n v="1988"/>
    <x v="12"/>
  </r>
  <r>
    <s v="Michael Moore"/>
    <n v="263"/>
    <n v="123"/>
    <n v="24530513"/>
    <s v="Documentary"/>
    <s v="Drama"/>
    <m/>
    <m/>
    <m/>
    <m/>
    <m/>
    <m/>
    <x v="0"/>
    <n v="14000000"/>
    <n v="2007"/>
    <x v="25"/>
  </r>
  <r>
    <s v="James DeMonaco"/>
    <n v="285"/>
    <n v="103"/>
    <n v="71519230"/>
    <s v="Action"/>
    <s v="Horror"/>
    <s v="Sci-Fi"/>
    <s v="Thriller"/>
    <m/>
    <m/>
    <m/>
    <m/>
    <x v="0"/>
    <n v="7000000"/>
    <n v="2014"/>
    <x v="12"/>
  </r>
  <r>
    <s v="Kris Isacsson"/>
    <n v="64"/>
    <n v="91"/>
    <n v="20035310"/>
    <s v="Comedy"/>
    <s v="Drama"/>
    <s v="Romance"/>
    <m/>
    <m/>
    <m/>
    <m/>
    <m/>
    <x v="0"/>
    <n v="10600000"/>
    <n v="2000"/>
    <x v="40"/>
  </r>
  <r>
    <s v="Danny Leiner"/>
    <n v="150"/>
    <n v="88"/>
    <n v="18225165"/>
    <s v="Adventure"/>
    <s v="Comedy"/>
    <m/>
    <m/>
    <m/>
    <m/>
    <m/>
    <m/>
    <x v="0"/>
    <n v="12000000"/>
    <n v="2004"/>
    <x v="1"/>
  </r>
  <r>
    <s v="Rod Lurie"/>
    <n v="136"/>
    <n v="126"/>
    <n v="17804273"/>
    <s v="Drama"/>
    <s v="Thriller"/>
    <m/>
    <m/>
    <m/>
    <m/>
    <m/>
    <m/>
    <x v="0"/>
    <n v="10500000"/>
    <n v="2000"/>
    <x v="15"/>
  </r>
  <r>
    <s v="Ben Younger"/>
    <n v="132"/>
    <n v="120"/>
    <n v="16938179"/>
    <s v="Crime"/>
    <s v="Drama"/>
    <s v="Thriller"/>
    <m/>
    <m/>
    <m/>
    <m/>
    <m/>
    <x v="0"/>
    <n v="10000000"/>
    <n v="2000"/>
    <x v="15"/>
  </r>
  <r>
    <s v="Glen Morgan"/>
    <n v="186"/>
    <n v="94"/>
    <n v="16235293"/>
    <s v="Horror"/>
    <m/>
    <m/>
    <m/>
    <m/>
    <m/>
    <m/>
    <m/>
    <x v="0"/>
    <n v="12500000"/>
    <n v="2006"/>
    <x v="55"/>
  </r>
  <r>
    <s v="Kenneth Branagh"/>
    <n v="46"/>
    <n v="137"/>
    <n v="10161099"/>
    <s v="Action"/>
    <s v="Biography"/>
    <s v="Drama"/>
    <s v="History"/>
    <s v="Romance"/>
    <s v="War"/>
    <m/>
    <m/>
    <x v="0"/>
    <n v="10500000"/>
    <n v="1989"/>
    <x v="16"/>
  </r>
  <r>
    <s v="Christopher McQuarrie"/>
    <n v="117"/>
    <n v="119"/>
    <n v="6047856"/>
    <s v="Action"/>
    <s v="Crime"/>
    <s v="Drama"/>
    <s v="Thriller"/>
    <m/>
    <m/>
    <m/>
    <m/>
    <x v="0"/>
    <n v="10818775"/>
    <n v="2000"/>
    <x v="10"/>
  </r>
  <r>
    <s v="Burr Steers"/>
    <n v="136"/>
    <n v="99"/>
    <n v="4681503"/>
    <s v="Comedy"/>
    <s v="Drama"/>
    <m/>
    <m/>
    <m/>
    <m/>
    <m/>
    <m/>
    <x v="0"/>
    <n v="11000000"/>
    <n v="2002"/>
    <x v="15"/>
  </r>
  <r>
    <s v="Hart Bochner"/>
    <n v="15"/>
    <n v="79"/>
    <n v="4350774"/>
    <s v="Comedy"/>
    <m/>
    <m/>
    <m/>
    <m/>
    <m/>
    <m/>
    <m/>
    <x v="0"/>
    <n v="10000000"/>
    <n v="1994"/>
    <x v="12"/>
  </r>
  <r>
    <s v="Davis Guggenheim"/>
    <n v="65"/>
    <n v="95"/>
    <n v="2955039"/>
    <s v="Biography"/>
    <s v="Drama"/>
    <s v="Sport"/>
    <m/>
    <m/>
    <m/>
    <m/>
    <m/>
    <x v="13"/>
    <n v="11000000"/>
    <n v="2007"/>
    <x v="5"/>
  </r>
  <r>
    <s v="Bart Freundlich"/>
    <n v="100"/>
    <n v="103"/>
    <n v="1530535"/>
    <s v="Comedy"/>
    <s v="Drama"/>
    <s v="Romance"/>
    <m/>
    <m/>
    <m/>
    <m/>
    <m/>
    <x v="0"/>
    <n v="10000000"/>
    <n v="2005"/>
    <x v="20"/>
  </r>
  <r>
    <s v="Andrew Fleming"/>
    <n v="129"/>
    <n v="92"/>
    <n v="4881867"/>
    <s v="Comedy"/>
    <s v="Music"/>
    <m/>
    <m/>
    <m/>
    <m/>
    <m/>
    <m/>
    <x v="0"/>
    <n v="10000000"/>
    <n v="2008"/>
    <x v="21"/>
  </r>
  <r>
    <s v="Kevin Tancharoen"/>
    <n v="67"/>
    <n v="84"/>
    <n v="11860839"/>
    <s v="Documentary"/>
    <s v="Music"/>
    <m/>
    <m/>
    <m/>
    <m/>
    <m/>
    <m/>
    <x v="0"/>
    <n v="10000000"/>
    <n v="2011"/>
    <x v="28"/>
  </r>
  <r>
    <s v="Chatrichalerm Yukol"/>
    <n v="31"/>
    <n v="300"/>
    <n v="454255"/>
    <s v="Action"/>
    <s v="Adventure"/>
    <s v="Drama"/>
    <s v="History"/>
    <s v="War"/>
    <m/>
    <m/>
    <m/>
    <x v="3"/>
    <n v="10000000"/>
    <n v="2001"/>
    <x v="4"/>
  </r>
  <r>
    <s v="Dario Argento"/>
    <n v="76"/>
    <n v="120"/>
    <n v="349618"/>
    <s v="Horror"/>
    <m/>
    <m/>
    <m/>
    <m/>
    <m/>
    <m/>
    <m/>
    <x v="0"/>
    <n v="10000000"/>
    <n v="1990"/>
    <x v="9"/>
  </r>
  <r>
    <s v="Mike Leigh"/>
    <n v="81"/>
    <n v="121"/>
    <n v="112935"/>
    <s v="Drama"/>
    <m/>
    <m/>
    <m/>
    <m/>
    <m/>
    <m/>
    <m/>
    <x v="0"/>
    <n v="10000000"/>
    <n v="2002"/>
    <x v="32"/>
  </r>
  <r>
    <s v="Marc Forby"/>
    <n v="26"/>
    <n v="97"/>
    <n v="883887"/>
    <s v="Drama"/>
    <m/>
    <m/>
    <m/>
    <m/>
    <m/>
    <m/>
    <m/>
    <x v="0"/>
    <n v="10000000"/>
    <n v="2009"/>
    <x v="5"/>
  </r>
  <r>
    <s v="Peter Cattaneo"/>
    <n v="24"/>
    <n v="86"/>
    <n v="13751"/>
    <s v="Drama"/>
    <s v="Family"/>
    <m/>
    <m/>
    <m/>
    <m/>
    <m/>
    <m/>
    <x v="0"/>
    <n v="10000000"/>
    <n v="2006"/>
    <x v="4"/>
  </r>
  <r>
    <s v="Ole Christian Madsen"/>
    <n v="80"/>
    <n v="45"/>
    <n v="145109"/>
    <s v="Drama"/>
    <s v="History"/>
    <s v="Thriller"/>
    <s v="War"/>
    <m/>
    <m/>
    <m/>
    <m/>
    <x v="0"/>
    <n v="6000000"/>
    <n v="2008"/>
    <x v="11"/>
  </r>
  <r>
    <s v="Meiert Avis"/>
    <n v="41"/>
    <n v="97"/>
    <n v="1046166"/>
    <s v="Comedy"/>
    <s v="Music"/>
    <s v="Romance"/>
    <m/>
    <m/>
    <m/>
    <m/>
    <m/>
    <x v="0"/>
    <n v="13800000"/>
    <n v="2005"/>
    <x v="38"/>
  </r>
  <r>
    <s v="Peter Faiman"/>
    <n v="35"/>
    <n v="93"/>
    <n v="174635000"/>
    <s v="Adventure"/>
    <s v="Comedy"/>
    <m/>
    <m/>
    <m/>
    <m/>
    <m/>
    <m/>
    <x v="0"/>
    <n v="10000000"/>
    <n v="1986"/>
    <x v="12"/>
  </r>
  <r>
    <s v="Joby Harold"/>
    <n v="133"/>
    <n v="84"/>
    <n v="14373825"/>
    <s v="Crime"/>
    <s v="Mystery"/>
    <s v="Thriller"/>
    <m/>
    <m/>
    <m/>
    <m/>
    <m/>
    <x v="0"/>
    <n v="10000000"/>
    <n v="2007"/>
    <x v="12"/>
  </r>
  <r>
    <s v="Ekachai Uekrongtham"/>
    <n v="66"/>
    <n v="96"/>
    <n v="162"/>
    <s v="Action"/>
    <s v="Crime"/>
    <s v="Thriller"/>
    <m/>
    <m/>
    <m/>
    <m/>
    <m/>
    <x v="0"/>
    <n v="10000000"/>
    <n v="2014"/>
    <x v="20"/>
  </r>
  <r>
    <s v="Scott Cooper"/>
    <n v="273"/>
    <n v="112"/>
    <n v="39462438"/>
    <s v="Drama"/>
    <s v="Music"/>
    <s v="Romance"/>
    <m/>
    <m/>
    <m/>
    <m/>
    <m/>
    <x v="0"/>
    <n v="12000000"/>
    <n v="2009"/>
    <x v="11"/>
  </r>
  <r>
    <s v="Mark Rydell"/>
    <n v="32"/>
    <n v="125"/>
    <n v="29200000"/>
    <s v="Drama"/>
    <s v="Music"/>
    <s v="Romance"/>
    <m/>
    <m/>
    <m/>
    <m/>
    <m/>
    <x v="0"/>
    <n v="10000000"/>
    <n v="1979"/>
    <x v="8"/>
  </r>
  <r>
    <s v="David E. Talbert"/>
    <n v="52"/>
    <n v="96"/>
    <n v="21564616"/>
    <s v="Comedy"/>
    <m/>
    <m/>
    <m/>
    <m/>
    <m/>
    <m/>
    <m/>
    <x v="0"/>
    <n v="10000000"/>
    <n v="2013"/>
    <x v="39"/>
  </r>
  <r>
    <s v="Alexander Payne"/>
    <n v="175"/>
    <n v="103"/>
    <n v="14879556"/>
    <s v="Comedy"/>
    <s v="Drama"/>
    <m/>
    <m/>
    <m/>
    <m/>
    <m/>
    <m/>
    <x v="0"/>
    <n v="10000000"/>
    <n v="1999"/>
    <x v="11"/>
  </r>
  <r>
    <s v="Ari Sandel"/>
    <n v="132"/>
    <n v="101"/>
    <n v="34017854"/>
    <s v="Comedy"/>
    <m/>
    <m/>
    <m/>
    <m/>
    <m/>
    <m/>
    <m/>
    <x v="22"/>
    <n v="10000000"/>
    <n v="2015"/>
    <x v="12"/>
  </r>
  <r>
    <s v="Vondie Curtis-Hall"/>
    <n v="66"/>
    <n v="104"/>
    <n v="4273372"/>
    <s v="Drama"/>
    <s v="Music"/>
    <s v="Romance"/>
    <m/>
    <m/>
    <m/>
    <m/>
    <m/>
    <x v="0"/>
    <n v="23000000"/>
    <n v="2001"/>
    <x v="70"/>
  </r>
  <r>
    <s v="Jane Campion"/>
    <n v="222"/>
    <n v="119"/>
    <n v="4440055"/>
    <s v="Biography"/>
    <s v="Drama"/>
    <s v="Romance"/>
    <m/>
    <m/>
    <m/>
    <m/>
    <m/>
    <x v="0"/>
    <n v="12305523"/>
    <n v="2009"/>
    <x v="15"/>
  </r>
  <r>
    <s v="Karan Johar"/>
    <n v="210"/>
    <n v="128"/>
    <n v="4018695"/>
    <s v="Adventure"/>
    <s v="Drama"/>
    <s v="Thriller"/>
    <m/>
    <m/>
    <m/>
    <m/>
    <m/>
    <x v="0"/>
    <n v="10000000"/>
    <n v="2010"/>
    <x v="25"/>
  </r>
  <r>
    <s v="J.C. Chandor"/>
    <n v="346"/>
    <n v="106"/>
    <n v="6262942"/>
    <s v="Action"/>
    <s v="Adventure"/>
    <s v="Drama"/>
    <m/>
    <m/>
    <m/>
    <m/>
    <m/>
    <x v="15"/>
    <n v="10000000"/>
    <n v="2013"/>
    <x v="8"/>
  </r>
  <r>
    <s v="John Sayles"/>
    <n v="46"/>
    <n v="126"/>
    <n v="1997807"/>
    <s v="Adventure"/>
    <s v="Drama"/>
    <s v="Thriller"/>
    <m/>
    <m/>
    <m/>
    <m/>
    <m/>
    <x v="0"/>
    <n v="10000000"/>
    <n v="1999"/>
    <x v="1"/>
  </r>
  <r>
    <s v="John G. Avildsen"/>
    <n v="81"/>
    <n v="126"/>
    <n v="90800000"/>
    <s v="Action"/>
    <s v="Drama"/>
    <s v="Family"/>
    <s v="Sport"/>
    <m/>
    <m/>
    <m/>
    <m/>
    <x v="0"/>
    <n v="20000000"/>
    <n v="1984"/>
    <x v="13"/>
  </r>
  <r>
    <s v="Darren Lynn Bousman"/>
    <n v="147"/>
    <n v="150"/>
    <n v="140244"/>
    <s v="Horror"/>
    <s v="Musical"/>
    <s v="Sci-Fi"/>
    <m/>
    <m/>
    <m/>
    <m/>
    <m/>
    <x v="12"/>
    <n v="10000000"/>
    <n v="2008"/>
    <x v="10"/>
  </r>
  <r>
    <s v="Quentin Tarantino"/>
    <n v="215"/>
    <n v="178"/>
    <n v="107930000"/>
    <s v="Crime"/>
    <s v="Drama"/>
    <m/>
    <m/>
    <m/>
    <m/>
    <m/>
    <m/>
    <x v="0"/>
    <n v="10000000"/>
    <n v="1994"/>
    <x v="48"/>
  </r>
  <r>
    <s v="Dan Gilroy"/>
    <n v="534"/>
    <n v="117"/>
    <n v="32279955"/>
    <s v="Crime"/>
    <s v="Drama"/>
    <s v="Thriller"/>
    <m/>
    <m/>
    <m/>
    <m/>
    <m/>
    <x v="0"/>
    <n v="6000000"/>
    <n v="2014"/>
    <x v="0"/>
  </r>
  <r>
    <s v="Jay Chandrasekhar"/>
    <n v="66"/>
    <n v="119"/>
    <n v="4992159"/>
    <s v="Comedy"/>
    <s v="Horror"/>
    <s v="Thriller"/>
    <m/>
    <m/>
    <m/>
    <m/>
    <m/>
    <x v="0"/>
    <n v="10000000"/>
    <n v="2004"/>
    <x v="23"/>
  </r>
  <r>
    <s v="Robert Wise"/>
    <n v="119"/>
    <n v="174"/>
    <n v="163214286"/>
    <s v="Biography"/>
    <s v="Drama"/>
    <s v="Family"/>
    <s v="Musical"/>
    <s v="Romance"/>
    <m/>
    <m/>
    <m/>
    <x v="0"/>
    <n v="9000000"/>
    <n v="1965"/>
    <x v="25"/>
  </r>
  <r>
    <s v="Ron Howard"/>
    <n v="43"/>
    <n v="111"/>
    <n v="69800000"/>
    <s v="Comedy"/>
    <s v="Fantasy"/>
    <s v="Romance"/>
    <m/>
    <m/>
    <m/>
    <m/>
    <m/>
    <x v="0"/>
    <n v="10000000"/>
    <n v="1984"/>
    <x v="5"/>
  </r>
  <r>
    <s v="Jonathan Dayton"/>
    <n v="270"/>
    <n v="101"/>
    <n v="59889948"/>
    <s v="Comedy"/>
    <s v="Drama"/>
    <m/>
    <m/>
    <m/>
    <m/>
    <m/>
    <m/>
    <x v="0"/>
    <n v="10000000"/>
    <n v="2006"/>
    <x v="0"/>
  </r>
  <r>
    <s v="Rob Reiner"/>
    <n v="99"/>
    <n v="89"/>
    <n v="52287414"/>
    <s v="Adventure"/>
    <s v="Drama"/>
    <m/>
    <m/>
    <m/>
    <m/>
    <m/>
    <m/>
    <x v="0"/>
    <n v="10000000"/>
    <n v="1986"/>
    <x v="14"/>
  </r>
  <r>
    <s v="Danny Boyle"/>
    <n v="224"/>
    <n v="113"/>
    <n v="45063889"/>
    <s v="Drama"/>
    <s v="Horror"/>
    <s v="Sci-Fi"/>
    <s v="Thriller"/>
    <m/>
    <m/>
    <m/>
    <m/>
    <x v="0"/>
    <n v="17000000"/>
    <n v="2002"/>
    <x v="32"/>
  </r>
  <r>
    <s v="Chris Stokes"/>
    <n v="58"/>
    <n v="95"/>
    <n v="40066497"/>
    <s v="Drama"/>
    <s v="Music"/>
    <m/>
    <m/>
    <m/>
    <m/>
    <m/>
    <m/>
    <x v="0"/>
    <n v="10000000"/>
    <n v="2004"/>
    <x v="58"/>
  </r>
  <r>
    <s v="Don Siegel"/>
    <n v="53"/>
    <n v="112"/>
    <n v="36500000"/>
    <s v="Biography"/>
    <s v="Crime"/>
    <s v="Drama"/>
    <m/>
    <m/>
    <m/>
    <m/>
    <m/>
    <x v="26"/>
    <n v="8500000"/>
    <n v="1979"/>
    <x v="32"/>
  </r>
  <r>
    <s v="Rick Famuyiwa"/>
    <n v="37"/>
    <n v="109"/>
    <n v="27362712"/>
    <s v="Comedy"/>
    <s v="Drama"/>
    <s v="Music"/>
    <s v="Romance"/>
    <m/>
    <m/>
    <m/>
    <m/>
    <x v="0"/>
    <n v="12000000"/>
    <n v="2002"/>
    <x v="12"/>
  </r>
  <r>
    <s v="Martin Lawrence"/>
    <n v="11"/>
    <n v="108"/>
    <n v="34746109"/>
    <s v="Comedy"/>
    <s v="Crime"/>
    <s v="Drama"/>
    <s v="Romance"/>
    <s v="Thriller"/>
    <m/>
    <m/>
    <m/>
    <x v="3"/>
    <n v="10000000"/>
    <n v="1996"/>
    <x v="23"/>
  </r>
  <r>
    <s v="Jonathan Levine"/>
    <n v="327"/>
    <n v="100"/>
    <n v="34963967"/>
    <s v="Comedy"/>
    <s v="Drama"/>
    <s v="Romance"/>
    <m/>
    <m/>
    <m/>
    <m/>
    <m/>
    <x v="0"/>
    <n v="10000000"/>
    <n v="2011"/>
    <x v="16"/>
  </r>
  <r>
    <s v="Masayuki Ochiai"/>
    <n v="135"/>
    <n v="90"/>
    <n v="25926543"/>
    <s v="Horror"/>
    <s v="Mystery"/>
    <s v="Thriller"/>
    <m/>
    <m/>
    <m/>
    <m/>
    <m/>
    <x v="3"/>
    <n v="65000000"/>
    <n v="2008"/>
    <x v="31"/>
  </r>
  <r>
    <s v="Tom Gormican"/>
    <n v="164"/>
    <n v="94"/>
    <n v="26049082"/>
    <s v="Comedy"/>
    <s v="Romance"/>
    <m/>
    <m/>
    <m/>
    <m/>
    <m/>
    <m/>
    <x v="0"/>
    <n v="10000000"/>
    <n v="2014"/>
    <x v="9"/>
  </r>
  <r>
    <s v="Kenneth Branagh"/>
    <n v="41"/>
    <n v="111"/>
    <n v="22551000"/>
    <s v="Comedy"/>
    <s v="Drama"/>
    <s v="Romance"/>
    <m/>
    <m/>
    <m/>
    <m/>
    <m/>
    <x v="3"/>
    <n v="10000000"/>
    <n v="1993"/>
    <x v="37"/>
  </r>
  <r>
    <s v="Peter R. Hunt"/>
    <n v="143"/>
    <n v="142"/>
    <n v="22800000"/>
    <s v="Action"/>
    <s v="Adventure"/>
    <s v="Thriller"/>
    <m/>
    <m/>
    <m/>
    <m/>
    <m/>
    <x v="1"/>
    <n v="17000000"/>
    <n v="1969"/>
    <x v="2"/>
  </r>
  <r>
    <s v="Wes Craven"/>
    <n v="109"/>
    <n v="107"/>
    <n v="18090181"/>
    <s v="Fantasy"/>
    <s v="Horror"/>
    <s v="Mystery"/>
    <s v="Thriller"/>
    <m/>
    <m/>
    <m/>
    <m/>
    <x v="0"/>
    <n v="10000000"/>
    <n v="1994"/>
    <x v="21"/>
  </r>
  <r>
    <s v="John Schultz"/>
    <n v="59"/>
    <n v="91"/>
    <n v="17843379"/>
    <s v="Comedy"/>
    <s v="Drama"/>
    <s v="Romance"/>
    <m/>
    <m/>
    <m/>
    <m/>
    <m/>
    <x v="0"/>
    <n v="10000000"/>
    <n v="1999"/>
    <x v="20"/>
  </r>
  <r>
    <s v="Tamra Davis"/>
    <n v="40"/>
    <n v="82"/>
    <n v="17278980"/>
    <s v="Comedy"/>
    <s v="Crime"/>
    <m/>
    <m/>
    <m/>
    <m/>
    <m/>
    <m/>
    <x v="0"/>
    <n v="10000000"/>
    <n v="1998"/>
    <x v="10"/>
  </r>
  <r>
    <s v="Jonas Elmer"/>
    <n v="121"/>
    <n v="97"/>
    <n v="16699684"/>
    <s v="Comedy"/>
    <s v="Romance"/>
    <m/>
    <m/>
    <m/>
    <m/>
    <m/>
    <m/>
    <x v="0"/>
    <n v="10000000"/>
    <n v="2009"/>
    <x v="23"/>
  </r>
  <r>
    <s v="Stephen Gaghan"/>
    <n v="358"/>
    <n v="128"/>
    <n v="50815288"/>
    <s v="Drama"/>
    <s v="Thriller"/>
    <m/>
    <m/>
    <m/>
    <m/>
    <m/>
    <m/>
    <x v="0"/>
    <n v="10000000"/>
    <n v="2005"/>
    <x v="15"/>
  </r>
  <r>
    <s v="Mary Harron"/>
    <n v="288"/>
    <n v="102"/>
    <n v="15047419"/>
    <s v="Crime"/>
    <s v="Drama"/>
    <m/>
    <m/>
    <m/>
    <m/>
    <m/>
    <m/>
    <x v="0"/>
    <n v="9000000"/>
    <n v="2000"/>
    <x v="32"/>
  </r>
  <r>
    <s v="Miguel Arteta"/>
    <n v="107"/>
    <n v="93"/>
    <n v="14015786"/>
    <s v="Drama"/>
    <s v="Romance"/>
    <m/>
    <m/>
    <m/>
    <m/>
    <m/>
    <m/>
    <x v="0"/>
    <n v="10000000"/>
    <n v="2002"/>
    <x v="12"/>
  </r>
  <r>
    <s v="Troy Duffy"/>
    <n v="91"/>
    <n v="138"/>
    <n v="10269307"/>
    <s v="Action"/>
    <s v="Crime"/>
    <s v="Thriller"/>
    <m/>
    <m/>
    <m/>
    <m/>
    <m/>
    <x v="1"/>
    <n v="10000000"/>
    <n v="2009"/>
    <x v="22"/>
  </r>
  <r>
    <s v="Nicole Holofcener"/>
    <n v="231"/>
    <n v="93"/>
    <n v="17536788"/>
    <s v="Comedy"/>
    <s v="Drama"/>
    <s v="Romance"/>
    <m/>
    <m/>
    <m/>
    <m/>
    <m/>
    <x v="0"/>
    <n v="10000000"/>
    <n v="2013"/>
    <x v="1"/>
  </r>
  <r>
    <s v="Will Gluck"/>
    <n v="262"/>
    <n v="92"/>
    <n v="58401464"/>
    <s v="Comedy"/>
    <s v="Romance"/>
    <m/>
    <m/>
    <m/>
    <m/>
    <m/>
    <m/>
    <x v="19"/>
    <n v="25000000"/>
    <n v="2010"/>
    <x v="1"/>
  </r>
  <r>
    <s v="E. Elias Merhige"/>
    <n v="196"/>
    <n v="92"/>
    <n v="8279017"/>
    <s v="Drama"/>
    <s v="Horror"/>
    <m/>
    <m/>
    <m/>
    <m/>
    <m/>
    <m/>
    <x v="0"/>
    <n v="10000000"/>
    <n v="2000"/>
    <x v="8"/>
  </r>
  <r>
    <s v="Joe Nussbaum"/>
    <n v="83"/>
    <n v="104"/>
    <n v="10106233"/>
    <s v="Comedy"/>
    <s v="Drama"/>
    <m/>
    <m/>
    <m/>
    <m/>
    <m/>
    <m/>
    <x v="0"/>
    <n v="10000000"/>
    <n v="2011"/>
    <x v="28"/>
  </r>
  <r>
    <s v="Steve Rash"/>
    <n v="11"/>
    <n v="89"/>
    <n v="4692814"/>
    <s v="Comedy"/>
    <m/>
    <m/>
    <m/>
    <m/>
    <m/>
    <m/>
    <m/>
    <x v="0"/>
    <n v="11000000"/>
    <n v="1999"/>
    <x v="36"/>
  </r>
  <r>
    <s v="Fina Torres"/>
    <n v="72"/>
    <n v="92"/>
    <n v="5018450"/>
    <s v="Comedy"/>
    <s v="Fantasy"/>
    <s v="Romance"/>
    <m/>
    <m/>
    <m/>
    <m/>
    <m/>
    <x v="0"/>
    <n v="12600000"/>
    <n v="2000"/>
    <x v="42"/>
  </r>
  <r>
    <s v="Duke Johnson"/>
    <n v="328"/>
    <n v="90"/>
    <n v="3442820"/>
    <s v="Animation"/>
    <s v="Comedy"/>
    <s v="Drama"/>
    <s v="Romance"/>
    <m/>
    <m/>
    <m/>
    <m/>
    <x v="27"/>
    <n v="10000000"/>
    <n v="2015"/>
    <x v="11"/>
  </r>
  <r>
    <s v="Mike Leigh"/>
    <n v="248"/>
    <n v="129"/>
    <n v="3205244"/>
    <s v="Comedy"/>
    <s v="Drama"/>
    <m/>
    <m/>
    <m/>
    <m/>
    <m/>
    <m/>
    <x v="0"/>
    <n v="30000000"/>
    <n v="2010"/>
    <x v="11"/>
  </r>
  <r>
    <s v="FranÃ§ois Ozon"/>
    <n v="128"/>
    <n v="111"/>
    <n v="3076425"/>
    <s v="Comedy"/>
    <s v="Crime"/>
    <s v="Musical"/>
    <s v="Romance"/>
    <m/>
    <m/>
    <m/>
    <m/>
    <x v="0"/>
    <n v="10000000"/>
    <n v="2002"/>
    <x v="1"/>
  </r>
  <r>
    <s v="Mark L. Lester"/>
    <n v="45"/>
    <n v="79"/>
    <n v="2275557"/>
    <s v="Action"/>
    <s v="Comedy"/>
    <s v="Crime"/>
    <s v="Thriller"/>
    <m/>
    <m/>
    <m/>
    <m/>
    <x v="0"/>
    <n v="10000000"/>
    <n v="1991"/>
    <x v="19"/>
  </r>
  <r>
    <s v="David Dobkin"/>
    <n v="49"/>
    <n v="104"/>
    <n v="1789892"/>
    <s v="Comedy"/>
    <s v="Crime"/>
    <m/>
    <m/>
    <m/>
    <m/>
    <m/>
    <m/>
    <x v="0"/>
    <n v="10000000"/>
    <n v="1998"/>
    <x v="4"/>
  </r>
  <r>
    <s v="Anna Boden"/>
    <n v="163"/>
    <n v="101"/>
    <n v="6350058"/>
    <s v="Comedy"/>
    <s v="Drama"/>
    <s v="Romance"/>
    <m/>
    <m/>
    <m/>
    <m/>
    <m/>
    <x v="0"/>
    <n v="3000000"/>
    <n v="2010"/>
    <x v="13"/>
  </r>
  <r>
    <s v="Nigel Cole"/>
    <n v="163"/>
    <n v="113"/>
    <n v="1094798"/>
    <s v="Biography"/>
    <s v="Comedy"/>
    <s v="Drama"/>
    <s v="History"/>
    <m/>
    <m/>
    <m/>
    <m/>
    <x v="0"/>
    <n v="6400000"/>
    <n v="2010"/>
    <x v="13"/>
  </r>
  <r>
    <s v="Anand Tucker"/>
    <n v="90"/>
    <n v="92"/>
    <n v="1071240"/>
    <s v="Biography"/>
    <s v="Drama"/>
    <m/>
    <m/>
    <m/>
    <m/>
    <m/>
    <m/>
    <x v="0"/>
    <n v="10000000"/>
    <n v="2007"/>
    <x v="8"/>
  </r>
  <r>
    <s v="Steve James"/>
    <n v="23"/>
    <n v="106"/>
    <n v="532190"/>
    <s v="Biography"/>
    <s v="Drama"/>
    <s v="Romance"/>
    <s v="Sport"/>
    <m/>
    <m/>
    <m/>
    <m/>
    <x v="0"/>
    <n v="10000000"/>
    <n v="1997"/>
    <x v="2"/>
  </r>
  <r>
    <s v="Tomm Moore"/>
    <n v="118"/>
    <n v="75"/>
    <n v="686383"/>
    <s v="Adventure"/>
    <s v="Animation"/>
    <s v="Family"/>
    <s v="Fantasy"/>
    <m/>
    <m/>
    <m/>
    <m/>
    <x v="0"/>
    <n v="5000000"/>
    <n v="2009"/>
    <x v="16"/>
  </r>
  <r>
    <s v="John Carney"/>
    <n v="283"/>
    <n v="104"/>
    <n v="16168741"/>
    <s v="Drama"/>
    <s v="Music"/>
    <m/>
    <m/>
    <m/>
    <m/>
    <m/>
    <m/>
    <x v="0"/>
    <n v="10000000"/>
    <n v="2013"/>
    <x v="37"/>
  </r>
  <r>
    <s v="David Jacobson"/>
    <n v="74"/>
    <n v="108"/>
    <n v="568695"/>
    <s v="Drama"/>
    <s v="Romance"/>
    <s v="Thriller"/>
    <m/>
    <m/>
    <m/>
    <m/>
    <m/>
    <x v="0"/>
    <n v="22000000"/>
    <n v="2005"/>
    <x v="12"/>
  </r>
  <r>
    <s v="Michael Corrente"/>
    <n v="41"/>
    <n v="99"/>
    <n v="398420"/>
    <s v="Crime"/>
    <s v="Drama"/>
    <m/>
    <m/>
    <m/>
    <m/>
    <m/>
    <m/>
    <x v="0"/>
    <n v="10000000"/>
    <n v="2007"/>
    <x v="21"/>
  </r>
  <r>
    <s v="Keith Gordon"/>
    <n v="66"/>
    <n v="109"/>
    <n v="336456"/>
    <s v="Comedy"/>
    <s v="Crime"/>
    <s v="Musical"/>
    <s v="Mystery"/>
    <m/>
    <m/>
    <m/>
    <m/>
    <x v="0"/>
    <n v="10000000"/>
    <n v="2003"/>
    <x v="23"/>
  </r>
  <r>
    <s v="Andrew Currie"/>
    <n v="140"/>
    <n v="93"/>
    <n v="298110"/>
    <s v="Comedy"/>
    <s v="Drama"/>
    <s v="Horror"/>
    <s v="Sci-Fi"/>
    <m/>
    <m/>
    <m/>
    <m/>
    <x v="0"/>
    <n v="10000000"/>
    <n v="2006"/>
    <x v="2"/>
  </r>
  <r>
    <s v="Andrew Wilson"/>
    <n v="32"/>
    <n v="99"/>
    <n v="127144"/>
    <s v="Comedy"/>
    <s v="Drama"/>
    <s v="Romance"/>
    <m/>
    <m/>
    <m/>
    <m/>
    <m/>
    <x v="0"/>
    <n v="10000000"/>
    <n v="2005"/>
    <x v="33"/>
  </r>
  <r>
    <s v="Jonathan Lynn"/>
    <n v="68"/>
    <n v="98"/>
    <n v="117190"/>
    <s v="Action"/>
    <s v="Comedy"/>
    <s v="Crime"/>
    <m/>
    <m/>
    <m/>
    <m/>
    <m/>
    <x v="0"/>
    <n v="10000000"/>
    <n v="2010"/>
    <x v="8"/>
  </r>
  <r>
    <s v="Marc SchÃ¶lermann"/>
    <n v="79"/>
    <n v="95"/>
    <n v="108662"/>
    <s v="Crime"/>
    <s v="Horror"/>
    <s v="Thriller"/>
    <m/>
    <m/>
    <m/>
    <m/>
    <m/>
    <x v="0"/>
    <n v="10000000"/>
    <n v="2008"/>
    <x v="19"/>
  </r>
  <r>
    <s v="Robert Moresco"/>
    <n v="26"/>
    <n v="107"/>
    <n v="53481"/>
    <s v="Crime"/>
    <s v="Drama"/>
    <s v="Thriller"/>
    <m/>
    <m/>
    <m/>
    <m/>
    <m/>
    <x v="0"/>
    <n v="10000000"/>
    <n v="2006"/>
    <x v="21"/>
  </r>
  <r>
    <s v="Thomas Vinterberg"/>
    <n v="100"/>
    <n v="102"/>
    <n v="23106"/>
    <s v="Comedy"/>
    <s v="Crime"/>
    <s v="Drama"/>
    <s v="Romance"/>
    <m/>
    <m/>
    <m/>
    <m/>
    <x v="0"/>
    <n v="10000000"/>
    <n v="2004"/>
    <x v="4"/>
  </r>
  <r>
    <s v="Claudia Llosa"/>
    <n v="56"/>
    <n v="97"/>
    <n v="52961"/>
    <s v="Drama"/>
    <m/>
    <m/>
    <m/>
    <m/>
    <m/>
    <m/>
    <m/>
    <x v="0"/>
    <n v="6000000"/>
    <n v="2014"/>
    <x v="42"/>
  </r>
  <r>
    <s v="Katsuhiro Ã”tomo"/>
    <n v="150"/>
    <n v="124"/>
    <n v="439162"/>
    <s v="Action"/>
    <s v="Animation"/>
    <s v="Sci-Fi"/>
    <m/>
    <m/>
    <m/>
    <m/>
    <m/>
    <x v="0"/>
    <n v="100000000"/>
    <n v="1988"/>
    <x v="14"/>
  </r>
  <r>
    <s v="Ol Parker"/>
    <n v="85"/>
    <n v="90"/>
    <n v="671240"/>
    <s v="Comedy"/>
    <s v="Drama"/>
    <s v="Romance"/>
    <m/>
    <m/>
    <m/>
    <m/>
    <m/>
    <x v="0"/>
    <n v="10000000"/>
    <n v="2005"/>
    <x v="8"/>
  </r>
  <r>
    <s v="David Webb Peoples"/>
    <n v="21"/>
    <n v="90"/>
    <n v="882290"/>
    <s v="Action"/>
    <s v="Sci-Fi"/>
    <s v="Sport"/>
    <m/>
    <m/>
    <m/>
    <m/>
    <m/>
    <x v="0"/>
    <n v="10000000"/>
    <n v="1989"/>
    <x v="12"/>
  </r>
  <r>
    <s v="Bruce Beresford"/>
    <n v="61"/>
    <n v="99"/>
    <n v="106593296"/>
    <s v="Comedy"/>
    <s v="Drama"/>
    <s v="Family"/>
    <m/>
    <m/>
    <m/>
    <m/>
    <m/>
    <x v="0"/>
    <n v="7500000"/>
    <n v="1989"/>
    <x v="37"/>
  </r>
  <r>
    <s v="George Tillman Jr."/>
    <n v="34"/>
    <n v="115"/>
    <n v="43490057"/>
    <s v="Comedy"/>
    <s v="Drama"/>
    <m/>
    <m/>
    <m/>
    <m/>
    <m/>
    <m/>
    <x v="0"/>
    <n v="10000000"/>
    <n v="1997"/>
    <x v="8"/>
  </r>
  <r>
    <s v="Stanley Tong"/>
    <n v="62"/>
    <n v="89"/>
    <n v="32333860"/>
    <s v="Action"/>
    <s v="Comedy"/>
    <m/>
    <m/>
    <m/>
    <m/>
    <m/>
    <m/>
    <x v="0"/>
    <n v="10000000"/>
    <n v="1995"/>
    <x v="10"/>
  </r>
  <r>
    <s v="Jason Reitman"/>
    <n v="239"/>
    <n v="92"/>
    <n v="24792061"/>
    <s v="Comedy"/>
    <s v="Drama"/>
    <m/>
    <m/>
    <m/>
    <m/>
    <m/>
    <m/>
    <x v="0"/>
    <n v="10000000"/>
    <n v="2005"/>
    <x v="32"/>
  </r>
  <r>
    <s v="Eli Roth"/>
    <n v="252"/>
    <n v="94"/>
    <n v="17544812"/>
    <s v="Horror"/>
    <m/>
    <m/>
    <m/>
    <m/>
    <m/>
    <m/>
    <m/>
    <x v="0"/>
    <n v="10000000"/>
    <n v="2007"/>
    <x v="28"/>
  </r>
  <r>
    <s v="Lone Scherfig"/>
    <n v="278"/>
    <n v="100"/>
    <n v="12574715"/>
    <s v="Drama"/>
    <m/>
    <m/>
    <m/>
    <m/>
    <m/>
    <m/>
    <m/>
    <x v="0"/>
    <n v="10000000"/>
    <n v="2009"/>
    <x v="11"/>
  </r>
  <r>
    <s v="Tony Richardson"/>
    <n v="9"/>
    <n v="109"/>
    <n v="5100000"/>
    <s v="Comedy"/>
    <s v="Drama"/>
    <s v="Romance"/>
    <m/>
    <m/>
    <m/>
    <m/>
    <m/>
    <x v="0"/>
    <n v="10000000"/>
    <n v="1984"/>
    <x v="19"/>
  </r>
  <r>
    <s v="Joe Carnahan"/>
    <n v="127"/>
    <n v="105"/>
    <n v="10460089"/>
    <s v="Crime"/>
    <s v="Drama"/>
    <s v="Mystery"/>
    <s v="Thriller"/>
    <m/>
    <m/>
    <m/>
    <m/>
    <x v="0"/>
    <n v="10000000"/>
    <n v="2002"/>
    <x v="13"/>
  </r>
  <r>
    <s v="Paul Gross"/>
    <n v="9"/>
    <n v="102"/>
    <n v="4239767"/>
    <s v="Comedy"/>
    <s v="Drama"/>
    <s v="Romance"/>
    <s v="Sport"/>
    <m/>
    <m/>
    <m/>
    <m/>
    <x v="0"/>
    <n v="9000000"/>
    <n v="2002"/>
    <x v="19"/>
  </r>
  <r>
    <s v="Charles Robert Carner"/>
    <n v="35"/>
    <n v="97"/>
    <n v="4131640"/>
    <s v="Comedy"/>
    <s v="Crime"/>
    <m/>
    <m/>
    <m/>
    <m/>
    <m/>
    <m/>
    <x v="0"/>
    <n v="16000000"/>
    <n v="2008"/>
    <x v="67"/>
  </r>
  <r>
    <s v="Russell Holt"/>
    <n v="6"/>
    <n v="118"/>
    <n v="3347439"/>
    <s v="Drama"/>
    <s v="Romance"/>
    <m/>
    <m/>
    <m/>
    <m/>
    <m/>
    <m/>
    <x v="0"/>
    <n v="10000000"/>
    <n v="2004"/>
    <x v="8"/>
  </r>
  <r>
    <s v="Mike Judge"/>
    <n v="192"/>
    <n v="92"/>
    <n v="10814185"/>
    <s v="Comedy"/>
    <s v="Crime"/>
    <s v="Romance"/>
    <m/>
    <m/>
    <m/>
    <m/>
    <m/>
    <x v="0"/>
    <n v="10000000"/>
    <n v="2009"/>
    <x v="5"/>
  </r>
  <r>
    <s v="Claude Miller"/>
    <n v="38"/>
    <n v="103"/>
    <n v="206400"/>
    <s v="Comedy"/>
    <s v="Crime"/>
    <s v="Drama"/>
    <s v="Romance"/>
    <s v="Thriller"/>
    <m/>
    <m/>
    <m/>
    <x v="0"/>
    <n v="10000000"/>
    <n v="2001"/>
    <x v="8"/>
  </r>
  <r>
    <s v="Michael Winterbottom"/>
    <n v="133"/>
    <n v="93"/>
    <n v="197148"/>
    <s v="Drama"/>
    <s v="Romance"/>
    <s v="Sci-Fi"/>
    <s v="Thriller"/>
    <m/>
    <m/>
    <m/>
    <m/>
    <x v="0"/>
    <n v="10000000"/>
    <n v="2003"/>
    <x v="22"/>
  </r>
  <r>
    <s v="Rodrigo GarcÃ­a"/>
    <n v="222"/>
    <n v="113"/>
    <n v="3014541"/>
    <s v="Drama"/>
    <m/>
    <m/>
    <m/>
    <m/>
    <m/>
    <m/>
    <m/>
    <x v="0"/>
    <n v="10000000"/>
    <n v="2011"/>
    <x v="10"/>
  </r>
  <r>
    <s v="Siddharth Anand"/>
    <n v="16"/>
    <n v="153"/>
    <n v="872643"/>
    <s v="Comedy"/>
    <s v="Family"/>
    <s v="Romance"/>
    <m/>
    <m/>
    <m/>
    <m/>
    <m/>
    <x v="0"/>
    <n v="11500000"/>
    <n v="2007"/>
    <x v="28"/>
  </r>
  <r>
    <s v="Vincent Paronnaud"/>
    <n v="242"/>
    <n v="89"/>
    <n v="4443403"/>
    <s v="Animation"/>
    <s v="Biography"/>
    <s v="Drama"/>
    <s v="War"/>
    <m/>
    <m/>
    <m/>
    <m/>
    <x v="0"/>
    <n v="9000000"/>
    <n v="2007"/>
    <x v="25"/>
  </r>
  <r>
    <s v="Nicolas Winding Refn"/>
    <n v="253"/>
    <n v="118"/>
    <n v="1330827"/>
    <s v="Horror"/>
    <s v="Thriller"/>
    <m/>
    <m/>
    <m/>
    <m/>
    <m/>
    <m/>
    <x v="0"/>
    <n v="6500000"/>
    <n v="2016"/>
    <x v="15"/>
  </r>
  <r>
    <s v="Daniel Barber"/>
    <n v="224"/>
    <n v="97"/>
    <n v="1818681"/>
    <s v="Action"/>
    <s v="Crime"/>
    <s v="Drama"/>
    <s v="Thriller"/>
    <m/>
    <m/>
    <m/>
    <m/>
    <x v="0"/>
    <n v="10000000"/>
    <n v="2009"/>
    <x v="13"/>
  </r>
  <r>
    <s v="Sam Raimi"/>
    <n v="392"/>
    <n v="156"/>
    <n v="336530303"/>
    <s v="Action"/>
    <s v="Adventure"/>
    <s v="Romance"/>
    <m/>
    <m/>
    <m/>
    <m/>
    <m/>
    <x v="0"/>
    <n v="10000000"/>
    <n v="2007"/>
    <x v="5"/>
  </r>
  <r>
    <s v="Robert Marcarelli"/>
    <n v="39"/>
    <n v="100"/>
    <n v="12610552"/>
    <s v="Action"/>
    <s v="Adventure"/>
    <s v="Fantasy"/>
    <s v="Sci-Fi"/>
    <s v="Thriller"/>
    <m/>
    <m/>
    <m/>
    <x v="0"/>
    <n v="10000000"/>
    <n v="1999"/>
    <x v="58"/>
  </r>
  <r>
    <s v="Jason Reitman"/>
    <n v="387"/>
    <n v="96"/>
    <n v="143492840"/>
    <s v="Comedy"/>
    <s v="Drama"/>
    <s v="Romance"/>
    <m/>
    <m/>
    <m/>
    <m/>
    <m/>
    <x v="0"/>
    <n v="10000000"/>
    <n v="2007"/>
    <x v="7"/>
  </r>
  <r>
    <s v="Guy Hamilton"/>
    <n v="120"/>
    <n v="120"/>
    <n v="43800000"/>
    <s v="Action"/>
    <s v="Adventure"/>
    <s v="Thriller"/>
    <m/>
    <m/>
    <m/>
    <m/>
    <m/>
    <x v="0"/>
    <n v="10000000"/>
    <n v="1971"/>
    <x v="10"/>
  </r>
  <r>
    <s v="Francis Ford Coppola"/>
    <n v="208"/>
    <n v="175"/>
    <n v="134821952"/>
    <s v="Crime"/>
    <s v="Drama"/>
    <m/>
    <m/>
    <m/>
    <m/>
    <m/>
    <m/>
    <x v="0"/>
    <n v="10000000"/>
    <n v="1972"/>
    <x v="71"/>
  </r>
  <r>
    <s v="Adrian Lyne"/>
    <n v="51"/>
    <n v="95"/>
    <n v="94900000"/>
    <s v="Drama"/>
    <s v="Music"/>
    <s v="Romance"/>
    <m/>
    <m/>
    <m/>
    <m/>
    <m/>
    <x v="7"/>
    <n v="14000000"/>
    <n v="1983"/>
    <x v="9"/>
  </r>
  <r>
    <s v="Marc Webb"/>
    <n v="331"/>
    <n v="95"/>
    <n v="32391374"/>
    <s v="Comedy"/>
    <s v="Drama"/>
    <s v="Romance"/>
    <m/>
    <m/>
    <m/>
    <m/>
    <m/>
    <x v="0"/>
    <n v="10000000"/>
    <n v="2009"/>
    <x v="16"/>
  </r>
  <r>
    <s v="Jane Campion"/>
    <n v="83"/>
    <n v="121"/>
    <n v="40158000"/>
    <s v="Drama"/>
    <s v="Music"/>
    <s v="Romance"/>
    <m/>
    <m/>
    <m/>
    <m/>
    <m/>
    <x v="0"/>
    <n v="10000000"/>
    <n v="1993"/>
    <x v="32"/>
  </r>
  <r>
    <s v="Steven Soderbergh"/>
    <n v="324"/>
    <n v="110"/>
    <n v="113709992"/>
    <s v="Comedy"/>
    <s v="Drama"/>
    <m/>
    <m/>
    <m/>
    <m/>
    <m/>
    <m/>
    <x v="0"/>
    <n v="8000000"/>
    <n v="2012"/>
    <x v="9"/>
  </r>
  <r>
    <s v="Jonathan Liebesman"/>
    <n v="140"/>
    <n v="96"/>
    <n v="32131483"/>
    <s v="Horror"/>
    <s v="Mystery"/>
    <s v="Thriller"/>
    <m/>
    <m/>
    <m/>
    <m/>
    <m/>
    <x v="0"/>
    <n v="10000000"/>
    <n v="2003"/>
    <x v="40"/>
  </r>
  <r>
    <s v="Guy Hamilton"/>
    <n v="136"/>
    <n v="121"/>
    <n v="35400000"/>
    <s v="Action"/>
    <s v="Adventure"/>
    <s v="Thriller"/>
    <m/>
    <m/>
    <m/>
    <m/>
    <m/>
    <x v="0"/>
    <n v="10000000"/>
    <n v="1973"/>
    <x v="2"/>
  </r>
  <r>
    <s v="Jay Russell"/>
    <n v="79"/>
    <n v="95"/>
    <n v="34099640"/>
    <s v="Drama"/>
    <s v="Family"/>
    <s v="Sport"/>
    <m/>
    <m/>
    <m/>
    <m/>
    <m/>
    <x v="0"/>
    <n v="10000000"/>
    <n v="2000"/>
    <x v="15"/>
  </r>
  <r>
    <s v="Salim Akil"/>
    <n v="52"/>
    <n v="112"/>
    <n v="37295394"/>
    <s v="Comedy"/>
    <s v="Drama"/>
    <m/>
    <m/>
    <m/>
    <m/>
    <m/>
    <m/>
    <x v="0"/>
    <n v="10000000"/>
    <n v="2011"/>
    <x v="20"/>
  </r>
  <r>
    <s v="Baz Luhrmann"/>
    <n v="490"/>
    <n v="143"/>
    <n v="144812796"/>
    <s v="Drama"/>
    <s v="Romance"/>
    <m/>
    <m/>
    <m/>
    <m/>
    <m/>
    <m/>
    <x v="0"/>
    <n v="10000000"/>
    <n v="2013"/>
    <x v="11"/>
  </r>
  <r>
    <s v="George Clooney"/>
    <n v="351"/>
    <n v="93"/>
    <n v="31501218"/>
    <s v="Biography"/>
    <s v="Drama"/>
    <s v="History"/>
    <m/>
    <m/>
    <m/>
    <m/>
    <m/>
    <x v="7"/>
    <n v="11000000"/>
    <n v="2005"/>
    <x v="7"/>
  </r>
  <r>
    <s v="Bennett Miller"/>
    <n v="271"/>
    <n v="110"/>
    <n v="28747570"/>
    <s v="Biography"/>
    <s v="Crime"/>
    <s v="Drama"/>
    <m/>
    <m/>
    <m/>
    <m/>
    <m/>
    <x v="5"/>
    <n v="5000000"/>
    <n v="2005"/>
    <x v="37"/>
  </r>
  <r>
    <s v="Robert Rodriguez"/>
    <n v="93"/>
    <n v="104"/>
    <n v="25625110"/>
    <s v="Action"/>
    <s v="Crime"/>
    <s v="Thriller"/>
    <m/>
    <m/>
    <m/>
    <m/>
    <m/>
    <x v="2"/>
    <n v="10000000"/>
    <n v="1995"/>
    <x v="13"/>
  </r>
  <r>
    <s v="Michael Anderson"/>
    <n v="112"/>
    <n v="119"/>
    <n v="25000000"/>
    <s v="Action"/>
    <s v="Adventure"/>
    <s v="Sci-Fi"/>
    <m/>
    <m/>
    <m/>
    <m/>
    <m/>
    <x v="0"/>
    <n v="10000000"/>
    <n v="1976"/>
    <x v="2"/>
  </r>
  <r>
    <s v="Guy Hamilton"/>
    <n v="118"/>
    <n v="125"/>
    <n v="21000000"/>
    <s v="Action"/>
    <s v="Adventure"/>
    <s v="Thriller"/>
    <m/>
    <m/>
    <m/>
    <m/>
    <m/>
    <x v="0"/>
    <n v="10000000"/>
    <n v="1974"/>
    <x v="2"/>
  </r>
  <r>
    <s v="Craig R. Baxley"/>
    <n v="35"/>
    <n v="96"/>
    <n v="20257000"/>
    <s v="Action"/>
    <s v="Comedy"/>
    <s v="Crime"/>
    <s v="Thriller"/>
    <m/>
    <m/>
    <m/>
    <m/>
    <x v="0"/>
    <n v="10000000"/>
    <n v="1988"/>
    <x v="31"/>
  </r>
  <r>
    <s v="Neil Marshall"/>
    <n v="342"/>
    <n v="100"/>
    <n v="26005908"/>
    <s v="Adventure"/>
    <s v="Horror"/>
    <s v="Thriller"/>
    <m/>
    <m/>
    <m/>
    <m/>
    <m/>
    <x v="0"/>
    <n v="10000000"/>
    <n v="2005"/>
    <x v="13"/>
  </r>
  <r>
    <s v="Matt Bettinelli-Olpin"/>
    <n v="137"/>
    <n v="89"/>
    <n v="15818967"/>
    <s v="Horror"/>
    <s v="Mystery"/>
    <m/>
    <m/>
    <m/>
    <m/>
    <m/>
    <m/>
    <x v="0"/>
    <n v="10000000"/>
    <n v="2014"/>
    <x v="59"/>
  </r>
  <r>
    <s v="David O. Russell"/>
    <n v="50"/>
    <n v="92"/>
    <n v="14891000"/>
    <s v="Comedy"/>
    <m/>
    <m/>
    <m/>
    <m/>
    <m/>
    <m/>
    <m/>
    <x v="0"/>
    <n v="10000000"/>
    <n v="1996"/>
    <x v="2"/>
  </r>
  <r>
    <s v="Rob Zombie"/>
    <n v="261"/>
    <n v="109"/>
    <n v="16901126"/>
    <s v="Crime"/>
    <s v="Horror"/>
    <m/>
    <m/>
    <m/>
    <m/>
    <m/>
    <m/>
    <x v="0"/>
    <n v="60000000"/>
    <n v="2005"/>
    <x v="8"/>
  </r>
  <r>
    <s v="Rick Famuyiwa"/>
    <n v="180"/>
    <n v="103"/>
    <n v="17474107"/>
    <s v="Comedy"/>
    <s v="Crime"/>
    <s v="Drama"/>
    <m/>
    <m/>
    <m/>
    <m/>
    <m/>
    <x v="0"/>
    <n v="5000000"/>
    <n v="2015"/>
    <x v="11"/>
  </r>
  <r>
    <s v="Michael Rymer"/>
    <n v="28"/>
    <n v="95"/>
    <n v="14003141"/>
    <s v="Crime"/>
    <s v="Drama"/>
    <s v="Thriller"/>
    <m/>
    <m/>
    <m/>
    <m/>
    <m/>
    <x v="0"/>
    <n v="4000000"/>
    <n v="1999"/>
    <x v="9"/>
  </r>
  <r>
    <s v="Sam Mendes"/>
    <n v="750"/>
    <n v="143"/>
    <n v="304360277"/>
    <s v="Action"/>
    <s v="Adventure"/>
    <s v="Thriller"/>
    <m/>
    <m/>
    <m/>
    <m/>
    <m/>
    <x v="0"/>
    <n v="10000000"/>
    <n v="2012"/>
    <x v="6"/>
  </r>
  <r>
    <s v="Rob Zombie"/>
    <n v="202"/>
    <n v="105"/>
    <n v="12583510"/>
    <s v="Horror"/>
    <m/>
    <m/>
    <m/>
    <m/>
    <m/>
    <m/>
    <m/>
    <x v="0"/>
    <n v="5000000"/>
    <n v="2003"/>
    <x v="19"/>
  </r>
  <r>
    <s v="Ethan Coen"/>
    <n v="341"/>
    <n v="106"/>
    <n v="9190525"/>
    <s v="Comedy"/>
    <s v="Drama"/>
    <m/>
    <m/>
    <m/>
    <m/>
    <m/>
    <m/>
    <x v="0"/>
    <n v="10000000"/>
    <n v="2009"/>
    <x v="15"/>
  </r>
  <r>
    <s v="Aaron Schneider"/>
    <n v="160"/>
    <n v="100"/>
    <n v="9176553"/>
    <s v="Drama"/>
    <s v="Mystery"/>
    <m/>
    <m/>
    <m/>
    <m/>
    <m/>
    <m/>
    <x v="0"/>
    <n v="6200000"/>
    <n v="2009"/>
    <x v="1"/>
  </r>
  <r>
    <s v="Steve Miner"/>
    <n v="31"/>
    <n v="103"/>
    <n v="9094451"/>
    <s v="Action"/>
    <s v="Fantasy"/>
    <s v="Horror"/>
    <s v="Thriller"/>
    <m/>
    <m/>
    <m/>
    <m/>
    <x v="0"/>
    <n v="10000000"/>
    <n v="1989"/>
    <x v="5"/>
  </r>
  <r>
    <s v="Gina Prince-Bythewood"/>
    <n v="71"/>
    <n v="116"/>
    <n v="14612840"/>
    <s v="Drama"/>
    <s v="Music"/>
    <m/>
    <m/>
    <m/>
    <m/>
    <m/>
    <m/>
    <x v="0"/>
    <n v="10000000"/>
    <n v="2014"/>
    <x v="8"/>
  </r>
  <r>
    <s v="Tom Ford"/>
    <n v="281"/>
    <n v="99"/>
    <n v="9166863"/>
    <s v="Drama"/>
    <s v="Romance"/>
    <m/>
    <m/>
    <m/>
    <m/>
    <m/>
    <m/>
    <x v="0"/>
    <n v="10000000"/>
    <n v="2009"/>
    <x v="32"/>
  </r>
  <r>
    <s v="Martin Scorsese"/>
    <n v="114"/>
    <n v="164"/>
    <n v="8373585"/>
    <s v="Drama"/>
    <m/>
    <m/>
    <m/>
    <m/>
    <m/>
    <m/>
    <m/>
    <x v="0"/>
    <n v="10000000"/>
    <n v="1988"/>
    <x v="32"/>
  </r>
  <r>
    <s v="Michael Corrente"/>
    <n v="72"/>
    <n v="96"/>
    <n v="7292175"/>
    <s v="Comedy"/>
    <s v="Drama"/>
    <s v="Romance"/>
    <m/>
    <m/>
    <m/>
    <m/>
    <m/>
    <x v="0"/>
    <n v="8000000"/>
    <n v="1999"/>
    <x v="21"/>
  </r>
  <r>
    <s v="Gurinder Chadha"/>
    <n v="119"/>
    <n v="122"/>
    <n v="6601079"/>
    <s v="Comedy"/>
    <s v="Drama"/>
    <s v="Musical"/>
    <s v="Romance"/>
    <m/>
    <m/>
    <m/>
    <m/>
    <x v="0"/>
    <n v="5000000"/>
    <n v="2004"/>
    <x v="5"/>
  </r>
  <r>
    <s v="Phillip Noyce"/>
    <n v="74"/>
    <n v="94"/>
    <n v="6165429"/>
    <s v="Adventure"/>
    <s v="Biography"/>
    <s v="Drama"/>
    <s v="History"/>
    <m/>
    <m/>
    <m/>
    <m/>
    <x v="0"/>
    <n v="10000000"/>
    <n v="2002"/>
    <x v="7"/>
  </r>
  <r>
    <s v="Don Michael Paul"/>
    <n v="25"/>
    <n v="93"/>
    <n v="5694308"/>
    <s v="Comedy"/>
    <s v="Sport"/>
    <m/>
    <m/>
    <m/>
    <m/>
    <m/>
    <m/>
    <x v="0"/>
    <n v="10000000"/>
    <n v="2007"/>
    <x v="72"/>
  </r>
  <r>
    <s v="Tony Maylam"/>
    <n v="39"/>
    <n v="96"/>
    <n v="5430822"/>
    <s v="Action"/>
    <s v="Crime"/>
    <s v="Horror"/>
    <s v="Sci-Fi"/>
    <s v="Thriller"/>
    <m/>
    <m/>
    <m/>
    <x v="0"/>
    <n v="10000000"/>
    <n v="1992"/>
    <x v="5"/>
  </r>
  <r>
    <s v="Mitch Davis"/>
    <n v="27"/>
    <n v="113"/>
    <n v="4720371"/>
    <s v="Adventure"/>
    <s v="Biography"/>
    <s v="Drama"/>
    <m/>
    <m/>
    <m/>
    <m/>
    <m/>
    <x v="0"/>
    <n v="6500000"/>
    <n v="2001"/>
    <x v="12"/>
  </r>
  <r>
    <s v="Yash Chopra"/>
    <n v="29"/>
    <n v="192"/>
    <n v="2921738"/>
    <s v="Drama"/>
    <s v="Musical"/>
    <s v="Romance"/>
    <m/>
    <m/>
    <m/>
    <m/>
    <m/>
    <x v="0"/>
    <n v="10000000"/>
    <n v="2004"/>
    <x v="0"/>
  </r>
  <r>
    <s v="David Mamet"/>
    <n v="158"/>
    <n v="99"/>
    <n v="2344847"/>
    <s v="Drama"/>
    <s v="Sport"/>
    <m/>
    <m/>
    <m/>
    <m/>
    <m/>
    <m/>
    <x v="0"/>
    <n v="10000000"/>
    <n v="2008"/>
    <x v="2"/>
  </r>
  <r>
    <s v="Jay Duplass"/>
    <n v="223"/>
    <n v="91"/>
    <n v="7455447"/>
    <s v="Comedy"/>
    <s v="Drama"/>
    <s v="Romance"/>
    <m/>
    <m/>
    <m/>
    <m/>
    <m/>
    <x v="0"/>
    <n v="6000000"/>
    <n v="2010"/>
    <x v="22"/>
  </r>
  <r>
    <s v="Kevin Brodie"/>
    <n v="25"/>
    <n v="100"/>
    <n v="2148212"/>
    <s v="Drama"/>
    <s v="Family"/>
    <m/>
    <m/>
    <m/>
    <m/>
    <m/>
    <m/>
    <x v="0"/>
    <n v="10000000"/>
    <n v="1999"/>
    <x v="22"/>
  </r>
  <r>
    <s v="Paul Schrader"/>
    <n v="97"/>
    <n v="105"/>
    <n v="2062066"/>
    <s v="Biography"/>
    <s v="Crime"/>
    <s v="Drama"/>
    <m/>
    <m/>
    <m/>
    <m/>
    <m/>
    <x v="0"/>
    <n v="10000000"/>
    <n v="2002"/>
    <x v="4"/>
  </r>
  <r>
    <s v="George Hickenlooper"/>
    <n v="117"/>
    <n v="99"/>
    <n v="1654367"/>
    <s v="Biography"/>
    <s v="Drama"/>
    <m/>
    <m/>
    <m/>
    <m/>
    <m/>
    <m/>
    <x v="0"/>
    <n v="10000000"/>
    <n v="2006"/>
    <x v="21"/>
  </r>
  <r>
    <s v="Lynne Ramsay"/>
    <n v="389"/>
    <n v="112"/>
    <n v="1738692"/>
    <s v="Drama"/>
    <s v="Thriller"/>
    <m/>
    <m/>
    <m/>
    <m/>
    <m/>
    <m/>
    <x v="0"/>
    <n v="10000000"/>
    <n v="2011"/>
    <x v="7"/>
  </r>
  <r>
    <s v="Tim Chambers"/>
    <n v="34"/>
    <n v="99"/>
    <n v="1889522"/>
    <s v="Drama"/>
    <s v="Sport"/>
    <m/>
    <m/>
    <m/>
    <m/>
    <m/>
    <m/>
    <x v="0"/>
    <n v="10000000"/>
    <n v="2009"/>
    <x v="12"/>
  </r>
  <r>
    <s v="Rodrigo GarcÃ­a"/>
    <n v="161"/>
    <n v="125"/>
    <n v="1110286"/>
    <s v="Drama"/>
    <s v="Romance"/>
    <m/>
    <m/>
    <m/>
    <m/>
    <m/>
    <m/>
    <x v="0"/>
    <n v="10000000"/>
    <n v="2009"/>
    <x v="13"/>
  </r>
  <r>
    <s v="Dick Richards"/>
    <n v="6"/>
    <n v="107"/>
    <n v="1000000"/>
    <s v="Adventure"/>
    <s v="Drama"/>
    <s v="Romance"/>
    <s v="War"/>
    <m/>
    <m/>
    <m/>
    <m/>
    <x v="0"/>
    <n v="10000000"/>
    <n v="1977"/>
    <x v="22"/>
  </r>
  <r>
    <s v="Jean-Marie PoirÃ©"/>
    <n v="16"/>
    <n v="107"/>
    <n v="700000"/>
    <s v="Comedy"/>
    <s v="Fantasy"/>
    <s v="Sci-Fi"/>
    <m/>
    <m/>
    <m/>
    <m/>
    <m/>
    <x v="0"/>
    <n v="10000000"/>
    <n v="1993"/>
    <x v="15"/>
  </r>
  <r>
    <s v="Sofia Coppola"/>
    <n v="301"/>
    <n v="97"/>
    <n v="1768416"/>
    <s v="Comedy"/>
    <s v="Drama"/>
    <m/>
    <m/>
    <m/>
    <m/>
    <m/>
    <m/>
    <x v="0"/>
    <n v="10000000"/>
    <n v="2010"/>
    <x v="22"/>
  </r>
  <r>
    <s v="Alex Zamm"/>
    <n v="12"/>
    <n v="95"/>
    <n v="306715"/>
    <s v="Comedy"/>
    <m/>
    <m/>
    <m/>
    <m/>
    <m/>
    <m/>
    <m/>
    <x v="0"/>
    <n v="10000000"/>
    <n v="1998"/>
    <x v="65"/>
  </r>
  <r>
    <s v="Spencer Susser"/>
    <n v="134"/>
    <n v="106"/>
    <n v="382946"/>
    <s v="Drama"/>
    <m/>
    <m/>
    <m/>
    <m/>
    <m/>
    <m/>
    <m/>
    <x v="0"/>
    <n v="9600000"/>
    <n v="2010"/>
    <x v="1"/>
  </r>
  <r>
    <s v="Gus Van Sant"/>
    <n v="103"/>
    <n v="103"/>
    <n v="236266"/>
    <s v="Adventure"/>
    <s v="Drama"/>
    <s v="Mystery"/>
    <m/>
    <m/>
    <m/>
    <m/>
    <m/>
    <x v="0"/>
    <n v="9500000"/>
    <n v="2002"/>
    <x v="5"/>
  </r>
  <r>
    <s v="Thaddeus O'Sullivan"/>
    <n v="39"/>
    <n v="96"/>
    <n v="196067"/>
    <s v="Drama"/>
    <s v="Romance"/>
    <m/>
    <m/>
    <m/>
    <m/>
    <m/>
    <m/>
    <x v="0"/>
    <n v="10000000"/>
    <n v="2002"/>
    <x v="10"/>
  </r>
  <r>
    <s v="Peter Sollett"/>
    <n v="133"/>
    <n v="103"/>
    <n v="532988"/>
    <s v="Biography"/>
    <s v="Drama"/>
    <s v="Romance"/>
    <m/>
    <m/>
    <m/>
    <m/>
    <m/>
    <x v="0"/>
    <n v="9500000"/>
    <n v="2015"/>
    <x v="12"/>
  </r>
  <r>
    <s v="Shari Springer Berman"/>
    <n v="104"/>
    <n v="108"/>
    <n v="453079"/>
    <s v="Comedy"/>
    <m/>
    <m/>
    <m/>
    <m/>
    <m/>
    <m/>
    <m/>
    <x v="0"/>
    <n v="10000000"/>
    <n v="2010"/>
    <x v="18"/>
  </r>
  <r>
    <s v="Stephen Milburn Anderson"/>
    <n v="27"/>
    <n v="118"/>
    <n v="46451"/>
    <s v="Comedy"/>
    <s v="Crime"/>
    <s v="Thriller"/>
    <m/>
    <m/>
    <m/>
    <m/>
    <m/>
    <x v="0"/>
    <n v="8900000"/>
    <n v="2010"/>
    <x v="19"/>
  </r>
  <r>
    <s v="Richard E. Grant"/>
    <n v="49"/>
    <n v="97"/>
    <n v="233103"/>
    <s v="Drama"/>
    <m/>
    <m/>
    <m/>
    <m/>
    <m/>
    <m/>
    <m/>
    <x v="0"/>
    <n v="10500000"/>
    <n v="2005"/>
    <x v="8"/>
  </r>
  <r>
    <s v="Clint Eastwood"/>
    <n v="38"/>
    <n v="115"/>
    <n v="41400000"/>
    <s v="Western"/>
    <m/>
    <m/>
    <m/>
    <m/>
    <m/>
    <m/>
    <m/>
    <x v="0"/>
    <n v="9500000"/>
    <n v="1985"/>
    <x v="11"/>
  </r>
  <r>
    <s v="Richard Linklater"/>
    <n v="152"/>
    <n v="102"/>
    <n v="7993039"/>
    <s v="Comedy"/>
    <m/>
    <m/>
    <m/>
    <m/>
    <m/>
    <m/>
    <m/>
    <x v="0"/>
    <n v="9400000"/>
    <n v="1993"/>
    <x v="16"/>
  </r>
  <r>
    <s v="Max FÃ¤rberbÃ¶ck"/>
    <n v="63"/>
    <n v="125"/>
    <n v="927107"/>
    <s v="Biography"/>
    <s v="Drama"/>
    <s v="Romance"/>
    <s v="War"/>
    <m/>
    <m/>
    <m/>
    <m/>
    <x v="0"/>
    <n v="9300000"/>
    <n v="1999"/>
    <x v="11"/>
  </r>
  <r>
    <s v="Arie Posin"/>
    <n v="74"/>
    <n v="108"/>
    <n v="49526"/>
    <s v="Comedy"/>
    <s v="Drama"/>
    <m/>
    <m/>
    <m/>
    <m/>
    <m/>
    <m/>
    <x v="0"/>
    <n v="6000000"/>
    <n v="2005"/>
    <x v="15"/>
  </r>
  <r>
    <s v="Damian Nieman"/>
    <n v="25"/>
    <n v="101"/>
    <n v="10696"/>
    <s v="Crime"/>
    <s v="Thriller"/>
    <m/>
    <m/>
    <m/>
    <m/>
    <m/>
    <m/>
    <x v="0"/>
    <n v="10000000"/>
    <n v="2003"/>
    <x v="21"/>
  </r>
  <r>
    <s v="Mark Tonderai"/>
    <n v="224"/>
    <n v="101"/>
    <n v="31607598"/>
    <s v="Drama"/>
    <s v="Horror"/>
    <s v="Thriller"/>
    <m/>
    <m/>
    <m/>
    <m/>
    <m/>
    <x v="0"/>
    <n v="600000000"/>
    <n v="2012"/>
    <x v="23"/>
  </r>
  <r>
    <s v="Denis Villeneuve"/>
    <n v="226"/>
    <n v="139"/>
    <n v="6857096"/>
    <s v="Drama"/>
    <s v="Mystery"/>
    <s v="War"/>
    <m/>
    <m/>
    <m/>
    <m/>
    <m/>
    <x v="0"/>
    <n v="7400000"/>
    <n v="2010"/>
    <x v="17"/>
  </r>
  <r>
    <s v="Gabriele Muccino"/>
    <n v="36"/>
    <n v="125"/>
    <n v="223878"/>
    <s v="Comedy"/>
    <s v="Drama"/>
    <s v="Romance"/>
    <m/>
    <m/>
    <m/>
    <m/>
    <m/>
    <x v="0"/>
    <n v="8500000"/>
    <n v="2003"/>
    <x v="12"/>
  </r>
  <r>
    <s v="JosÃ© Padilha"/>
    <n v="142"/>
    <n v="115"/>
    <n v="8060"/>
    <s v="Action"/>
    <s v="Crime"/>
    <s v="Drama"/>
    <s v="Thriller"/>
    <m/>
    <m/>
    <m/>
    <m/>
    <x v="0"/>
    <n v="7217600"/>
    <n v="2007"/>
    <x v="14"/>
  </r>
  <r>
    <s v="John R. Leonetti"/>
    <n v="271"/>
    <n v="99"/>
    <n v="84263837"/>
    <s v="Horror"/>
    <s v="Mystery"/>
    <m/>
    <m/>
    <m/>
    <m/>
    <m/>
    <m/>
    <x v="0"/>
    <n v="11000000"/>
    <n v="2014"/>
    <x v="28"/>
  </r>
  <r>
    <s v="Rachel Perkins"/>
    <n v="33"/>
    <n v="88"/>
    <n v="110029"/>
    <s v="Comedy"/>
    <s v="Drama"/>
    <s v="Musical"/>
    <m/>
    <m/>
    <m/>
    <m/>
    <m/>
    <x v="0"/>
    <n v="83532"/>
    <n v="2009"/>
    <x v="22"/>
  </r>
  <r>
    <s v="John Singleton"/>
    <n v="64"/>
    <n v="112"/>
    <n v="57504069"/>
    <s v="Crime"/>
    <s v="Drama"/>
    <m/>
    <m/>
    <m/>
    <m/>
    <m/>
    <m/>
    <x v="0"/>
    <n v="10000000"/>
    <n v="1991"/>
    <x v="6"/>
  </r>
  <r>
    <s v="Luis Valdez"/>
    <n v="18"/>
    <n v="108"/>
    <n v="54215416"/>
    <s v="Biography"/>
    <s v="Drama"/>
    <s v="Music"/>
    <m/>
    <m/>
    <m/>
    <m/>
    <m/>
    <x v="0"/>
    <n v="9000000"/>
    <n v="1987"/>
    <x v="2"/>
  </r>
  <r>
    <s v="Brian De Palma"/>
    <n v="121"/>
    <n v="104"/>
    <n v="31899000"/>
    <s v="Mystery"/>
    <s v="Romance"/>
    <s v="Thriller"/>
    <m/>
    <m/>
    <m/>
    <m/>
    <m/>
    <x v="0"/>
    <n v="9000000"/>
    <n v="1980"/>
    <x v="1"/>
  </r>
  <r>
    <s v="Stephen Sommers"/>
    <n v="14"/>
    <n v="108"/>
    <n v="24103594"/>
    <s v="Adventure"/>
    <s v="Comedy"/>
    <s v="Drama"/>
    <s v="Family"/>
    <m/>
    <m/>
    <m/>
    <m/>
    <x v="0"/>
    <n v="10000000"/>
    <n v="1993"/>
    <x v="5"/>
  </r>
  <r>
    <s v="Doug Liman"/>
    <n v="137"/>
    <n v="102"/>
    <n v="16842303"/>
    <s v="Comedy"/>
    <s v="Crime"/>
    <m/>
    <m/>
    <m/>
    <m/>
    <m/>
    <m/>
    <x v="0"/>
    <n v="9000000"/>
    <n v="1999"/>
    <x v="11"/>
  </r>
  <r>
    <s v="Nicole Holofcener"/>
    <n v="111"/>
    <n v="88"/>
    <n v="13367101"/>
    <s v="Comedy"/>
    <s v="Drama"/>
    <s v="Romance"/>
    <m/>
    <m/>
    <m/>
    <m/>
    <m/>
    <x v="0"/>
    <n v="9000000"/>
    <n v="2006"/>
    <x v="18"/>
  </r>
  <r>
    <s v="Louis Morneau"/>
    <n v="97"/>
    <n v="91"/>
    <n v="10149779"/>
    <s v="Horror"/>
    <s v="Sci-Fi"/>
    <s v="Thriller"/>
    <m/>
    <m/>
    <m/>
    <m/>
    <m/>
    <x v="0"/>
    <n v="9000000"/>
    <n v="1999"/>
    <x v="57"/>
  </r>
  <r>
    <s v="Caroline Link"/>
    <n v="73"/>
    <n v="141"/>
    <n v="6173485"/>
    <s v="Biography"/>
    <s v="Drama"/>
    <m/>
    <m/>
    <m/>
    <m/>
    <m/>
    <m/>
    <x v="0"/>
    <n v="9000000"/>
    <n v="2001"/>
    <x v="16"/>
  </r>
  <r>
    <s v="Steve McQueen"/>
    <n v="486"/>
    <n v="101"/>
    <n v="4000304"/>
    <s v="Drama"/>
    <m/>
    <m/>
    <m/>
    <m/>
    <m/>
    <m/>
    <m/>
    <x v="0"/>
    <n v="9000000"/>
    <n v="2011"/>
    <x v="11"/>
  </r>
  <r>
    <s v="Matthew Vaughn"/>
    <n v="149"/>
    <n v="105"/>
    <n v="2338695"/>
    <s v="Crime"/>
    <s v="Drama"/>
    <s v="Thriller"/>
    <m/>
    <m/>
    <m/>
    <m/>
    <m/>
    <x v="0"/>
    <n v="9000000"/>
    <n v="2004"/>
    <x v="37"/>
  </r>
  <r>
    <s v="Sterling Van Wagenen"/>
    <n v="4"/>
    <n v="100"/>
    <n v="2024854"/>
    <s v="Drama"/>
    <s v="Western"/>
    <m/>
    <m/>
    <m/>
    <m/>
    <m/>
    <m/>
    <x v="0"/>
    <n v="9000000"/>
    <n v="2005"/>
    <x v="4"/>
  </r>
  <r>
    <s v="Zal Batmanglij"/>
    <n v="200"/>
    <n v="116"/>
    <n v="2268296"/>
    <s v="Drama"/>
    <s v="Thriller"/>
    <m/>
    <m/>
    <m/>
    <m/>
    <m/>
    <m/>
    <x v="0"/>
    <n v="20000000"/>
    <n v="2013"/>
    <x v="8"/>
  </r>
  <r>
    <s v="Michael Mayer"/>
    <n v="84"/>
    <n v="97"/>
    <n v="1029017"/>
    <s v="Drama"/>
    <s v="Romance"/>
    <m/>
    <m/>
    <m/>
    <m/>
    <m/>
    <m/>
    <x v="0"/>
    <n v="8000000"/>
    <n v="2004"/>
    <x v="2"/>
  </r>
  <r>
    <s v="Hans Petter Moland"/>
    <n v="28"/>
    <n v="106"/>
    <n v="64148"/>
    <s v="Drama"/>
    <m/>
    <m/>
    <m/>
    <m/>
    <m/>
    <m/>
    <m/>
    <x v="0"/>
    <n v="9000000"/>
    <n v="2000"/>
    <x v="11"/>
  </r>
  <r>
    <s v="Oren Moverman"/>
    <n v="217"/>
    <n v="105"/>
    <n v="66637"/>
    <s v="Drama"/>
    <s v="Romance"/>
    <s v="War"/>
    <m/>
    <m/>
    <m/>
    <m/>
    <m/>
    <x v="0"/>
    <n v="9000000"/>
    <n v="2009"/>
    <x v="13"/>
  </r>
  <r>
    <s v="Anton Corbijn"/>
    <n v="183"/>
    <n v="122"/>
    <n v="871577"/>
    <s v="Biography"/>
    <s v="Drama"/>
    <s v="Music"/>
    <m/>
    <m/>
    <m/>
    <m/>
    <m/>
    <x v="0"/>
    <n v="8500000"/>
    <n v="2007"/>
    <x v="16"/>
  </r>
  <r>
    <s v="James Cameron"/>
    <n v="204"/>
    <n v="107"/>
    <n v="38400000"/>
    <s v="Action"/>
    <s v="Sci-Fi"/>
    <m/>
    <m/>
    <m/>
    <m/>
    <m/>
    <m/>
    <x v="0"/>
    <n v="9000000"/>
    <n v="1984"/>
    <x v="14"/>
  </r>
  <r>
    <s v="Wolfgang Becker"/>
    <n v="153"/>
    <n v="121"/>
    <n v="4063859"/>
    <s v="Drama"/>
    <s v="Romance"/>
    <m/>
    <m/>
    <m/>
    <m/>
    <m/>
    <m/>
    <x v="0"/>
    <n v="8000000"/>
    <n v="2003"/>
    <x v="16"/>
  </r>
  <r>
    <s v="Tom Hooper"/>
    <n v="145"/>
    <n v="98"/>
    <n v="449558"/>
    <s v="Biography"/>
    <s v="Drama"/>
    <s v="Sport"/>
    <m/>
    <m/>
    <m/>
    <m/>
    <m/>
    <x v="0"/>
    <n v="9000000"/>
    <n v="2009"/>
    <x v="32"/>
  </r>
  <r>
    <s v="Kevin Smith"/>
    <n v="93"/>
    <n v="123"/>
    <n v="2122561"/>
    <s v="Comedy"/>
    <s v="Romance"/>
    <m/>
    <m/>
    <m/>
    <m/>
    <m/>
    <m/>
    <x v="0"/>
    <n v="9000000"/>
    <n v="1995"/>
    <x v="13"/>
  </r>
  <r>
    <s v="Randal Kleiser"/>
    <n v="124"/>
    <n v="110"/>
    <n v="181360000"/>
    <s v="Musical"/>
    <s v="Romance"/>
    <m/>
    <m/>
    <m/>
    <m/>
    <m/>
    <m/>
    <x v="0"/>
    <n v="9000000"/>
    <n v="1978"/>
    <x v="13"/>
  </r>
  <r>
    <s v="Oliver Stone"/>
    <n v="120"/>
    <n v="120"/>
    <n v="137963328"/>
    <s v="Drama"/>
    <s v="War"/>
    <m/>
    <m/>
    <m/>
    <m/>
    <m/>
    <m/>
    <x v="0"/>
    <n v="9000000"/>
    <n v="1986"/>
    <x v="14"/>
  </r>
  <r>
    <s v="Michael Moore"/>
    <n v="288"/>
    <n v="122"/>
    <n v="119078393"/>
    <s v="Documentary"/>
    <s v="Drama"/>
    <s v="War"/>
    <m/>
    <m/>
    <m/>
    <m/>
    <m/>
    <x v="0"/>
    <n v="9000000"/>
    <n v="2004"/>
    <x v="7"/>
  </r>
  <r>
    <s v="George Roy Hill"/>
    <n v="130"/>
    <n v="110"/>
    <n v="102308900"/>
    <s v="Biography"/>
    <s v="Crime"/>
    <s v="Drama"/>
    <s v="Western"/>
    <m/>
    <m/>
    <m/>
    <m/>
    <x v="0"/>
    <n v="400000000"/>
    <n v="1969"/>
    <x v="14"/>
  </r>
  <r>
    <s v="Robert Stevenson"/>
    <n v="145"/>
    <n v="139"/>
    <n v="102300000"/>
    <s v="Comedy"/>
    <s v="Family"/>
    <s v="Fantasy"/>
    <s v="Musical"/>
    <m/>
    <m/>
    <m/>
    <m/>
    <x v="0"/>
    <n v="9000000"/>
    <n v="1964"/>
    <x v="6"/>
  </r>
  <r>
    <s v="Robert Redford"/>
    <n v="62"/>
    <n v="124"/>
    <n v="54800000"/>
    <s v="Drama"/>
    <m/>
    <m/>
    <m/>
    <m/>
    <m/>
    <m/>
    <m/>
    <x v="0"/>
    <n v="9000000"/>
    <n v="1980"/>
    <x v="6"/>
  </r>
  <r>
    <s v="Frank Coraci"/>
    <n v="188"/>
    <n v="120"/>
    <n v="24004159"/>
    <s v="Action"/>
    <s v="Adventure"/>
    <s v="Comedy"/>
    <m/>
    <m/>
    <m/>
    <m/>
    <m/>
    <x v="0"/>
    <n v="9000000"/>
    <n v="2004"/>
    <x v="27"/>
  </r>
  <r>
    <s v="Jerome Robbins"/>
    <n v="120"/>
    <n v="152"/>
    <n v="43650000"/>
    <s v="Crime"/>
    <s v="Drama"/>
    <s v="Musical"/>
    <s v="Romance"/>
    <s v="Thriller"/>
    <m/>
    <m/>
    <m/>
    <x v="0"/>
    <n v="11400000"/>
    <n v="1961"/>
    <x v="32"/>
  </r>
  <r>
    <s v="Harold Ramis"/>
    <n v="71"/>
    <n v="98"/>
    <n v="39800000"/>
    <s v="Comedy"/>
    <s v="Sport"/>
    <m/>
    <m/>
    <m/>
    <m/>
    <m/>
    <m/>
    <x v="0"/>
    <n v="19000000"/>
    <n v="1980"/>
    <x v="37"/>
  </r>
  <r>
    <s v="Gary Hardwick"/>
    <n v="52"/>
    <n v="106"/>
    <n v="27457409"/>
    <s v="Comedy"/>
    <s v="Drama"/>
    <m/>
    <m/>
    <m/>
    <m/>
    <m/>
    <m/>
    <x v="0"/>
    <n v="45000000"/>
    <n v="2001"/>
    <x v="22"/>
  </r>
  <r>
    <s v="Rick Famuyiwa"/>
    <n v="18"/>
    <n v="106"/>
    <n v="25047631"/>
    <s v="Comedy"/>
    <s v="Drama"/>
    <s v="Romance"/>
    <m/>
    <m/>
    <m/>
    <m/>
    <m/>
    <x v="0"/>
    <n v="9000000"/>
    <n v="1999"/>
    <x v="8"/>
  </r>
  <r>
    <s v="Bryan Singer"/>
    <n v="162"/>
    <n v="106"/>
    <n v="23272306"/>
    <s v="Crime"/>
    <s v="Drama"/>
    <s v="Mystery"/>
    <s v="Thriller"/>
    <m/>
    <m/>
    <m/>
    <m/>
    <x v="0"/>
    <n v="9000000"/>
    <n v="1995"/>
    <x v="34"/>
  </r>
  <r>
    <s v="Stephen Hopkins"/>
    <n v="88"/>
    <n v="89"/>
    <n v="22168359"/>
    <s v="Fantasy"/>
    <s v="Horror"/>
    <s v="Romance"/>
    <s v="Thriller"/>
    <m/>
    <m/>
    <m/>
    <m/>
    <x v="0"/>
    <n v="8800000"/>
    <n v="1989"/>
    <x v="36"/>
  </r>
  <r>
    <s v="Walt Becker"/>
    <n v="96"/>
    <n v="94"/>
    <n v="21005329"/>
    <s v="Comedy"/>
    <s v="Romance"/>
    <m/>
    <m/>
    <m/>
    <m/>
    <m/>
    <m/>
    <x v="0"/>
    <n v="8800000"/>
    <n v="2002"/>
    <x v="21"/>
  </r>
  <r>
    <s v="Darren Aronofsky"/>
    <n v="391"/>
    <n v="109"/>
    <n v="26236603"/>
    <s v="Drama"/>
    <s v="Sport"/>
    <m/>
    <m/>
    <m/>
    <m/>
    <m/>
    <m/>
    <x v="2"/>
    <n v="9000000"/>
    <n v="2008"/>
    <x v="0"/>
  </r>
  <r>
    <s v="King Vidor"/>
    <n v="32"/>
    <n v="144"/>
    <n v="20400000"/>
    <s v="Drama"/>
    <s v="Romance"/>
    <s v="Western"/>
    <m/>
    <m/>
    <m/>
    <m/>
    <m/>
    <x v="0"/>
    <n v="8600000"/>
    <n v="1946"/>
    <x v="8"/>
  </r>
  <r>
    <s v="Christopher Guest"/>
    <n v="119"/>
    <n v="90"/>
    <n v="18621249"/>
    <s v="Comedy"/>
    <m/>
    <m/>
    <m/>
    <m/>
    <m/>
    <m/>
    <m/>
    <x v="0"/>
    <n v="9000000"/>
    <n v="2000"/>
    <x v="7"/>
  </r>
  <r>
    <s v="John Carpenter"/>
    <n v="201"/>
    <n v="106"/>
    <n v="25244700"/>
    <s v="Action"/>
    <s v="Sci-Fi"/>
    <m/>
    <m/>
    <m/>
    <m/>
    <m/>
    <m/>
    <x v="0"/>
    <n v="7000000"/>
    <n v="1981"/>
    <x v="13"/>
  </r>
  <r>
    <s v="Spike Lee"/>
    <n v="22"/>
    <n v="121"/>
    <n v="14545844"/>
    <s v="Comedy"/>
    <s v="Drama"/>
    <s v="Musical"/>
    <m/>
    <m/>
    <m/>
    <m/>
    <m/>
    <x v="0"/>
    <n v="8500000"/>
    <n v="1988"/>
    <x v="27"/>
  </r>
  <r>
    <s v="Fred Savage"/>
    <n v="52"/>
    <n v="89"/>
    <n v="13235267"/>
    <s v="Comedy"/>
    <s v="Family"/>
    <m/>
    <m/>
    <m/>
    <m/>
    <m/>
    <m/>
    <x v="0"/>
    <n v="8500000"/>
    <n v="2007"/>
    <x v="62"/>
  </r>
  <r>
    <s v="Donald Petrie"/>
    <n v="34"/>
    <n v="104"/>
    <n v="12793213"/>
    <s v="Comedy"/>
    <s v="Drama"/>
    <s v="Romance"/>
    <m/>
    <m/>
    <m/>
    <m/>
    <m/>
    <x v="0"/>
    <n v="9000000"/>
    <n v="1988"/>
    <x v="5"/>
  </r>
  <r>
    <s v="Peter Howitt"/>
    <n v="88"/>
    <n v="99"/>
    <n v="11883495"/>
    <s v="Comedy"/>
    <s v="Drama"/>
    <s v="Fantasy"/>
    <s v="Romance"/>
    <m/>
    <m/>
    <m/>
    <m/>
    <x v="0"/>
    <n v="60000000"/>
    <n v="1998"/>
    <x v="2"/>
  </r>
  <r>
    <s v="Rusty Cundieff"/>
    <n v="25"/>
    <n v="98"/>
    <n v="11797927"/>
    <s v="Comedy"/>
    <s v="Horror"/>
    <s v="Thriller"/>
    <m/>
    <m/>
    <m/>
    <m/>
    <m/>
    <x v="0"/>
    <n v="8000000"/>
    <n v="1995"/>
    <x v="9"/>
  </r>
  <r>
    <s v="Kevin Macdonald"/>
    <n v="252"/>
    <n v="121"/>
    <n v="17605861"/>
    <s v="Biography"/>
    <s v="Drama"/>
    <s v="History"/>
    <s v="Thriller"/>
    <m/>
    <m/>
    <m/>
    <m/>
    <x v="0"/>
    <n v="8500000"/>
    <n v="2006"/>
    <x v="16"/>
  </r>
  <r>
    <s v="Dominique Othenin-Girard"/>
    <n v="137"/>
    <n v="96"/>
    <n v="11642254"/>
    <s v="Horror"/>
    <s v="Thriller"/>
    <m/>
    <m/>
    <m/>
    <m/>
    <m/>
    <m/>
    <x v="0"/>
    <n v="22000000"/>
    <n v="1989"/>
    <x v="31"/>
  </r>
  <r>
    <s v="Richard Linklater"/>
    <n v="231"/>
    <n v="99"/>
    <n v="9203192"/>
    <s v="Comedy"/>
    <s v="Crime"/>
    <s v="Drama"/>
    <m/>
    <m/>
    <m/>
    <m/>
    <m/>
    <x v="15"/>
    <n v="9000000"/>
    <n v="2011"/>
    <x v="2"/>
  </r>
  <r>
    <s v="Jean-Jacques Mantello"/>
    <n v="9"/>
    <n v="42"/>
    <n v="7518876"/>
    <s v="Adventure"/>
    <s v="Documentary"/>
    <s v="Short"/>
    <m/>
    <m/>
    <m/>
    <m/>
    <m/>
    <x v="0"/>
    <n v="8000000"/>
    <n v="2008"/>
    <x v="12"/>
  </r>
  <r>
    <s v="Ed Harris"/>
    <n v="115"/>
    <n v="122"/>
    <n v="8596914"/>
    <s v="Biography"/>
    <s v="Drama"/>
    <m/>
    <m/>
    <m/>
    <m/>
    <m/>
    <m/>
    <x v="0"/>
    <n v="8500000"/>
    <n v="2000"/>
    <x v="15"/>
  </r>
  <r>
    <s v="Risa Bramon Garcia"/>
    <n v="67"/>
    <n v="101"/>
    <n v="6851636"/>
    <s v="Comedy"/>
    <s v="Drama"/>
    <s v="Romance"/>
    <m/>
    <m/>
    <m/>
    <m/>
    <m/>
    <x v="0"/>
    <n v="12000000"/>
    <n v="1999"/>
    <x v="18"/>
  </r>
  <r>
    <s v="Brian Klugman"/>
    <n v="216"/>
    <n v="102"/>
    <n v="11434867"/>
    <s v="Drama"/>
    <s v="Mystery"/>
    <s v="Romance"/>
    <s v="Thriller"/>
    <m/>
    <m/>
    <m/>
    <m/>
    <x v="0"/>
    <n v="8200000"/>
    <n v="2012"/>
    <x v="1"/>
  </r>
  <r>
    <s v="Matt Piedmont"/>
    <n v="133"/>
    <n v="84"/>
    <n v="5895238"/>
    <s v="Comedy"/>
    <s v="Western"/>
    <m/>
    <m/>
    <m/>
    <m/>
    <m/>
    <m/>
    <x v="0"/>
    <n v="9000000"/>
    <n v="2012"/>
    <x v="33"/>
  </r>
  <r>
    <s v="Raymond De Felitta"/>
    <n v="149"/>
    <n v="104"/>
    <n v="6670712"/>
    <s v="Comedy"/>
    <s v="Drama"/>
    <m/>
    <m/>
    <m/>
    <m/>
    <m/>
    <m/>
    <x v="0"/>
    <n v="8000000"/>
    <n v="2009"/>
    <x v="37"/>
  </r>
  <r>
    <s v="John Michael McDonagh"/>
    <n v="261"/>
    <n v="96"/>
    <n v="5359774"/>
    <s v="Comedy"/>
    <s v="Crime"/>
    <s v="Thriller"/>
    <m/>
    <m/>
    <m/>
    <m/>
    <m/>
    <x v="0"/>
    <n v="8000000"/>
    <n v="2011"/>
    <x v="11"/>
  </r>
  <r>
    <s v="Deb Hagan"/>
    <n v="42"/>
    <n v="94"/>
    <n v="4693919"/>
    <s v="Comedy"/>
    <m/>
    <m/>
    <m/>
    <m/>
    <m/>
    <m/>
    <m/>
    <x v="0"/>
    <n v="7623000"/>
    <n v="2008"/>
    <x v="50"/>
  </r>
  <r>
    <s v="Sofia Coppola"/>
    <n v="152"/>
    <n v="90"/>
    <n v="4859475"/>
    <s v="Drama"/>
    <s v="Romance"/>
    <m/>
    <m/>
    <m/>
    <m/>
    <m/>
    <m/>
    <x v="0"/>
    <n v="8500000"/>
    <n v="1999"/>
    <x v="13"/>
  </r>
  <r>
    <s v="Zach Cregger"/>
    <n v="76"/>
    <n v="90"/>
    <n v="4542775"/>
    <s v="Comedy"/>
    <s v="Romance"/>
    <m/>
    <m/>
    <m/>
    <m/>
    <m/>
    <m/>
    <x v="0"/>
    <n v="8300000"/>
    <n v="2009"/>
    <x v="36"/>
  </r>
  <r>
    <s v="Zach Braff"/>
    <n v="149"/>
    <n v="106"/>
    <n v="3588432"/>
    <s v="Comedy"/>
    <s v="Drama"/>
    <m/>
    <m/>
    <m/>
    <m/>
    <m/>
    <m/>
    <x v="0"/>
    <n v="8000000"/>
    <n v="2014"/>
    <x v="10"/>
  </r>
  <r>
    <s v="Mark Tarlov"/>
    <n v="35"/>
    <n v="96"/>
    <n v="4394936"/>
    <s v="Comedy"/>
    <s v="Drama"/>
    <s v="Fantasy"/>
    <s v="Romance"/>
    <m/>
    <m/>
    <m/>
    <m/>
    <x v="0"/>
    <n v="8500000"/>
    <n v="1999"/>
    <x v="42"/>
  </r>
  <r>
    <s v="John Cameron Mitchell"/>
    <n v="108"/>
    <n v="95"/>
    <n v="3029081"/>
    <s v="Comedy"/>
    <s v="Drama"/>
    <s v="Music"/>
    <s v="Musical"/>
    <m/>
    <m/>
    <m/>
    <m/>
    <x v="0"/>
    <n v="8550000"/>
    <n v="2001"/>
    <x v="6"/>
  </r>
  <r>
    <s v="Sheldon Lettich"/>
    <n v="17"/>
    <n v="99"/>
    <n v="3273588"/>
    <s v="Action"/>
    <s v="Drama"/>
    <m/>
    <m/>
    <m/>
    <m/>
    <m/>
    <m/>
    <x v="0"/>
    <n v="8200000"/>
    <n v="1993"/>
    <x v="10"/>
  </r>
  <r>
    <s v="Billy Ray"/>
    <n v="129"/>
    <n v="99"/>
    <n v="2207975"/>
    <s v="Drama"/>
    <s v="History"/>
    <m/>
    <m/>
    <m/>
    <m/>
    <m/>
    <m/>
    <x v="0"/>
    <n v="8000000"/>
    <n v="2003"/>
    <x v="13"/>
  </r>
  <r>
    <s v="David Atkins"/>
    <n v="84"/>
    <n v="95"/>
    <n v="2025238"/>
    <s v="Comedy"/>
    <s v="Crime"/>
    <s v="Drama"/>
    <s v="Thriller"/>
    <m/>
    <m/>
    <m/>
    <m/>
    <x v="0"/>
    <n v="8000000"/>
    <n v="2001"/>
    <x v="27"/>
  </r>
  <r>
    <s v="Jonathan Levine"/>
    <n v="147"/>
    <n v="99"/>
    <n v="2077046"/>
    <s v="Comedy"/>
    <s v="Drama"/>
    <s v="Romance"/>
    <m/>
    <m/>
    <m/>
    <m/>
    <m/>
    <x v="0"/>
    <n v="8000000"/>
    <n v="2008"/>
    <x v="15"/>
  </r>
  <r>
    <s v="Sylvio Tabet"/>
    <n v="17"/>
    <n v="107"/>
    <n v="869325"/>
    <s v="Action"/>
    <s v="Adventure"/>
    <s v="Fantasy"/>
    <s v="Sci-Fi"/>
    <m/>
    <m/>
    <m/>
    <m/>
    <x v="7"/>
    <n v="8000000"/>
    <n v="1991"/>
    <x v="44"/>
  </r>
  <r>
    <s v="Rick Bieber"/>
    <n v="16"/>
    <n v="90"/>
    <n v="399611"/>
    <s v="Biography"/>
    <s v="Drama"/>
    <s v="Sport"/>
    <m/>
    <m/>
    <m/>
    <m/>
    <m/>
    <x v="0"/>
    <n v="8000000"/>
    <n v="2010"/>
    <x v="20"/>
  </r>
  <r>
    <s v="Shana Feste"/>
    <n v="63"/>
    <n v="96"/>
    <n v="115862"/>
    <s v="Drama"/>
    <s v="Romance"/>
    <m/>
    <m/>
    <m/>
    <m/>
    <m/>
    <m/>
    <x v="0"/>
    <n v="8000000"/>
    <n v="2009"/>
    <x v="10"/>
  </r>
  <r>
    <s v="Wayne Wang"/>
    <n v="56"/>
    <n v="104"/>
    <n v="1346503"/>
    <s v="Drama"/>
    <s v="History"/>
    <m/>
    <m/>
    <m/>
    <m/>
    <m/>
    <m/>
    <x v="0"/>
    <n v="8000000"/>
    <n v="2011"/>
    <x v="9"/>
  </r>
  <r>
    <s v="Joey Lauren Adams"/>
    <n v="36"/>
    <n v="97"/>
    <n v="117560"/>
    <s v="Drama"/>
    <s v="Romance"/>
    <m/>
    <m/>
    <m/>
    <m/>
    <m/>
    <m/>
    <x v="0"/>
    <n v="8000000"/>
    <n v="2006"/>
    <x v="5"/>
  </r>
  <r>
    <s v="Peter Cattaneo"/>
    <n v="47"/>
    <n v="107"/>
    <n v="54606"/>
    <s v="Comedy"/>
    <s v="Crime"/>
    <s v="Romance"/>
    <m/>
    <m/>
    <m/>
    <m/>
    <m/>
    <x v="0"/>
    <n v="8000000"/>
    <n v="2001"/>
    <x v="5"/>
  </r>
  <r>
    <s v="S.R. Bindler"/>
    <n v="26"/>
    <n v="85"/>
    <n v="36497"/>
    <s v="Comedy"/>
    <m/>
    <m/>
    <m/>
    <m/>
    <m/>
    <m/>
    <m/>
    <x v="0"/>
    <n v="8000000"/>
    <n v="2008"/>
    <x v="54"/>
  </r>
  <r>
    <s v="Stefan Ruzowitzky"/>
    <n v="162"/>
    <n v="95"/>
    <n v="65804"/>
    <s v="Crime"/>
    <s v="Drama"/>
    <s v="Thriller"/>
    <m/>
    <m/>
    <m/>
    <m/>
    <m/>
    <x v="0"/>
    <n v="8000000"/>
    <n v="2012"/>
    <x v="22"/>
  </r>
  <r>
    <s v="CÃ©dric Klapisch"/>
    <n v="88"/>
    <n v="111"/>
    <n v="3895664"/>
    <s v="Comedy"/>
    <s v="Drama"/>
    <m/>
    <m/>
    <m/>
    <m/>
    <m/>
    <m/>
    <x v="0"/>
    <n v="8000000"/>
    <n v="2002"/>
    <x v="11"/>
  </r>
  <r>
    <s v="Kate Barker-Froyland"/>
    <n v="43"/>
    <n v="86"/>
    <n v="20200"/>
    <s v="Drama"/>
    <s v="Music"/>
    <m/>
    <m/>
    <m/>
    <m/>
    <m/>
    <m/>
    <x v="0"/>
    <n v="8000000"/>
    <n v="2014"/>
    <x v="27"/>
  </r>
  <r>
    <s v="Barbet Schroeder"/>
    <n v="136"/>
    <n v="115"/>
    <n v="31874869"/>
    <s v="Crime"/>
    <s v="Mystery"/>
    <s v="Thriller"/>
    <m/>
    <m/>
    <m/>
    <m/>
    <m/>
    <x v="12"/>
    <n v="8000000"/>
    <n v="2002"/>
    <x v="9"/>
  </r>
  <r>
    <s v="Martin Koolhoven"/>
    <n v="111"/>
    <n v="103"/>
    <n v="542860"/>
    <s v="Drama"/>
    <s v="History"/>
    <s v="War"/>
    <m/>
    <m/>
    <m/>
    <m/>
    <m/>
    <x v="0"/>
    <n v="7000000"/>
    <n v="2008"/>
    <x v="1"/>
  </r>
  <r>
    <s v="Prachya Pinkaew"/>
    <n v="112"/>
    <n v="111"/>
    <n v="11905519"/>
    <s v="Action"/>
    <s v="Crime"/>
    <s v="Drama"/>
    <s v="Thriller"/>
    <m/>
    <m/>
    <m/>
    <m/>
    <x v="2"/>
    <n v="8000000"/>
    <n v="2005"/>
    <x v="1"/>
  </r>
  <r>
    <s v="Gurinder Chadha"/>
    <n v="161"/>
    <n v="112"/>
    <n v="32541719"/>
    <s v="Comedy"/>
    <s v="Drama"/>
    <s v="Romance"/>
    <s v="Sport"/>
    <m/>
    <m/>
    <m/>
    <m/>
    <x v="0"/>
    <n v="8000000"/>
    <n v="2002"/>
    <x v="10"/>
  </r>
  <r>
    <s v="John Sayles"/>
    <n v="68"/>
    <n v="141"/>
    <n v="3064356"/>
    <s v="Drama"/>
    <s v="Romance"/>
    <m/>
    <m/>
    <m/>
    <m/>
    <m/>
    <m/>
    <x v="2"/>
    <n v="8000000"/>
    <n v="2002"/>
    <x v="8"/>
  </r>
  <r>
    <s v="Preston A. Whitmore II"/>
    <n v="25"/>
    <n v="95"/>
    <n v="7009668"/>
    <s v="Action"/>
    <s v="Sport"/>
    <m/>
    <m/>
    <m/>
    <m/>
    <m/>
    <m/>
    <x v="0"/>
    <n v="8000000"/>
    <n v="2006"/>
    <x v="70"/>
  </r>
  <r>
    <s v="Jaume BalaguerÃ³"/>
    <n v="222"/>
    <n v="85"/>
    <n v="27024"/>
    <s v="Horror"/>
    <m/>
    <m/>
    <m/>
    <m/>
    <m/>
    <m/>
    <m/>
    <x v="0"/>
    <n v="50000000"/>
    <n v="2009"/>
    <x v="4"/>
  </r>
  <r>
    <s v="George Roy Hill"/>
    <n v="119"/>
    <n v="129"/>
    <n v="159600000"/>
    <s v="Comedy"/>
    <s v="Crime"/>
    <s v="Drama"/>
    <m/>
    <m/>
    <m/>
    <m/>
    <m/>
    <x v="0"/>
    <n v="7000000"/>
    <n v="1973"/>
    <x v="24"/>
  </r>
  <r>
    <s v="Hugh Hudson"/>
    <n v="90"/>
    <n v="125"/>
    <n v="58800000"/>
    <s v="Biography"/>
    <s v="Drama"/>
    <s v="Sport"/>
    <m/>
    <m/>
    <m/>
    <m/>
    <m/>
    <x v="0"/>
    <n v="5000000"/>
    <n v="1981"/>
    <x v="13"/>
  </r>
  <r>
    <s v="Darren Grant"/>
    <n v="62"/>
    <n v="116"/>
    <n v="50382128"/>
    <s v="Comedy"/>
    <s v="Drama"/>
    <s v="Romance"/>
    <m/>
    <m/>
    <m/>
    <m/>
    <m/>
    <x v="0"/>
    <n v="8000000"/>
    <n v="2005"/>
    <x v="23"/>
  </r>
  <r>
    <s v="Scott Hicks"/>
    <n v="71"/>
    <n v="105"/>
    <n v="35811509"/>
    <s v="Biography"/>
    <s v="Drama"/>
    <s v="Music"/>
    <s v="Romance"/>
    <m/>
    <m/>
    <m/>
    <m/>
    <x v="0"/>
    <n v="8000000"/>
    <n v="1996"/>
    <x v="16"/>
  </r>
  <r>
    <s v="Joseph Gordon-Levitt"/>
    <n v="364"/>
    <n v="90"/>
    <n v="24475193"/>
    <s v="Comedy"/>
    <s v="Drama"/>
    <s v="Romance"/>
    <m/>
    <m/>
    <m/>
    <m/>
    <m/>
    <x v="0"/>
    <n v="8300000"/>
    <n v="2013"/>
    <x v="4"/>
  </r>
  <r>
    <s v="Terry Zwigoff"/>
    <n v="122"/>
    <n v="111"/>
    <n v="6200756"/>
    <s v="Comedy"/>
    <s v="Drama"/>
    <m/>
    <m/>
    <m/>
    <m/>
    <m/>
    <m/>
    <x v="0"/>
    <n v="8000000"/>
    <n v="2001"/>
    <x v="37"/>
  </r>
  <r>
    <s v="Richard Eyre"/>
    <n v="100"/>
    <n v="91"/>
    <n v="1292119"/>
    <s v="Biography"/>
    <s v="Drama"/>
    <s v="Romance"/>
    <m/>
    <m/>
    <m/>
    <m/>
    <m/>
    <x v="0"/>
    <n v="8000000"/>
    <n v="2001"/>
    <x v="1"/>
  </r>
  <r>
    <s v="Christophe Barratier"/>
    <n v="112"/>
    <n v="97"/>
    <n v="3629758"/>
    <s v="Drama"/>
    <s v="Music"/>
    <m/>
    <m/>
    <m/>
    <m/>
    <m/>
    <m/>
    <x v="5"/>
    <n v="8000000"/>
    <n v="2004"/>
    <x v="0"/>
  </r>
  <r>
    <s v="Ã‰mile Gaudreault"/>
    <n v="67"/>
    <n v="92"/>
    <n v="6239558"/>
    <s v="Comedy"/>
    <s v="Drama"/>
    <m/>
    <m/>
    <m/>
    <m/>
    <m/>
    <m/>
    <x v="0"/>
    <n v="8000000"/>
    <n v="2003"/>
    <x v="10"/>
  </r>
  <r>
    <s v="James Cox"/>
    <n v="91"/>
    <n v="104"/>
    <n v="1056102"/>
    <s v="Crime"/>
    <s v="Drama"/>
    <s v="Mystery"/>
    <s v="Thriller"/>
    <m/>
    <m/>
    <m/>
    <m/>
    <x v="0"/>
    <n v="8000000"/>
    <n v="2003"/>
    <x v="4"/>
  </r>
  <r>
    <s v="Spike Lee"/>
    <n v="103"/>
    <n v="120"/>
    <n v="27545445"/>
    <s v="Drama"/>
    <m/>
    <m/>
    <m/>
    <m/>
    <m/>
    <m/>
    <m/>
    <x v="0"/>
    <n v="8000000"/>
    <n v="1989"/>
    <x v="0"/>
  </r>
  <r>
    <s v="James Toback"/>
    <n v="27"/>
    <n v="99"/>
    <n v="56007"/>
    <s v="Comedy"/>
    <s v="Crime"/>
    <s v="Drama"/>
    <s v="Romance"/>
    <s v="Thriller"/>
    <m/>
    <m/>
    <m/>
    <x v="0"/>
    <n v="8000000"/>
    <n v="2001"/>
    <x v="40"/>
  </r>
  <r>
    <s v="Aki KaurismÃ¤ki"/>
    <n v="205"/>
    <n v="93"/>
    <n v="611709"/>
    <s v="Comedy"/>
    <s v="Drama"/>
    <m/>
    <m/>
    <m/>
    <m/>
    <m/>
    <m/>
    <x v="0"/>
    <n v="8000000"/>
    <n v="2011"/>
    <x v="13"/>
  </r>
  <r>
    <s v="Hitoshi Matsumoto"/>
    <n v="72"/>
    <n v="99"/>
    <n v="22770"/>
    <s v="Comedy"/>
    <s v="Drama"/>
    <m/>
    <m/>
    <m/>
    <m/>
    <m/>
    <m/>
    <x v="0"/>
    <n v="10000000"/>
    <n v="2013"/>
    <x v="9"/>
  </r>
  <r>
    <s v="George Ratliff"/>
    <n v="48"/>
    <n v="96"/>
    <n v="27445"/>
    <s v="Action"/>
    <s v="Comedy"/>
    <s v="Drama"/>
    <s v="Thriller"/>
    <m/>
    <m/>
    <m/>
    <m/>
    <x v="0"/>
    <n v="8000000"/>
    <n v="2011"/>
    <x v="42"/>
  </r>
  <r>
    <s v="David Wain"/>
    <n v="65"/>
    <n v="96"/>
    <n v="766487"/>
    <s v="Comedy"/>
    <s v="Romance"/>
    <m/>
    <m/>
    <m/>
    <m/>
    <m/>
    <m/>
    <x v="0"/>
    <n v="8000000"/>
    <n v="2007"/>
    <x v="39"/>
  </r>
  <r>
    <s v="Morten Tyldum"/>
    <n v="284"/>
    <n v="100"/>
    <n v="1196752"/>
    <s v="Crime"/>
    <s v="Drama"/>
    <s v="Thriller"/>
    <m/>
    <m/>
    <m/>
    <m/>
    <m/>
    <x v="0"/>
    <n v="8000000"/>
    <n v="2011"/>
    <x v="32"/>
  </r>
  <r>
    <s v="Michael McGowan"/>
    <n v="47"/>
    <n v="98"/>
    <n v="795126"/>
    <s v="Comedy"/>
    <s v="Drama"/>
    <s v="Sport"/>
    <m/>
    <m/>
    <m/>
    <m/>
    <m/>
    <x v="0"/>
    <n v="8000000"/>
    <n v="2004"/>
    <x v="32"/>
  </r>
  <r>
    <s v="James Wan"/>
    <n v="318"/>
    <n v="106"/>
    <n v="83574831"/>
    <s v="Fantasy"/>
    <s v="Horror"/>
    <s v="Thriller"/>
    <m/>
    <m/>
    <m/>
    <m/>
    <m/>
    <x v="0"/>
    <n v="7200000"/>
    <n v="2013"/>
    <x v="4"/>
  </r>
  <r>
    <s v="Darren Lynn Bousman"/>
    <n v="250"/>
    <n v="95"/>
    <n v="87025093"/>
    <s v="Horror"/>
    <s v="Mystery"/>
    <m/>
    <m/>
    <m/>
    <m/>
    <m/>
    <m/>
    <x v="0"/>
    <n v="8000000"/>
    <n v="2005"/>
    <x v="4"/>
  </r>
  <r>
    <s v="Dan Trachtenberg"/>
    <n v="411"/>
    <n v="104"/>
    <n v="71897215"/>
    <s v="Drama"/>
    <s v="Horror"/>
    <s v="Mystery"/>
    <s v="Sci-Fi"/>
    <s v="Thriller"/>
    <m/>
    <m/>
    <m/>
    <x v="0"/>
    <n v="8000000"/>
    <n v="2016"/>
    <x v="11"/>
  </r>
  <r>
    <s v="Jeff Tremaine"/>
    <n v="106"/>
    <n v="87"/>
    <n v="64267897"/>
    <s v="Comedy"/>
    <s v="Documentary"/>
    <m/>
    <m/>
    <m/>
    <m/>
    <m/>
    <m/>
    <x v="0"/>
    <n v="8000000"/>
    <n v="2002"/>
    <x v="4"/>
  </r>
  <r>
    <s v="David F. Sandberg"/>
    <n v="159"/>
    <n v="81"/>
    <n v="56536016"/>
    <s v="Horror"/>
    <m/>
    <m/>
    <m/>
    <m/>
    <m/>
    <m/>
    <m/>
    <x v="0"/>
    <n v="6500000"/>
    <n v="2016"/>
    <x v="8"/>
  </r>
  <r>
    <s v="Henry Joost"/>
    <n v="251"/>
    <n v="94"/>
    <n v="104007828"/>
    <s v="Horror"/>
    <m/>
    <m/>
    <m/>
    <m/>
    <m/>
    <m/>
    <m/>
    <x v="0"/>
    <n v="8000000"/>
    <n v="2011"/>
    <x v="27"/>
  </r>
  <r>
    <s v="Stiles White"/>
    <n v="183"/>
    <n v="89"/>
    <n v="50820940"/>
    <s v="Fantasy"/>
    <s v="Horror"/>
    <m/>
    <m/>
    <m/>
    <m/>
    <m/>
    <m/>
    <x v="0"/>
    <n v="8000000"/>
    <n v="2014"/>
    <x v="45"/>
  </r>
  <r>
    <s v="Chuck Russell"/>
    <n v="131"/>
    <n v="88"/>
    <n v="44793200"/>
    <s v="Action"/>
    <s v="Fantasy"/>
    <s v="Horror"/>
    <s v="Thriller"/>
    <m/>
    <m/>
    <m/>
    <m/>
    <x v="28"/>
    <n v="8000000"/>
    <n v="1987"/>
    <x v="4"/>
  </r>
  <r>
    <s v="Joel Edgerton"/>
    <n v="297"/>
    <n v="108"/>
    <n v="43771291"/>
    <s v="Mystery"/>
    <s v="Thriller"/>
    <m/>
    <m/>
    <m/>
    <m/>
    <m/>
    <m/>
    <x v="0"/>
    <n v="8000000"/>
    <n v="2015"/>
    <x v="1"/>
  </r>
  <r>
    <s v="Eugenio Derbez"/>
    <n v="41"/>
    <n v="115"/>
    <n v="44456509"/>
    <s v="Comedy"/>
    <s v="Drama"/>
    <m/>
    <m/>
    <m/>
    <m/>
    <m/>
    <m/>
    <x v="0"/>
    <n v="8000000"/>
    <n v="2013"/>
    <x v="32"/>
  </r>
  <r>
    <s v="Henry Joost"/>
    <n v="248"/>
    <n v="96"/>
    <n v="53884821"/>
    <s v="Horror"/>
    <m/>
    <m/>
    <m/>
    <m/>
    <m/>
    <m/>
    <m/>
    <x v="0"/>
    <n v="8000000"/>
    <n v="2012"/>
    <x v="50"/>
  </r>
  <r>
    <s v="Henry Koster"/>
    <n v="42"/>
    <n v="135"/>
    <n v="36000000"/>
    <s v="Drama"/>
    <s v="History"/>
    <m/>
    <m/>
    <m/>
    <m/>
    <m/>
    <m/>
    <x v="0"/>
    <n v="8000000"/>
    <n v="1953"/>
    <x v="2"/>
  </r>
  <r>
    <s v="Rachel Talalay"/>
    <n v="91"/>
    <n v="93"/>
    <n v="34872293"/>
    <s v="Comedy"/>
    <s v="Fantasy"/>
    <s v="Horror"/>
    <s v="Thriller"/>
    <m/>
    <m/>
    <m/>
    <m/>
    <x v="22"/>
    <n v="8000000"/>
    <n v="1991"/>
    <x v="40"/>
  </r>
  <r>
    <s v="Patty Jenkins"/>
    <n v="185"/>
    <n v="109"/>
    <n v="34468224"/>
    <s v="Biography"/>
    <s v="Crime"/>
    <s v="Drama"/>
    <s v="Thriller"/>
    <m/>
    <m/>
    <m/>
    <m/>
    <x v="0"/>
    <n v="8000000"/>
    <n v="2003"/>
    <x v="11"/>
  </r>
  <r>
    <s v="Christopher Landon"/>
    <n v="220"/>
    <n v="101"/>
    <n v="32453345"/>
    <s v="Fantasy"/>
    <s v="Horror"/>
    <s v="Thriller"/>
    <m/>
    <m/>
    <m/>
    <m/>
    <m/>
    <x v="0"/>
    <n v="50000000"/>
    <n v="2014"/>
    <x v="39"/>
  </r>
  <r>
    <s v="Jean-Marc VallÃ©e"/>
    <n v="471"/>
    <n v="117"/>
    <n v="27296514"/>
    <s v="Biography"/>
    <s v="Drama"/>
    <m/>
    <m/>
    <m/>
    <m/>
    <m/>
    <m/>
    <x v="0"/>
    <n v="8000000"/>
    <n v="2013"/>
    <x v="25"/>
  </r>
  <r>
    <s v="David Gelb"/>
    <n v="152"/>
    <n v="83"/>
    <n v="25799043"/>
    <s v="Horror"/>
    <s v="Sci-Fi"/>
    <s v="Thriller"/>
    <m/>
    <m/>
    <m/>
    <m/>
    <m/>
    <x v="0"/>
    <n v="1100000000"/>
    <n v="2015"/>
    <x v="31"/>
  </r>
  <r>
    <s v="Christopher Nolan"/>
    <n v="274"/>
    <n v="113"/>
    <n v="25530884"/>
    <s v="Mystery"/>
    <s v="Thriller"/>
    <m/>
    <m/>
    <m/>
    <m/>
    <m/>
    <m/>
    <x v="0"/>
    <n v="22000000"/>
    <n v="2000"/>
    <x v="3"/>
  </r>
  <r>
    <s v="Mike Flanagan"/>
    <n v="336"/>
    <n v="104"/>
    <n v="27689474"/>
    <s v="Horror"/>
    <s v="Mystery"/>
    <m/>
    <m/>
    <m/>
    <m/>
    <m/>
    <m/>
    <x v="0"/>
    <n v="8000000"/>
    <n v="2013"/>
    <x v="12"/>
  </r>
  <r>
    <s v="Kevin Smith"/>
    <n v="174"/>
    <n v="97"/>
    <n v="24138847"/>
    <s v="Comedy"/>
    <m/>
    <m/>
    <m/>
    <m/>
    <m/>
    <m/>
    <m/>
    <x v="0"/>
    <n v="8000000"/>
    <n v="2006"/>
    <x v="37"/>
  </r>
  <r>
    <s v="Stephen Daldry"/>
    <n v="151"/>
    <n v="110"/>
    <n v="21994911"/>
    <s v="Drama"/>
    <s v="Music"/>
    <m/>
    <m/>
    <m/>
    <m/>
    <m/>
    <m/>
    <x v="0"/>
    <n v="7900000"/>
    <n v="2000"/>
    <x v="16"/>
  </r>
  <r>
    <s v="Nat Faxon"/>
    <n v="276"/>
    <n v="103"/>
    <n v="21501098"/>
    <s v="Comedy"/>
    <s v="Drama"/>
    <m/>
    <m/>
    <m/>
    <m/>
    <m/>
    <m/>
    <x v="2"/>
    <n v="8000000"/>
    <n v="2013"/>
    <x v="37"/>
  </r>
  <r>
    <s v="George Jackson"/>
    <n v="12"/>
    <n v="94"/>
    <n v="19281235"/>
    <s v="Comedy"/>
    <s v="Drama"/>
    <s v="Music"/>
    <s v="Romance"/>
    <m/>
    <m/>
    <m/>
    <m/>
    <x v="0"/>
    <n v="10000000"/>
    <n v="1991"/>
    <x v="36"/>
  </r>
  <r>
    <s v="Maurice Joyce"/>
    <n v="28"/>
    <n v="77"/>
    <n v="19421271"/>
    <s v="Animation"/>
    <s v="Comedy"/>
    <s v="Family"/>
    <m/>
    <m/>
    <m/>
    <m/>
    <m/>
    <x v="0"/>
    <n v="8000000"/>
    <n v="1999"/>
    <x v="39"/>
  </r>
  <r>
    <s v="Robert Duvall"/>
    <n v="95"/>
    <n v="134"/>
    <n v="20733485"/>
    <s v="Drama"/>
    <m/>
    <m/>
    <m/>
    <m/>
    <m/>
    <m/>
    <m/>
    <x v="0"/>
    <n v="7500000"/>
    <n v="1997"/>
    <x v="13"/>
  </r>
  <r>
    <s v="Jesse Peretz"/>
    <n v="179"/>
    <n v="90"/>
    <n v="24809547"/>
    <s v="Comedy"/>
    <s v="Drama"/>
    <m/>
    <m/>
    <m/>
    <m/>
    <m/>
    <m/>
    <x v="5"/>
    <n v="7500000"/>
    <n v="2011"/>
    <x v="21"/>
  </r>
  <r>
    <s v="Ice Cube"/>
    <n v="22"/>
    <n v="104"/>
    <n v="23031390"/>
    <s v="Comedy"/>
    <s v="Drama"/>
    <m/>
    <m/>
    <m/>
    <m/>
    <m/>
    <m/>
    <x v="0"/>
    <n v="7500000"/>
    <n v="1998"/>
    <x v="23"/>
  </r>
  <r>
    <s v="John Erick Dowdle"/>
    <n v="196"/>
    <n v="93"/>
    <n v="21197315"/>
    <s v="Horror"/>
    <s v="Mystery"/>
    <s v="Thriller"/>
    <m/>
    <m/>
    <m/>
    <m/>
    <m/>
    <x v="0"/>
    <n v="7700000"/>
    <n v="2014"/>
    <x v="9"/>
  </r>
  <r>
    <s v="Bille Woodruff"/>
    <n v="9"/>
    <n v="106"/>
    <n v="17382982"/>
    <s v="Drama"/>
    <s v="Thriller"/>
    <m/>
    <m/>
    <m/>
    <m/>
    <m/>
    <m/>
    <x v="0"/>
    <n v="6500000"/>
    <n v="2014"/>
    <x v="31"/>
  </r>
  <r>
    <s v="Kasi Lemmons"/>
    <n v="31"/>
    <n v="109"/>
    <n v="14821531"/>
    <s v="Drama"/>
    <m/>
    <m/>
    <m/>
    <m/>
    <m/>
    <m/>
    <m/>
    <x v="0"/>
    <n v="10000000"/>
    <n v="1997"/>
    <x v="11"/>
  </r>
  <r>
    <s v="Richard Glatzer"/>
    <n v="309"/>
    <n v="101"/>
    <n v="18656400"/>
    <s v="Drama"/>
    <m/>
    <m/>
    <m/>
    <m/>
    <m/>
    <m/>
    <m/>
    <x v="0"/>
    <n v="4500000"/>
    <n v="2014"/>
    <x v="7"/>
  </r>
  <r>
    <s v="Rob Hedden"/>
    <n v="129"/>
    <n v="100"/>
    <n v="14343976"/>
    <s v="Adventure"/>
    <s v="Horror"/>
    <m/>
    <m/>
    <m/>
    <m/>
    <m/>
    <m/>
    <x v="0"/>
    <n v="7500000"/>
    <n v="1989"/>
    <x v="55"/>
  </r>
  <r>
    <s v="Joel Zwick"/>
    <n v="168"/>
    <n v="95"/>
    <n v="241437427"/>
    <s v="Comedy"/>
    <s v="Family"/>
    <s v="Romance"/>
    <m/>
    <m/>
    <m/>
    <m/>
    <m/>
    <x v="0"/>
    <n v="7500000"/>
    <n v="2002"/>
    <x v="4"/>
  </r>
  <r>
    <s v="Harmony Korine"/>
    <n v="444"/>
    <n v="94"/>
    <n v="14123773"/>
    <s v="Crime"/>
    <s v="Drama"/>
    <m/>
    <m/>
    <m/>
    <m/>
    <m/>
    <m/>
    <x v="7"/>
    <n v="7500000"/>
    <n v="2012"/>
    <x v="42"/>
  </r>
  <r>
    <s v="Joe Chappelle"/>
    <n v="123"/>
    <n v="93"/>
    <n v="15126948"/>
    <s v="Horror"/>
    <s v="Thriller"/>
    <m/>
    <m/>
    <m/>
    <m/>
    <m/>
    <m/>
    <x v="0"/>
    <n v="7500000"/>
    <n v="1995"/>
    <x v="40"/>
  </r>
  <r>
    <s v="Alfonso CuarÃ³n"/>
    <n v="173"/>
    <n v="106"/>
    <n v="13622333"/>
    <s v="Adventure"/>
    <s v="Comedy"/>
    <s v="Drama"/>
    <s v="Romance"/>
    <m/>
    <m/>
    <m/>
    <m/>
    <x v="0"/>
    <n v="7500000"/>
    <n v="2001"/>
    <x v="16"/>
  </r>
  <r>
    <s v="Edgar Wright"/>
    <n v="246"/>
    <n v="99"/>
    <n v="13464388"/>
    <s v="Comedy"/>
    <s v="Horror"/>
    <m/>
    <m/>
    <m/>
    <m/>
    <m/>
    <m/>
    <x v="0"/>
    <n v="8000000"/>
    <n v="2004"/>
    <x v="25"/>
  </r>
  <r>
    <s v="Mickey Liddell"/>
    <n v="74"/>
    <n v="82"/>
    <n v="13350177"/>
    <s v="Drama"/>
    <s v="Horror"/>
    <s v="Thriller"/>
    <m/>
    <m/>
    <m/>
    <m/>
    <m/>
    <x v="0"/>
    <n v="50000000"/>
    <n v="2008"/>
    <x v="44"/>
  </r>
  <r>
    <s v="John Sayles"/>
    <n v="68"/>
    <n v="135"/>
    <n v="13269963"/>
    <s v="Drama"/>
    <s v="Mystery"/>
    <m/>
    <m/>
    <m/>
    <m/>
    <m/>
    <m/>
    <x v="0"/>
    <n v="7500000"/>
    <n v="1996"/>
    <x v="32"/>
  </r>
  <r>
    <s v="Dwight H. Little"/>
    <n v="144"/>
    <n v="88"/>
    <n v="17768000"/>
    <s v="Horror"/>
    <s v="Thriller"/>
    <m/>
    <m/>
    <m/>
    <m/>
    <m/>
    <m/>
    <x v="0"/>
    <n v="7500000"/>
    <n v="1988"/>
    <x v="18"/>
  </r>
  <r>
    <s v="Fred Walton"/>
    <n v="96"/>
    <n v="89"/>
    <n v="12947763"/>
    <s v="Horror"/>
    <s v="Mystery"/>
    <m/>
    <m/>
    <m/>
    <m/>
    <m/>
    <m/>
    <x v="15"/>
    <n v="6500000"/>
    <n v="1986"/>
    <x v="5"/>
  </r>
  <r>
    <s v="Barry Levinson"/>
    <n v="42"/>
    <n v="110"/>
    <n v="14100000"/>
    <s v="Comedy"/>
    <s v="Drama"/>
    <m/>
    <m/>
    <m/>
    <m/>
    <m/>
    <m/>
    <x v="0"/>
    <n v="8000000"/>
    <n v="1982"/>
    <x v="13"/>
  </r>
  <r>
    <s v="Steve Carver"/>
    <n v="29"/>
    <n v="107"/>
    <n v="12200000"/>
    <s v="Action"/>
    <s v="Crime"/>
    <s v="Drama"/>
    <s v="Thriller"/>
    <s v="Western"/>
    <m/>
    <m/>
    <m/>
    <x v="0"/>
    <n v="7500000"/>
    <n v="1983"/>
    <x v="22"/>
  </r>
  <r>
    <s v="Gonzalo LÃ³pez-Gallego"/>
    <n v="228"/>
    <n v="86"/>
    <n v="17683670"/>
    <s v="Horror"/>
    <s v="Mystery"/>
    <s v="Sci-Fi"/>
    <s v="Thriller"/>
    <m/>
    <m/>
    <m/>
    <m/>
    <x v="0"/>
    <n v="6000000"/>
    <n v="2011"/>
    <x v="31"/>
  </r>
  <r>
    <s v="Christine Jeffs"/>
    <n v="195"/>
    <n v="91"/>
    <n v="12055108"/>
    <s v="Comedy"/>
    <s v="Drama"/>
    <m/>
    <m/>
    <m/>
    <m/>
    <m/>
    <m/>
    <x v="0"/>
    <n v="7300000"/>
    <n v="2008"/>
    <x v="8"/>
  </r>
  <r>
    <s v="John Erick Dowdle"/>
    <n v="203"/>
    <n v="103"/>
    <n v="27285953"/>
    <s v="Action"/>
    <s v="Thriller"/>
    <m/>
    <m/>
    <m/>
    <m/>
    <m/>
    <m/>
    <x v="0"/>
    <n v="12000000"/>
    <n v="2015"/>
    <x v="2"/>
  </r>
  <r>
    <s v="Michael Tiddes"/>
    <n v="59"/>
    <n v="92"/>
    <n v="11675178"/>
    <s v="Comedy"/>
    <m/>
    <m/>
    <m/>
    <m/>
    <m/>
    <m/>
    <m/>
    <x v="0"/>
    <n v="5000000"/>
    <n v="2016"/>
    <x v="58"/>
  </r>
  <r>
    <s v="Bill Duke"/>
    <n v="45"/>
    <n v="99"/>
    <n v="10572742"/>
    <s v="Drama"/>
    <s v="Romance"/>
    <m/>
    <m/>
    <m/>
    <m/>
    <m/>
    <m/>
    <x v="0"/>
    <n v="7000000"/>
    <n v="2009"/>
    <x v="9"/>
  </r>
  <r>
    <s v="Bille Woodruff"/>
    <n v="12"/>
    <n v="96"/>
    <n v="9658370"/>
    <s v="Comedy"/>
    <s v="Romance"/>
    <m/>
    <m/>
    <m/>
    <m/>
    <m/>
    <m/>
    <x v="0"/>
    <n v="7300000"/>
    <n v="2016"/>
    <x v="55"/>
  </r>
  <r>
    <s v="Mamoru Hosoda"/>
    <n v="29"/>
    <n v="82"/>
    <n v="9628751"/>
    <s v="Action"/>
    <s v="Adventure"/>
    <s v="Animation"/>
    <s v="Family"/>
    <s v="Sci-Fi"/>
    <m/>
    <m/>
    <m/>
    <x v="0"/>
    <n v="258000000"/>
    <n v="2000"/>
    <x v="18"/>
  </r>
  <r>
    <s v="Brian Dannelly"/>
    <n v="121"/>
    <n v="92"/>
    <n v="8786715"/>
    <s v="Comedy"/>
    <s v="Drama"/>
    <m/>
    <m/>
    <m/>
    <m/>
    <m/>
    <m/>
    <x v="0"/>
    <n v="7500000"/>
    <n v="2004"/>
    <x v="8"/>
  </r>
  <r>
    <s v="Denys Arcand"/>
    <n v="135"/>
    <n v="112"/>
    <n v="3432342"/>
    <s v="Comedy"/>
    <s v="Crime"/>
    <s v="Drama"/>
    <s v="Mystery"/>
    <s v="Romance"/>
    <m/>
    <m/>
    <m/>
    <x v="0"/>
    <n v="7500000"/>
    <n v="2003"/>
    <x v="16"/>
  </r>
  <r>
    <s v="J.S. Cardone"/>
    <n v="56"/>
    <n v="90"/>
    <n v="6755271"/>
    <s v="Horror"/>
    <s v="Thriller"/>
    <m/>
    <m/>
    <m/>
    <m/>
    <m/>
    <m/>
    <x v="0"/>
    <n v="7500000"/>
    <n v="2001"/>
    <x v="42"/>
  </r>
  <r>
    <s v="Jay Levey"/>
    <n v="59"/>
    <n v="150"/>
    <n v="6157157"/>
    <s v="Comedy"/>
    <s v="Drama"/>
    <m/>
    <m/>
    <m/>
    <m/>
    <m/>
    <m/>
    <x v="0"/>
    <n v="7200000"/>
    <n v="1989"/>
    <x v="15"/>
  </r>
  <r>
    <s v="Tamara Jenkins"/>
    <n v="60"/>
    <n v="91"/>
    <n v="5480318"/>
    <s v="Comedy"/>
    <s v="Drama"/>
    <m/>
    <m/>
    <m/>
    <m/>
    <m/>
    <m/>
    <x v="0"/>
    <n v="6000000"/>
    <n v="1998"/>
    <x v="4"/>
  </r>
  <r>
    <s v="Jon Favreau"/>
    <n v="81"/>
    <n v="95"/>
    <n v="5308707"/>
    <s v="Comedy"/>
    <s v="Crime"/>
    <s v="Drama"/>
    <s v="Thriller"/>
    <m/>
    <m/>
    <m/>
    <m/>
    <x v="0"/>
    <n v="4000000"/>
    <n v="2001"/>
    <x v="21"/>
  </r>
  <r>
    <s v="Duncan Jones"/>
    <n v="415"/>
    <n v="97"/>
    <n v="5009677"/>
    <s v="Drama"/>
    <s v="Mystery"/>
    <s v="Sci-Fi"/>
    <m/>
    <m/>
    <m/>
    <m/>
    <m/>
    <x v="0"/>
    <n v="7500000"/>
    <n v="2009"/>
    <x v="0"/>
  </r>
  <r>
    <s v="Ronan Chapalain"/>
    <n v="7"/>
    <n v="41"/>
    <n v="4074023"/>
    <s v="Documentary"/>
    <m/>
    <m/>
    <m/>
    <m/>
    <m/>
    <m/>
    <m/>
    <x v="0"/>
    <n v="7000000"/>
    <n v="2010"/>
    <x v="8"/>
  </r>
  <r>
    <s v="Atom Egoyan"/>
    <n v="120"/>
    <n v="112"/>
    <n v="4306697"/>
    <s v="Drama"/>
    <m/>
    <m/>
    <m/>
    <m/>
    <m/>
    <m/>
    <m/>
    <x v="0"/>
    <n v="7000000"/>
    <n v="1997"/>
    <x v="16"/>
  </r>
  <r>
    <s v="Xavier Beauvois"/>
    <n v="195"/>
    <n v="122"/>
    <n v="3950029"/>
    <s v="Drama"/>
    <m/>
    <m/>
    <m/>
    <m/>
    <m/>
    <m/>
    <m/>
    <x v="0"/>
    <n v="11000000"/>
    <n v="2010"/>
    <x v="13"/>
  </r>
  <r>
    <s v="Randall Miller"/>
    <n v="109"/>
    <n v="110"/>
    <n v="4040588"/>
    <s v="Comedy"/>
    <s v="Drama"/>
    <m/>
    <m/>
    <m/>
    <m/>
    <m/>
    <m/>
    <x v="0"/>
    <n v="7000000"/>
    <n v="2008"/>
    <x v="2"/>
  </r>
  <r>
    <s v="Peter Jackson"/>
    <n v="93"/>
    <n v="108"/>
    <n v="3049135"/>
    <s v="Biography"/>
    <s v="Crime"/>
    <s v="Drama"/>
    <s v="Romance"/>
    <s v="Thriller"/>
    <m/>
    <m/>
    <m/>
    <x v="0"/>
    <n v="5000000"/>
    <n v="1994"/>
    <x v="37"/>
  </r>
  <r>
    <s v="Michael Polish"/>
    <n v="12"/>
    <n v="121"/>
    <n v="4700361"/>
    <s v="Drama"/>
    <m/>
    <m/>
    <m/>
    <m/>
    <m/>
    <m/>
    <m/>
    <x v="0"/>
    <n v="6600000"/>
    <n v="2015"/>
    <x v="50"/>
  </r>
  <r>
    <s v="Dan Rush"/>
    <n v="155"/>
    <n v="97"/>
    <n v="2711210"/>
    <s v="Comedy"/>
    <s v="Drama"/>
    <m/>
    <m/>
    <m/>
    <m/>
    <m/>
    <m/>
    <x v="0"/>
    <n v="105000000"/>
    <n v="2010"/>
    <x v="21"/>
  </r>
  <r>
    <s v="Jake Kasdan"/>
    <n v="81"/>
    <n v="116"/>
    <n v="1980338"/>
    <s v="Comedy"/>
    <s v="Crime"/>
    <s v="Drama"/>
    <s v="Mystery"/>
    <s v="Thriller"/>
    <m/>
    <m/>
    <m/>
    <x v="0"/>
    <n v="7500000"/>
    <n v="1998"/>
    <x v="15"/>
  </r>
  <r>
    <s v="Brad Anderson"/>
    <n v="204"/>
    <n v="94"/>
    <n v="1082044"/>
    <s v="Drama"/>
    <s v="Thriller"/>
    <m/>
    <m/>
    <m/>
    <m/>
    <m/>
    <m/>
    <x v="22"/>
    <n v="7000000"/>
    <n v="2004"/>
    <x v="16"/>
  </r>
  <r>
    <s v="Paul Schrader"/>
    <n v="19"/>
    <n v="103"/>
    <n v="1100000"/>
    <s v="Crime"/>
    <s v="Drama"/>
    <m/>
    <m/>
    <m/>
    <m/>
    <m/>
    <m/>
    <x v="0"/>
    <n v="7000000"/>
    <n v="1992"/>
    <x v="2"/>
  </r>
  <r>
    <s v="Michael Cuesta"/>
    <n v="163"/>
    <n v="112"/>
    <n v="2445646"/>
    <s v="Biography"/>
    <s v="Crime"/>
    <s v="Drama"/>
    <s v="Mystery"/>
    <s v="Thriller"/>
    <m/>
    <m/>
    <m/>
    <x v="23"/>
    <n v="20000000"/>
    <n v="2014"/>
    <x v="15"/>
  </r>
  <r>
    <s v="John Cameron Mitchell"/>
    <n v="248"/>
    <n v="91"/>
    <n v="2221809"/>
    <s v="Drama"/>
    <m/>
    <m/>
    <m/>
    <m/>
    <m/>
    <m/>
    <m/>
    <x v="0"/>
    <n v="9000000"/>
    <n v="2010"/>
    <x v="15"/>
  </r>
  <r>
    <s v="Fenton Bailey"/>
    <n v="39"/>
    <n v="98"/>
    <n v="296665"/>
    <s v="Biography"/>
    <s v="Crime"/>
    <s v="Drama"/>
    <s v="Thriller"/>
    <m/>
    <m/>
    <m/>
    <m/>
    <x v="2"/>
    <n v="13000000"/>
    <n v="2003"/>
    <x v="22"/>
  </r>
  <r>
    <s v="Jeremy Saulnier"/>
    <n v="322"/>
    <n v="95"/>
    <n v="3219029"/>
    <s v="Crime"/>
    <s v="Horror"/>
    <s v="Music"/>
    <s v="Thriller"/>
    <m/>
    <m/>
    <m/>
    <m/>
    <x v="0"/>
    <n v="7000000"/>
    <n v="2015"/>
    <x v="1"/>
  </r>
  <r>
    <s v="James Manera"/>
    <n v="12"/>
    <n v="99"/>
    <n v="830210"/>
    <s v="Drama"/>
    <s v="Mystery"/>
    <s v="Sci-Fi"/>
    <m/>
    <m/>
    <m/>
    <m/>
    <m/>
    <x v="0"/>
    <n v="3500000"/>
    <n v="2014"/>
    <x v="45"/>
  </r>
  <r>
    <s v="Wes Anderson"/>
    <n v="83"/>
    <n v="91"/>
    <n v="1040879"/>
    <s v="Comedy"/>
    <s v="Crime"/>
    <s v="Drama"/>
    <m/>
    <m/>
    <m/>
    <m/>
    <m/>
    <x v="0"/>
    <n v="7000000"/>
    <n v="1996"/>
    <x v="1"/>
  </r>
  <r>
    <s v="Kevin Spacey"/>
    <n v="37"/>
    <n v="97"/>
    <n v="326308"/>
    <s v="Crime"/>
    <s v="Drama"/>
    <s v="Thriller"/>
    <m/>
    <m/>
    <m/>
    <m/>
    <m/>
    <x v="0"/>
    <n v="7000000"/>
    <n v="1996"/>
    <x v="9"/>
  </r>
  <r>
    <s v="Nicholas Fackler"/>
    <n v="27"/>
    <n v="90"/>
    <n v="124720"/>
    <s v="Drama"/>
    <s v="Romance"/>
    <m/>
    <m/>
    <m/>
    <m/>
    <m/>
    <m/>
    <x v="29"/>
    <n v="7000000"/>
    <n v="2008"/>
    <x v="11"/>
  </r>
  <r>
    <s v="Morgan J. Freeman"/>
    <n v="31"/>
    <n v="90"/>
    <n v="99147"/>
    <s v="Drama"/>
    <m/>
    <m/>
    <m/>
    <m/>
    <m/>
    <m/>
    <m/>
    <x v="0"/>
    <n v="7000000"/>
    <n v="1998"/>
    <x v="5"/>
  </r>
  <r>
    <s v="M. Night Shyamalan"/>
    <n v="371"/>
    <n v="94"/>
    <n v="65069140"/>
    <s v="Horror"/>
    <s v="Thriller"/>
    <m/>
    <m/>
    <m/>
    <m/>
    <m/>
    <m/>
    <x v="0"/>
    <n v="7000000"/>
    <n v="2015"/>
    <x v="5"/>
  </r>
  <r>
    <s v="Brian De Palma"/>
    <n v="133"/>
    <n v="90"/>
    <n v="65087"/>
    <s v="Crime"/>
    <s v="Thriller"/>
    <s v="War"/>
    <m/>
    <m/>
    <m/>
    <m/>
    <m/>
    <x v="2"/>
    <n v="200000000"/>
    <n v="2007"/>
    <x v="5"/>
  </r>
  <r>
    <s v="Klaus Menzel"/>
    <n v="13"/>
    <n v="103"/>
    <n v="16066"/>
    <s v="Mystery"/>
    <s v="Romance"/>
    <s v="Thriller"/>
    <m/>
    <m/>
    <m/>
    <m/>
    <m/>
    <x v="0"/>
    <n v="7000000"/>
    <n v="2004"/>
    <x v="46"/>
  </r>
  <r>
    <s v="William H. Macy"/>
    <n v="44"/>
    <n v="105"/>
    <n v="37440"/>
    <s v="Comedy"/>
    <s v="Drama"/>
    <s v="Music"/>
    <m/>
    <m/>
    <m/>
    <m/>
    <m/>
    <x v="0"/>
    <n v="350000"/>
    <n v="2014"/>
    <x v="7"/>
  </r>
  <r>
    <s v="JirÃ­ Menzel"/>
    <n v="99"/>
    <n v="113"/>
    <n v="617228"/>
    <s v="Comedy"/>
    <s v="Drama"/>
    <s v="Romance"/>
    <s v="War"/>
    <m/>
    <m/>
    <m/>
    <m/>
    <x v="0"/>
    <n v="7000000"/>
    <n v="2006"/>
    <x v="37"/>
  </r>
  <r>
    <s v="Fatih Akin"/>
    <n v="115"/>
    <n v="99"/>
    <n v="274385"/>
    <s v="Comedy"/>
    <s v="Drama"/>
    <m/>
    <m/>
    <m/>
    <m/>
    <m/>
    <m/>
    <x v="0"/>
    <n v="7500000"/>
    <n v="2009"/>
    <x v="11"/>
  </r>
  <r>
    <s v="Billy Bob Thornton"/>
    <n v="104"/>
    <n v="148"/>
    <n v="24475416"/>
    <s v="Drama"/>
    <m/>
    <m/>
    <m/>
    <m/>
    <m/>
    <m/>
    <m/>
    <x v="0"/>
    <n v="7000000"/>
    <n v="1996"/>
    <x v="25"/>
  </r>
  <r>
    <s v="Eli Roth"/>
    <n v="303"/>
    <n v="93"/>
    <n v="47277326"/>
    <s v="Horror"/>
    <m/>
    <m/>
    <m/>
    <m/>
    <m/>
    <m/>
    <m/>
    <x v="2"/>
    <n v="7000000"/>
    <n v="2005"/>
    <x v="18"/>
  </r>
  <r>
    <s v="Michael Winterbottom"/>
    <n v="122"/>
    <n v="94"/>
    <n v="1247453"/>
    <s v="Comedy"/>
    <s v="Drama"/>
    <m/>
    <m/>
    <m/>
    <m/>
    <m/>
    <m/>
    <x v="0"/>
    <n v="7000000"/>
    <n v="2005"/>
    <x v="2"/>
  </r>
  <r>
    <s v="Jeff Nichols"/>
    <n v="359"/>
    <n v="121"/>
    <n v="1729969"/>
    <s v="Drama"/>
    <s v="Thriller"/>
    <m/>
    <m/>
    <m/>
    <m/>
    <m/>
    <m/>
    <x v="0"/>
    <n v="7000000"/>
    <n v="2011"/>
    <x v="37"/>
  </r>
  <r>
    <s v="Frank LaLoggia"/>
    <n v="130"/>
    <n v="118"/>
    <n v="1705139"/>
    <s v="Fantasy"/>
    <s v="Horror"/>
    <s v="Mystery"/>
    <s v="Thriller"/>
    <m/>
    <m/>
    <m/>
    <m/>
    <x v="0"/>
    <n v="7000000"/>
    <n v="1988"/>
    <x v="10"/>
  </r>
  <r>
    <s v="Tobe Hooper"/>
    <n v="159"/>
    <n v="101"/>
    <n v="8025872"/>
    <s v="Comedy"/>
    <s v="Horror"/>
    <m/>
    <m/>
    <m/>
    <m/>
    <m/>
    <m/>
    <x v="0"/>
    <n v="7000000"/>
    <n v="1986"/>
    <x v="33"/>
  </r>
  <r>
    <s v="Nicolas Winding Refn"/>
    <n v="440"/>
    <n v="90"/>
    <n v="778565"/>
    <s v="Crime"/>
    <s v="Drama"/>
    <m/>
    <m/>
    <m/>
    <m/>
    <m/>
    <m/>
    <x v="0"/>
    <n v="6000000"/>
    <n v="2013"/>
    <x v="20"/>
  </r>
  <r>
    <s v="Michel Leclerc"/>
    <n v="87"/>
    <n v="100"/>
    <n v="513836"/>
    <s v="Comedy"/>
    <s v="Drama"/>
    <s v="Romance"/>
    <m/>
    <m/>
    <m/>
    <m/>
    <m/>
    <x v="0"/>
    <n v="7000000"/>
    <n v="2010"/>
    <x v="13"/>
  </r>
  <r>
    <s v="Tom Kalin"/>
    <n v="121"/>
    <n v="97"/>
    <n v="434417"/>
    <s v="Drama"/>
    <m/>
    <m/>
    <m/>
    <m/>
    <m/>
    <m/>
    <m/>
    <x v="0"/>
    <n v="7000000"/>
    <n v="2007"/>
    <x v="18"/>
  </r>
  <r>
    <s v="Hugh Wilson"/>
    <n v="45"/>
    <n v="96"/>
    <n v="81200000"/>
    <s v="Comedy"/>
    <m/>
    <m/>
    <m/>
    <m/>
    <m/>
    <m/>
    <m/>
    <x v="0"/>
    <n v="7000000"/>
    <n v="1984"/>
    <x v="10"/>
  </r>
  <r>
    <s v="Mike Newell"/>
    <n v="84"/>
    <n v="117"/>
    <n v="52700832"/>
    <s v="Comedy"/>
    <s v="Drama"/>
    <s v="Romance"/>
    <m/>
    <m/>
    <m/>
    <m/>
    <m/>
    <x v="0"/>
    <n v="7000000"/>
    <n v="1994"/>
    <x v="1"/>
  </r>
  <r>
    <s v="Spike Lee"/>
    <n v="202"/>
    <n v="108"/>
    <n v="13060843"/>
    <s v="Drama"/>
    <m/>
    <m/>
    <m/>
    <m/>
    <m/>
    <m/>
    <m/>
    <x v="0"/>
    <n v="7000000"/>
    <n v="2002"/>
    <x v="16"/>
  </r>
  <r>
    <s v="Lana Wachowski"/>
    <n v="120"/>
    <n v="109"/>
    <n v="3798532"/>
    <s v="Crime"/>
    <s v="Drama"/>
    <s v="Romance"/>
    <s v="Thriller"/>
    <m/>
    <m/>
    <m/>
    <m/>
    <x v="0"/>
    <n v="7000000"/>
    <n v="1996"/>
    <x v="37"/>
  </r>
  <r>
    <s v="Darren Aronofsky"/>
    <n v="234"/>
    <n v="102"/>
    <n v="3609278"/>
    <s v="Drama"/>
    <m/>
    <m/>
    <m/>
    <m/>
    <m/>
    <m/>
    <m/>
    <x v="0"/>
    <n v="7000000"/>
    <n v="2000"/>
    <x v="26"/>
  </r>
  <r>
    <s v="Carlos Saura"/>
    <n v="35"/>
    <n v="115"/>
    <n v="1687311"/>
    <s v="Drama"/>
    <s v="Musical"/>
    <m/>
    <m/>
    <m/>
    <m/>
    <m/>
    <m/>
    <x v="0"/>
    <n v="7000000"/>
    <n v="1998"/>
    <x v="13"/>
  </r>
  <r>
    <s v="Andrew Erwin"/>
    <n v="49"/>
    <n v="98"/>
    <n v="10429707"/>
    <s v="Comedy"/>
    <m/>
    <m/>
    <m/>
    <m/>
    <m/>
    <m/>
    <m/>
    <x v="22"/>
    <n v="7000000"/>
    <n v="2014"/>
    <x v="28"/>
  </r>
  <r>
    <s v="Richard Kelly"/>
    <n v="283"/>
    <n v="133"/>
    <n v="727883"/>
    <s v="Drama"/>
    <s v="Sci-Fi"/>
    <s v="Thriller"/>
    <m/>
    <m/>
    <m/>
    <m/>
    <m/>
    <x v="0"/>
    <n v="7000000"/>
    <n v="2001"/>
    <x v="14"/>
  </r>
  <r>
    <s v="Mike van Diem"/>
    <n v="54"/>
    <n v="122"/>
    <n v="713413"/>
    <s v="Crime"/>
    <s v="Drama"/>
    <s v="Mystery"/>
    <m/>
    <m/>
    <m/>
    <m/>
    <m/>
    <x v="7"/>
    <n v="7000000"/>
    <n v="1997"/>
    <x v="6"/>
  </r>
  <r>
    <s v="Jonas Ã…kerlund"/>
    <n v="92"/>
    <n v="106"/>
    <n v="410241"/>
    <s v="Comedy"/>
    <s v="Crime"/>
    <s v="Drama"/>
    <m/>
    <m/>
    <m/>
    <m/>
    <m/>
    <x v="0"/>
    <n v="7000000"/>
    <n v="2002"/>
    <x v="2"/>
  </r>
  <r>
    <s v="Chan-wook Park"/>
    <n v="202"/>
    <n v="112"/>
    <n v="211667"/>
    <s v="Crime"/>
    <s v="Drama"/>
    <m/>
    <m/>
    <m/>
    <m/>
    <m/>
    <m/>
    <x v="0"/>
    <n v="4825000"/>
    <n v="2005"/>
    <x v="16"/>
  </r>
  <r>
    <s v="Barry Skolnick"/>
    <n v="54"/>
    <n v="99"/>
    <n v="92191"/>
    <s v="Comedy"/>
    <s v="Drama"/>
    <s v="Sport"/>
    <m/>
    <m/>
    <m/>
    <m/>
    <m/>
    <x v="0"/>
    <n v="9000000"/>
    <n v="2001"/>
    <x v="12"/>
  </r>
  <r>
    <s v="Johnnie To"/>
    <n v="98"/>
    <n v="110"/>
    <n v="49413"/>
    <s v="Action"/>
    <s v="Crime"/>
    <s v="Thriller"/>
    <m/>
    <m/>
    <m/>
    <m/>
    <m/>
    <x v="7"/>
    <n v="50000000"/>
    <n v="2006"/>
    <x v="11"/>
  </r>
  <r>
    <s v="Agnieszka Wojtowicz-Vosloo"/>
    <n v="138"/>
    <n v="104"/>
    <n v="108229"/>
    <s v="Drama"/>
    <s v="Horror"/>
    <s v="Mystery"/>
    <s v="Thriller"/>
    <m/>
    <m/>
    <m/>
    <m/>
    <x v="0"/>
    <n v="7000000"/>
    <n v="2009"/>
    <x v="18"/>
  </r>
  <r>
    <s v="Milos Forman"/>
    <n v="149"/>
    <n v="133"/>
    <n v="112000000"/>
    <s v="Drama"/>
    <m/>
    <m/>
    <m/>
    <m/>
    <m/>
    <m/>
    <m/>
    <x v="7"/>
    <n v="10000000"/>
    <n v="1975"/>
    <x v="49"/>
  </r>
  <r>
    <s v="Ernie Barbarash"/>
    <n v="29"/>
    <n v="103"/>
    <n v="8691"/>
    <s v="Action"/>
    <s v="Adventure"/>
    <m/>
    <m/>
    <m/>
    <m/>
    <m/>
    <m/>
    <x v="0"/>
    <n v="7000000"/>
    <n v="2014"/>
    <x v="27"/>
  </r>
  <r>
    <s v="Nick Love"/>
    <n v="111"/>
    <n v="112"/>
    <n v="26345"/>
    <s v="Action"/>
    <s v="Crime"/>
    <s v="Drama"/>
    <m/>
    <m/>
    <m/>
    <m/>
    <m/>
    <x v="0"/>
    <n v="3500000"/>
    <n v="2012"/>
    <x v="9"/>
  </r>
  <r>
    <s v="Niki Caro"/>
    <n v="149"/>
    <n v="101"/>
    <n v="20772796"/>
    <s v="Drama"/>
    <s v="Family"/>
    <m/>
    <m/>
    <m/>
    <m/>
    <m/>
    <m/>
    <x v="0"/>
    <n v="7000000"/>
    <n v="2002"/>
    <x v="32"/>
  </r>
  <r>
    <s v="R. Balki"/>
    <n v="12"/>
    <n v="133"/>
    <n v="199228"/>
    <s v="Comedy"/>
    <s v="Drama"/>
    <m/>
    <m/>
    <m/>
    <m/>
    <m/>
    <m/>
    <x v="30"/>
    <n v="7000000"/>
    <n v="2009"/>
    <x v="13"/>
  </r>
  <r>
    <s v="Joe Wright"/>
    <n v="256"/>
    <n v="111"/>
    <n v="34964818"/>
    <s v="Adventure"/>
    <s v="Family"/>
    <s v="Fantasy"/>
    <m/>
    <m/>
    <m/>
    <m/>
    <m/>
    <x v="0"/>
    <n v="7000000"/>
    <n v="2015"/>
    <x v="27"/>
  </r>
  <r>
    <s v="Timur Bekmambetov"/>
    <n v="232"/>
    <n v="104"/>
    <n v="1487477"/>
    <s v="Fantasy"/>
    <s v="Thriller"/>
    <m/>
    <m/>
    <m/>
    <m/>
    <m/>
    <m/>
    <x v="0"/>
    <n v="7000000"/>
    <n v="2004"/>
    <x v="12"/>
  </r>
  <r>
    <s v="Neil Jordan"/>
    <n v="63"/>
    <n v="112"/>
    <n v="62549000"/>
    <s v="Crime"/>
    <s v="Drama"/>
    <s v="Romance"/>
    <s v="Thriller"/>
    <m/>
    <m/>
    <m/>
    <m/>
    <x v="0"/>
    <n v="7000000"/>
    <n v="1992"/>
    <x v="11"/>
  </r>
  <r>
    <s v="Bob Clark"/>
    <n v="75"/>
    <n v="94"/>
    <n v="105500000"/>
    <s v="Comedy"/>
    <m/>
    <m/>
    <m/>
    <m/>
    <m/>
    <m/>
    <m/>
    <x v="0"/>
    <n v="7000000"/>
    <n v="1981"/>
    <x v="5"/>
  </r>
  <r>
    <s v="George A. Romero"/>
    <n v="274"/>
    <n v="90"/>
    <n v="101055"/>
    <s v="Horror"/>
    <m/>
    <m/>
    <m/>
    <m/>
    <m/>
    <m/>
    <m/>
    <x v="0"/>
    <n v="7000000"/>
    <n v="2009"/>
    <x v="39"/>
  </r>
  <r>
    <s v="Sofia Coppola"/>
    <n v="265"/>
    <n v="101"/>
    <n v="44566004"/>
    <s v="Drama"/>
    <m/>
    <m/>
    <m/>
    <m/>
    <m/>
    <m/>
    <m/>
    <x v="0"/>
    <n v="7000000"/>
    <n v="2003"/>
    <x v="6"/>
  </r>
  <r>
    <s v="Woody Allen"/>
    <n v="154"/>
    <n v="93"/>
    <n v="39200000"/>
    <s v="Comedy"/>
    <s v="Romance"/>
    <m/>
    <m/>
    <m/>
    <m/>
    <m/>
    <m/>
    <x v="0"/>
    <n v="7000000"/>
    <n v="1977"/>
    <x v="14"/>
  </r>
  <r>
    <s v="Cecil B. DeMille"/>
    <n v="44"/>
    <n v="152"/>
    <n v="36000000"/>
    <s v="Drama"/>
    <s v="Family"/>
    <s v="Romance"/>
    <m/>
    <m/>
    <m/>
    <m/>
    <m/>
    <x v="0"/>
    <n v="7000000"/>
    <n v="1952"/>
    <x v="10"/>
  </r>
  <r>
    <s v="Ridley Scott"/>
    <n v="314"/>
    <n v="150"/>
    <n v="65007045"/>
    <s v="Action"/>
    <s v="Adventure"/>
    <s v="Drama"/>
    <m/>
    <m/>
    <m/>
    <m/>
    <m/>
    <x v="0"/>
    <n v="6900000"/>
    <n v="2014"/>
    <x v="9"/>
  </r>
  <r>
    <s v="Marc Forster"/>
    <n v="153"/>
    <n v="112"/>
    <n v="31252964"/>
    <s v="Drama"/>
    <s v="Romance"/>
    <m/>
    <m/>
    <m/>
    <m/>
    <m/>
    <m/>
    <x v="0"/>
    <n v="6900000"/>
    <n v="2001"/>
    <x v="1"/>
  </r>
  <r>
    <s v="Henry Hobson"/>
    <n v="256"/>
    <n v="95"/>
    <n v="131175"/>
    <s v="Drama"/>
    <s v="Horror"/>
    <m/>
    <m/>
    <m/>
    <m/>
    <m/>
    <m/>
    <x v="0"/>
    <n v="7000000"/>
    <n v="2015"/>
    <x v="23"/>
  </r>
  <r>
    <s v="Mike Figgis"/>
    <n v="123"/>
    <n v="111"/>
    <n v="31968347"/>
    <s v="Drama"/>
    <s v="Romance"/>
    <m/>
    <m/>
    <m/>
    <m/>
    <m/>
    <m/>
    <x v="0"/>
    <n v="8700000"/>
    <n v="1995"/>
    <x v="32"/>
  </r>
  <r>
    <s v="Rob Cohen"/>
    <n v="149"/>
    <n v="91"/>
    <n v="35385560"/>
    <s v="Mystery"/>
    <s v="Thriller"/>
    <m/>
    <m/>
    <m/>
    <m/>
    <m/>
    <m/>
    <x v="0"/>
    <n v="7000000"/>
    <n v="2015"/>
    <x v="50"/>
  </r>
  <r>
    <s v="Lisa Cholodenko"/>
    <n v="323"/>
    <n v="106"/>
    <n v="20803237"/>
    <s v="Comedy"/>
    <s v="Drama"/>
    <m/>
    <m/>
    <m/>
    <m/>
    <m/>
    <m/>
    <x v="0"/>
    <n v="15000000"/>
    <n v="2010"/>
    <x v="1"/>
  </r>
  <r>
    <s v="John Carpenter"/>
    <n v="172"/>
    <n v="93"/>
    <n v="13008928"/>
    <s v="Horror"/>
    <s v="Sci-Fi"/>
    <s v="Thriller"/>
    <m/>
    <m/>
    <m/>
    <m/>
    <m/>
    <x v="0"/>
    <n v="6800000"/>
    <n v="1988"/>
    <x v="11"/>
  </r>
  <r>
    <s v="Ed Gass-Donnelly"/>
    <n v="161"/>
    <n v="93"/>
    <n v="15152879"/>
    <s v="Drama"/>
    <s v="Horror"/>
    <s v="Thriller"/>
    <m/>
    <m/>
    <m/>
    <m/>
    <m/>
    <x v="0"/>
    <n v="6800000"/>
    <n v="2013"/>
    <x v="59"/>
  </r>
  <r>
    <s v="Richard Linklater"/>
    <n v="548"/>
    <n v="165"/>
    <n v="25359200"/>
    <s v="Drama"/>
    <m/>
    <m/>
    <m/>
    <m/>
    <m/>
    <m/>
    <m/>
    <x v="0"/>
    <n v="6900000"/>
    <n v="2014"/>
    <x v="25"/>
  </r>
  <r>
    <s v="Woody Allen"/>
    <n v="177"/>
    <n v="96"/>
    <n v="10515579"/>
    <s v="Comedy"/>
    <s v="Crime"/>
    <s v="Mystery"/>
    <m/>
    <m/>
    <m/>
    <m/>
    <m/>
    <x v="0"/>
    <n v="6800000"/>
    <n v="2006"/>
    <x v="10"/>
  </r>
  <r>
    <s v="Tim Burton"/>
    <n v="230"/>
    <n v="119"/>
    <n v="180011740"/>
    <s v="Action"/>
    <s v="Adventure"/>
    <s v="Sci-Fi"/>
    <s v="Thriller"/>
    <m/>
    <m/>
    <m/>
    <m/>
    <x v="0"/>
    <n v="5000000"/>
    <n v="2001"/>
    <x v="20"/>
  </r>
  <r>
    <s v="DJ Pooh"/>
    <n v="27"/>
    <n v="93"/>
    <n v="10097096"/>
    <s v="Comedy"/>
    <m/>
    <m/>
    <m/>
    <m/>
    <m/>
    <m/>
    <m/>
    <x v="0"/>
    <n v="4000000"/>
    <n v="2001"/>
    <x v="50"/>
  </r>
  <r>
    <s v="DJ Pooh"/>
    <n v="22"/>
    <n v="82"/>
    <n v="9821335"/>
    <s v="Comedy"/>
    <m/>
    <m/>
    <m/>
    <m/>
    <m/>
    <m/>
    <m/>
    <x v="0"/>
    <n v="6500000"/>
    <n v="2000"/>
    <x v="59"/>
  </r>
  <r>
    <s v="Wayne Kramer"/>
    <n v="157"/>
    <n v="101"/>
    <n v="8243880"/>
    <s v="Crime"/>
    <s v="Drama"/>
    <s v="Fantasy"/>
    <s v="Romance"/>
    <m/>
    <m/>
    <m/>
    <m/>
    <x v="0"/>
    <n v="6500000"/>
    <n v="2003"/>
    <x v="15"/>
  </r>
  <r>
    <s v="Patrick Stettner"/>
    <n v="125"/>
    <n v="81"/>
    <n v="7825820"/>
    <s v="Crime"/>
    <s v="Mystery"/>
    <s v="Thriller"/>
    <m/>
    <m/>
    <m/>
    <m/>
    <m/>
    <x v="0"/>
    <n v="6000000"/>
    <n v="2006"/>
    <x v="18"/>
  </r>
  <r>
    <s v="J.A. Bayona"/>
    <n v="300"/>
    <n v="105"/>
    <n v="7159147"/>
    <s v="Drama"/>
    <s v="Mystery"/>
    <s v="Thriller"/>
    <m/>
    <m/>
    <m/>
    <m/>
    <m/>
    <x v="0"/>
    <n v="6500000"/>
    <n v="2007"/>
    <x v="7"/>
  </r>
  <r>
    <s v="Michael Tiddes"/>
    <n v="69"/>
    <n v="86"/>
    <n v="17314483"/>
    <s v="Comedy"/>
    <s v="Fantasy"/>
    <m/>
    <m/>
    <m/>
    <m/>
    <m/>
    <m/>
    <x v="0"/>
    <n v="6500000"/>
    <n v="2014"/>
    <x v="54"/>
  </r>
  <r>
    <s v="Roger Avary"/>
    <n v="143"/>
    <n v="110"/>
    <n v="6525762"/>
    <s v="Comedy"/>
    <s v="Drama"/>
    <s v="Romance"/>
    <m/>
    <m/>
    <m/>
    <m/>
    <m/>
    <x v="0"/>
    <n v="6500000"/>
    <n v="2002"/>
    <x v="10"/>
  </r>
  <r>
    <s v="Allison Anders"/>
    <n v="51"/>
    <n v="110"/>
    <n v="4301331"/>
    <s v="Comedy"/>
    <s v="Fantasy"/>
    <m/>
    <m/>
    <m/>
    <m/>
    <m/>
    <m/>
    <x v="0"/>
    <n v="6500000"/>
    <n v="1995"/>
    <x v="10"/>
  </r>
  <r>
    <s v="Steven Shainberg"/>
    <n v="163"/>
    <n v="104"/>
    <n v="4046737"/>
    <s v="Comedy"/>
    <s v="Drama"/>
    <s v="Romance"/>
    <m/>
    <m/>
    <m/>
    <m/>
    <m/>
    <x v="0"/>
    <n v="6500000"/>
    <n v="2002"/>
    <x v="1"/>
  </r>
  <r>
    <s v="Rick de Oliveira"/>
    <n v="52"/>
    <n v="96"/>
    <n v="3713002"/>
    <s v="Documentary"/>
    <m/>
    <m/>
    <m/>
    <m/>
    <m/>
    <m/>
    <m/>
    <x v="0"/>
    <n v="6500000"/>
    <n v="2003"/>
    <x v="60"/>
  </r>
  <r>
    <s v="Oliver Stone"/>
    <n v="40"/>
    <n v="110"/>
    <n v="3468572"/>
    <s v="Drama"/>
    <m/>
    <m/>
    <m/>
    <m/>
    <m/>
    <m/>
    <m/>
    <x v="0"/>
    <n v="6500000"/>
    <n v="1988"/>
    <x v="11"/>
  </r>
  <r>
    <s v="Christopher Guest"/>
    <n v="50"/>
    <n v="84"/>
    <n v="2892582"/>
    <s v="Comedy"/>
    <m/>
    <m/>
    <m/>
    <m/>
    <m/>
    <m/>
    <m/>
    <x v="0"/>
    <n v="7000000"/>
    <n v="1996"/>
    <x v="32"/>
  </r>
  <r>
    <s v="Jeff Franklin"/>
    <n v="45"/>
    <n v="94"/>
    <n v="2800000"/>
    <s v="Comedy"/>
    <m/>
    <m/>
    <m/>
    <m/>
    <m/>
    <m/>
    <m/>
    <x v="0"/>
    <n v="6500000"/>
    <n v="1999"/>
    <x v="27"/>
  </r>
  <r>
    <s v="John Dahl"/>
    <n v="121"/>
    <n v="93"/>
    <n v="2426851"/>
    <s v="Comedy"/>
    <s v="Crime"/>
    <s v="Romance"/>
    <s v="Thriller"/>
    <m/>
    <m/>
    <m/>
    <m/>
    <x v="0"/>
    <n v="4000000"/>
    <n v="2007"/>
    <x v="12"/>
  </r>
  <r>
    <s v="Mike Mills"/>
    <n v="114"/>
    <n v="96"/>
    <n v="1325073"/>
    <s v="Comedy"/>
    <s v="Drama"/>
    <m/>
    <m/>
    <m/>
    <m/>
    <m/>
    <m/>
    <x v="0"/>
    <n v="6500000"/>
    <n v="2005"/>
    <x v="4"/>
  </r>
  <r>
    <s v="Dave McKean"/>
    <n v="116"/>
    <n v="101"/>
    <n v="864959"/>
    <s v="Adventure"/>
    <s v="Fantasy"/>
    <m/>
    <m/>
    <m/>
    <m/>
    <m/>
    <m/>
    <x v="0"/>
    <n v="6500000"/>
    <n v="2005"/>
    <x v="8"/>
  </r>
  <r>
    <s v="Ron Fricke"/>
    <n v="115"/>
    <n v="102"/>
    <n v="2601847"/>
    <s v="Documentary"/>
    <s v="Music"/>
    <m/>
    <m/>
    <m/>
    <m/>
    <m/>
    <m/>
    <x v="0"/>
    <n v="6500000"/>
    <n v="2011"/>
    <x v="3"/>
  </r>
  <r>
    <s v="Ruggero Deodato"/>
    <n v="15"/>
    <n v="87"/>
    <n v="800000"/>
    <s v="Adventure"/>
    <s v="Fantasy"/>
    <m/>
    <m/>
    <m/>
    <m/>
    <m/>
    <m/>
    <x v="0"/>
    <n v="6500000"/>
    <n v="1987"/>
    <x v="30"/>
  </r>
  <r>
    <s v="Mars Callahan"/>
    <n v="41"/>
    <n v="99"/>
    <n v="562059"/>
    <s v="Drama"/>
    <s v="Thriller"/>
    <m/>
    <m/>
    <m/>
    <m/>
    <m/>
    <m/>
    <x v="0"/>
    <n v="6500000"/>
    <n v="2002"/>
    <x v="15"/>
  </r>
  <r>
    <s v="Mike Figgis"/>
    <n v="31"/>
    <n v="106"/>
    <n v="399793"/>
    <s v="Drama"/>
    <m/>
    <m/>
    <m/>
    <m/>
    <m/>
    <m/>
    <m/>
    <x v="0"/>
    <n v="6500000"/>
    <n v="1999"/>
    <x v="28"/>
  </r>
  <r>
    <s v="David Gordon Green"/>
    <n v="232"/>
    <n v="117"/>
    <n v="371897"/>
    <s v="Drama"/>
    <m/>
    <m/>
    <m/>
    <m/>
    <m/>
    <m/>
    <m/>
    <x v="0"/>
    <n v="4500000"/>
    <n v="2013"/>
    <x v="8"/>
  </r>
  <r>
    <s v="Stefan Schwartz"/>
    <n v="43"/>
    <n v="99"/>
    <n v="302204"/>
    <s v="Comedy"/>
    <s v="Crime"/>
    <s v="Romance"/>
    <m/>
    <m/>
    <m/>
    <m/>
    <m/>
    <x v="0"/>
    <n v="6500000"/>
    <n v="1997"/>
    <x v="4"/>
  </r>
  <r>
    <s v="Renny Harlin"/>
    <n v="68"/>
    <n v="102"/>
    <n v="354704"/>
    <s v="Crime"/>
    <s v="Drama"/>
    <s v="Horror"/>
    <s v="Thriller"/>
    <m/>
    <m/>
    <m/>
    <m/>
    <x v="0"/>
    <n v="4800000"/>
    <n v="1987"/>
    <x v="18"/>
  </r>
  <r>
    <s v="Robert Lee King"/>
    <n v="51"/>
    <n v="85"/>
    <n v="265107"/>
    <s v="Comedy"/>
    <s v="Horror"/>
    <s v="Mystery"/>
    <m/>
    <m/>
    <m/>
    <m/>
    <m/>
    <x v="0"/>
    <n v="10000000"/>
    <n v="2000"/>
    <x v="22"/>
  </r>
  <r>
    <s v="Kevin Allen"/>
    <n v="33"/>
    <n v="86"/>
    <n v="185577"/>
    <s v="Comedy"/>
    <m/>
    <m/>
    <m/>
    <m/>
    <m/>
    <m/>
    <m/>
    <x v="2"/>
    <n v="4000000"/>
    <n v="1999"/>
    <x v="22"/>
  </r>
  <r>
    <s v="Jorge RamÃ­rez SuÃ¡rez"/>
    <n v="26"/>
    <n v="120"/>
    <n v="100412"/>
    <s v="Drama"/>
    <m/>
    <m/>
    <m/>
    <m/>
    <m/>
    <m/>
    <m/>
    <x v="0"/>
    <n v="6000000"/>
    <n v="2013"/>
    <x v="16"/>
  </r>
  <r>
    <s v="David Schwimmer"/>
    <n v="109"/>
    <n v="106"/>
    <n v="58214"/>
    <s v="Crime"/>
    <s v="Drama"/>
    <s v="Thriller"/>
    <m/>
    <m/>
    <m/>
    <m/>
    <m/>
    <x v="0"/>
    <n v="6000000"/>
    <n v="2010"/>
    <x v="15"/>
  </r>
  <r>
    <s v="Barry Levinson"/>
    <n v="34"/>
    <n v="103"/>
    <n v="75078"/>
    <s v="Comedy"/>
    <m/>
    <m/>
    <m/>
    <m/>
    <m/>
    <m/>
    <m/>
    <x v="0"/>
    <n v="6000000"/>
    <n v="2000"/>
    <x v="22"/>
  </r>
  <r>
    <s v="Sam Miller"/>
    <n v="31"/>
    <n v="93"/>
    <n v="64359"/>
    <s v="Comedy"/>
    <s v="Romance"/>
    <m/>
    <m/>
    <m/>
    <m/>
    <m/>
    <m/>
    <x v="0"/>
    <n v="6000000"/>
    <n v="1998"/>
    <x v="18"/>
  </r>
  <r>
    <s v="Anne Fontaine"/>
    <n v="141"/>
    <n v="112"/>
    <n v="317125"/>
    <s v="Drama"/>
    <s v="Romance"/>
    <m/>
    <m/>
    <m/>
    <m/>
    <m/>
    <m/>
    <x v="0"/>
    <n v="6000000"/>
    <n v="2013"/>
    <x v="5"/>
  </r>
  <r>
    <s v="Fernando LeÃ³n de Aranoa"/>
    <n v="64"/>
    <n v="113"/>
    <n v="146402"/>
    <s v="Comedy"/>
    <s v="Drama"/>
    <m/>
    <m/>
    <m/>
    <m/>
    <m/>
    <m/>
    <x v="0"/>
    <n v="6000000"/>
    <n v="2002"/>
    <x v="16"/>
  </r>
  <r>
    <s v="Jim Mickle"/>
    <n v="215"/>
    <n v="98"/>
    <n v="18469"/>
    <s v="Drama"/>
    <s v="Horror"/>
    <s v="Sci-Fi"/>
    <m/>
    <m/>
    <m/>
    <m/>
    <m/>
    <x v="0"/>
    <n v="6000000"/>
    <n v="2010"/>
    <x v="12"/>
  </r>
  <r>
    <s v="Stephen Kay"/>
    <n v="12"/>
    <n v="92"/>
    <n v="12836"/>
    <s v="Biography"/>
    <s v="Drama"/>
    <m/>
    <m/>
    <m/>
    <m/>
    <m/>
    <m/>
    <x v="0"/>
    <n v="110000000"/>
    <n v="1997"/>
    <x v="27"/>
  </r>
  <r>
    <s v="Karim AÃ¯nouz"/>
    <n v="70"/>
    <n v="106"/>
    <n v="20262"/>
    <s v="Drama"/>
    <m/>
    <m/>
    <m/>
    <m/>
    <m/>
    <m/>
    <m/>
    <x v="0"/>
    <n v="6000000"/>
    <n v="2014"/>
    <x v="9"/>
  </r>
  <r>
    <s v="Ruba Nadda"/>
    <n v="36"/>
    <n v="93"/>
    <n v="4063"/>
    <s v="Drama"/>
    <s v="Mystery"/>
    <s v="Romance"/>
    <s v="Thriller"/>
    <m/>
    <m/>
    <m/>
    <m/>
    <x v="0"/>
    <n v="6000000"/>
    <n v="2012"/>
    <x v="31"/>
  </r>
  <r>
    <s v="Victor Fleming"/>
    <n v="157"/>
    <n v="226"/>
    <n v="198655278"/>
    <s v="Drama"/>
    <s v="History"/>
    <s v="Romance"/>
    <s v="War"/>
    <m/>
    <m/>
    <m/>
    <m/>
    <x v="0"/>
    <n v="6000000"/>
    <n v="1939"/>
    <x v="17"/>
  </r>
  <r>
    <s v="Richard Raymond"/>
    <n v="31"/>
    <n v="104"/>
    <n v="143653"/>
    <s v="Biography"/>
    <s v="Drama"/>
    <m/>
    <m/>
    <m/>
    <m/>
    <m/>
    <m/>
    <x v="0"/>
    <n v="6000000"/>
    <n v="2014"/>
    <x v="19"/>
  </r>
  <r>
    <s v="Sam Peckinpah"/>
    <n v="53"/>
    <n v="152"/>
    <n v="14873"/>
    <s v="Adventure"/>
    <s v="War"/>
    <s v="Western"/>
    <m/>
    <m/>
    <m/>
    <m/>
    <m/>
    <x v="0"/>
    <n v="6000000"/>
    <n v="1965"/>
    <x v="2"/>
  </r>
  <r>
    <s v="George Sidney"/>
    <n v="21"/>
    <n v="107"/>
    <n v="8000000"/>
    <s v="Biography"/>
    <s v="Comedy"/>
    <s v="Musical"/>
    <s v="Romance"/>
    <s v="Western"/>
    <m/>
    <m/>
    <m/>
    <x v="0"/>
    <n v="8000000"/>
    <n v="1950"/>
    <x v="15"/>
  </r>
  <r>
    <s v="Peter Stebbings"/>
    <n v="78"/>
    <n v="95"/>
    <n v="37606"/>
    <s v="Comedy"/>
    <s v="Crime"/>
    <s v="Drama"/>
    <m/>
    <m/>
    <m/>
    <m/>
    <m/>
    <x v="0"/>
    <n v="6000000"/>
    <n v="2009"/>
    <x v="2"/>
  </r>
  <r>
    <s v="Vincente Minnelli"/>
    <n v="41"/>
    <n v="102"/>
    <n v="2956000"/>
    <s v="Adventure"/>
    <s v="Comedy"/>
    <s v="Musical"/>
    <s v="Romance"/>
    <m/>
    <m/>
    <m/>
    <m/>
    <x v="0"/>
    <n v="6000000"/>
    <n v="1948"/>
    <x v="1"/>
  </r>
  <r>
    <s v="Dagur KÃ¡ri"/>
    <n v="61"/>
    <n v="99"/>
    <n v="19959"/>
    <s v="Drama"/>
    <m/>
    <m/>
    <m/>
    <m/>
    <m/>
    <m/>
    <m/>
    <x v="0"/>
    <n v="8000000"/>
    <n v="2009"/>
    <x v="8"/>
  </r>
  <r>
    <s v="Nicholas Hytner"/>
    <n v="112"/>
    <n v="109"/>
    <n v="2706659"/>
    <s v="Comedy"/>
    <s v="Drama"/>
    <m/>
    <m/>
    <m/>
    <m/>
    <m/>
    <m/>
    <x v="0"/>
    <n v="6000000"/>
    <n v="2006"/>
    <x v="8"/>
  </r>
  <r>
    <s v="Jaume Collet-Serra"/>
    <n v="349"/>
    <n v="113"/>
    <n v="61094903"/>
    <s v="Action"/>
    <s v="Mystery"/>
    <s v="Thriller"/>
    <m/>
    <m/>
    <m/>
    <m/>
    <m/>
    <x v="0"/>
    <n v="6000000"/>
    <n v="2011"/>
    <x v="8"/>
  </r>
  <r>
    <s v="Peter Cattaneo"/>
    <n v="122"/>
    <n v="91"/>
    <n v="45857453"/>
    <s v="Comedy"/>
    <s v="Drama"/>
    <s v="Music"/>
    <m/>
    <m/>
    <m/>
    <m/>
    <m/>
    <x v="0"/>
    <n v="6500000"/>
    <n v="1997"/>
    <x v="13"/>
  </r>
  <r>
    <s v="Jim Abrahams"/>
    <n v="134"/>
    <n v="88"/>
    <n v="83400000"/>
    <s v="Comedy"/>
    <m/>
    <m/>
    <m/>
    <m/>
    <m/>
    <m/>
    <m/>
    <x v="0"/>
    <n v="6000000"/>
    <n v="1980"/>
    <x v="6"/>
  </r>
  <r>
    <s v="F. Gary Gray"/>
    <n v="20"/>
    <n v="97"/>
    <n v="27900000"/>
    <s v="Comedy"/>
    <s v="Drama"/>
    <m/>
    <m/>
    <m/>
    <m/>
    <m/>
    <m/>
    <x v="1"/>
    <n v="6000000"/>
    <n v="1995"/>
    <x v="11"/>
  </r>
  <r>
    <s v="Albert Hughes"/>
    <n v="28"/>
    <n v="97"/>
    <n v="27900000"/>
    <s v="Crime"/>
    <s v="Drama"/>
    <s v="Thriller"/>
    <m/>
    <m/>
    <m/>
    <m/>
    <m/>
    <x v="0"/>
    <n v="9000000"/>
    <n v="1993"/>
    <x v="7"/>
  </r>
  <r>
    <s v="Michael Gornick"/>
    <n v="95"/>
    <n v="85"/>
    <n v="14000000"/>
    <s v="Comedy"/>
    <s v="Fantasy"/>
    <s v="Horror"/>
    <s v="Thriller"/>
    <m/>
    <m/>
    <m/>
    <m/>
    <x v="2"/>
    <n v="6000000"/>
    <n v="1987"/>
    <x v="19"/>
  </r>
  <r>
    <s v="Robert Eggers"/>
    <n v="425"/>
    <n v="92"/>
    <n v="25138292"/>
    <s v="Horror"/>
    <s v="Mystery"/>
    <m/>
    <m/>
    <m/>
    <m/>
    <m/>
    <m/>
    <x v="0"/>
    <n v="6000000"/>
    <n v="2015"/>
    <x v="2"/>
  </r>
  <r>
    <s v="Michael Martin"/>
    <n v="19"/>
    <n v="93"/>
    <n v="10305534"/>
    <s v="Comedy"/>
    <m/>
    <m/>
    <m/>
    <m/>
    <m/>
    <m/>
    <m/>
    <x v="19"/>
    <n v="3000000"/>
    <n v="1998"/>
    <x v="63"/>
  </r>
  <r>
    <s v="Edward Burns"/>
    <n v="43"/>
    <n v="96"/>
    <n v="9449219"/>
    <s v="Comedy"/>
    <s v="Drama"/>
    <s v="Romance"/>
    <m/>
    <m/>
    <m/>
    <m/>
    <m/>
    <x v="0"/>
    <n v="5000000"/>
    <n v="1996"/>
    <x v="9"/>
  </r>
  <r>
    <s v="Bill Condon"/>
    <n v="127"/>
    <n v="105"/>
    <n v="6390032"/>
    <s v="Biography"/>
    <s v="Drama"/>
    <m/>
    <m/>
    <m/>
    <m/>
    <m/>
    <m/>
    <x v="0"/>
    <n v="6000000"/>
    <n v="1998"/>
    <x v="7"/>
  </r>
  <r>
    <s v="Juan JosÃ© Campanella"/>
    <n v="262"/>
    <n v="129"/>
    <n v="20167424"/>
    <s v="Drama"/>
    <s v="Mystery"/>
    <s v="Thriller"/>
    <m/>
    <m/>
    <m/>
    <m/>
    <m/>
    <x v="0"/>
    <n v="6000000"/>
    <n v="2009"/>
    <x v="17"/>
  </r>
  <r>
    <s v="Sam Raimi"/>
    <n v="252"/>
    <n v="37"/>
    <n v="5923044"/>
    <s v="Comedy"/>
    <s v="Fantasy"/>
    <s v="Horror"/>
    <s v="Thriller"/>
    <m/>
    <m/>
    <m/>
    <m/>
    <x v="0"/>
    <n v="6000000"/>
    <n v="1987"/>
    <x v="6"/>
  </r>
  <r>
    <s v="Louis C.K."/>
    <n v="31"/>
    <n v="81"/>
    <n v="3293258"/>
    <s v="Action"/>
    <s v="Adventure"/>
    <s v="Comedy"/>
    <s v="Musical"/>
    <m/>
    <m/>
    <m/>
    <m/>
    <x v="0"/>
    <n v="6000000"/>
    <n v="2001"/>
    <x v="31"/>
  </r>
  <r>
    <s v="Salvador Carrasco"/>
    <n v="39"/>
    <n v="106"/>
    <n v="886410"/>
    <s v="Drama"/>
    <s v="History"/>
    <m/>
    <m/>
    <m/>
    <m/>
    <m/>
    <m/>
    <x v="0"/>
    <n v="6000000"/>
    <n v="1998"/>
    <x v="2"/>
  </r>
  <r>
    <s v="AndrÃ© Ã˜vredal"/>
    <n v="337"/>
    <n v="103"/>
    <n v="252652"/>
    <s v="Comedy"/>
    <s v="Drama"/>
    <s v="Fantasy"/>
    <s v="Horror"/>
    <m/>
    <m/>
    <m/>
    <m/>
    <x v="0"/>
    <n v="6000000"/>
    <n v="2010"/>
    <x v="15"/>
  </r>
  <r>
    <s v="Robert Cary"/>
    <n v="30"/>
    <n v="101"/>
    <n v="220234"/>
    <s v="Comedy"/>
    <s v="Romance"/>
    <m/>
    <m/>
    <m/>
    <m/>
    <m/>
    <m/>
    <x v="0"/>
    <n v="6000000"/>
    <n v="2006"/>
    <x v="12"/>
  </r>
  <r>
    <s v="Akiva Schaffer"/>
    <n v="265"/>
    <n v="102"/>
    <n v="34350553"/>
    <s v="Action"/>
    <s v="Comedy"/>
    <s v="Sci-Fi"/>
    <m/>
    <m/>
    <m/>
    <m/>
    <m/>
    <x v="12"/>
    <n v="6500000"/>
    <n v="2012"/>
    <x v="20"/>
  </r>
  <r>
    <s v="Adam Rapp"/>
    <n v="50"/>
    <n v="98"/>
    <n v="101228"/>
    <s v="Comedy"/>
    <s v="Drama"/>
    <m/>
    <m/>
    <m/>
    <m/>
    <m/>
    <m/>
    <x v="2"/>
    <n v="6000000"/>
    <n v="2005"/>
    <x v="21"/>
  </r>
  <r>
    <s v="Angela Robinson"/>
    <n v="50"/>
    <n v="91"/>
    <n v="96793"/>
    <s v="Action"/>
    <s v="Comedy"/>
    <s v="Romance"/>
    <m/>
    <m/>
    <m/>
    <m/>
    <m/>
    <x v="0"/>
    <n v="6000000"/>
    <n v="2004"/>
    <x v="42"/>
  </r>
  <r>
    <s v="Warren P. Sonoda"/>
    <n v="9"/>
    <n v="105"/>
    <n v="123777"/>
    <s v="Action"/>
    <s v="Biography"/>
    <s v="Crime"/>
    <s v="Drama"/>
    <s v="Family"/>
    <s v="Fantasy"/>
    <m/>
    <m/>
    <x v="0"/>
    <n v="6000000"/>
    <n v="2016"/>
    <x v="54"/>
  </r>
  <r>
    <s v="Charles Ferguson"/>
    <n v="6"/>
    <n v="100"/>
    <n v="29233"/>
    <s v="Documentary"/>
    <m/>
    <m/>
    <m/>
    <m/>
    <m/>
    <m/>
    <m/>
    <x v="0"/>
    <n v="6000000"/>
    <n v="2015"/>
    <x v="15"/>
  </r>
  <r>
    <s v="Luc Jacquet"/>
    <n v="169"/>
    <n v="80"/>
    <n v="77413017"/>
    <s v="Documentary"/>
    <m/>
    <m/>
    <m/>
    <m/>
    <m/>
    <m/>
    <m/>
    <x v="0"/>
    <n v="6000000"/>
    <n v="2005"/>
    <x v="32"/>
  </r>
  <r>
    <s v="J.C. Chandor"/>
    <n v="290"/>
    <n v="107"/>
    <n v="5354039"/>
    <s v="Biography"/>
    <s v="Drama"/>
    <s v="Thriller"/>
    <m/>
    <m/>
    <m/>
    <m/>
    <m/>
    <x v="0"/>
    <n v="6000000"/>
    <n v="2011"/>
    <x v="1"/>
  </r>
  <r>
    <s v="Clark Gregg"/>
    <n v="159"/>
    <n v="92"/>
    <n v="2926565"/>
    <s v="Comedy"/>
    <s v="Drama"/>
    <m/>
    <m/>
    <m/>
    <m/>
    <m/>
    <m/>
    <x v="0"/>
    <n v="6000000"/>
    <n v="2008"/>
    <x v="12"/>
  </r>
  <r>
    <s v="Damien Chazelle"/>
    <n v="535"/>
    <n v="107"/>
    <n v="13092000"/>
    <s v="Drama"/>
    <s v="Music"/>
    <m/>
    <m/>
    <m/>
    <m/>
    <m/>
    <m/>
    <x v="0"/>
    <n v="6000000"/>
    <n v="2014"/>
    <x v="3"/>
  </r>
  <r>
    <s v="Fernando Meirelles"/>
    <n v="214"/>
    <n v="135"/>
    <n v="7563397"/>
    <s v="Crime"/>
    <s v="Drama"/>
    <m/>
    <m/>
    <m/>
    <m/>
    <m/>
    <m/>
    <x v="0"/>
    <n v="6244087"/>
    <n v="2002"/>
    <x v="49"/>
  </r>
  <r>
    <s v="Justin Kerrigan"/>
    <n v="47"/>
    <n v="99"/>
    <n v="104257"/>
    <s v="Comedy"/>
    <s v="Music"/>
    <m/>
    <m/>
    <m/>
    <m/>
    <m/>
    <m/>
    <x v="0"/>
    <n v="6000000"/>
    <n v="1999"/>
    <x v="1"/>
  </r>
  <r>
    <s v="Thomas Vinterberg"/>
    <n v="349"/>
    <n v="115"/>
    <n v="610968"/>
    <s v="Drama"/>
    <m/>
    <m/>
    <m/>
    <m/>
    <m/>
    <m/>
    <m/>
    <x v="0"/>
    <n v="6000000"/>
    <n v="2012"/>
    <x v="24"/>
  </r>
  <r>
    <s v="Alejandro Monteverde"/>
    <n v="60"/>
    <n v="91"/>
    <n v="8108247"/>
    <s v="Drama"/>
    <s v="Romance"/>
    <m/>
    <m/>
    <m/>
    <m/>
    <m/>
    <m/>
    <x v="0"/>
    <n v="6000000"/>
    <n v="2006"/>
    <x v="37"/>
  </r>
  <r>
    <s v="Eric Styles"/>
    <n v="16"/>
    <n v="92"/>
    <n v="7680"/>
    <s v="Drama"/>
    <s v="Romance"/>
    <m/>
    <m/>
    <m/>
    <m/>
    <m/>
    <m/>
    <x v="2"/>
    <n v="6000000"/>
    <n v="1999"/>
    <x v="21"/>
  </r>
  <r>
    <s v="Joshua Marston"/>
    <n v="155"/>
    <n v="101"/>
    <n v="6517198"/>
    <s v="Crime"/>
    <s v="Drama"/>
    <m/>
    <m/>
    <m/>
    <m/>
    <m/>
    <m/>
    <x v="0"/>
    <n v="6000000"/>
    <n v="2004"/>
    <x v="7"/>
  </r>
  <r>
    <s v="Mike Mills"/>
    <n v="261"/>
    <n v="105"/>
    <n v="5776314"/>
    <s v="Comedy"/>
    <s v="Drama"/>
    <s v="Romance"/>
    <m/>
    <m/>
    <m/>
    <m/>
    <m/>
    <x v="0"/>
    <n v="6000000"/>
    <n v="2010"/>
    <x v="13"/>
  </r>
  <r>
    <s v="John Landis"/>
    <n v="94"/>
    <n v="109"/>
    <n v="141600000"/>
    <s v="Comedy"/>
    <m/>
    <m/>
    <m/>
    <m/>
    <m/>
    <m/>
    <m/>
    <x v="0"/>
    <n v="6000000"/>
    <n v="1978"/>
    <x v="32"/>
  </r>
  <r>
    <s v="Guy Hamilton"/>
    <n v="164"/>
    <n v="110"/>
    <n v="51100000"/>
    <s v="Action"/>
    <s v="Adventure"/>
    <s v="Thriller"/>
    <m/>
    <m/>
    <m/>
    <m/>
    <m/>
    <x v="0"/>
    <n v="6000000"/>
    <n v="1964"/>
    <x v="6"/>
  </r>
  <r>
    <s v="Danny Boyle"/>
    <n v="134"/>
    <n v="94"/>
    <n v="16501785"/>
    <s v="Drama"/>
    <m/>
    <m/>
    <m/>
    <m/>
    <m/>
    <m/>
    <m/>
    <x v="0"/>
    <n v="7840000"/>
    <n v="1996"/>
    <x v="17"/>
  </r>
  <r>
    <s v="Spike Lee"/>
    <n v="53"/>
    <n v="115"/>
    <n v="38168022"/>
    <s v="Comedy"/>
    <s v="Documentary"/>
    <m/>
    <m/>
    <m/>
    <m/>
    <m/>
    <m/>
    <x v="7"/>
    <n v="6000000"/>
    <n v="2000"/>
    <x v="4"/>
  </r>
  <r>
    <s v="Tod Williams"/>
    <n v="264"/>
    <n v="98"/>
    <n v="84749884"/>
    <s v="Horror"/>
    <m/>
    <m/>
    <m/>
    <m/>
    <m/>
    <m/>
    <m/>
    <x v="2"/>
    <n v="6000000"/>
    <n v="2010"/>
    <x v="20"/>
  </r>
  <r>
    <s v="Kirk Jones"/>
    <n v="94"/>
    <n v="91"/>
    <n v="24788807"/>
    <s v="Comedy"/>
    <m/>
    <m/>
    <m/>
    <m/>
    <m/>
    <m/>
    <m/>
    <x v="0"/>
    <n v="8600000"/>
    <n v="1998"/>
    <x v="37"/>
  </r>
  <r>
    <s v="Michael Moore"/>
    <n v="215"/>
    <n v="120"/>
    <n v="21244913"/>
    <s v="Crime"/>
    <s v="Documentary"/>
    <s v="Drama"/>
    <m/>
    <m/>
    <m/>
    <m/>
    <m/>
    <x v="13"/>
    <n v="12000000"/>
    <n v="2002"/>
    <x v="25"/>
  </r>
  <r>
    <s v="Jack Sholder"/>
    <n v="138"/>
    <n v="87"/>
    <n v="30000000"/>
    <s v="Fantasy"/>
    <s v="Horror"/>
    <m/>
    <m/>
    <m/>
    <m/>
    <m/>
    <m/>
    <x v="0"/>
    <n v="6000000"/>
    <n v="1985"/>
    <x v="28"/>
  </r>
  <r>
    <s v="James Ivory"/>
    <n v="55"/>
    <n v="117"/>
    <n v="20966644"/>
    <s v="Drama"/>
    <s v="Romance"/>
    <m/>
    <m/>
    <m/>
    <m/>
    <m/>
    <m/>
    <x v="0"/>
    <n v="6000000"/>
    <n v="1985"/>
    <x v="37"/>
  </r>
  <r>
    <s v="James DeMonaco"/>
    <n v="361"/>
    <n v="85"/>
    <n v="64423650"/>
    <s v="Horror"/>
    <s v="Sci-Fi"/>
    <s v="Thriller"/>
    <m/>
    <m/>
    <m/>
    <m/>
    <m/>
    <x v="0"/>
    <n v="5952000"/>
    <n v="2013"/>
    <x v="20"/>
  </r>
  <r>
    <s v="Scott Derrickson"/>
    <n v="411"/>
    <n v="110"/>
    <n v="48056940"/>
    <s v="Horror"/>
    <s v="Mystery"/>
    <m/>
    <m/>
    <m/>
    <m/>
    <m/>
    <m/>
    <x v="0"/>
    <n v="5300000"/>
    <n v="2012"/>
    <x v="2"/>
  </r>
  <r>
    <s v="David Raynr"/>
    <n v="24"/>
    <n v="113"/>
    <n v="19184015"/>
    <s v="Biography"/>
    <s v="Comedy"/>
    <s v="Documentary"/>
    <m/>
    <m/>
    <m/>
    <m/>
    <m/>
    <x v="0"/>
    <n v="6000000"/>
    <n v="2002"/>
    <x v="28"/>
  </r>
  <r>
    <s v="Charles Martin Smith"/>
    <n v="35"/>
    <n v="98"/>
    <n v="24629916"/>
    <s v="Comedy"/>
    <s v="Drama"/>
    <s v="Family"/>
    <s v="Sport"/>
    <m/>
    <m/>
    <m/>
    <m/>
    <x v="0"/>
    <n v="50000000"/>
    <n v="1997"/>
    <x v="36"/>
  </r>
  <r>
    <s v="Tom McLoughlin"/>
    <n v="158"/>
    <n v="86"/>
    <n v="19472057"/>
    <s v="Horror"/>
    <s v="Thriller"/>
    <m/>
    <m/>
    <m/>
    <m/>
    <m/>
    <m/>
    <x v="0"/>
    <n v="4000000"/>
    <n v="1986"/>
    <x v="18"/>
  </r>
  <r>
    <s v="David Lean"/>
    <n v="122"/>
    <n v="161"/>
    <n v="27200000"/>
    <s v="Adventure"/>
    <s v="Drama"/>
    <s v="War"/>
    <m/>
    <m/>
    <m/>
    <m/>
    <m/>
    <x v="0"/>
    <n v="6000000"/>
    <n v="1957"/>
    <x v="17"/>
  </r>
  <r>
    <s v="Patrick Read Johnson"/>
    <n v="16"/>
    <n v="100"/>
    <n v="15369573"/>
    <s v="Adventure"/>
    <s v="Comedy"/>
    <s v="Sci-Fi"/>
    <m/>
    <m/>
    <m/>
    <m/>
    <m/>
    <x v="0"/>
    <n v="6700000"/>
    <n v="1990"/>
    <x v="42"/>
  </r>
  <r>
    <s v="Adam Marcus"/>
    <n v="112"/>
    <n v="91"/>
    <n v="15935068"/>
    <s v="Fantasy"/>
    <s v="Horror"/>
    <s v="Thriller"/>
    <m/>
    <m/>
    <m/>
    <m/>
    <m/>
    <x v="0"/>
    <n v="200000000"/>
    <n v="1993"/>
    <x v="43"/>
  </r>
  <r>
    <s v="Michel Gondry"/>
    <n v="114"/>
    <n v="100"/>
    <n v="11694528"/>
    <s v="Comedy"/>
    <s v="Documentary"/>
    <s v="Music"/>
    <m/>
    <m/>
    <m/>
    <m/>
    <m/>
    <x v="0"/>
    <n v="3500159"/>
    <n v="2005"/>
    <x v="13"/>
  </r>
  <r>
    <s v="Benny Boom"/>
    <n v="49"/>
    <n v="84"/>
    <n v="10017041"/>
    <s v="Action"/>
    <s v="Comedy"/>
    <s v="Crime"/>
    <m/>
    <m/>
    <m/>
    <m/>
    <m/>
    <x v="0"/>
    <n v="5600000"/>
    <n v="2009"/>
    <x v="18"/>
  </r>
  <r>
    <s v="Nnegest LikkÃ©"/>
    <n v="37"/>
    <n v="99"/>
    <n v="7059537"/>
    <s v="Comedy"/>
    <m/>
    <m/>
    <m/>
    <m/>
    <m/>
    <m/>
    <m/>
    <x v="0"/>
    <n v="5600000"/>
    <n v="2006"/>
    <x v="56"/>
  </r>
  <r>
    <s v="Richard Linklater"/>
    <n v="405"/>
    <n v="109"/>
    <n v="8114507"/>
    <s v="Drama"/>
    <s v="Romance"/>
    <m/>
    <m/>
    <m/>
    <m/>
    <m/>
    <m/>
    <x v="0"/>
    <n v="5600000"/>
    <n v="2013"/>
    <x v="0"/>
  </r>
  <r>
    <s v="Christopher Leitch"/>
    <n v="29"/>
    <n v="95"/>
    <n v="7888703"/>
    <s v="Comedy"/>
    <s v="Fantasy"/>
    <m/>
    <m/>
    <m/>
    <m/>
    <m/>
    <m/>
    <x v="0"/>
    <n v="5500000"/>
    <n v="1987"/>
    <x v="73"/>
  </r>
  <r>
    <s v="Don Coscarelli"/>
    <n v="81"/>
    <n v="97"/>
    <n v="7282851"/>
    <s v="Action"/>
    <s v="Fantasy"/>
    <s v="Horror"/>
    <s v="Sci-Fi"/>
    <s v="Thriller"/>
    <m/>
    <m/>
    <m/>
    <x v="0"/>
    <n v="5500000"/>
    <n v="1988"/>
    <x v="12"/>
  </r>
  <r>
    <s v="Patricia Cardoso"/>
    <n v="75"/>
    <n v="90"/>
    <n v="5844929"/>
    <s v="Comedy"/>
    <s v="Drama"/>
    <m/>
    <m/>
    <m/>
    <m/>
    <m/>
    <m/>
    <x v="0"/>
    <n v="5500000"/>
    <n v="2002"/>
    <x v="15"/>
  </r>
  <r>
    <s v="Damien O'Donnell"/>
    <n v="82"/>
    <n v="96"/>
    <n v="4170647"/>
    <s v="Comedy"/>
    <s v="Drama"/>
    <m/>
    <m/>
    <m/>
    <m/>
    <m/>
    <m/>
    <x v="0"/>
    <n v="5500000"/>
    <n v="1999"/>
    <x v="8"/>
  </r>
  <r>
    <s v="Peter M. Cohen"/>
    <n v="48"/>
    <n v="82"/>
    <n v="4142507"/>
    <s v="Comedy"/>
    <s v="Romance"/>
    <m/>
    <m/>
    <m/>
    <m/>
    <m/>
    <m/>
    <x v="0"/>
    <n v="3000000"/>
    <n v="2000"/>
    <x v="45"/>
  </r>
  <r>
    <s v="Mira Nair"/>
    <n v="33"/>
    <n v="109"/>
    <n v="4109095"/>
    <s v="Crime"/>
    <s v="Drama"/>
    <s v="History"/>
    <s v="Romance"/>
    <m/>
    <m/>
    <m/>
    <m/>
    <x v="0"/>
    <n v="5500000"/>
    <n v="1996"/>
    <x v="19"/>
  </r>
  <r>
    <s v="Anthony Hickox"/>
    <n v="22"/>
    <n v="98"/>
    <n v="3902679"/>
    <s v="Fantasy"/>
    <s v="Horror"/>
    <m/>
    <m/>
    <m/>
    <m/>
    <m/>
    <m/>
    <x v="0"/>
    <n v="7000000"/>
    <n v="1993"/>
    <x v="42"/>
  </r>
  <r>
    <s v="Tom Schulman"/>
    <n v="30"/>
    <n v="95"/>
    <n v="3559990"/>
    <s v="Comedy"/>
    <s v="Crime"/>
    <m/>
    <m/>
    <m/>
    <m/>
    <m/>
    <m/>
    <x v="0"/>
    <n v="5500000"/>
    <n v="1997"/>
    <x v="42"/>
  </r>
  <r>
    <s v="Jill Sprecher"/>
    <n v="79"/>
    <n v="104"/>
    <n v="3287435"/>
    <s v="Drama"/>
    <m/>
    <m/>
    <m/>
    <m/>
    <m/>
    <m/>
    <m/>
    <x v="0"/>
    <n v="5500000"/>
    <n v="2001"/>
    <x v="1"/>
  </r>
  <r>
    <s v="Darren Stein"/>
    <n v="49"/>
    <n v="87"/>
    <n v="3071947"/>
    <s v="Comedy"/>
    <s v="Crime"/>
    <s v="Thriller"/>
    <m/>
    <m/>
    <m/>
    <m/>
    <m/>
    <x v="0"/>
    <n v="5000000"/>
    <n v="1999"/>
    <x v="28"/>
  </r>
  <r>
    <s v="Julian Schnabel"/>
    <n v="42"/>
    <n v="108"/>
    <n v="2961991"/>
    <s v="Biography"/>
    <s v="Drama"/>
    <m/>
    <m/>
    <m/>
    <m/>
    <m/>
    <m/>
    <x v="0"/>
    <n v="5000000"/>
    <n v="1996"/>
    <x v="8"/>
  </r>
  <r>
    <s v="Gavin Hood"/>
    <n v="152"/>
    <n v="94"/>
    <n v="2912363"/>
    <s v="Crime"/>
    <s v="Drama"/>
    <m/>
    <m/>
    <m/>
    <m/>
    <m/>
    <m/>
    <x v="0"/>
    <n v="6500000"/>
    <n v="2005"/>
    <x v="11"/>
  </r>
  <r>
    <s v="Todd Solondz"/>
    <n v="148"/>
    <n v="134"/>
    <n v="3000000"/>
    <s v="Comedy"/>
    <s v="Drama"/>
    <m/>
    <m/>
    <m/>
    <m/>
    <m/>
    <m/>
    <x v="0"/>
    <n v="5500000"/>
    <n v="1998"/>
    <x v="6"/>
  </r>
  <r>
    <s v="George Gallo"/>
    <n v="23"/>
    <n v="89"/>
    <n v="2223990"/>
    <s v="Comedy"/>
    <s v="Documentary"/>
    <m/>
    <m/>
    <m/>
    <m/>
    <m/>
    <m/>
    <x v="0"/>
    <n v="3850000"/>
    <n v="2003"/>
    <x v="4"/>
  </r>
  <r>
    <s v="Kevin Smith"/>
    <n v="254"/>
    <n v="102"/>
    <n v="1821983"/>
    <s v="Comedy"/>
    <s v="Drama"/>
    <s v="Horror"/>
    <m/>
    <m/>
    <m/>
    <m/>
    <m/>
    <x v="0"/>
    <n v="5500000"/>
    <n v="2014"/>
    <x v="28"/>
  </r>
  <r>
    <s v="Chan-wook Park"/>
    <n v="305"/>
    <n v="120"/>
    <n v="2181290"/>
    <s v="Drama"/>
    <s v="Mystery"/>
    <s v="Thriller"/>
    <m/>
    <m/>
    <m/>
    <m/>
    <m/>
    <x v="0"/>
    <n v="9000000"/>
    <n v="2003"/>
    <x v="26"/>
  </r>
  <r>
    <s v="David Nixon"/>
    <n v="19"/>
    <n v="110"/>
    <n v="2848578"/>
    <s v="Drama"/>
    <s v="Family"/>
    <m/>
    <m/>
    <m/>
    <m/>
    <m/>
    <m/>
    <x v="0"/>
    <n v="5250000"/>
    <n v="2010"/>
    <x v="22"/>
  </r>
  <r>
    <s v="Jason Eisener"/>
    <n v="272"/>
    <n v="86"/>
    <n v="703002"/>
    <s v="Action"/>
    <s v="Comedy"/>
    <s v="Thriller"/>
    <m/>
    <m/>
    <m/>
    <m/>
    <m/>
    <x v="0"/>
    <n v="30300000"/>
    <n v="2011"/>
    <x v="9"/>
  </r>
  <r>
    <s v="Enrique Begne"/>
    <n v="5"/>
    <n v="101"/>
    <n v="3105269"/>
    <s v="Action"/>
    <s v="Comedy"/>
    <m/>
    <m/>
    <m/>
    <m/>
    <m/>
    <m/>
    <x v="0"/>
    <n v="4000000"/>
    <n v="2016"/>
    <x v="39"/>
  </r>
  <r>
    <s v="Michael Landon Jr."/>
    <n v="5"/>
    <n v="87"/>
    <n v="252726"/>
    <s v="Drama"/>
    <s v="Family"/>
    <s v="Western"/>
    <m/>
    <m/>
    <m/>
    <m/>
    <m/>
    <x v="0"/>
    <n v="6000000"/>
    <n v="2006"/>
    <x v="13"/>
  </r>
  <r>
    <s v="Leslye Headland"/>
    <n v="156"/>
    <n v="87"/>
    <n v="418268"/>
    <s v="Comedy"/>
    <s v="Romance"/>
    <m/>
    <m/>
    <m/>
    <m/>
    <m/>
    <m/>
    <x v="0"/>
    <n v="5500000"/>
    <n v="2012"/>
    <x v="42"/>
  </r>
  <r>
    <s v="Tim Heidecker"/>
    <n v="82"/>
    <n v="93"/>
    <n v="200803"/>
    <s v="Comedy"/>
    <m/>
    <m/>
    <m/>
    <m/>
    <m/>
    <m/>
    <m/>
    <x v="0"/>
    <n v="5100000"/>
    <n v="2012"/>
    <x v="42"/>
  </r>
  <r>
    <s v="Rupert Wyatt"/>
    <n v="175"/>
    <n v="111"/>
    <n v="33631221"/>
    <s v="Crime"/>
    <s v="Drama"/>
    <s v="Thriller"/>
    <m/>
    <m/>
    <m/>
    <m/>
    <m/>
    <x v="0"/>
    <n v="5000000"/>
    <n v="2014"/>
    <x v="19"/>
  </r>
  <r>
    <s v="Marco Kreuzpaintner"/>
    <n v="40"/>
    <n v="98"/>
    <n v="95016"/>
    <s v="Comedy"/>
    <s v="Drama"/>
    <s v="Romance"/>
    <s v="Sport"/>
    <m/>
    <m/>
    <m/>
    <m/>
    <x v="0"/>
    <n v="4000000"/>
    <n v="2004"/>
    <x v="37"/>
  </r>
  <r>
    <s v="Kate Connor"/>
    <n v="8"/>
    <n v="100"/>
    <n v="73678"/>
    <s v="Drama"/>
    <s v="History"/>
    <s v="War"/>
    <m/>
    <m/>
    <m/>
    <m/>
    <m/>
    <x v="0"/>
    <n v="15000000"/>
    <n v="2011"/>
    <x v="18"/>
  </r>
  <r>
    <s v="Deon Taylor"/>
    <n v="63"/>
    <n v="88"/>
    <n v="143000"/>
    <s v="Horror"/>
    <s v="Thriller"/>
    <m/>
    <m/>
    <m/>
    <m/>
    <m/>
    <m/>
    <x v="0"/>
    <n v="5000000"/>
    <n v="2009"/>
    <x v="53"/>
  </r>
  <r>
    <s v="Jason Alexander"/>
    <n v="20"/>
    <n v="97"/>
    <n v="39852"/>
    <s v="Comedy"/>
    <s v="Drama"/>
    <m/>
    <m/>
    <m/>
    <m/>
    <m/>
    <m/>
    <x v="0"/>
    <n v="4900000"/>
    <n v="1999"/>
    <x v="10"/>
  </r>
  <r>
    <s v="Xavier Gens"/>
    <n v="174"/>
    <n v="122"/>
    <n v="22000"/>
    <s v="Drama"/>
    <s v="Sci-Fi"/>
    <s v="Thriller"/>
    <m/>
    <m/>
    <m/>
    <m/>
    <m/>
    <x v="0"/>
    <n v="5000000"/>
    <n v="2011"/>
    <x v="27"/>
  </r>
  <r>
    <s v="Tim Burton"/>
    <n v="451"/>
    <n v="108"/>
    <n v="334185206"/>
    <s v="Adventure"/>
    <s v="Family"/>
    <s v="Fantasy"/>
    <m/>
    <m/>
    <m/>
    <m/>
    <m/>
    <x v="0"/>
    <n v="5000000"/>
    <n v="2010"/>
    <x v="12"/>
  </r>
  <r>
    <s v="Francesca Gregorini"/>
    <n v="21"/>
    <n v="96"/>
    <n v="5005"/>
    <s v="Drama"/>
    <m/>
    <m/>
    <m/>
    <m/>
    <m/>
    <m/>
    <m/>
    <x v="4"/>
    <n v="4500000"/>
    <n v="2009"/>
    <x v="18"/>
  </r>
  <r>
    <s v="Kenneth Branagh"/>
    <n v="343"/>
    <n v="105"/>
    <n v="201148159"/>
    <s v="Drama"/>
    <s v="Family"/>
    <s v="Fantasy"/>
    <s v="Romance"/>
    <m/>
    <m/>
    <m/>
    <m/>
    <x v="0"/>
    <n v="5000000"/>
    <n v="2015"/>
    <x v="15"/>
  </r>
  <r>
    <s v="Walter Salles"/>
    <n v="71"/>
    <n v="113"/>
    <n v="5595428"/>
    <s v="Drama"/>
    <m/>
    <m/>
    <m/>
    <m/>
    <m/>
    <m/>
    <m/>
    <x v="0"/>
    <n v="5000000"/>
    <n v="1998"/>
    <x v="25"/>
  </r>
  <r>
    <s v="Susan Seidelman"/>
    <n v="35"/>
    <n v="105"/>
    <n v="3123749"/>
    <s v="Comedy"/>
    <s v="Romance"/>
    <m/>
    <m/>
    <m/>
    <m/>
    <m/>
    <m/>
    <x v="0"/>
    <n v="5000000"/>
    <n v="2005"/>
    <x v="12"/>
  </r>
  <r>
    <s v="Heidi Ewing"/>
    <n v="73"/>
    <n v="93"/>
    <n v="100675"/>
    <s v="Documentary"/>
    <m/>
    <m/>
    <m/>
    <m/>
    <m/>
    <m/>
    <m/>
    <x v="7"/>
    <n v="5000000"/>
    <n v="2010"/>
    <x v="21"/>
  </r>
  <r>
    <s v="Alexandre Aja"/>
    <n v="251"/>
    <n v="89"/>
    <n v="3645438"/>
    <s v="Horror"/>
    <m/>
    <m/>
    <m/>
    <m/>
    <m/>
    <m/>
    <m/>
    <x v="0"/>
    <n v="5000000"/>
    <n v="2003"/>
    <x v="2"/>
  </r>
  <r>
    <s v="Craig Brewer"/>
    <n v="159"/>
    <n v="116"/>
    <n v="22201636"/>
    <s v="Crime"/>
    <s v="Drama"/>
    <s v="Music"/>
    <m/>
    <m/>
    <m/>
    <m/>
    <m/>
    <x v="0"/>
    <n v="8500000"/>
    <n v="2005"/>
    <x v="37"/>
  </r>
  <r>
    <s v="Billy Wilder"/>
    <n v="181"/>
    <n v="120"/>
    <n v="25000000"/>
    <s v="Comedy"/>
    <s v="Music"/>
    <s v="Romance"/>
    <m/>
    <m/>
    <m/>
    <m/>
    <m/>
    <x v="0"/>
    <n v="4500000"/>
    <n v="1959"/>
    <x v="24"/>
  </r>
  <r>
    <s v="John Carl Buechler"/>
    <n v="110"/>
    <n v="88"/>
    <n v="19170001"/>
    <s v="Horror"/>
    <m/>
    <m/>
    <m/>
    <m/>
    <m/>
    <m/>
    <m/>
    <x v="0"/>
    <n v="5000000"/>
    <n v="1988"/>
    <x v="42"/>
  </r>
  <r>
    <s v="Victor Fleming"/>
    <n v="213"/>
    <n v="102"/>
    <n v="22202612"/>
    <s v="Adventure"/>
    <s v="Family"/>
    <s v="Fantasy"/>
    <s v="Musical"/>
    <m/>
    <m/>
    <m/>
    <m/>
    <x v="0"/>
    <n v="5000000"/>
    <n v="1939"/>
    <x v="14"/>
  </r>
  <r>
    <s v="Mel Brooks"/>
    <n v="129"/>
    <n v="106"/>
    <n v="86300000"/>
    <s v="Comedy"/>
    <m/>
    <m/>
    <m/>
    <m/>
    <m/>
    <m/>
    <m/>
    <x v="0"/>
    <n v="5000000"/>
    <n v="1974"/>
    <x v="25"/>
  </r>
  <r>
    <s v="George A. Romero"/>
    <n v="280"/>
    <n v="95"/>
    <n v="952620"/>
    <s v="Horror"/>
    <m/>
    <m/>
    <m/>
    <m/>
    <m/>
    <m/>
    <m/>
    <x v="0"/>
    <n v="5000000"/>
    <n v="2007"/>
    <x v="20"/>
  </r>
  <r>
    <s v="Victor Nunez"/>
    <n v="61"/>
    <n v="113"/>
    <n v="9054736"/>
    <s v="Drama"/>
    <m/>
    <m/>
    <m/>
    <m/>
    <m/>
    <m/>
    <m/>
    <x v="0"/>
    <n v="3300000"/>
    <n v="1997"/>
    <x v="1"/>
  </r>
  <r>
    <s v="Mel Brooks"/>
    <n v="121"/>
    <n v="93"/>
    <n v="119500000"/>
    <s v="Comedy"/>
    <s v="Western"/>
    <m/>
    <m/>
    <m/>
    <m/>
    <m/>
    <m/>
    <x v="0"/>
    <n v="9000000"/>
    <n v="1974"/>
    <x v="6"/>
  </r>
  <r>
    <s v="Joseph Zito"/>
    <n v="166"/>
    <n v="97"/>
    <n v="32600000"/>
    <s v="Horror"/>
    <s v="Thriller"/>
    <m/>
    <m/>
    <m/>
    <m/>
    <m/>
    <m/>
    <x v="0"/>
    <n v="5000000"/>
    <n v="1984"/>
    <x v="18"/>
  </r>
  <r>
    <s v="James Ivory"/>
    <n v="29"/>
    <n v="140"/>
    <n v="3130592"/>
    <s v="Drama"/>
    <s v="Romance"/>
    <m/>
    <m/>
    <m/>
    <m/>
    <m/>
    <m/>
    <x v="0"/>
    <n v="5000000"/>
    <n v="1987"/>
    <x v="6"/>
  </r>
  <r>
    <s v="Frank Sebastiano"/>
    <n v="20"/>
    <n v="86"/>
    <n v="475000"/>
    <s v="Comedy"/>
    <s v="Sport"/>
    <m/>
    <m/>
    <m/>
    <m/>
    <m/>
    <m/>
    <x v="2"/>
    <n v="5000000"/>
    <n v="2006"/>
    <x v="19"/>
  </r>
  <r>
    <s v="Rand Ravich"/>
    <n v="107"/>
    <n v="109"/>
    <n v="10654581"/>
    <s v="Drama"/>
    <s v="Sci-Fi"/>
    <s v="Thriller"/>
    <m/>
    <m/>
    <m/>
    <m/>
    <m/>
    <x v="0"/>
    <n v="5000000"/>
    <n v="1999"/>
    <x v="42"/>
  </r>
  <r>
    <s v="Nacho Vigalondo"/>
    <n v="173"/>
    <n v="66"/>
    <n v="38108"/>
    <s v="Horror"/>
    <s v="Mystery"/>
    <s v="Sci-Fi"/>
    <s v="Thriller"/>
    <m/>
    <m/>
    <m/>
    <m/>
    <x v="0"/>
    <n v="5000000"/>
    <n v="2007"/>
    <x v="13"/>
  </r>
  <r>
    <s v="Michael Tiddes"/>
    <n v="129"/>
    <n v="86"/>
    <n v="40041683"/>
    <s v="Comedy"/>
    <s v="Fantasy"/>
    <m/>
    <m/>
    <m/>
    <m/>
    <m/>
    <m/>
    <x v="0"/>
    <n v="3500000"/>
    <n v="2013"/>
    <x v="36"/>
  </r>
  <r>
    <s v="Dinesh D'Souza"/>
    <n v="30"/>
    <n v="87"/>
    <n v="33349949"/>
    <s v="Documentary"/>
    <m/>
    <m/>
    <m/>
    <m/>
    <m/>
    <m/>
    <m/>
    <x v="0"/>
    <n v="5000000"/>
    <n v="2012"/>
    <x v="36"/>
  </r>
  <r>
    <s v="Tom Hanks"/>
    <n v="75"/>
    <n v="149"/>
    <n v="25809813"/>
    <s v="Comedy"/>
    <s v="Drama"/>
    <s v="Music"/>
    <m/>
    <m/>
    <m/>
    <m/>
    <m/>
    <x v="0"/>
    <n v="5000000"/>
    <n v="1996"/>
    <x v="8"/>
  </r>
  <r>
    <s v="Tommy Lee Wallace"/>
    <n v="162"/>
    <n v="98"/>
    <n v="14400000"/>
    <s v="Horror"/>
    <s v="Mystery"/>
    <s v="Sci-Fi"/>
    <m/>
    <m/>
    <m/>
    <m/>
    <m/>
    <x v="0"/>
    <n v="5000000"/>
    <n v="1982"/>
    <x v="50"/>
  </r>
  <r>
    <s v="Leslie Small"/>
    <n v="26"/>
    <n v="75"/>
    <n v="32230907"/>
    <s v="Comedy"/>
    <s v="Documentary"/>
    <m/>
    <m/>
    <m/>
    <m/>
    <m/>
    <m/>
    <x v="0"/>
    <n v="5000000"/>
    <n v="2013"/>
    <x v="10"/>
  </r>
  <r>
    <s v="Gus Van Sant"/>
    <n v="63"/>
    <n v="104"/>
    <n v="6401336"/>
    <s v="Drama"/>
    <m/>
    <m/>
    <m/>
    <m/>
    <m/>
    <m/>
    <m/>
    <x v="0"/>
    <n v="4500000"/>
    <n v="1991"/>
    <x v="1"/>
  </r>
  <r>
    <s v="Zach Braff"/>
    <n v="205"/>
    <n v="102"/>
    <n v="26781723"/>
    <s v="Comedy"/>
    <s v="Drama"/>
    <s v="Romance"/>
    <m/>
    <m/>
    <m/>
    <m/>
    <m/>
    <x v="0"/>
    <n v="5000000"/>
    <n v="2004"/>
    <x v="32"/>
  </r>
  <r>
    <s v="Richard Linklater"/>
    <n v="121"/>
    <n v="105"/>
    <n v="5400000"/>
    <s v="Drama"/>
    <s v="Romance"/>
    <m/>
    <m/>
    <m/>
    <m/>
    <m/>
    <m/>
    <x v="8"/>
    <n v="5000000"/>
    <n v="1995"/>
    <x v="14"/>
  </r>
  <r>
    <s v="Alison Maclean"/>
    <n v="74"/>
    <n v="107"/>
    <n v="1282084"/>
    <s v="Drama"/>
    <m/>
    <m/>
    <m/>
    <m/>
    <m/>
    <m/>
    <m/>
    <x v="0"/>
    <n v="5000000"/>
    <n v="1999"/>
    <x v="15"/>
  </r>
  <r>
    <s v="Jake Schreier"/>
    <n v="252"/>
    <n v="89"/>
    <n v="3325638"/>
    <s v="Comedy"/>
    <s v="Crime"/>
    <s v="Drama"/>
    <s v="Sci-Fi"/>
    <m/>
    <m/>
    <m/>
    <m/>
    <x v="0"/>
    <n v="6000000"/>
    <n v="2012"/>
    <x v="1"/>
  </r>
  <r>
    <s v="Isabel Coixet"/>
    <n v="72"/>
    <n v="106"/>
    <n v="395592"/>
    <s v="Drama"/>
    <s v="Romance"/>
    <m/>
    <m/>
    <m/>
    <m/>
    <m/>
    <m/>
    <x v="0"/>
    <n v="5000000"/>
    <n v="2003"/>
    <x v="32"/>
  </r>
  <r>
    <s v="James Ponsoldt"/>
    <n v="220"/>
    <n v="95"/>
    <n v="6851969"/>
    <s v="Comedy"/>
    <s v="Drama"/>
    <s v="Romance"/>
    <m/>
    <m/>
    <m/>
    <m/>
    <m/>
    <x v="12"/>
    <n v="5000000"/>
    <n v="2013"/>
    <x v="1"/>
  </r>
  <r>
    <s v="Randall Miller"/>
    <n v="1"/>
    <n v="34"/>
    <n v="333658"/>
    <s v="Comedy"/>
    <s v="Family"/>
    <s v="Musical"/>
    <s v="Romance"/>
    <s v="Short"/>
    <m/>
    <m/>
    <m/>
    <x v="0"/>
    <n v="5000000"/>
    <n v="1990"/>
    <x v="1"/>
  </r>
  <r>
    <s v="Larry Charles"/>
    <n v="197"/>
    <n v="101"/>
    <n v="12995673"/>
    <s v="Comedy"/>
    <s v="Documentary"/>
    <s v="War"/>
    <m/>
    <m/>
    <m/>
    <m/>
    <m/>
    <x v="8"/>
    <n v="5000000"/>
    <n v="2008"/>
    <x v="16"/>
  </r>
  <r>
    <s v="Joshua Tickell"/>
    <n v="14"/>
    <n v="112"/>
    <n v="173783"/>
    <s v="Documentary"/>
    <m/>
    <m/>
    <m/>
    <m/>
    <m/>
    <m/>
    <m/>
    <x v="0"/>
    <n v="5000000"/>
    <n v="2008"/>
    <x v="32"/>
  </r>
  <r>
    <s v="Tim Boxell"/>
    <n v="3"/>
    <n v="100"/>
    <n v="118666"/>
    <s v="Drama"/>
    <m/>
    <m/>
    <m/>
    <m/>
    <m/>
    <m/>
    <m/>
    <x v="0"/>
    <n v="5000000"/>
    <n v="2006"/>
    <x v="4"/>
  </r>
  <r>
    <s v="Rawson Marshall Thurber"/>
    <n v="191"/>
    <n v="92"/>
    <n v="114324072"/>
    <s v="Comedy"/>
    <s v="Sport"/>
    <m/>
    <m/>
    <m/>
    <m/>
    <m/>
    <m/>
    <x v="0"/>
    <n v="5000000"/>
    <n v="2004"/>
    <x v="10"/>
  </r>
  <r>
    <s v="Michael D. Sellers"/>
    <n v="18"/>
    <n v="100"/>
    <n v="71904"/>
    <s v="Comedy"/>
    <s v="Drama"/>
    <s v="Family"/>
    <m/>
    <m/>
    <m/>
    <m/>
    <m/>
    <x v="0"/>
    <n v="2000000"/>
    <n v="2006"/>
    <x v="20"/>
  </r>
  <r>
    <s v="Reed Cowan"/>
    <n v="28"/>
    <n v="80"/>
    <n v="99851"/>
    <s v="Documentary"/>
    <m/>
    <m/>
    <m/>
    <m/>
    <m/>
    <m/>
    <m/>
    <x v="0"/>
    <n v="4000000"/>
    <n v="2010"/>
    <x v="1"/>
  </r>
  <r>
    <s v="James Dodson"/>
    <n v="22"/>
    <n v="106"/>
    <n v="115504"/>
    <s v="Comedy"/>
    <s v="Drama"/>
    <s v="Romance"/>
    <m/>
    <m/>
    <m/>
    <m/>
    <m/>
    <x v="0"/>
    <n v="5000000"/>
    <n v="2008"/>
    <x v="5"/>
  </r>
  <r>
    <s v="Stefan Ruzowitzky"/>
    <n v="62"/>
    <n v="103"/>
    <n v="5725"/>
    <s v="Horror"/>
    <s v="Thriller"/>
    <m/>
    <m/>
    <m/>
    <m/>
    <m/>
    <m/>
    <x v="13"/>
    <n v="5000000"/>
    <n v="2000"/>
    <x v="9"/>
  </r>
  <r>
    <s v="Alex Rivera"/>
    <n v="47"/>
    <n v="90"/>
    <n v="75727"/>
    <s v="Drama"/>
    <s v="Romance"/>
    <s v="Sci-Fi"/>
    <s v="Thriller"/>
    <m/>
    <m/>
    <m/>
    <m/>
    <x v="0"/>
    <n v="5000000"/>
    <n v="2008"/>
    <x v="18"/>
  </r>
  <r>
    <s v="James Gunn"/>
    <n v="238"/>
    <n v="96"/>
    <n v="322157"/>
    <s v="Comedy"/>
    <s v="Crime"/>
    <s v="Drama"/>
    <m/>
    <m/>
    <m/>
    <m/>
    <m/>
    <x v="0"/>
    <n v="5000000"/>
    <n v="2010"/>
    <x v="2"/>
  </r>
  <r>
    <s v="Spike Lee"/>
    <n v="28"/>
    <n v="120"/>
    <n v="5731103"/>
    <s v="Drama"/>
    <s v="History"/>
    <m/>
    <m/>
    <m/>
    <m/>
    <m/>
    <m/>
    <x v="0"/>
    <n v="5000000"/>
    <n v="1996"/>
    <x v="2"/>
  </r>
  <r>
    <s v="Robby Henson"/>
    <n v="25"/>
    <n v="101"/>
    <n v="978908"/>
    <s v="Drama"/>
    <s v="Horror"/>
    <s v="Mystery"/>
    <s v="Thriller"/>
    <m/>
    <m/>
    <m/>
    <m/>
    <x v="2"/>
    <n v="5000000"/>
    <n v="2006"/>
    <x v="36"/>
  </r>
  <r>
    <s v="Shane Meadows"/>
    <n v="172"/>
    <n v="101"/>
    <n v="327919"/>
    <s v="Crime"/>
    <s v="Drama"/>
    <m/>
    <m/>
    <m/>
    <m/>
    <m/>
    <m/>
    <x v="15"/>
    <n v="5000000"/>
    <n v="2006"/>
    <x v="16"/>
  </r>
  <r>
    <s v="Carmen Marron"/>
    <n v="8"/>
    <n v="105"/>
    <n v="178739"/>
    <s v="Drama"/>
    <s v="Musical"/>
    <m/>
    <m/>
    <m/>
    <m/>
    <m/>
    <m/>
    <x v="0"/>
    <n v="8000000"/>
    <n v="2011"/>
    <x v="63"/>
  </r>
  <r>
    <s v="James Algar"/>
    <n v="99"/>
    <n v="120"/>
    <n v="76400000"/>
    <s v="Animation"/>
    <s v="Family"/>
    <s v="Fantasy"/>
    <s v="Music"/>
    <m/>
    <m/>
    <m/>
    <m/>
    <x v="27"/>
    <n v="5000000"/>
    <n v="1940"/>
    <x v="6"/>
  </r>
  <r>
    <s v="Steve Miner"/>
    <n v="235"/>
    <n v="91"/>
    <n v="36200000"/>
    <s v="Horror"/>
    <s v="Thriller"/>
    <m/>
    <m/>
    <m/>
    <m/>
    <m/>
    <m/>
    <x v="0"/>
    <n v="8000000"/>
    <n v="1982"/>
    <x v="20"/>
  </r>
  <r>
    <s v="Danny Steinmann"/>
    <n v="160"/>
    <n v="92"/>
    <n v="21300000"/>
    <s v="Horror"/>
    <s v="Mystery"/>
    <s v="Thriller"/>
    <m/>
    <m/>
    <m/>
    <m/>
    <m/>
    <x v="0"/>
    <n v="5000000"/>
    <n v="1985"/>
    <x v="54"/>
  </r>
  <r>
    <s v="Michael Landon Jr."/>
    <n v="18"/>
    <n v="117"/>
    <n v="379643"/>
    <s v="Drama"/>
    <m/>
    <m/>
    <m/>
    <m/>
    <m/>
    <m/>
    <m/>
    <x v="0"/>
    <n v="5000000"/>
    <n v="2007"/>
    <x v="18"/>
  </r>
  <r>
    <s v="Jon Gunn"/>
    <n v="11"/>
    <n v="120"/>
    <n v="12985267"/>
    <s v="Drama"/>
    <m/>
    <m/>
    <m/>
    <m/>
    <m/>
    <m/>
    <m/>
    <x v="0"/>
    <n v="8000000"/>
    <n v="2015"/>
    <x v="18"/>
  </r>
  <r>
    <s v="William Wyler"/>
    <n v="97"/>
    <n v="172"/>
    <n v="23650000"/>
    <s v="Drama"/>
    <s v="Romance"/>
    <s v="War"/>
    <m/>
    <m/>
    <m/>
    <m/>
    <m/>
    <x v="0"/>
    <n v="800000"/>
    <n v="1946"/>
    <x v="14"/>
  </r>
  <r>
    <s v="Petter NÃ¦ss"/>
    <n v="67"/>
    <n v="89"/>
    <n v="313436"/>
    <s v="Comedy"/>
    <s v="Drama"/>
    <m/>
    <m/>
    <m/>
    <m/>
    <m/>
    <m/>
    <x v="0"/>
    <n v="5000000"/>
    <n v="2001"/>
    <x v="32"/>
  </r>
  <r>
    <s v="Robert Fontaine"/>
    <n v="4"/>
    <n v="125"/>
    <n v="3330"/>
    <s v="Crime"/>
    <s v="Drama"/>
    <m/>
    <m/>
    <m/>
    <m/>
    <m/>
    <m/>
    <x v="0"/>
    <n v="5000000"/>
    <n v="2015"/>
    <x v="13"/>
  </r>
  <r>
    <s v="Terence Young"/>
    <n v="167"/>
    <n v="115"/>
    <n v="24800000"/>
    <s v="Action"/>
    <s v="Adventure"/>
    <s v="Thriller"/>
    <m/>
    <m/>
    <m/>
    <m/>
    <m/>
    <x v="0"/>
    <n v="5000000"/>
    <n v="1963"/>
    <x v="7"/>
  </r>
  <r>
    <s v="Michael Herz"/>
    <n v="49"/>
    <n v="96"/>
    <n v="792966"/>
    <s v="Action"/>
    <s v="Comedy"/>
    <s v="Horror"/>
    <s v="Sci-Fi"/>
    <m/>
    <m/>
    <m/>
    <m/>
    <x v="0"/>
    <n v="6000000"/>
    <n v="1989"/>
    <x v="36"/>
  </r>
  <r>
    <s v="David Robert Mitchell"/>
    <n v="533"/>
    <n v="100"/>
    <n v="14673301"/>
    <s v="Horror"/>
    <s v="Mystery"/>
    <m/>
    <m/>
    <m/>
    <m/>
    <m/>
    <m/>
    <x v="0"/>
    <n v="5000000"/>
    <n v="2014"/>
    <x v="8"/>
  </r>
  <r>
    <s v="George Miller"/>
    <n v="177"/>
    <n v="87"/>
    <n v="9003011"/>
    <s v="Action"/>
    <s v="Adventure"/>
    <s v="Sci-Fi"/>
    <s v="Thriller"/>
    <m/>
    <m/>
    <m/>
    <m/>
    <x v="0"/>
    <n v="5000000"/>
    <n v="1981"/>
    <x v="32"/>
  </r>
  <r>
    <s v="Chia-Liang Liu"/>
    <n v="77"/>
    <n v="102"/>
    <n v="11546543"/>
    <s v="Action"/>
    <s v="Comedy"/>
    <m/>
    <m/>
    <m/>
    <m/>
    <m/>
    <m/>
    <x v="0"/>
    <n v="5000000"/>
    <n v="1994"/>
    <x v="32"/>
  </r>
  <r>
    <s v="Kimberly Peirce"/>
    <n v="123"/>
    <n v="118"/>
    <n v="11533945"/>
    <s v="Biography"/>
    <s v="Crime"/>
    <s v="Drama"/>
    <s v="Romance"/>
    <m/>
    <m/>
    <m/>
    <m/>
    <x v="0"/>
    <n v="5000000"/>
    <n v="1999"/>
    <x v="32"/>
  </r>
  <r>
    <s v="Chris Kentis"/>
    <n v="218"/>
    <n v="86"/>
    <n v="12555230"/>
    <s v="Drama"/>
    <s v="Horror"/>
    <s v="Mystery"/>
    <s v="Thriller"/>
    <m/>
    <m/>
    <m/>
    <m/>
    <x v="0"/>
    <n v="5000000"/>
    <n v="2011"/>
    <x v="42"/>
  </r>
  <r>
    <s v="Florian Henckel von Donnersmarck"/>
    <n v="215"/>
    <n v="137"/>
    <n v="11284657"/>
    <s v="Drama"/>
    <s v="Thriller"/>
    <m/>
    <m/>
    <m/>
    <m/>
    <m/>
    <m/>
    <x v="0"/>
    <n v="5000000"/>
    <n v="2006"/>
    <x v="3"/>
  </r>
  <r>
    <s v="Alex Kendrick"/>
    <n v="34"/>
    <n v="129"/>
    <n v="34522221"/>
    <s v="Drama"/>
    <m/>
    <m/>
    <m/>
    <m/>
    <m/>
    <m/>
    <m/>
    <x v="0"/>
    <n v="5000000"/>
    <n v="2011"/>
    <x v="15"/>
  </r>
  <r>
    <s v="Sylvain Chomet"/>
    <n v="167"/>
    <n v="80"/>
    <n v="7002255"/>
    <s v="Animation"/>
    <s v="Comedy"/>
    <s v="Drama"/>
    <m/>
    <m/>
    <m/>
    <m/>
    <m/>
    <x v="0"/>
    <n v="5000000"/>
    <n v="2003"/>
    <x v="6"/>
  </r>
  <r>
    <s v="Chris Eyre"/>
    <n v="56"/>
    <n v="89"/>
    <n v="6719300"/>
    <s v="Comedy"/>
    <s v="Drama"/>
    <m/>
    <m/>
    <m/>
    <m/>
    <m/>
    <m/>
    <x v="0"/>
    <n v="5000000"/>
    <n v="1998"/>
    <x v="13"/>
  </r>
  <r>
    <s v="Richard Linklater"/>
    <n v="211"/>
    <n v="80"/>
    <n v="5792822"/>
    <s v="Drama"/>
    <s v="Romance"/>
    <m/>
    <m/>
    <m/>
    <m/>
    <m/>
    <m/>
    <x v="0"/>
    <n v="5000000"/>
    <n v="2004"/>
    <x v="25"/>
  </r>
  <r>
    <s v="Alejandro G. IÃ±Ã¡rritu"/>
    <n v="157"/>
    <n v="115"/>
    <n v="5383834"/>
    <s v="Drama"/>
    <s v="Thriller"/>
    <m/>
    <m/>
    <m/>
    <m/>
    <m/>
    <m/>
    <x v="0"/>
    <n v="4000000"/>
    <n v="2000"/>
    <x v="14"/>
  </r>
  <r>
    <s v="Catherine Hardwicke"/>
    <n v="126"/>
    <n v="100"/>
    <n v="4599680"/>
    <s v="Drama"/>
    <m/>
    <m/>
    <m/>
    <m/>
    <m/>
    <m/>
    <m/>
    <x v="0"/>
    <n v="5000000"/>
    <n v="2003"/>
    <x v="2"/>
  </r>
  <r>
    <s v="Debra Granik"/>
    <n v="365"/>
    <n v="100"/>
    <n v="6531491"/>
    <s v="Drama"/>
    <m/>
    <m/>
    <m/>
    <m/>
    <m/>
    <m/>
    <m/>
    <x v="0"/>
    <n v="5000000"/>
    <n v="2010"/>
    <x v="13"/>
  </r>
  <r>
    <s v="Miranda July"/>
    <n v="151"/>
    <n v="91"/>
    <n v="3885134"/>
    <s v="Comedy"/>
    <s v="Drama"/>
    <m/>
    <m/>
    <m/>
    <m/>
    <m/>
    <m/>
    <x v="13"/>
    <n v="5000000"/>
    <n v="2005"/>
    <x v="37"/>
  </r>
  <r>
    <s v="Max Joseph"/>
    <n v="158"/>
    <n v="96"/>
    <n v="3590010"/>
    <s v="Drama"/>
    <s v="Music"/>
    <s v="Romance"/>
    <m/>
    <m/>
    <m/>
    <m/>
    <m/>
    <x v="0"/>
    <n v="5000000"/>
    <n v="2015"/>
    <x v="9"/>
  </r>
  <r>
    <s v="David Ayer"/>
    <n v="118"/>
    <n v="116"/>
    <n v="3335839"/>
    <s v="Action"/>
    <s v="Crime"/>
    <s v="Drama"/>
    <s v="Thriller"/>
    <m/>
    <m/>
    <m/>
    <m/>
    <x v="0"/>
    <n v="5000000"/>
    <n v="2005"/>
    <x v="15"/>
  </r>
  <r>
    <s v="Jerry Jameson"/>
    <n v="39"/>
    <n v="97"/>
    <n v="2557668"/>
    <s v="Crime"/>
    <s v="Drama"/>
    <s v="Thriller"/>
    <m/>
    <m/>
    <m/>
    <m/>
    <m/>
    <x v="0"/>
    <n v="5000000"/>
    <n v="2015"/>
    <x v="42"/>
  </r>
  <r>
    <s v="Steven Soderbergh"/>
    <n v="108"/>
    <n v="101"/>
    <n v="2506446"/>
    <s v="Comedy"/>
    <s v="Romance"/>
    <m/>
    <m/>
    <m/>
    <m/>
    <m/>
    <m/>
    <x v="0"/>
    <n v="5000000"/>
    <n v="2002"/>
    <x v="54"/>
  </r>
  <r>
    <s v="Kevin Tenney"/>
    <n v="65"/>
    <n v="98"/>
    <n v="7369373"/>
    <s v="Horror"/>
    <s v="Mystery"/>
    <s v="Thriller"/>
    <m/>
    <m/>
    <m/>
    <m/>
    <m/>
    <x v="0"/>
    <n v="5000000"/>
    <n v="1986"/>
    <x v="20"/>
  </r>
  <r>
    <s v="John Cameron Mitchell"/>
    <n v="160"/>
    <n v="101"/>
    <n v="1984378"/>
    <s v="Comedy"/>
    <s v="Drama"/>
    <s v="Romance"/>
    <m/>
    <m/>
    <m/>
    <m/>
    <m/>
    <x v="0"/>
    <n v="5000000"/>
    <n v="2006"/>
    <x v="12"/>
  </r>
  <r>
    <s v="Ari Folman"/>
    <n v="231"/>
    <n v="90"/>
    <n v="2283276"/>
    <s v="Animation"/>
    <s v="Biography"/>
    <s v="Documentary"/>
    <s v="Drama"/>
    <s v="History"/>
    <s v="War"/>
    <m/>
    <m/>
    <x v="0"/>
    <n v="5000000"/>
    <n v="2008"/>
    <x v="25"/>
  </r>
  <r>
    <s v="Gary Rogers"/>
    <n v="7"/>
    <n v="120"/>
    <n v="1098224"/>
    <s v="Adventure"/>
    <m/>
    <m/>
    <m/>
    <m/>
    <m/>
    <m/>
    <m/>
    <x v="0"/>
    <n v="5000000"/>
    <n v="2003"/>
    <x v="46"/>
  </r>
  <r>
    <s v="Charles Ferguson"/>
    <n v="79"/>
    <n v="102"/>
    <n v="1430185"/>
    <s v="Documentary"/>
    <s v="War"/>
    <m/>
    <m/>
    <m/>
    <m/>
    <m/>
    <m/>
    <x v="0"/>
    <n v="5000000"/>
    <n v="2007"/>
    <x v="24"/>
  </r>
  <r>
    <s v="Marielle Heller"/>
    <n v="168"/>
    <n v="102"/>
    <n v="1477002"/>
    <s v="Drama"/>
    <s v="Romance"/>
    <m/>
    <m/>
    <m/>
    <m/>
    <m/>
    <m/>
    <x v="0"/>
    <n v="5000000"/>
    <n v="2015"/>
    <x v="8"/>
  </r>
  <r>
    <s v="David Sington"/>
    <n v="107"/>
    <n v="100"/>
    <n v="1134049"/>
    <s v="Documentary"/>
    <s v="History"/>
    <m/>
    <m/>
    <m/>
    <m/>
    <m/>
    <m/>
    <x v="0"/>
    <n v="5000000"/>
    <n v="2007"/>
    <x v="14"/>
  </r>
  <r>
    <s v="Fenton Bailey"/>
    <n v="123"/>
    <n v="89"/>
    <n v="653621"/>
    <s v="Biography"/>
    <s v="Documentary"/>
    <s v="History"/>
    <m/>
    <m/>
    <m/>
    <m/>
    <m/>
    <x v="0"/>
    <n v="7000000"/>
    <n v="2005"/>
    <x v="2"/>
  </r>
  <r>
    <s v="Huck Botko"/>
    <n v="46"/>
    <n v="86"/>
    <n v="535249"/>
    <s v="Comedy"/>
    <m/>
    <m/>
    <m/>
    <m/>
    <m/>
    <m/>
    <m/>
    <x v="0"/>
    <n v="5000000"/>
    <n v="2010"/>
    <x v="50"/>
  </r>
  <r>
    <s v="David Duchovny"/>
    <n v="46"/>
    <n v="96"/>
    <n v="371081"/>
    <s v="Comedy"/>
    <s v="Drama"/>
    <m/>
    <m/>
    <m/>
    <m/>
    <m/>
    <m/>
    <x v="0"/>
    <n v="2200000"/>
    <n v="2004"/>
    <x v="15"/>
  </r>
  <r>
    <s v="Lance Mungia"/>
    <n v="51"/>
    <n v="91"/>
    <n v="124494"/>
    <s v="Action"/>
    <s v="Adventure"/>
    <s v="Comedy"/>
    <s v="Drama"/>
    <s v="Music"/>
    <s v="Sci-Fi"/>
    <m/>
    <m/>
    <x v="0"/>
    <n v="5000000"/>
    <n v="1998"/>
    <x v="10"/>
  </r>
  <r>
    <s v="Hue Rhodes"/>
    <n v="45"/>
    <n v="85"/>
    <n v="100669"/>
    <s v="Comedy"/>
    <s v="Drama"/>
    <m/>
    <m/>
    <m/>
    <m/>
    <m/>
    <m/>
    <x v="0"/>
    <n v="3209000"/>
    <n v="2009"/>
    <x v="27"/>
  </r>
  <r>
    <s v="Roland Emmerich"/>
    <n v="74"/>
    <n v="129"/>
    <n v="186354"/>
    <s v="Drama"/>
    <m/>
    <m/>
    <m/>
    <m/>
    <m/>
    <m/>
    <m/>
    <x v="0"/>
    <n v="2000000"/>
    <n v="2015"/>
    <x v="55"/>
  </r>
  <r>
    <s v="Noah Buschel"/>
    <n v="66"/>
    <n v="95"/>
    <n v="17580"/>
    <s v="Drama"/>
    <m/>
    <m/>
    <m/>
    <m/>
    <m/>
    <m/>
    <m/>
    <x v="0"/>
    <n v="5000000"/>
    <n v="2009"/>
    <x v="5"/>
  </r>
  <r>
    <s v="Hunter Richards"/>
    <n v="34"/>
    <n v="92"/>
    <n v="12667"/>
    <s v="Drama"/>
    <s v="Romance"/>
    <m/>
    <m/>
    <m/>
    <m/>
    <m/>
    <m/>
    <x v="0"/>
    <n v="5000000"/>
    <n v="2005"/>
    <x v="4"/>
  </r>
  <r>
    <s v="Laurie Collyer"/>
    <n v="78"/>
    <n v="96"/>
    <n v="198407"/>
    <s v="Drama"/>
    <m/>
    <m/>
    <m/>
    <m/>
    <m/>
    <m/>
    <m/>
    <x v="0"/>
    <n v="5000000"/>
    <n v="2006"/>
    <x v="4"/>
  </r>
  <r>
    <s v="Ralph Ziman"/>
    <n v="30"/>
    <n v="119"/>
    <n v="4958"/>
    <s v="Action"/>
    <s v="Crime"/>
    <s v="Drama"/>
    <m/>
    <m/>
    <m/>
    <m/>
    <m/>
    <x v="0"/>
    <n v="5000000"/>
    <n v="2008"/>
    <x v="6"/>
  </r>
  <r>
    <s v="Orson Welles"/>
    <n v="90"/>
    <n v="92"/>
    <n v="7927"/>
    <s v="Crime"/>
    <s v="Drama"/>
    <s v="Film-Noir"/>
    <s v="Mystery"/>
    <s v="Thriller"/>
    <m/>
    <m/>
    <m/>
    <x v="0"/>
    <n v="5000000"/>
    <n v="1947"/>
    <x v="16"/>
  </r>
  <r>
    <s v="Paul Bunnell"/>
    <n v="94"/>
    <n v="106"/>
    <n v="2436"/>
    <s v="Comedy"/>
    <s v="Fantasy"/>
    <s v="Musical"/>
    <s v="Sci-Fi"/>
    <m/>
    <m/>
    <m/>
    <m/>
    <x v="0"/>
    <n v="5000000"/>
    <n v="2012"/>
    <x v="20"/>
  </r>
  <r>
    <s v="Tim Hunter"/>
    <n v="45"/>
    <n v="99"/>
    <n v="4600000"/>
    <s v="Crime"/>
    <s v="Drama"/>
    <m/>
    <m/>
    <m/>
    <m/>
    <m/>
    <m/>
    <x v="0"/>
    <n v="2500000"/>
    <n v="1986"/>
    <x v="1"/>
  </r>
  <r>
    <s v="Michael Polish"/>
    <n v="60"/>
    <n v="103"/>
    <n v="1420578"/>
    <s v="Drama"/>
    <s v="Fantasy"/>
    <m/>
    <m/>
    <m/>
    <m/>
    <m/>
    <m/>
    <x v="0"/>
    <n v="5000000"/>
    <n v="2003"/>
    <x v="21"/>
  </r>
  <r>
    <s v="Rodrigo CortÃ©s"/>
    <n v="363"/>
    <n v="95"/>
    <n v="1028658"/>
    <s v="Drama"/>
    <s v="Mystery"/>
    <s v="Thriller"/>
    <m/>
    <m/>
    <m/>
    <m/>
    <m/>
    <x v="0"/>
    <n v="5000000"/>
    <n v="2010"/>
    <x v="15"/>
  </r>
  <r>
    <s v="Pascal Arnold"/>
    <n v="14"/>
    <n v="95"/>
    <n v="18435"/>
    <s v="Drama"/>
    <m/>
    <m/>
    <m/>
    <m/>
    <m/>
    <m/>
    <m/>
    <x v="0"/>
    <n v="10000000"/>
    <n v="2006"/>
    <x v="27"/>
  </r>
  <r>
    <s v="Kimberly Peirce"/>
    <n v="359"/>
    <n v="100"/>
    <n v="35266619"/>
    <s v="Drama"/>
    <s v="Fantasy"/>
    <s v="Horror"/>
    <m/>
    <m/>
    <m/>
    <m/>
    <m/>
    <x v="0"/>
    <n v="5000000"/>
    <n v="2013"/>
    <x v="18"/>
  </r>
  <r>
    <s v="Wes Craven"/>
    <n v="256"/>
    <n v="101"/>
    <n v="26505000"/>
    <s v="Horror"/>
    <m/>
    <m/>
    <m/>
    <m/>
    <m/>
    <m/>
    <m/>
    <x v="0"/>
    <n v="5000000"/>
    <n v="1984"/>
    <x v="7"/>
  </r>
  <r>
    <s v="James Marsh"/>
    <n v="194"/>
    <n v="90"/>
    <n v="2957978"/>
    <s v="Biography"/>
    <s v="Crime"/>
    <s v="Documentary"/>
    <s v="History"/>
    <s v="Thriller"/>
    <m/>
    <m/>
    <m/>
    <x v="0"/>
    <n v="5000000"/>
    <n v="2008"/>
    <x v="6"/>
  </r>
  <r>
    <s v="Jamal Hill"/>
    <n v="10"/>
    <n v="89"/>
    <n v="444044"/>
    <s v="Drama"/>
    <m/>
    <m/>
    <m/>
    <m/>
    <m/>
    <m/>
    <m/>
    <x v="0"/>
    <n v="5000000"/>
    <n v="2015"/>
    <x v="13"/>
  </r>
  <r>
    <s v="Daniel Stamm"/>
    <n v="311"/>
    <n v="87"/>
    <n v="40990055"/>
    <s v="Drama"/>
    <s v="Horror"/>
    <s v="Thriller"/>
    <m/>
    <m/>
    <m/>
    <m/>
    <m/>
    <x v="0"/>
    <n v="5000000"/>
    <n v="2010"/>
    <x v="23"/>
  </r>
  <r>
    <s v="Carlos Carrera"/>
    <n v="85"/>
    <n v="118"/>
    <n v="5709616"/>
    <s v="Drama"/>
    <s v="Romance"/>
    <m/>
    <m/>
    <m/>
    <m/>
    <m/>
    <m/>
    <x v="0"/>
    <n v="5000000"/>
    <n v="2002"/>
    <x v="2"/>
  </r>
  <r>
    <s v="Benh Zeitlin"/>
    <n v="663"/>
    <n v="93"/>
    <n v="12784397"/>
    <s v="Drama"/>
    <s v="Fantasy"/>
    <m/>
    <m/>
    <m/>
    <m/>
    <m/>
    <m/>
    <x v="0"/>
    <n v="5000000"/>
    <n v="2012"/>
    <x v="11"/>
  </r>
  <r>
    <s v="Maggie Greenwald"/>
    <n v="39"/>
    <n v="109"/>
    <n v="3050934"/>
    <s v="Drama"/>
    <s v="Music"/>
    <m/>
    <m/>
    <m/>
    <m/>
    <m/>
    <m/>
    <x v="0"/>
    <n v="84450000"/>
    <n v="2000"/>
    <x v="11"/>
  </r>
  <r>
    <s v="Morgan Spurlock"/>
    <n v="130"/>
    <n v="90"/>
    <n v="638476"/>
    <s v="Comedy"/>
    <s v="Documentary"/>
    <m/>
    <m/>
    <m/>
    <m/>
    <m/>
    <m/>
    <x v="5"/>
    <n v="4000000"/>
    <n v="2011"/>
    <x v="4"/>
  </r>
  <r>
    <s v="Khyentse Norbu"/>
    <n v="44"/>
    <n v="108"/>
    <n v="505295"/>
    <s v="Adventure"/>
    <s v="Drama"/>
    <m/>
    <m/>
    <m/>
    <m/>
    <m/>
    <m/>
    <x v="0"/>
    <n v="890000"/>
    <n v="2003"/>
    <x v="7"/>
  </r>
  <r>
    <s v="Tom Tykwer"/>
    <n v="181"/>
    <n v="81"/>
    <n v="7267324"/>
    <s v="Crime"/>
    <s v="Drama"/>
    <m/>
    <m/>
    <m/>
    <m/>
    <m/>
    <m/>
    <x v="0"/>
    <n v="3000000"/>
    <n v="1998"/>
    <x v="6"/>
  </r>
  <r>
    <s v="Lucky McKee"/>
    <n v="114"/>
    <n v="93"/>
    <n v="145540"/>
    <s v="Drama"/>
    <s v="Horror"/>
    <m/>
    <m/>
    <m/>
    <m/>
    <m/>
    <m/>
    <x v="0"/>
    <n v="4800000"/>
    <n v="2002"/>
    <x v="10"/>
  </r>
  <r>
    <s v="Todd Field"/>
    <n v="179"/>
    <n v="138"/>
    <n v="35918429"/>
    <s v="Crime"/>
    <s v="Drama"/>
    <m/>
    <m/>
    <m/>
    <m/>
    <m/>
    <m/>
    <x v="0"/>
    <n v="2800000"/>
    <n v="2001"/>
    <x v="7"/>
  </r>
  <r>
    <s v="Steven R. Monroe"/>
    <n v="225"/>
    <n v="105"/>
    <n v="92401"/>
    <s v="Horror"/>
    <s v="Thriller"/>
    <m/>
    <m/>
    <m/>
    <m/>
    <m/>
    <m/>
    <x v="0"/>
    <n v="5000000"/>
    <n v="2010"/>
    <x v="22"/>
  </r>
  <r>
    <s v="Mark Illsley"/>
    <n v="77"/>
    <n v="98"/>
    <n v="1943649"/>
    <s v="Comedy"/>
    <s v="Crime"/>
    <s v="Romance"/>
    <m/>
    <m/>
    <m/>
    <m/>
    <m/>
    <x v="0"/>
    <n v="4700000"/>
    <n v="1999"/>
    <x v="22"/>
  </r>
  <r>
    <s v="Pawel Pawlikowski"/>
    <n v="124"/>
    <n v="86"/>
    <n v="992238"/>
    <s v="Drama"/>
    <s v="Romance"/>
    <m/>
    <m/>
    <m/>
    <m/>
    <m/>
    <m/>
    <x v="0"/>
    <n v="5000000"/>
    <n v="2004"/>
    <x v="2"/>
  </r>
  <r>
    <s v="Ritesh Batra"/>
    <n v="195"/>
    <n v="104"/>
    <n v="4231500"/>
    <s v="Drama"/>
    <s v="Romance"/>
    <m/>
    <m/>
    <m/>
    <m/>
    <m/>
    <m/>
    <x v="0"/>
    <n v="4700000"/>
    <n v="2013"/>
    <x v="6"/>
  </r>
  <r>
    <s v="Sally Potter"/>
    <n v="76"/>
    <n v="100"/>
    <n v="396035"/>
    <s v="Drama"/>
    <s v="Romance"/>
    <m/>
    <m/>
    <m/>
    <m/>
    <m/>
    <m/>
    <x v="0"/>
    <n v="4638783"/>
    <n v="2004"/>
    <x v="8"/>
  </r>
  <r>
    <s v="Dave Meyers"/>
    <n v="16"/>
    <n v="84"/>
    <n v="6026908"/>
    <s v="Comedy"/>
    <s v="Drama"/>
    <m/>
    <m/>
    <m/>
    <m/>
    <m/>
    <m/>
    <x v="0"/>
    <n v="4800000"/>
    <n v="1999"/>
    <x v="43"/>
  </r>
  <r>
    <s v="Nadine Labaki"/>
    <n v="109"/>
    <n v="95"/>
    <n v="1060591"/>
    <s v="Comedy"/>
    <s v="Drama"/>
    <s v="Romance"/>
    <m/>
    <m/>
    <m/>
    <m/>
    <m/>
    <x v="0"/>
    <n v="4700000"/>
    <n v="2007"/>
    <x v="13"/>
  </r>
  <r>
    <s v="Eytan Fox"/>
    <n v="51"/>
    <n v="90"/>
    <n v="155972"/>
    <s v="Comedy"/>
    <s v="Drama"/>
    <s v="Romance"/>
    <m/>
    <m/>
    <m/>
    <m/>
    <m/>
    <x v="0"/>
    <n v="5000000"/>
    <n v="2006"/>
    <x v="11"/>
  </r>
  <r>
    <s v="FranÃ§ois Truffaut"/>
    <n v="35"/>
    <n v="123"/>
    <n v="26893"/>
    <s v="Crime"/>
    <s v="Drama"/>
    <s v="Romance"/>
    <m/>
    <m/>
    <m/>
    <m/>
    <m/>
    <x v="0"/>
    <n v="4600000"/>
    <n v="1969"/>
    <x v="13"/>
  </r>
  <r>
    <s v="Adam Goldberg"/>
    <n v="22"/>
    <n v="111"/>
    <n v="2580"/>
    <s v="Drama"/>
    <s v="Mystery"/>
    <m/>
    <m/>
    <m/>
    <m/>
    <m/>
    <m/>
    <x v="0"/>
    <n v="4700000"/>
    <n v="2003"/>
    <x v="28"/>
  </r>
  <r>
    <s v="Zack Snyder"/>
    <n v="287"/>
    <n v="110"/>
    <n v="58885635"/>
    <s v="Action"/>
    <s v="Horror"/>
    <s v="Thriller"/>
    <m/>
    <m/>
    <m/>
    <m/>
    <m/>
    <x v="0"/>
    <n v="4600000"/>
    <n v="2004"/>
    <x v="37"/>
  </r>
  <r>
    <s v="Adrienne Shelly"/>
    <n v="173"/>
    <n v="108"/>
    <n v="19067631"/>
    <s v="Comedy"/>
    <s v="Drama"/>
    <s v="Romance"/>
    <m/>
    <m/>
    <m/>
    <m/>
    <m/>
    <x v="0"/>
    <n v="4500000"/>
    <n v="2007"/>
    <x v="1"/>
  </r>
  <r>
    <s v="Newt Arnold"/>
    <n v="61"/>
    <n v="92"/>
    <n v="11806119"/>
    <s v="Action"/>
    <s v="Biography"/>
    <s v="Drama"/>
    <s v="Sport"/>
    <m/>
    <m/>
    <m/>
    <m/>
    <x v="0"/>
    <n v="4500000"/>
    <n v="1988"/>
    <x v="2"/>
  </r>
  <r>
    <s v="Larry Clark"/>
    <n v="71"/>
    <n v="91"/>
    <n v="7417210"/>
    <s v="Drama"/>
    <m/>
    <m/>
    <m/>
    <m/>
    <m/>
    <m/>
    <m/>
    <x v="0"/>
    <n v="4500000"/>
    <n v="1995"/>
    <x v="15"/>
  </r>
  <r>
    <s v="Noah Baumbach"/>
    <n v="110"/>
    <n v="88"/>
    <n v="7362100"/>
    <s v="Comedy"/>
    <s v="Drama"/>
    <m/>
    <m/>
    <m/>
    <m/>
    <m/>
    <m/>
    <x v="0"/>
    <n v="4500000"/>
    <n v="2005"/>
    <x v="37"/>
  </r>
  <r>
    <s v="Charles Herman-Wurmfeld"/>
    <n v="110"/>
    <n v="97"/>
    <n v="7022940"/>
    <s v="Comedy"/>
    <s v="Drama"/>
    <s v="Romance"/>
    <m/>
    <m/>
    <m/>
    <m/>
    <m/>
    <x v="0"/>
    <n v="4500000"/>
    <n v="2001"/>
    <x v="10"/>
  </r>
  <r>
    <s v="Atom Egoyan"/>
    <n v="53"/>
    <n v="103"/>
    <n v="5132222"/>
    <s v="Drama"/>
    <s v="Mystery"/>
    <s v="Romance"/>
    <m/>
    <m/>
    <m/>
    <m/>
    <m/>
    <x v="2"/>
    <n v="15000000"/>
    <n v="1994"/>
    <x v="13"/>
  </r>
  <r>
    <s v="Vincent Gallo"/>
    <n v="106"/>
    <n v="110"/>
    <n v="2365931"/>
    <s v="Comedy"/>
    <s v="Crime"/>
    <s v="Drama"/>
    <s v="Romance"/>
    <m/>
    <m/>
    <m/>
    <m/>
    <x v="0"/>
    <n v="4500000"/>
    <n v="1998"/>
    <x v="7"/>
  </r>
  <r>
    <s v="James Wan"/>
    <n v="445"/>
    <n v="103"/>
    <n v="53991137"/>
    <s v="Fantasy"/>
    <s v="Horror"/>
    <s v="Mystery"/>
    <s v="Thriller"/>
    <m/>
    <m/>
    <m/>
    <m/>
    <x v="0"/>
    <n v="4500000"/>
    <n v="2010"/>
    <x v="2"/>
  </r>
  <r>
    <s v="FabiÃ¡n Bielinsky"/>
    <n v="94"/>
    <n v="114"/>
    <n v="1221261"/>
    <s v="Crime"/>
    <s v="Drama"/>
    <s v="Thriller"/>
    <m/>
    <m/>
    <m/>
    <m/>
    <m/>
    <x v="0"/>
    <n v="700000000"/>
    <n v="2000"/>
    <x v="0"/>
  </r>
  <r>
    <s v="Rebecca Miller"/>
    <n v="75"/>
    <n v="112"/>
    <n v="712294"/>
    <s v="Drama"/>
    <m/>
    <m/>
    <m/>
    <m/>
    <m/>
    <m/>
    <m/>
    <x v="0"/>
    <n v="4500000"/>
    <n v="2005"/>
    <x v="10"/>
  </r>
  <r>
    <s v="Maggie Carey"/>
    <n v="97"/>
    <n v="104"/>
    <n v="3447339"/>
    <s v="Comedy"/>
    <s v="Romance"/>
    <m/>
    <m/>
    <m/>
    <m/>
    <m/>
    <m/>
    <x v="0"/>
    <n v="5000000"/>
    <n v="2013"/>
    <x v="27"/>
  </r>
  <r>
    <s v="Roger Avary"/>
    <n v="37"/>
    <n v="99"/>
    <n v="418953"/>
    <s v="Crime"/>
    <s v="Drama"/>
    <s v="Thriller"/>
    <m/>
    <m/>
    <m/>
    <m/>
    <m/>
    <x v="0"/>
    <n v="4500000"/>
    <n v="1993"/>
    <x v="12"/>
  </r>
  <r>
    <s v="Henry Bean"/>
    <n v="84"/>
    <n v="98"/>
    <n v="406035"/>
    <s v="Drama"/>
    <m/>
    <m/>
    <m/>
    <m/>
    <m/>
    <m/>
    <m/>
    <x v="0"/>
    <n v="4500000"/>
    <n v="2001"/>
    <x v="13"/>
  </r>
  <r>
    <s v="Brad Anderson"/>
    <n v="127"/>
    <n v="100"/>
    <n v="373967"/>
    <s v="Horror"/>
    <s v="Mystery"/>
    <m/>
    <m/>
    <m/>
    <m/>
    <m/>
    <m/>
    <x v="0"/>
    <n v="2000000"/>
    <n v="2001"/>
    <x v="12"/>
  </r>
  <r>
    <s v="Jeff Garlin"/>
    <n v="32"/>
    <n v="80"/>
    <n v="194568"/>
    <s v="Comedy"/>
    <s v="Romance"/>
    <m/>
    <m/>
    <m/>
    <m/>
    <m/>
    <m/>
    <x v="0"/>
    <n v="4200000000"/>
    <n v="2006"/>
    <x v="5"/>
  </r>
  <r>
    <s v="Charles Chaplin"/>
    <n v="120"/>
    <n v="87"/>
    <n v="163245"/>
    <s v="Comedy"/>
    <s v="Drama"/>
    <s v="Family"/>
    <m/>
    <m/>
    <m/>
    <m/>
    <m/>
    <x v="0"/>
    <n v="2500000"/>
    <n v="1936"/>
    <x v="34"/>
  </r>
  <r>
    <s v="Pete Jones"/>
    <n v="31"/>
    <n v="91"/>
    <n v="119841"/>
    <s v="Drama"/>
    <m/>
    <m/>
    <m/>
    <m/>
    <m/>
    <m/>
    <m/>
    <x v="0"/>
    <n v="35000000"/>
    <n v="2002"/>
    <x v="12"/>
  </r>
  <r>
    <s v="Bruce Campbell"/>
    <n v="100"/>
    <n v="84"/>
    <n v="173066"/>
    <s v="Comedy"/>
    <s v="Fantasy"/>
    <m/>
    <m/>
    <m/>
    <m/>
    <m/>
    <m/>
    <x v="0"/>
    <n v="4500000"/>
    <n v="2007"/>
    <x v="22"/>
  </r>
  <r>
    <s v="Mark Brown"/>
    <n v="14"/>
    <n v="90"/>
    <n v="92362"/>
    <s v="Comedy"/>
    <s v="Drama"/>
    <m/>
    <m/>
    <m/>
    <m/>
    <m/>
    <m/>
    <x v="0"/>
    <n v="4400000"/>
    <n v="2005"/>
    <x v="43"/>
  </r>
  <r>
    <s v="Adam Carolla"/>
    <n v="14"/>
    <n v="98"/>
    <n v="105943"/>
    <s v="Comedy"/>
    <m/>
    <m/>
    <m/>
    <m/>
    <m/>
    <m/>
    <m/>
    <x v="0"/>
    <n v="4400000"/>
    <n v="2015"/>
    <x v="9"/>
  </r>
  <r>
    <s v="John Sayles"/>
    <n v="35"/>
    <n v="124"/>
    <n v="183490"/>
    <s v="Drama"/>
    <s v="War"/>
    <m/>
    <m/>
    <m/>
    <m/>
    <m/>
    <m/>
    <x v="2"/>
    <n v="4400000"/>
    <n v="2010"/>
    <x v="27"/>
  </r>
  <r>
    <s v="Bruce McDonald"/>
    <n v="178"/>
    <n v="95"/>
    <n v="3478"/>
    <s v="Fantasy"/>
    <s v="Horror"/>
    <m/>
    <m/>
    <m/>
    <m/>
    <m/>
    <m/>
    <x v="0"/>
    <n v="4500000"/>
    <n v="2008"/>
    <x v="10"/>
  </r>
  <r>
    <s v="James Mottern"/>
    <n v="46"/>
    <n v="90"/>
    <n v="52166"/>
    <s v="Drama"/>
    <m/>
    <m/>
    <m/>
    <m/>
    <m/>
    <m/>
    <m/>
    <x v="0"/>
    <n v="3000000"/>
    <n v="2008"/>
    <x v="10"/>
  </r>
  <r>
    <s v="Rob Zombie"/>
    <n v="234"/>
    <n v="101"/>
    <n v="1163508"/>
    <s v="Drama"/>
    <s v="Fantasy"/>
    <s v="Horror"/>
    <s v="Thriller"/>
    <m/>
    <m/>
    <m/>
    <m/>
    <x v="16"/>
    <n v="6000000"/>
    <n v="2012"/>
    <x v="36"/>
  </r>
  <r>
    <s v="Christopher McQuarrie"/>
    <n v="387"/>
    <n v="130"/>
    <n v="80033643"/>
    <s v="Action"/>
    <s v="Crime"/>
    <s v="Mystery"/>
    <s v="Thriller"/>
    <m/>
    <m/>
    <m/>
    <m/>
    <x v="0"/>
    <n v="150000000"/>
    <n v="2012"/>
    <x v="15"/>
  </r>
  <r>
    <s v="William Cottrell"/>
    <n v="145"/>
    <n v="83"/>
    <n v="184925485"/>
    <s v="Animation"/>
    <s v="Family"/>
    <s v="Fantasy"/>
    <s v="Musical"/>
    <m/>
    <m/>
    <m/>
    <m/>
    <x v="0"/>
    <n v="4500000"/>
    <n v="1937"/>
    <x v="16"/>
  </r>
  <r>
    <s v="Lucrecia Martel"/>
    <n v="78"/>
    <n v="106"/>
    <n v="304124"/>
    <s v="Drama"/>
    <m/>
    <m/>
    <m/>
    <m/>
    <m/>
    <m/>
    <m/>
    <x v="0"/>
    <n v="150000000"/>
    <n v="2004"/>
    <x v="10"/>
  </r>
  <r>
    <s v="Zak Penn"/>
    <n v="60"/>
    <n v="94"/>
    <n v="36830"/>
    <s v="Adventure"/>
    <s v="Comedy"/>
    <s v="Horror"/>
    <m/>
    <m/>
    <m/>
    <m/>
    <m/>
    <x v="23"/>
    <n v="4200000"/>
    <n v="2004"/>
    <x v="4"/>
  </r>
  <r>
    <s v="Guy Ritchie"/>
    <n v="116"/>
    <n v="120"/>
    <n v="3650677"/>
    <s v="Comedy"/>
    <s v="Crime"/>
    <m/>
    <m/>
    <m/>
    <m/>
    <m/>
    <m/>
    <x v="0"/>
    <n v="4200000"/>
    <n v="1998"/>
    <x v="17"/>
  </r>
  <r>
    <s v="Thomas Vinterberg"/>
    <n v="98"/>
    <n v="105"/>
    <n v="1647780"/>
    <s v="Drama"/>
    <m/>
    <m/>
    <m/>
    <m/>
    <m/>
    <m/>
    <m/>
    <x v="0"/>
    <n v="2300000"/>
    <n v="1998"/>
    <x v="14"/>
  </r>
  <r>
    <s v="Steve Buscemi"/>
    <n v="43"/>
    <n v="95"/>
    <n v="695229"/>
    <s v="Comedy"/>
    <s v="Drama"/>
    <m/>
    <m/>
    <m/>
    <m/>
    <m/>
    <m/>
    <x v="0"/>
    <n v="4000000"/>
    <n v="1996"/>
    <x v="13"/>
  </r>
  <r>
    <s v="Ham Tran"/>
    <n v="15"/>
    <n v="135"/>
    <n v="638951"/>
    <s v="Drama"/>
    <m/>
    <m/>
    <m/>
    <m/>
    <m/>
    <m/>
    <m/>
    <x v="0"/>
    <n v="4000000"/>
    <n v="2006"/>
    <x v="37"/>
  </r>
  <r>
    <s v="Rich Cowan"/>
    <n v="14"/>
    <n v="105"/>
    <n v="609042"/>
    <s v="Drama"/>
    <m/>
    <m/>
    <m/>
    <m/>
    <m/>
    <m/>
    <m/>
    <x v="7"/>
    <n v="114000"/>
    <n v="1999"/>
    <x v="12"/>
  </r>
  <r>
    <s v="Boris Rodriguez"/>
    <n v="56"/>
    <n v="83"/>
    <n v="1521"/>
    <s v="Comedy"/>
    <s v="Horror"/>
    <m/>
    <m/>
    <m/>
    <m/>
    <m/>
    <m/>
    <x v="5"/>
    <n v="4000000"/>
    <n v="2012"/>
    <x v="20"/>
  </r>
  <r>
    <s v="Harold Becker"/>
    <n v="79"/>
    <n v="111"/>
    <n v="32940507"/>
    <s v="Action"/>
    <s v="Crime"/>
    <s v="Drama"/>
    <s v="Thriller"/>
    <m/>
    <m/>
    <m/>
    <m/>
    <x v="0"/>
    <n v="4000000"/>
    <n v="1998"/>
    <x v="9"/>
  </r>
  <r>
    <s v="Jonathan Kesselman"/>
    <n v="35"/>
    <n v="87"/>
    <n v="19539"/>
    <s v="Comedy"/>
    <m/>
    <m/>
    <m/>
    <m/>
    <m/>
    <m/>
    <m/>
    <x v="0"/>
    <n v="4000000"/>
    <n v="2003"/>
    <x v="5"/>
  </r>
  <r>
    <s v="Arjun Sablok"/>
    <n v="5"/>
    <n v="97"/>
    <n v="100358"/>
    <s v="Comedy"/>
    <s v="Musical"/>
    <s v="Romance"/>
    <m/>
    <m/>
    <m/>
    <m/>
    <m/>
    <x v="0"/>
    <n v="140000000"/>
    <n v="2005"/>
    <x v="46"/>
  </r>
  <r>
    <s v="Steve Miner"/>
    <n v="242"/>
    <n v="87"/>
    <n v="19100000"/>
    <s v="Horror"/>
    <s v="Mystery"/>
    <s v="Thriller"/>
    <m/>
    <m/>
    <m/>
    <m/>
    <m/>
    <x v="0"/>
    <n v="4000000"/>
    <n v="1981"/>
    <x v="9"/>
  </r>
  <r>
    <s v="Youssef Delara"/>
    <n v="16"/>
    <n v="80"/>
    <n v="2833383"/>
    <s v="Drama"/>
    <s v="Music"/>
    <m/>
    <m/>
    <m/>
    <m/>
    <m/>
    <m/>
    <x v="0"/>
    <n v="8500000"/>
    <n v="2012"/>
    <x v="20"/>
  </r>
  <r>
    <s v="Steven Soderbergh"/>
    <n v="58"/>
    <n v="100"/>
    <n v="24741700"/>
    <s v="Drama"/>
    <m/>
    <m/>
    <m/>
    <m/>
    <m/>
    <m/>
    <m/>
    <x v="0"/>
    <n v="3600000"/>
    <n v="1989"/>
    <x v="13"/>
  </r>
  <r>
    <s v="James Wan"/>
    <n v="287"/>
    <n v="103"/>
    <n v="55153403"/>
    <s v="Horror"/>
    <s v="Mystery"/>
    <s v="Thriller"/>
    <m/>
    <m/>
    <m/>
    <m/>
    <m/>
    <x v="0"/>
    <n v="4500000"/>
    <n v="2004"/>
    <x v="16"/>
  </r>
  <r>
    <s v="Jay Chandrasekhar"/>
    <n v="100"/>
    <n v="100"/>
    <n v="18488314"/>
    <s v="Comedy"/>
    <s v="Crime"/>
    <s v="Mystery"/>
    <m/>
    <m/>
    <m/>
    <m/>
    <m/>
    <x v="0"/>
    <n v="4000000"/>
    <n v="2001"/>
    <x v="1"/>
  </r>
  <r>
    <s v="Claudia Sainte-Luce"/>
    <n v="50"/>
    <n v="89"/>
    <n v="11278"/>
    <s v="Comedy"/>
    <s v="Drama"/>
    <m/>
    <m/>
    <m/>
    <m/>
    <m/>
    <m/>
    <x v="0"/>
    <n v="4000000"/>
    <n v="2013"/>
    <x v="15"/>
  </r>
  <r>
    <s v="Scott Derrickson"/>
    <n v="276"/>
    <n v="104"/>
    <n v="79363785"/>
    <s v="Drama"/>
    <s v="Sci-Fi"/>
    <s v="Thriller"/>
    <m/>
    <m/>
    <m/>
    <m/>
    <m/>
    <x v="0"/>
    <n v="4000000"/>
    <n v="2008"/>
    <x v="33"/>
  </r>
  <r>
    <s v="Mira Nair"/>
    <n v="137"/>
    <n v="114"/>
    <n v="13876974"/>
    <s v="Comedy"/>
    <s v="Drama"/>
    <s v="Romance"/>
    <m/>
    <m/>
    <m/>
    <m/>
    <m/>
    <x v="2"/>
    <n v="4000000"/>
    <n v="2001"/>
    <x v="37"/>
  </r>
  <r>
    <s v="Kenneth Lonergan"/>
    <n v="122"/>
    <n v="111"/>
    <n v="9180275"/>
    <s v="Drama"/>
    <m/>
    <m/>
    <m/>
    <m/>
    <m/>
    <m/>
    <m/>
    <x v="0"/>
    <n v="3500000"/>
    <n v="2000"/>
    <x v="16"/>
  </r>
  <r>
    <s v="Paul McGuigan"/>
    <n v="202"/>
    <n v="110"/>
    <n v="22494487"/>
    <s v="Crime"/>
    <s v="Drama"/>
    <s v="Mystery"/>
    <s v="Thriller"/>
    <m/>
    <m/>
    <m/>
    <m/>
    <x v="0"/>
    <n v="4000000"/>
    <n v="2006"/>
    <x v="6"/>
  </r>
  <r>
    <s v="Jamie Babbit"/>
    <n v="99"/>
    <n v="85"/>
    <n v="2199853"/>
    <s v="Comedy"/>
    <s v="Drama"/>
    <m/>
    <m/>
    <m/>
    <m/>
    <m/>
    <m/>
    <x v="0"/>
    <n v="4000000"/>
    <n v="1999"/>
    <x v="4"/>
  </r>
  <r>
    <s v="David Boyd"/>
    <n v="10"/>
    <n v="113"/>
    <n v="2859955"/>
    <s v="Drama"/>
    <s v="Sport"/>
    <m/>
    <m/>
    <m/>
    <m/>
    <m/>
    <m/>
    <x v="0"/>
    <n v="5000000"/>
    <n v="2013"/>
    <x v="19"/>
  </r>
  <r>
    <s v="Quentin Tarantino"/>
    <n v="173"/>
    <n v="99"/>
    <n v="2812029"/>
    <s v="Crime"/>
    <s v="Drama"/>
    <s v="Thriller"/>
    <m/>
    <m/>
    <m/>
    <m/>
    <m/>
    <x v="2"/>
    <n v="4000000"/>
    <n v="1992"/>
    <x v="26"/>
  </r>
  <r>
    <s v="Sergio Leone"/>
    <n v="181"/>
    <n v="142"/>
    <n v="6100000"/>
    <s v="Western"/>
    <m/>
    <m/>
    <m/>
    <m/>
    <m/>
    <m/>
    <m/>
    <x v="2"/>
    <n v="4000000"/>
    <n v="1966"/>
    <x v="48"/>
  </r>
  <r>
    <s v="Anna Muylaert"/>
    <n v="111"/>
    <n v="112"/>
    <n v="375723"/>
    <s v="Comedy"/>
    <s v="Drama"/>
    <m/>
    <m/>
    <m/>
    <m/>
    <m/>
    <m/>
    <x v="1"/>
    <n v="100000000"/>
    <n v="2015"/>
    <x v="0"/>
  </r>
  <r>
    <s v="Steve Taylor"/>
    <n v="38"/>
    <n v="108"/>
    <n v="594904"/>
    <s v="Comedy"/>
    <s v="Drama"/>
    <m/>
    <m/>
    <m/>
    <m/>
    <m/>
    <m/>
    <x v="7"/>
    <n v="4000000"/>
    <n v="2012"/>
    <x v="19"/>
  </r>
  <r>
    <s v="Kurt Voss"/>
    <n v="12"/>
    <n v="88"/>
    <n v="58936"/>
    <s v="Comedy"/>
    <s v="Music"/>
    <m/>
    <m/>
    <m/>
    <m/>
    <m/>
    <m/>
    <x v="0"/>
    <n v="6000000"/>
    <n v="2001"/>
    <x v="9"/>
  </r>
  <r>
    <s v="LÃ©a Pool"/>
    <n v="23"/>
    <n v="97"/>
    <n v="24784"/>
    <s v="Documentary"/>
    <m/>
    <m/>
    <m/>
    <m/>
    <m/>
    <m/>
    <m/>
    <x v="0"/>
    <n v="3200000"/>
    <n v="2011"/>
    <x v="37"/>
  </r>
  <r>
    <s v="James David Pasternak"/>
    <n v="17"/>
    <n v="85"/>
    <n v="7826"/>
    <s v="Comedy"/>
    <s v="Documentary"/>
    <m/>
    <m/>
    <m/>
    <m/>
    <m/>
    <m/>
    <x v="0"/>
    <n v="4000000"/>
    <n v="2007"/>
    <x v="5"/>
  </r>
  <r>
    <s v="Tom Sanchez"/>
    <n v="1"/>
    <n v="110"/>
    <n v="3830"/>
    <s v="Comedy"/>
    <s v="Drama"/>
    <m/>
    <m/>
    <m/>
    <m/>
    <m/>
    <m/>
    <x v="0"/>
    <n v="4000000"/>
    <n v="2013"/>
    <x v="13"/>
  </r>
  <r>
    <s v="Rob Bowman"/>
    <n v="9"/>
    <n v="91"/>
    <n v="2850263"/>
    <s v="Adventure"/>
    <s v="Comedy"/>
    <s v="Sport"/>
    <m/>
    <m/>
    <m/>
    <m/>
    <m/>
    <x v="31"/>
    <n v="25000000"/>
    <n v="1993"/>
    <x v="5"/>
  </r>
  <r>
    <s v="Rob McKittrick"/>
    <n v="91"/>
    <n v="94"/>
    <n v="16101109"/>
    <s v="Comedy"/>
    <m/>
    <m/>
    <m/>
    <m/>
    <m/>
    <m/>
    <m/>
    <x v="0"/>
    <n v="3400000"/>
    <n v="2005"/>
    <x v="2"/>
  </r>
  <r>
    <s v="Shane Meadows"/>
    <n v="99"/>
    <n v="90"/>
    <n v="6013"/>
    <s v="Crime"/>
    <s v="Drama"/>
    <s v="Thriller"/>
    <m/>
    <m/>
    <m/>
    <m/>
    <m/>
    <x v="0"/>
    <n v="4000000"/>
    <n v="2004"/>
    <x v="16"/>
  </r>
  <r>
    <s v="Jeff Burr"/>
    <n v="57"/>
    <n v="92"/>
    <n v="1400000"/>
    <s v="Action"/>
    <s v="Drama"/>
    <s v="Horror"/>
    <s v="Thriller"/>
    <m/>
    <m/>
    <m/>
    <m/>
    <x v="0"/>
    <n v="4000000"/>
    <n v="1987"/>
    <x v="18"/>
  </r>
  <r>
    <s v="Guy Maddin"/>
    <n v="58"/>
    <n v="73"/>
    <n v="39659"/>
    <s v="Comedy"/>
    <s v="Horror"/>
    <s v="Musical"/>
    <m/>
    <m/>
    <m/>
    <m/>
    <m/>
    <x v="0"/>
    <n v="4000000"/>
    <n v="2002"/>
    <x v="15"/>
  </r>
  <r>
    <s v="Panos Cosmatos"/>
    <n v="97"/>
    <n v="110"/>
    <n v="56129"/>
    <s v="Sci-Fi"/>
    <s v="Thriller"/>
    <m/>
    <m/>
    <m/>
    <m/>
    <m/>
    <m/>
    <x v="7"/>
    <n v="4000000"/>
    <n v="2010"/>
    <x v="9"/>
  </r>
  <r>
    <s v="Gareth Evans"/>
    <n v="481"/>
    <n v="102"/>
    <n v="4105123"/>
    <s v="Action"/>
    <s v="Crime"/>
    <s v="Thriller"/>
    <m/>
    <m/>
    <m/>
    <m/>
    <m/>
    <x v="0"/>
    <n v="4000000"/>
    <n v="2011"/>
    <x v="32"/>
  </r>
  <r>
    <s v="John G. Avildsen"/>
    <n v="141"/>
    <n v="145"/>
    <n v="117235247"/>
    <s v="Drama"/>
    <s v="Sport"/>
    <m/>
    <m/>
    <m/>
    <m/>
    <m/>
    <m/>
    <x v="0"/>
    <n v="8000000"/>
    <n v="1976"/>
    <x v="14"/>
  </r>
  <r>
    <s v="John Carpenter"/>
    <n v="212"/>
    <n v="89"/>
    <n v="21378000"/>
    <s v="Fantasy"/>
    <s v="Horror"/>
    <m/>
    <m/>
    <m/>
    <m/>
    <m/>
    <m/>
    <x v="0"/>
    <n v="4000000"/>
    <n v="1980"/>
    <x v="2"/>
  </r>
  <r>
    <s v="Levan Gabriadze"/>
    <n v="270"/>
    <n v="83"/>
    <n v="31537320"/>
    <s v="Horror"/>
    <s v="Mystery"/>
    <s v="Thriller"/>
    <m/>
    <m/>
    <m/>
    <m/>
    <m/>
    <x v="0"/>
    <n v="4000000"/>
    <n v="2014"/>
    <x v="20"/>
  </r>
  <r>
    <s v="Joe Dante"/>
    <n v="161"/>
    <n v="91"/>
    <n v="17986000"/>
    <s v="Horror"/>
    <m/>
    <m/>
    <m/>
    <m/>
    <m/>
    <m/>
    <m/>
    <x v="0"/>
    <n v="4000000"/>
    <n v="1981"/>
    <x v="4"/>
  </r>
  <r>
    <s v="Terence Young"/>
    <n v="184"/>
    <n v="110"/>
    <n v="16067035"/>
    <s v="Action"/>
    <s v="Adventure"/>
    <s v="Thriller"/>
    <m/>
    <m/>
    <m/>
    <m/>
    <m/>
    <x v="0"/>
    <n v="4000000"/>
    <n v="1962"/>
    <x v="11"/>
  </r>
  <r>
    <s v="Bradley Parker"/>
    <n v="270"/>
    <n v="86"/>
    <n v="18112929"/>
    <s v="Horror"/>
    <s v="Mystery"/>
    <s v="Sci-Fi"/>
    <s v="Thriller"/>
    <m/>
    <m/>
    <m/>
    <m/>
    <x v="0"/>
    <n v="4000000"/>
    <n v="2012"/>
    <x v="39"/>
  </r>
  <r>
    <s v="Clive Barker"/>
    <n v="203"/>
    <n v="86"/>
    <n v="14564027"/>
    <s v="Fantasy"/>
    <s v="Horror"/>
    <m/>
    <m/>
    <m/>
    <m/>
    <m/>
    <m/>
    <x v="0"/>
    <n v="4000000"/>
    <n v="1987"/>
    <x v="15"/>
  </r>
  <r>
    <s v="Harold Cronk"/>
    <n v="29"/>
    <n v="120"/>
    <n v="20773070"/>
    <s v="Drama"/>
    <m/>
    <m/>
    <m/>
    <m/>
    <m/>
    <m/>
    <m/>
    <x v="0"/>
    <n v="4000000"/>
    <n v="2016"/>
    <x v="52"/>
  </r>
  <r>
    <s v="Jeff Wadlow"/>
    <n v="137"/>
    <n v="90"/>
    <n v="10042266"/>
    <s v="Drama"/>
    <s v="Horror"/>
    <s v="Mystery"/>
    <s v="Thriller"/>
    <m/>
    <m/>
    <m/>
    <m/>
    <x v="5"/>
    <n v="4000000"/>
    <n v="2005"/>
    <x v="18"/>
  </r>
  <r>
    <s v="Takao Okawara"/>
    <n v="107"/>
    <n v="99"/>
    <n v="10037390"/>
    <s v="Action"/>
    <s v="Adventure"/>
    <s v="Drama"/>
    <s v="Sci-Fi"/>
    <s v="Thriller"/>
    <m/>
    <m/>
    <m/>
    <x v="0"/>
    <n v="4000000"/>
    <n v="1999"/>
    <x v="19"/>
  </r>
  <r>
    <s v="Derek Cianfrance"/>
    <n v="377"/>
    <n v="112"/>
    <n v="9701559"/>
    <s v="Drama"/>
    <s v="Romance"/>
    <m/>
    <m/>
    <m/>
    <m/>
    <m/>
    <m/>
    <x v="0"/>
    <n v="4500000"/>
    <n v="2010"/>
    <x v="37"/>
  </r>
  <r>
    <s v="Duncan Tucker"/>
    <n v="169"/>
    <n v="103"/>
    <n v="9013113"/>
    <s v="Adventure"/>
    <s v="Comedy"/>
    <s v="Drama"/>
    <m/>
    <m/>
    <m/>
    <m/>
    <m/>
    <x v="0"/>
    <n v="4000000"/>
    <n v="2005"/>
    <x v="37"/>
  </r>
  <r>
    <s v="William Brent Bell"/>
    <n v="225"/>
    <n v="83"/>
    <n v="53245055"/>
    <s v="Horror"/>
    <m/>
    <m/>
    <m/>
    <m/>
    <m/>
    <m/>
    <m/>
    <x v="0"/>
    <n v="4000000"/>
    <n v="2012"/>
    <x v="38"/>
  </r>
  <r>
    <s v="Russ Meyer"/>
    <n v="101"/>
    <n v="109"/>
    <n v="9000000"/>
    <s v="Comedy"/>
    <s v="Drama"/>
    <s v="Music"/>
    <m/>
    <m/>
    <m/>
    <m/>
    <m/>
    <x v="0"/>
    <n v="4000000"/>
    <n v="1970"/>
    <x v="5"/>
  </r>
  <r>
    <s v="Eli Roth"/>
    <n v="285"/>
    <n v="100"/>
    <n v="7186670"/>
    <s v="Adventure"/>
    <s v="Horror"/>
    <m/>
    <m/>
    <m/>
    <m/>
    <m/>
    <m/>
    <x v="0"/>
    <n v="3000000"/>
    <n v="2013"/>
    <x v="28"/>
  </r>
  <r>
    <s v="Ben Lewin"/>
    <n v="337"/>
    <n v="95"/>
    <n v="5997134"/>
    <s v="Biography"/>
    <s v="Comedy"/>
    <s v="Drama"/>
    <s v="Romance"/>
    <m/>
    <m/>
    <m/>
    <m/>
    <x v="0"/>
    <n v="1300000"/>
    <n v="2012"/>
    <x v="13"/>
  </r>
  <r>
    <s v="Brad Anderson"/>
    <n v="38"/>
    <n v="104"/>
    <n v="3386698"/>
    <s v="Comedy"/>
    <s v="Drama"/>
    <s v="Romance"/>
    <m/>
    <m/>
    <m/>
    <m/>
    <m/>
    <x v="0"/>
    <n v="1500000"/>
    <n v="1998"/>
    <x v="10"/>
  </r>
  <r>
    <s v="Jason Reitman"/>
    <n v="387"/>
    <n v="96"/>
    <n v="143492840"/>
    <s v="Comedy"/>
    <s v="Drama"/>
    <s v="Romance"/>
    <m/>
    <m/>
    <m/>
    <m/>
    <m/>
    <x v="0"/>
    <n v="4000000"/>
    <n v="2007"/>
    <x v="7"/>
  </r>
  <r>
    <s v="Courtney Hunt"/>
    <n v="181"/>
    <n v="97"/>
    <n v="2508841"/>
    <s v="Crime"/>
    <s v="Drama"/>
    <m/>
    <m/>
    <m/>
    <m/>
    <m/>
    <m/>
    <x v="0"/>
    <n v="4000000"/>
    <n v="2008"/>
    <x v="13"/>
  </r>
  <r>
    <s v="Morgan Neville"/>
    <n v="149"/>
    <n v="91"/>
    <n v="4946250"/>
    <s v="Documentary"/>
    <s v="Music"/>
    <m/>
    <m/>
    <m/>
    <m/>
    <m/>
    <m/>
    <x v="0"/>
    <n v="9500000"/>
    <n v="2013"/>
    <x v="37"/>
  </r>
  <r>
    <s v="James Toback"/>
    <n v="54"/>
    <n v="84"/>
    <n v="1950218"/>
    <s v="Comedy"/>
    <s v="Drama"/>
    <m/>
    <m/>
    <m/>
    <m/>
    <m/>
    <m/>
    <x v="0"/>
    <n v="14000000"/>
    <n v="1997"/>
    <x v="23"/>
  </r>
  <r>
    <s v="Nicole Holofcener"/>
    <n v="18"/>
    <n v="86"/>
    <n v="1277257"/>
    <s v="Comedy"/>
    <s v="Drama"/>
    <s v="Romance"/>
    <m/>
    <m/>
    <m/>
    <m/>
    <m/>
    <x v="0"/>
    <n v="2500000"/>
    <n v="1996"/>
    <x v="2"/>
  </r>
  <r>
    <s v="Chris Paine"/>
    <n v="87"/>
    <n v="92"/>
    <n v="1677838"/>
    <s v="Documentary"/>
    <m/>
    <m/>
    <m/>
    <m/>
    <m/>
    <m/>
    <m/>
    <x v="0"/>
    <n v="16000000"/>
    <n v="2006"/>
    <x v="16"/>
  </r>
  <r>
    <s v="Greg Berlanti"/>
    <n v="51"/>
    <n v="94"/>
    <n v="1744858"/>
    <s v="Comedy"/>
    <s v="Drama"/>
    <s v="Romance"/>
    <s v="Sport"/>
    <m/>
    <m/>
    <m/>
    <m/>
    <x v="0"/>
    <n v="4000000"/>
    <n v="2000"/>
    <x v="15"/>
  </r>
  <r>
    <s v="Rob Letterman"/>
    <n v="218"/>
    <n v="103"/>
    <n v="80021740"/>
    <s v="Adventure"/>
    <s v="Comedy"/>
    <s v="Family"/>
    <s v="Fantasy"/>
    <s v="Horror"/>
    <m/>
    <m/>
    <m/>
    <x v="0"/>
    <n v="4000000"/>
    <n v="2015"/>
    <x v="21"/>
  </r>
  <r>
    <s v="Marc Levin"/>
    <n v="16"/>
    <n v="100"/>
    <n v="982214"/>
    <s v="Drama"/>
    <m/>
    <m/>
    <m/>
    <m/>
    <m/>
    <m/>
    <m/>
    <x v="0"/>
    <n v="650000"/>
    <n v="1998"/>
    <x v="13"/>
  </r>
  <r>
    <s v="Richard Dutcher"/>
    <n v="12"/>
    <n v="119"/>
    <n v="798341"/>
    <s v="Crime"/>
    <s v="Drama"/>
    <s v="Mystery"/>
    <m/>
    <m/>
    <m/>
    <m/>
    <m/>
    <x v="0"/>
    <n v="4000000"/>
    <n v="2001"/>
    <x v="13"/>
  </r>
  <r>
    <s v="Khalid Mohamed"/>
    <n v="1"/>
    <n v="167"/>
    <n v="610991"/>
    <s v="Drama"/>
    <s v="Romance"/>
    <m/>
    <m/>
    <m/>
    <m/>
    <m/>
    <m/>
    <x v="0"/>
    <n v="4000000"/>
    <n v="2000"/>
    <x v="5"/>
  </r>
  <r>
    <s v="Trey Parker"/>
    <n v="59"/>
    <n v="92"/>
    <n v="582024"/>
    <s v="Comedy"/>
    <s v="Sci-Fi"/>
    <m/>
    <m/>
    <m/>
    <m/>
    <m/>
    <m/>
    <x v="0"/>
    <n v="4000000"/>
    <n v="1997"/>
    <x v="5"/>
  </r>
  <r>
    <s v="David Gordon Green"/>
    <n v="88"/>
    <n v="108"/>
    <n v="548712"/>
    <s v="Drama"/>
    <s v="Romance"/>
    <m/>
    <m/>
    <m/>
    <m/>
    <m/>
    <m/>
    <x v="0"/>
    <n v="4000000"/>
    <n v="2003"/>
    <x v="8"/>
  </r>
  <r>
    <s v="Finn Taylor"/>
    <n v="28"/>
    <n v="97"/>
    <n v="464655"/>
    <s v="Comedy"/>
    <s v="Drama"/>
    <m/>
    <m/>
    <m/>
    <m/>
    <m/>
    <m/>
    <x v="0"/>
    <n v="4000000"/>
    <n v="1997"/>
    <x v="15"/>
  </r>
  <r>
    <s v="Karen Moncrieff"/>
    <n v="44"/>
    <n v="88"/>
    <n v="464126"/>
    <s v="Drama"/>
    <m/>
    <m/>
    <m/>
    <m/>
    <m/>
    <m/>
    <m/>
    <x v="0"/>
    <n v="4000000"/>
    <n v="2002"/>
    <x v="10"/>
  </r>
  <r>
    <s v="JosÃ© Luis Valenzuela"/>
    <n v="13"/>
    <n v="100"/>
    <n v="428535"/>
    <s v="Comedy"/>
    <s v="Romance"/>
    <m/>
    <m/>
    <m/>
    <m/>
    <m/>
    <m/>
    <x v="0"/>
    <n v="4000000"/>
    <n v="2000"/>
    <x v="57"/>
  </r>
  <r>
    <s v="Goran Dukic"/>
    <n v="117"/>
    <n v="88"/>
    <n v="104077"/>
    <s v="Comedy"/>
    <s v="Drama"/>
    <s v="Fantasy"/>
    <s v="Romance"/>
    <m/>
    <m/>
    <m/>
    <m/>
    <x v="0"/>
    <n v="3950000"/>
    <n v="2006"/>
    <x v="37"/>
  </r>
  <r>
    <s v="Efram Potelle"/>
    <n v="29"/>
    <n v="79"/>
    <n v="279282"/>
    <s v="Comedy"/>
    <s v="Drama"/>
    <s v="Romance"/>
    <m/>
    <m/>
    <m/>
    <m/>
    <m/>
    <x v="5"/>
    <n v="4000000"/>
    <n v="2003"/>
    <x v="9"/>
  </r>
  <r>
    <s v="Peter Jackson"/>
    <n v="308"/>
    <n v="135"/>
    <n v="43982842"/>
    <s v="Drama"/>
    <s v="Fantasy"/>
    <s v="Thriller"/>
    <m/>
    <m/>
    <m/>
    <m/>
    <m/>
    <x v="0"/>
    <n v="4000000"/>
    <n v="2009"/>
    <x v="10"/>
  </r>
  <r>
    <s v="Joshua Oppenheimer"/>
    <n v="248"/>
    <n v="96"/>
    <n v="484221"/>
    <s v="Biography"/>
    <s v="Crime"/>
    <s v="Documentary"/>
    <s v="History"/>
    <m/>
    <m/>
    <m/>
    <m/>
    <x v="0"/>
    <n v="4000000"/>
    <n v="2012"/>
    <x v="17"/>
  </r>
  <r>
    <s v="Alex Gibney"/>
    <n v="84"/>
    <n v="53"/>
    <n v="274661"/>
    <s v="Crime"/>
    <s v="Documentary"/>
    <s v="War"/>
    <m/>
    <m/>
    <m/>
    <m/>
    <m/>
    <x v="0"/>
    <n v="4000000"/>
    <n v="2007"/>
    <x v="16"/>
  </r>
  <r>
    <s v="Paul Crowder"/>
    <n v="40"/>
    <n v="97"/>
    <n v="144431"/>
    <s v="Documentary"/>
    <s v="Sport"/>
    <m/>
    <m/>
    <m/>
    <m/>
    <m/>
    <m/>
    <x v="0"/>
    <n v="4000000"/>
    <n v="2006"/>
    <x v="11"/>
  </r>
  <r>
    <s v="Anthony Powell"/>
    <n v="31"/>
    <n v="91"/>
    <n v="287761"/>
    <s v="Adventure"/>
    <s v="Biography"/>
    <s v="Documentary"/>
    <s v="Drama"/>
    <m/>
    <m/>
    <m/>
    <m/>
    <x v="0"/>
    <n v="100000000"/>
    <n v="2013"/>
    <x v="32"/>
  </r>
  <r>
    <s v="Kief Davidson"/>
    <n v="43"/>
    <n v="93"/>
    <n v="100240"/>
    <s v="Documentary"/>
    <m/>
    <m/>
    <m/>
    <m/>
    <m/>
    <m/>
    <m/>
    <x v="0"/>
    <n v="2000000"/>
    <n v="2014"/>
    <x v="2"/>
  </r>
  <r>
    <s v="Johnny Remo"/>
    <n v="2"/>
    <n v="112"/>
    <n v="96734"/>
    <s v="Action"/>
    <s v="Drama"/>
    <m/>
    <m/>
    <m/>
    <m/>
    <m/>
    <m/>
    <x v="0"/>
    <n v="3800000"/>
    <n v="2012"/>
    <x v="23"/>
  </r>
  <r>
    <s v="Vivek Agnihotri"/>
    <n v="4"/>
    <n v="160"/>
    <n v="49000"/>
    <s v="Thriller"/>
    <m/>
    <m/>
    <m/>
    <m/>
    <m/>
    <m/>
    <m/>
    <x v="0"/>
    <n v="3977000"/>
    <n v="2005"/>
    <x v="30"/>
  </r>
  <r>
    <s v="Ti West"/>
    <n v="238"/>
    <n v="95"/>
    <n v="100659"/>
    <s v="Horror"/>
    <m/>
    <m/>
    <m/>
    <m/>
    <m/>
    <m/>
    <m/>
    <x v="5"/>
    <n v="4000000"/>
    <n v="2009"/>
    <x v="21"/>
  </r>
  <r>
    <s v="Nick Tomnay"/>
    <n v="112"/>
    <n v="93"/>
    <n v="48430"/>
    <s v="Comedy"/>
    <s v="Crime"/>
    <s v="Thriller"/>
    <m/>
    <m/>
    <m/>
    <m/>
    <m/>
    <x v="0"/>
    <n v="3800000"/>
    <n v="2010"/>
    <x v="2"/>
  </r>
  <r>
    <s v="John Hamburg"/>
    <n v="33"/>
    <n v="88"/>
    <n v="21210"/>
    <s v="Comedy"/>
    <s v="Crime"/>
    <m/>
    <m/>
    <m/>
    <m/>
    <m/>
    <m/>
    <x v="0"/>
    <n v="3768785"/>
    <n v="1998"/>
    <x v="9"/>
  </r>
  <r>
    <s v="Craig Mazin"/>
    <n v="29"/>
    <n v="82"/>
    <n v="12996"/>
    <s v="Action"/>
    <s v="Comedy"/>
    <s v="Fantasy"/>
    <s v="Sci-Fi"/>
    <m/>
    <m/>
    <m/>
    <m/>
    <x v="0"/>
    <n v="8000000"/>
    <n v="2000"/>
    <x v="19"/>
  </r>
  <r>
    <s v="Eric Nicholas"/>
    <n v="71"/>
    <n v="78"/>
    <n v="10018"/>
    <s v="Crime"/>
    <s v="Drama"/>
    <s v="Thriller"/>
    <m/>
    <m/>
    <m/>
    <m/>
    <m/>
    <x v="0"/>
    <n v="3500000"/>
    <n v="2006"/>
    <x v="9"/>
  </r>
  <r>
    <s v="Benjamin Dickinson"/>
    <n v="36"/>
    <n v="97"/>
    <n v="62480"/>
    <s v="Drama"/>
    <s v="Sci-Fi"/>
    <m/>
    <m/>
    <m/>
    <m/>
    <m/>
    <m/>
    <x v="0"/>
    <n v="3700000"/>
    <n v="2015"/>
    <x v="33"/>
  </r>
  <r>
    <s v="Hal Haberman"/>
    <n v="56"/>
    <n v="81"/>
    <n v="6387"/>
    <s v="Comedy"/>
    <s v="Drama"/>
    <s v="Sci-Fi"/>
    <m/>
    <m/>
    <m/>
    <m/>
    <m/>
    <x v="0"/>
    <n v="3800000"/>
    <n v="2006"/>
    <x v="8"/>
  </r>
  <r>
    <s v="Brian Trenchard-Smith"/>
    <n v="8"/>
    <n v="88"/>
    <n v="721"/>
    <s v="Action"/>
    <s v="Drama"/>
    <m/>
    <m/>
    <m/>
    <m/>
    <m/>
    <m/>
    <x v="0"/>
    <n v="2000000"/>
    <n v="2006"/>
    <x v="53"/>
  </r>
  <r>
    <s v="Frank Whaley"/>
    <n v="9"/>
    <n v="96"/>
    <n v="703"/>
    <s v="Comedy"/>
    <s v="Drama"/>
    <m/>
    <m/>
    <m/>
    <m/>
    <m/>
    <m/>
    <x v="0"/>
    <n v="30000000"/>
    <n v="2001"/>
    <x v="28"/>
  </r>
  <r>
    <s v="Elia Kazan"/>
    <n v="134"/>
    <n v="108"/>
    <n v="9600000"/>
    <s v="Crime"/>
    <s v="Drama"/>
    <s v="Romance"/>
    <m/>
    <m/>
    <m/>
    <m/>
    <m/>
    <x v="0"/>
    <n v="3600000"/>
    <n v="1954"/>
    <x v="17"/>
  </r>
  <r>
    <s v="Kat Coiro"/>
    <n v="18"/>
    <n v="100"/>
    <n v="20186"/>
    <s v="Comedy"/>
    <m/>
    <m/>
    <m/>
    <m/>
    <m/>
    <m/>
    <m/>
    <x v="0"/>
    <n v="3500000"/>
    <n v="2011"/>
    <x v="20"/>
  </r>
  <r>
    <s v="Cristian Mungiu"/>
    <n v="233"/>
    <n v="113"/>
    <n v="1185783"/>
    <s v="Drama"/>
    <m/>
    <m/>
    <m/>
    <m/>
    <m/>
    <m/>
    <m/>
    <x v="0"/>
    <n v="3500000"/>
    <n v="2007"/>
    <x v="0"/>
  </r>
  <r>
    <s v="David Slade"/>
    <n v="231"/>
    <n v="104"/>
    <n v="1007962"/>
    <s v="Crime"/>
    <s v="Drama"/>
    <s v="Thriller"/>
    <m/>
    <m/>
    <m/>
    <m/>
    <m/>
    <x v="0"/>
    <n v="5000000"/>
    <n v="2005"/>
    <x v="1"/>
  </r>
  <r>
    <s v="Jamie Babbit"/>
    <n v="65"/>
    <n v="91"/>
    <n v="381186"/>
    <s v="Drama"/>
    <s v="Thriller"/>
    <m/>
    <m/>
    <m/>
    <m/>
    <m/>
    <m/>
    <x v="0"/>
    <n v="3500000"/>
    <n v="2005"/>
    <x v="21"/>
  </r>
  <r>
    <s v="Ryan Coogler"/>
    <n v="327"/>
    <n v="85"/>
    <n v="16097842"/>
    <s v="Biography"/>
    <s v="Drama"/>
    <s v="Romance"/>
    <m/>
    <m/>
    <m/>
    <m/>
    <m/>
    <x v="0"/>
    <n v="3500000"/>
    <n v="2013"/>
    <x v="7"/>
  </r>
  <r>
    <s v="Ramaa Mosley"/>
    <n v="62"/>
    <n v="101"/>
    <n v="6643"/>
    <s v="Comedy"/>
    <s v="Fantasy"/>
    <s v="Thriller"/>
    <m/>
    <m/>
    <m/>
    <m/>
    <m/>
    <x v="0"/>
    <n v="3500000"/>
    <n v="2012"/>
    <x v="21"/>
  </r>
  <r>
    <s v="Charles Herman-Wurmfeld"/>
    <n v="73"/>
    <n v="88"/>
    <n v="442638"/>
    <s v="Comedy"/>
    <s v="Romance"/>
    <s v="Sport"/>
    <m/>
    <m/>
    <m/>
    <m/>
    <m/>
    <x v="0"/>
    <n v="3716946"/>
    <n v="2007"/>
    <x v="11"/>
  </r>
  <r>
    <s v="Ric Roman Waugh"/>
    <n v="238"/>
    <n v="112"/>
    <n v="42919096"/>
    <s v="Action"/>
    <s v="Drama"/>
    <s v="Thriller"/>
    <m/>
    <m/>
    <m/>
    <m/>
    <m/>
    <x v="0"/>
    <n v="3500000"/>
    <n v="2013"/>
    <x v="12"/>
  </r>
  <r>
    <s v="C. Jay Cox"/>
    <n v="35"/>
    <n v="107"/>
    <n v="819939"/>
    <s v="Comedy"/>
    <s v="Drama"/>
    <s v="Romance"/>
    <m/>
    <m/>
    <m/>
    <m/>
    <m/>
    <x v="0"/>
    <n v="3500000"/>
    <n v="2003"/>
    <x v="13"/>
  </r>
  <r>
    <s v="Jamie Travis"/>
    <n v="115"/>
    <n v="88"/>
    <n v="1243961"/>
    <s v="Comedy"/>
    <m/>
    <m/>
    <m/>
    <m/>
    <m/>
    <m/>
    <m/>
    <x v="2"/>
    <n v="3500000"/>
    <n v="2012"/>
    <x v="19"/>
  </r>
  <r>
    <s v="Rich Christiano"/>
    <n v="16"/>
    <n v="95"/>
    <n v="15278"/>
    <s v="Drama"/>
    <s v="Fantasy"/>
    <s v="Sci-Fi"/>
    <m/>
    <m/>
    <m/>
    <m/>
    <m/>
    <x v="0"/>
    <n v="2000000"/>
    <n v="2002"/>
    <x v="23"/>
  </r>
  <r>
    <s v="Asghar Farhadi"/>
    <n v="354"/>
    <n v="123"/>
    <n v="7098492"/>
    <s v="Drama"/>
    <s v="Mystery"/>
    <m/>
    <m/>
    <m/>
    <m/>
    <m/>
    <m/>
    <x v="0"/>
    <n v="3500000"/>
    <n v="2011"/>
    <x v="26"/>
  </r>
  <r>
    <s v="Todd Solondz"/>
    <n v="74"/>
    <n v="88"/>
    <n v="4771000"/>
    <s v="Comedy"/>
    <s v="Drama"/>
    <m/>
    <m/>
    <m/>
    <m/>
    <m/>
    <m/>
    <x v="0"/>
    <n v="3500000"/>
    <n v="1995"/>
    <x v="7"/>
  </r>
  <r>
    <s v="Victor Nunez"/>
    <n v="11"/>
    <n v="114"/>
    <n v="1001437"/>
    <s v="Drama"/>
    <s v="Romance"/>
    <m/>
    <m/>
    <m/>
    <m/>
    <m/>
    <m/>
    <x v="0"/>
    <n v="3500000"/>
    <n v="1993"/>
    <x v="13"/>
  </r>
  <r>
    <s v="Peter Sollett"/>
    <n v="59"/>
    <n v="88"/>
    <n v="2073984"/>
    <s v="Drama"/>
    <s v="Romance"/>
    <m/>
    <m/>
    <m/>
    <m/>
    <m/>
    <m/>
    <x v="0"/>
    <n v="3500000"/>
    <n v="2002"/>
    <x v="13"/>
  </r>
  <r>
    <s v="Rod Lurie"/>
    <n v="29"/>
    <n v="104"/>
    <n v="144583"/>
    <s v="Drama"/>
    <s v="Thriller"/>
    <m/>
    <m/>
    <m/>
    <m/>
    <m/>
    <m/>
    <x v="0"/>
    <n v="2000000"/>
    <n v="1999"/>
    <x v="12"/>
  </r>
  <r>
    <s v="Shane Dawson"/>
    <n v="6"/>
    <n v="93"/>
    <n v="35688"/>
    <s v="Comedy"/>
    <m/>
    <m/>
    <m/>
    <m/>
    <m/>
    <m/>
    <m/>
    <x v="0"/>
    <n v="3500000"/>
    <n v="2014"/>
    <x v="36"/>
  </r>
  <r>
    <s v="Tommy Wirkola"/>
    <n v="224"/>
    <n v="91"/>
    <n v="41709"/>
    <s v="Comedy"/>
    <s v="Horror"/>
    <m/>
    <m/>
    <m/>
    <m/>
    <m/>
    <m/>
    <x v="0"/>
    <n v="3600000"/>
    <n v="2009"/>
    <x v="21"/>
  </r>
  <r>
    <s v="Ryan Little"/>
    <n v="33"/>
    <n v="90"/>
    <n v="1310270"/>
    <s v="Action"/>
    <s v="Adventure"/>
    <s v="Drama"/>
    <s v="War"/>
    <m/>
    <m/>
    <m/>
    <m/>
    <x v="0"/>
    <n v="3000000"/>
    <n v="2003"/>
    <x v="2"/>
  </r>
  <r>
    <s v="George Lucas"/>
    <n v="100"/>
    <n v="112"/>
    <n v="115000000"/>
    <s v="Comedy"/>
    <s v="Drama"/>
    <s v="Music"/>
    <m/>
    <m/>
    <m/>
    <m/>
    <m/>
    <x v="0"/>
    <n v="1000000"/>
    <n v="1973"/>
    <x v="7"/>
  </r>
  <r>
    <s v="Matt Maiellaro"/>
    <n v="82"/>
    <n v="86"/>
    <n v="5518918"/>
    <s v="Action"/>
    <s v="Adventure"/>
    <s v="Animation"/>
    <s v="Comedy"/>
    <s v="Fantasy"/>
    <s v="Sci-Fi"/>
    <m/>
    <m/>
    <x v="0"/>
    <n v="3500000"/>
    <n v="2007"/>
    <x v="8"/>
  </r>
  <r>
    <s v="Colin Trevorrow"/>
    <n v="271"/>
    <n v="86"/>
    <n v="4007792"/>
    <s v="Comedy"/>
    <s v="Drama"/>
    <s v="Romance"/>
    <m/>
    <m/>
    <m/>
    <m/>
    <m/>
    <x v="0"/>
    <n v="19900000"/>
    <n v="2012"/>
    <x v="15"/>
  </r>
  <r>
    <s v="Ben Wheatley"/>
    <n v="255"/>
    <n v="95"/>
    <n v="26297"/>
    <s v="Crime"/>
    <s v="Horror"/>
    <s v="Thriller"/>
    <m/>
    <m/>
    <m/>
    <m/>
    <m/>
    <x v="2"/>
    <n v="3500000"/>
    <n v="2011"/>
    <x v="22"/>
  </r>
  <r>
    <s v="Ti West"/>
    <n v="292"/>
    <n v="101"/>
    <n v="77501"/>
    <s v="Horror"/>
    <m/>
    <m/>
    <m/>
    <m/>
    <m/>
    <m/>
    <m/>
    <x v="0"/>
    <n v="68000000"/>
    <n v="2011"/>
    <x v="33"/>
  </r>
  <r>
    <s v="David S. Goyer"/>
    <n v="178"/>
    <n v="89"/>
    <n v="42638165"/>
    <s v="Drama"/>
    <s v="Fantasy"/>
    <s v="Horror"/>
    <s v="Mystery"/>
    <s v="Thriller"/>
    <m/>
    <m/>
    <m/>
    <x v="0"/>
    <n v="3500000"/>
    <n v="2009"/>
    <x v="30"/>
  </r>
  <r>
    <s v="Neil Burger"/>
    <n v="31"/>
    <n v="88"/>
    <n v="47329"/>
    <s v="Drama"/>
    <m/>
    <m/>
    <m/>
    <m/>
    <m/>
    <m/>
    <m/>
    <x v="0"/>
    <n v="3500000"/>
    <n v="2002"/>
    <x v="4"/>
  </r>
  <r>
    <s v="Oliver Blackburn"/>
    <n v="114"/>
    <n v="99"/>
    <n v="18378"/>
    <s v="Crime"/>
    <s v="Drama"/>
    <s v="Horror"/>
    <s v="Thriller"/>
    <m/>
    <m/>
    <m/>
    <m/>
    <x v="0"/>
    <n v="3500000"/>
    <n v="2008"/>
    <x v="31"/>
  </r>
  <r>
    <s v="Steve James"/>
    <n v="53"/>
    <n v="170"/>
    <n v="7830611"/>
    <s v="Documentary"/>
    <s v="Drama"/>
    <s v="Sport"/>
    <m/>
    <m/>
    <m/>
    <m/>
    <m/>
    <x v="0"/>
    <n v="3500000"/>
    <n v="1994"/>
    <x v="24"/>
  </r>
  <r>
    <s v="Michael Cuesta"/>
    <n v="64"/>
    <n v="97"/>
    <n v="1141829"/>
    <s v="Crime"/>
    <s v="Drama"/>
    <m/>
    <m/>
    <m/>
    <m/>
    <m/>
    <m/>
    <x v="0"/>
    <n v="1000000"/>
    <n v="2001"/>
    <x v="13"/>
  </r>
  <r>
    <s v="Peter Jackson"/>
    <n v="446"/>
    <n v="201"/>
    <n v="218051260"/>
    <s v="Action"/>
    <s v="Adventure"/>
    <s v="Drama"/>
    <s v="Romance"/>
    <m/>
    <m/>
    <m/>
    <m/>
    <x v="0"/>
    <n v="3500000"/>
    <n v="2005"/>
    <x v="13"/>
  </r>
  <r>
    <s v="Jaume Collet-Serra"/>
    <n v="228"/>
    <n v="108"/>
    <n v="32048809"/>
    <s v="Horror"/>
    <m/>
    <m/>
    <m/>
    <m/>
    <m/>
    <m/>
    <m/>
    <x v="0"/>
    <n v="3500000"/>
    <n v="2005"/>
    <x v="42"/>
  </r>
  <r>
    <s v="Ryan Fleck"/>
    <n v="208"/>
    <n v="106"/>
    <n v="2694973"/>
    <s v="Drama"/>
    <m/>
    <m/>
    <m/>
    <m/>
    <m/>
    <m/>
    <m/>
    <x v="0"/>
    <n v="3500000"/>
    <n v="2006"/>
    <x v="13"/>
  </r>
  <r>
    <s v="Jennifer Wynne Farmer"/>
    <n v="2"/>
    <n v="107"/>
    <n v="10508"/>
    <s v="Drama"/>
    <m/>
    <m/>
    <m/>
    <m/>
    <m/>
    <m/>
    <m/>
    <x v="0"/>
    <n v="3500000"/>
    <n v="1998"/>
    <x v="12"/>
  </r>
  <r>
    <s v="Christopher Scott Cherot"/>
    <n v="25"/>
    <n v="84"/>
    <n v="2301777"/>
    <s v="Comedy"/>
    <m/>
    <m/>
    <m/>
    <m/>
    <m/>
    <m/>
    <m/>
    <x v="0"/>
    <n v="3500000"/>
    <n v="1997"/>
    <x v="12"/>
  </r>
  <r>
    <s v="Mark Sandrich"/>
    <n v="66"/>
    <n v="81"/>
    <n v="3000000"/>
    <s v="Comedy"/>
    <s v="Musical"/>
    <s v="Romance"/>
    <m/>
    <m/>
    <m/>
    <m/>
    <m/>
    <x v="0"/>
    <n v="3500000"/>
    <n v="1935"/>
    <x v="6"/>
  </r>
  <r>
    <s v="Daniel Myrick"/>
    <n v="360"/>
    <n v="81"/>
    <n v="140530114"/>
    <s v="Horror"/>
    <m/>
    <m/>
    <m/>
    <m/>
    <m/>
    <m/>
    <m/>
    <x v="0"/>
    <n v="3440000"/>
    <n v="1999"/>
    <x v="21"/>
  </r>
  <r>
    <s v="Michael Wadleigh"/>
    <n v="53"/>
    <n v="215"/>
    <n v="13300000"/>
    <s v="Documentary"/>
    <s v="History"/>
    <s v="Music"/>
    <m/>
    <m/>
    <m/>
    <m/>
    <m/>
    <x v="0"/>
    <n v="3400000"/>
    <n v="1970"/>
    <x v="14"/>
  </r>
  <r>
    <s v="Jon Gunn"/>
    <n v="15"/>
    <n v="106"/>
    <n v="171988"/>
    <s v="Action"/>
    <s v="Crime"/>
    <s v="Drama"/>
    <m/>
    <m/>
    <m/>
    <m/>
    <m/>
    <x v="0"/>
    <n v="8000000"/>
    <n v="2000"/>
    <x v="23"/>
  </r>
  <r>
    <s v="Gene Teigland"/>
    <n v="0"/>
    <n v="103"/>
    <n v="23616"/>
    <s v="Mystery"/>
    <s v="Thriller"/>
    <m/>
    <m/>
    <m/>
    <m/>
    <m/>
    <m/>
    <x v="0"/>
    <n v="3500000"/>
    <n v="2007"/>
    <x v="23"/>
  </r>
  <r>
    <s v="Scott Ziehl"/>
    <n v="18"/>
    <n v="90"/>
    <n v="13493"/>
    <s v="Drama"/>
    <m/>
    <m/>
    <m/>
    <m/>
    <m/>
    <m/>
    <m/>
    <x v="7"/>
    <n v="3000000"/>
    <n v="1998"/>
    <x v="4"/>
  </r>
  <r>
    <s v="Richard Lester"/>
    <n v="105"/>
    <n v="87"/>
    <n v="515005"/>
    <s v="Comedy"/>
    <s v="Musical"/>
    <m/>
    <m/>
    <m/>
    <m/>
    <m/>
    <m/>
    <x v="0"/>
    <n v="3300000"/>
    <n v="1964"/>
    <x v="16"/>
  </r>
  <r>
    <s v="U. Roberto Romano"/>
    <n v="3"/>
    <n v="80"/>
    <n v="2245"/>
    <s v="Documentary"/>
    <m/>
    <m/>
    <m/>
    <m/>
    <m/>
    <m/>
    <m/>
    <x v="0"/>
    <n v="3300000"/>
    <n v="2011"/>
    <x v="13"/>
  </r>
  <r>
    <s v="Alex Kendrick"/>
    <n v="50"/>
    <n v="122"/>
    <n v="33451479"/>
    <s v="Drama"/>
    <s v="Romance"/>
    <m/>
    <m/>
    <m/>
    <m/>
    <m/>
    <m/>
    <x v="0"/>
    <n v="2200000"/>
    <n v="2008"/>
    <x v="12"/>
  </r>
  <r>
    <s v="Joe Camp"/>
    <n v="5"/>
    <n v="86"/>
    <n v="39552600"/>
    <s v="Adventure"/>
    <s v="Family"/>
    <s v="Romance"/>
    <m/>
    <m/>
    <m/>
    <m/>
    <m/>
    <x v="0"/>
    <n v="3400000"/>
    <n v="1974"/>
    <x v="9"/>
  </r>
  <r>
    <s v="Chris Kentis"/>
    <n v="235"/>
    <n v="79"/>
    <n v="30500882"/>
    <s v="Adventure"/>
    <s v="Biography"/>
    <s v="Drama"/>
    <s v="Horror"/>
    <s v="Thriller"/>
    <m/>
    <m/>
    <m/>
    <x v="0"/>
    <n v="3800000"/>
    <n v="2003"/>
    <x v="20"/>
  </r>
  <r>
    <s v="John 'Bud' Cardos"/>
    <n v="95"/>
    <n v="97"/>
    <n v="17000000"/>
    <s v="Horror"/>
    <s v="Sci-Fi"/>
    <m/>
    <m/>
    <m/>
    <m/>
    <m/>
    <m/>
    <x v="0"/>
    <n v="4000000"/>
    <n v="1977"/>
    <x v="18"/>
  </r>
  <r>
    <s v="Tom McCarthy"/>
    <n v="154"/>
    <n v="89"/>
    <n v="5739376"/>
    <s v="Comedy"/>
    <s v="Drama"/>
    <m/>
    <m/>
    <m/>
    <m/>
    <m/>
    <m/>
    <x v="0"/>
    <n v="3300000"/>
    <n v="2003"/>
    <x v="16"/>
  </r>
  <r>
    <s v="Brian Baugh"/>
    <n v="20"/>
    <n v="120"/>
    <n v="3773863"/>
    <s v="Drama"/>
    <m/>
    <m/>
    <m/>
    <m/>
    <m/>
    <m/>
    <m/>
    <x v="0"/>
    <n v="4300000"/>
    <n v="2009"/>
    <x v="1"/>
  </r>
  <r>
    <s v="Barry W. Blaustein"/>
    <n v="70"/>
    <n v="108"/>
    <n v="2047570"/>
    <s v="Biography"/>
    <s v="Documentary"/>
    <s v="Sport"/>
    <m/>
    <m/>
    <m/>
    <m/>
    <m/>
    <x v="0"/>
    <n v="3300000"/>
    <n v="1999"/>
    <x v="32"/>
  </r>
  <r>
    <s v="Kurt Hale"/>
    <n v="5"/>
    <n v="102"/>
    <n v="1250798"/>
    <s v="Comedy"/>
    <s v="Drama"/>
    <s v="Romance"/>
    <m/>
    <m/>
    <m/>
    <m/>
    <m/>
    <x v="0"/>
    <n v="2000000"/>
    <n v="2002"/>
    <x v="21"/>
  </r>
  <r>
    <s v="Siddiq Barmak"/>
    <n v="105"/>
    <n v="83"/>
    <n v="1127331"/>
    <s v="Drama"/>
    <m/>
    <m/>
    <m/>
    <m/>
    <m/>
    <m/>
    <m/>
    <x v="0"/>
    <n v="2300000"/>
    <n v="2003"/>
    <x v="37"/>
  </r>
  <r>
    <s v="Joseph Dorman"/>
    <n v="29"/>
    <n v="93"/>
    <n v="906666"/>
    <s v="Documentary"/>
    <m/>
    <m/>
    <m/>
    <m/>
    <m/>
    <m/>
    <m/>
    <x v="5"/>
    <n v="3200000"/>
    <n v="2011"/>
    <x v="2"/>
  </r>
  <r>
    <s v="Greg Harrison"/>
    <n v="46"/>
    <n v="86"/>
    <n v="1114943"/>
    <s v="Drama"/>
    <s v="Music"/>
    <m/>
    <m/>
    <m/>
    <m/>
    <m/>
    <m/>
    <x v="0"/>
    <n v="3000000"/>
    <n v="2000"/>
    <x v="12"/>
  </r>
  <r>
    <s v="Kurt Hale"/>
    <n v="3"/>
    <n v="101"/>
    <n v="1111615"/>
    <s v="Comedy"/>
    <s v="Crime"/>
    <s v="Family"/>
    <m/>
    <m/>
    <m/>
    <m/>
    <m/>
    <x v="0"/>
    <n v="3200000"/>
    <n v="2003"/>
    <x v="19"/>
  </r>
  <r>
    <s v="Michael Polish"/>
    <n v="54"/>
    <n v="111"/>
    <n v="985341"/>
    <s v="Drama"/>
    <m/>
    <m/>
    <m/>
    <m/>
    <m/>
    <m/>
    <m/>
    <x v="0"/>
    <n v="3200000"/>
    <n v="1999"/>
    <x v="11"/>
  </r>
  <r>
    <s v="Jacob Aaron Estes"/>
    <n v="126"/>
    <n v="90"/>
    <n v="603943"/>
    <s v="Crime"/>
    <s v="Drama"/>
    <m/>
    <m/>
    <m/>
    <m/>
    <m/>
    <m/>
    <x v="0"/>
    <n v="3000000"/>
    <n v="2004"/>
    <x v="11"/>
  </r>
  <r>
    <s v="Morgan J. Freeman"/>
    <n v="17"/>
    <n v="86"/>
    <n v="334041"/>
    <s v="Crime"/>
    <s v="Drama"/>
    <s v="Romance"/>
    <m/>
    <m/>
    <m/>
    <m/>
    <m/>
    <x v="0"/>
    <n v="3000000"/>
    <n v="1997"/>
    <x v="12"/>
  </r>
  <r>
    <s v="Eric Schaeffer"/>
    <n v="25"/>
    <n v="98"/>
    <n v="295468"/>
    <s v="Comedy"/>
    <s v="Romance"/>
    <m/>
    <m/>
    <m/>
    <m/>
    <m/>
    <m/>
    <x v="0"/>
    <n v="3200000"/>
    <n v="2001"/>
    <x v="19"/>
  </r>
  <r>
    <s v="Neema Barnette"/>
    <n v="11"/>
    <n v="91"/>
    <n v="243347"/>
    <s v="Crime"/>
    <s v="Drama"/>
    <s v="Thriller"/>
    <m/>
    <m/>
    <m/>
    <m/>
    <m/>
    <x v="0"/>
    <n v="3180000"/>
    <n v="2002"/>
    <x v="42"/>
  </r>
  <r>
    <s v="Steve Buscemi"/>
    <n v="81"/>
    <n v="91"/>
    <n v="154077"/>
    <s v="Comedy"/>
    <s v="Drama"/>
    <m/>
    <m/>
    <m/>
    <m/>
    <m/>
    <m/>
    <x v="0"/>
    <n v="3500000"/>
    <n v="2005"/>
    <x v="4"/>
  </r>
  <r>
    <s v="Molly Bernstein"/>
    <n v="39"/>
    <n v="88"/>
    <n v="151389"/>
    <s v="Documentary"/>
    <m/>
    <m/>
    <m/>
    <m/>
    <m/>
    <m/>
    <m/>
    <x v="0"/>
    <n v="3000000"/>
    <n v="2012"/>
    <x v="1"/>
  </r>
  <r>
    <s v="Akira Kurosawa"/>
    <n v="153"/>
    <n v="202"/>
    <n v="269061"/>
    <s v="Action"/>
    <s v="Adventure"/>
    <s v="Drama"/>
    <m/>
    <m/>
    <m/>
    <m/>
    <m/>
    <x v="0"/>
    <n v="3000000"/>
    <n v="1954"/>
    <x v="49"/>
  </r>
  <r>
    <s v="Marius A. Markevicius"/>
    <n v="26"/>
    <n v="89"/>
    <n v="133778"/>
    <s v="Documentary"/>
    <s v="Sport"/>
    <m/>
    <m/>
    <m/>
    <m/>
    <m/>
    <m/>
    <x v="0"/>
    <n v="3000000"/>
    <n v="2012"/>
    <x v="26"/>
  </r>
  <r>
    <s v="Justin Lin"/>
    <n v="35"/>
    <n v="84"/>
    <n v="52850"/>
    <s v="Comedy"/>
    <m/>
    <m/>
    <m/>
    <m/>
    <m/>
    <m/>
    <m/>
    <x v="0"/>
    <n v="4000000"/>
    <n v="2007"/>
    <x v="5"/>
  </r>
  <r>
    <s v="Quentin Dupieux"/>
    <n v="230"/>
    <n v="82"/>
    <n v="98017"/>
    <s v="Comedy"/>
    <s v="Fantasy"/>
    <s v="Horror"/>
    <m/>
    <m/>
    <m/>
    <m/>
    <m/>
    <x v="0"/>
    <n v="2200000"/>
    <n v="2010"/>
    <x v="27"/>
  </r>
  <r>
    <s v="Tim Johnson"/>
    <n v="165"/>
    <n v="94"/>
    <n v="177343675"/>
    <s v="Adventure"/>
    <s v="Animation"/>
    <s v="Comedy"/>
    <s v="Family"/>
    <s v="Fantasy"/>
    <s v="Sci-Fi"/>
    <m/>
    <m/>
    <x v="0"/>
    <n v="3000000"/>
    <n v="2015"/>
    <x v="10"/>
  </r>
  <r>
    <s v="C. Jay Cox"/>
    <n v="9"/>
    <n v="100"/>
    <n v="31937"/>
    <s v="Comedy"/>
    <s v="Romance"/>
    <m/>
    <m/>
    <m/>
    <m/>
    <m/>
    <m/>
    <x v="0"/>
    <n v="3000000"/>
    <n v="2007"/>
    <x v="20"/>
  </r>
  <r>
    <s v="Alex Smith"/>
    <n v="17"/>
    <n v="112"/>
    <n v="13134"/>
    <s v="Drama"/>
    <s v="Sport"/>
    <m/>
    <m/>
    <m/>
    <m/>
    <m/>
    <m/>
    <x v="32"/>
    <n v="3000000"/>
    <n v="2002"/>
    <x v="9"/>
  </r>
  <r>
    <s v="Gareth Edwards"/>
    <n v="344"/>
    <n v="94"/>
    <n v="237301"/>
    <s v="Drama"/>
    <s v="Sci-Fi"/>
    <s v="Thriller"/>
    <m/>
    <m/>
    <m/>
    <m/>
    <m/>
    <x v="13"/>
    <n v="3000000"/>
    <n v="2010"/>
    <x v="21"/>
  </r>
  <r>
    <s v="Sol Tryon"/>
    <n v="28"/>
    <n v="91"/>
    <n v="12055"/>
    <s v="Comedy"/>
    <m/>
    <m/>
    <m/>
    <m/>
    <m/>
    <m/>
    <m/>
    <x v="0"/>
    <n v="3000000"/>
    <n v="2007"/>
    <x v="12"/>
  </r>
  <r>
    <s v="Alex Craig Mann"/>
    <n v="29"/>
    <n v="87"/>
    <n v="1332"/>
    <s v="Comedy"/>
    <s v="Horror"/>
    <m/>
    <m/>
    <m/>
    <m/>
    <m/>
    <m/>
    <x v="0"/>
    <n v="3000000"/>
    <n v="2012"/>
    <x v="50"/>
  </r>
  <r>
    <s v="Catherine Gund"/>
    <n v="10"/>
    <n v="82"/>
    <n v="21199"/>
    <s v="Action"/>
    <s v="Biography"/>
    <s v="Documentary"/>
    <s v="Sport"/>
    <m/>
    <m/>
    <m/>
    <m/>
    <x v="0"/>
    <n v="3000000"/>
    <n v="2014"/>
    <x v="2"/>
  </r>
  <r>
    <s v="Sam Raimi"/>
    <n v="525"/>
    <n v="130"/>
    <n v="234903076"/>
    <s v="Adventure"/>
    <s v="Family"/>
    <s v="Fantasy"/>
    <m/>
    <m/>
    <m/>
    <m/>
    <m/>
    <x v="0"/>
    <n v="16000000"/>
    <n v="2013"/>
    <x v="21"/>
  </r>
  <r>
    <s v="Matty Rich"/>
    <n v="8"/>
    <n v="91"/>
    <n v="2712293"/>
    <s v="Crime"/>
    <s v="Drama"/>
    <m/>
    <m/>
    <m/>
    <m/>
    <m/>
    <m/>
    <x v="0"/>
    <n v="3000000"/>
    <n v="1991"/>
    <x v="18"/>
  </r>
  <r>
    <s v="Paul Greengrass"/>
    <n v="92"/>
    <n v="107"/>
    <n v="768045"/>
    <s v="Drama"/>
    <s v="History"/>
    <s v="War"/>
    <m/>
    <m/>
    <m/>
    <m/>
    <m/>
    <x v="0"/>
    <n v="3000000"/>
    <n v="2002"/>
    <x v="16"/>
  </r>
  <r>
    <s v="Hans Canosa"/>
    <n v="365"/>
    <n v="84"/>
    <n v="379122"/>
    <s v="Comedy"/>
    <s v="Drama"/>
    <s v="Romance"/>
    <m/>
    <m/>
    <m/>
    <m/>
    <m/>
    <x v="0"/>
    <n v="3000000"/>
    <n v="2005"/>
    <x v="1"/>
  </r>
  <r>
    <s v="Lloyd Kaufman"/>
    <n v="88"/>
    <n v="103"/>
    <n v="23000"/>
    <s v="Comedy"/>
    <s v="Horror"/>
    <s v="Musical"/>
    <m/>
    <m/>
    <m/>
    <m/>
    <m/>
    <x v="0"/>
    <n v="4490375"/>
    <n v="2006"/>
    <x v="5"/>
  </r>
  <r>
    <s v="Lloyd Bacon"/>
    <n v="65"/>
    <n v="89"/>
    <n v="2300000"/>
    <s v="Comedy"/>
    <s v="Musical"/>
    <s v="Romance"/>
    <m/>
    <m/>
    <m/>
    <m/>
    <m/>
    <x v="0"/>
    <n v="3000000"/>
    <n v="1933"/>
    <x v="16"/>
  </r>
  <r>
    <s v="Whit Stillman"/>
    <n v="71"/>
    <n v="98"/>
    <n v="2938208"/>
    <s v="Comedy"/>
    <s v="Drama"/>
    <s v="Romance"/>
    <m/>
    <m/>
    <m/>
    <m/>
    <m/>
    <x v="0"/>
    <n v="2500000"/>
    <n v="1990"/>
    <x v="7"/>
  </r>
  <r>
    <s v="Kay Pollak"/>
    <n v="34"/>
    <n v="133"/>
    <n v="9910"/>
    <s v="Comedy"/>
    <s v="Drama"/>
    <s v="Music"/>
    <s v="Romance"/>
    <m/>
    <m/>
    <m/>
    <m/>
    <x v="0"/>
    <n v="6000000"/>
    <n v="2004"/>
    <x v="32"/>
  </r>
  <r>
    <s v="Jared Hess"/>
    <n v="220"/>
    <n v="92"/>
    <n v="44540956"/>
    <s v="Comedy"/>
    <m/>
    <m/>
    <m/>
    <m/>
    <m/>
    <m/>
    <m/>
    <x v="2"/>
    <n v="3000000"/>
    <n v="2004"/>
    <x v="8"/>
  </r>
  <r>
    <s v="Jeremy Saulnier"/>
    <n v="279"/>
    <n v="90"/>
    <n v="258113"/>
    <s v="Crime"/>
    <s v="Drama"/>
    <s v="Thriller"/>
    <m/>
    <m/>
    <m/>
    <m/>
    <m/>
    <x v="0"/>
    <n v="3000000"/>
    <n v="2013"/>
    <x v="1"/>
  </r>
  <r>
    <s v="Oren Peli"/>
    <n v="409"/>
    <n v="84"/>
    <n v="107917283"/>
    <s v="Horror"/>
    <m/>
    <m/>
    <m/>
    <m/>
    <m/>
    <m/>
    <m/>
    <x v="33"/>
    <n v="3000000"/>
    <n v="2007"/>
    <x v="22"/>
  </r>
  <r>
    <s v="Terry Gilliam"/>
    <n v="131"/>
    <n v="91"/>
    <n v="1229197"/>
    <s v="Adventure"/>
    <s v="Comedy"/>
    <s v="Fantasy"/>
    <m/>
    <m/>
    <m/>
    <m/>
    <m/>
    <x v="0"/>
    <n v="3000000"/>
    <n v="1975"/>
    <x v="24"/>
  </r>
  <r>
    <s v="Richard Glatzer"/>
    <n v="69"/>
    <n v="90"/>
    <n v="1689999"/>
    <s v="Drama"/>
    <m/>
    <m/>
    <m/>
    <m/>
    <m/>
    <m/>
    <m/>
    <x v="0"/>
    <n v="3000000"/>
    <n v="2006"/>
    <x v="1"/>
  </r>
  <r>
    <s v="Sue Corcoran"/>
    <n v="8"/>
    <n v="96"/>
    <n v="11798"/>
    <s v="Comedy"/>
    <s v="Fantasy"/>
    <s v="Horror"/>
    <s v="Musical"/>
    <m/>
    <m/>
    <m/>
    <m/>
    <x v="2"/>
    <n v="3000000"/>
    <n v="2003"/>
    <x v="54"/>
  </r>
  <r>
    <s v="Jonathan Caouette"/>
    <n v="72"/>
    <n v="88"/>
    <n v="592014"/>
    <s v="Biography"/>
    <s v="Documentary"/>
    <m/>
    <m/>
    <m/>
    <m/>
    <m/>
    <m/>
    <x v="0"/>
    <n v="3000000"/>
    <n v="2003"/>
    <x v="13"/>
  </r>
  <r>
    <s v="Ray Griggs"/>
    <n v="4"/>
    <n v="92"/>
    <n v="425899"/>
    <s v="Documentary"/>
    <m/>
    <m/>
    <m/>
    <m/>
    <m/>
    <m/>
    <m/>
    <x v="0"/>
    <n v="3000000"/>
    <n v="2010"/>
    <x v="36"/>
  </r>
  <r>
    <s v="Lucio Fulci"/>
    <n v="203"/>
    <n v="82"/>
    <n v="126387"/>
    <s v="Horror"/>
    <m/>
    <m/>
    <m/>
    <m/>
    <m/>
    <m/>
    <m/>
    <x v="0"/>
    <n v="3000000"/>
    <n v="1981"/>
    <x v="8"/>
  </r>
  <r>
    <s v="Tom Vaughan"/>
    <n v="148"/>
    <n v="101"/>
    <n v="80276912"/>
    <s v="Comedy"/>
    <s v="Romance"/>
    <m/>
    <m/>
    <m/>
    <m/>
    <m/>
    <m/>
    <x v="0"/>
    <n v="3000000"/>
    <n v="2008"/>
    <x v="9"/>
  </r>
  <r>
    <s v="Roger Nygard"/>
    <n v="43"/>
    <n v="86"/>
    <n v="617172"/>
    <s v="Documentary"/>
    <m/>
    <m/>
    <m/>
    <m/>
    <m/>
    <m/>
    <m/>
    <x v="0"/>
    <n v="3000000"/>
    <n v="1997"/>
    <x v="15"/>
  </r>
  <r>
    <s v="Harry Beaumont"/>
    <n v="36"/>
    <n v="100"/>
    <n v="2808000"/>
    <s v="Musical"/>
    <s v="Romance"/>
    <m/>
    <m/>
    <m/>
    <m/>
    <m/>
    <m/>
    <x v="0"/>
    <n v="1900000"/>
    <n v="1929"/>
    <x v="22"/>
  </r>
  <r>
    <s v="Franck Khalfoun"/>
    <n v="279"/>
    <n v="89"/>
    <n v="12843"/>
    <s v="Horror"/>
    <s v="Thriller"/>
    <m/>
    <m/>
    <m/>
    <m/>
    <m/>
    <m/>
    <x v="0"/>
    <n v="3000000"/>
    <n v="2012"/>
    <x v="9"/>
  </r>
  <r>
    <s v="Mor Loushy"/>
    <n v="23"/>
    <n v="84"/>
    <n v="34151"/>
    <s v="Documentary"/>
    <s v="History"/>
    <m/>
    <m/>
    <m/>
    <m/>
    <m/>
    <m/>
    <x v="0"/>
    <n v="3000000"/>
    <n v="2015"/>
    <x v="13"/>
  </r>
  <r>
    <s v="Henry Alex Rubin"/>
    <n v="110"/>
    <n v="88"/>
    <n v="1523883"/>
    <s v="Documentary"/>
    <s v="Sport"/>
    <m/>
    <m/>
    <m/>
    <m/>
    <m/>
    <m/>
    <x v="0"/>
    <n v="3000000"/>
    <n v="2005"/>
    <x v="6"/>
  </r>
  <r>
    <s v="Sam Firstenberg"/>
    <n v="40"/>
    <n v="90"/>
    <n v="4000000"/>
    <s v="Action"/>
    <s v="Drama"/>
    <m/>
    <m/>
    <m/>
    <m/>
    <m/>
    <m/>
    <x v="0"/>
    <n v="3000000"/>
    <n v="1987"/>
    <x v="54"/>
  </r>
  <r>
    <s v="John Carpenter"/>
    <n v="318"/>
    <n v="101"/>
    <n v="47000000"/>
    <s v="Horror"/>
    <s v="Thriller"/>
    <m/>
    <m/>
    <m/>
    <m/>
    <m/>
    <m/>
    <x v="0"/>
    <n v="3000000"/>
    <n v="1978"/>
    <x v="0"/>
  </r>
  <r>
    <s v="Gavin O'Connor"/>
    <n v="64"/>
    <n v="102"/>
    <n v="1281176"/>
    <s v="Comedy"/>
    <s v="Drama"/>
    <m/>
    <m/>
    <m/>
    <m/>
    <m/>
    <m/>
    <x v="0"/>
    <n v="3000000"/>
    <n v="1999"/>
    <x v="10"/>
  </r>
  <r>
    <s v="Gregory Widen"/>
    <n v="56"/>
    <n v="98"/>
    <n v="16115878"/>
    <s v="Action"/>
    <s v="Fantasy"/>
    <s v="Horror"/>
    <s v="Mystery"/>
    <s v="Thriller"/>
    <m/>
    <m/>
    <m/>
    <x v="5"/>
    <n v="4500000"/>
    <n v="1995"/>
    <x v="4"/>
  </r>
  <r>
    <s v="CÃ©dric Klapisch"/>
    <n v="29"/>
    <n v="91"/>
    <n v="1652472"/>
    <s v="Comedy"/>
    <s v="Romance"/>
    <m/>
    <m/>
    <m/>
    <m/>
    <m/>
    <m/>
    <x v="0"/>
    <n v="3500000"/>
    <n v="1996"/>
    <x v="8"/>
  </r>
  <r>
    <s v="Peter Hedges"/>
    <n v="131"/>
    <n v="80"/>
    <n v="2360184"/>
    <s v="Comedy"/>
    <s v="Drama"/>
    <m/>
    <m/>
    <m/>
    <m/>
    <m/>
    <m/>
    <x v="0"/>
    <n v="3300000"/>
    <n v="2003"/>
    <x v="1"/>
  </r>
  <r>
    <s v="Kelly Reichardt"/>
    <n v="88"/>
    <n v="76"/>
    <n v="255352"/>
    <s v="Drama"/>
    <m/>
    <m/>
    <m/>
    <m/>
    <m/>
    <m/>
    <m/>
    <x v="0"/>
    <n v="3000000"/>
    <n v="2006"/>
    <x v="10"/>
  </r>
  <r>
    <s v="Kelly Reichardt"/>
    <n v="189"/>
    <n v="80"/>
    <n v="856942"/>
    <s v="Drama"/>
    <m/>
    <m/>
    <m/>
    <m/>
    <m/>
    <m/>
    <m/>
    <x v="5"/>
    <n v="3000000"/>
    <n v="2008"/>
    <x v="1"/>
  </r>
  <r>
    <s v="Pan Nalin"/>
    <n v="15"/>
    <n v="102"/>
    <n v="16892"/>
    <s v="Documentary"/>
    <m/>
    <m/>
    <m/>
    <m/>
    <m/>
    <m/>
    <m/>
    <x v="16"/>
    <n v="3000000"/>
    <n v="2001"/>
    <x v="32"/>
  </r>
  <r>
    <s v="Michael Roemer"/>
    <n v="24"/>
    <n v="95"/>
    <n v="12438"/>
    <s v="Drama"/>
    <s v="Romance"/>
    <m/>
    <m/>
    <m/>
    <m/>
    <m/>
    <m/>
    <x v="0"/>
    <n v="3000000"/>
    <n v="1964"/>
    <x v="14"/>
  </r>
  <r>
    <s v="Jesse Peretz"/>
    <n v="16"/>
    <n v="94"/>
    <n v="40542"/>
    <s v="Drama"/>
    <s v="Romance"/>
    <m/>
    <m/>
    <m/>
    <m/>
    <m/>
    <m/>
    <x v="0"/>
    <n v="3000000"/>
    <n v="1997"/>
    <x v="33"/>
  </r>
  <r>
    <s v="Eddie O'Flaherty"/>
    <n v="13"/>
    <n v="109"/>
    <n v="5199"/>
    <s v="Drama"/>
    <s v="Sport"/>
    <m/>
    <m/>
    <m/>
    <m/>
    <m/>
    <m/>
    <x v="22"/>
    <n v="3500000"/>
    <n v="2004"/>
    <x v="4"/>
  </r>
  <r>
    <s v="Julie Taymor"/>
    <n v="156"/>
    <n v="133"/>
    <n v="24343673"/>
    <s v="Drama"/>
    <s v="Fantasy"/>
    <s v="Musical"/>
    <s v="Romance"/>
    <m/>
    <m/>
    <m/>
    <m/>
    <x v="2"/>
    <n v="3000000"/>
    <n v="2007"/>
    <x v="37"/>
  </r>
  <r>
    <s v="Bruce Dellis"/>
    <n v="10"/>
    <n v="95"/>
    <n v="2468"/>
    <s v="Thriller"/>
    <m/>
    <m/>
    <m/>
    <m/>
    <m/>
    <m/>
    <m/>
    <x v="0"/>
    <n v="3000000"/>
    <n v="2014"/>
    <x v="30"/>
  </r>
  <r>
    <s v="Craig Zobel"/>
    <n v="286"/>
    <n v="90"/>
    <n v="318622"/>
    <s v="Biography"/>
    <s v="Crime"/>
    <s v="Drama"/>
    <s v="Thriller"/>
    <m/>
    <m/>
    <m/>
    <m/>
    <x v="12"/>
    <n v="3000000"/>
    <n v="2012"/>
    <x v="21"/>
  </r>
  <r>
    <s v="Kevin Smith"/>
    <n v="147"/>
    <n v="113"/>
    <n v="12006514"/>
    <s v="Comedy"/>
    <s v="Drama"/>
    <s v="Romance"/>
    <m/>
    <m/>
    <m/>
    <m/>
    <m/>
    <x v="0"/>
    <n v="3000000"/>
    <n v="1997"/>
    <x v="11"/>
  </r>
  <r>
    <s v="Nicole Holofcener"/>
    <n v="71"/>
    <n v="91"/>
    <n v="4186931"/>
    <s v="Comedy"/>
    <s v="Drama"/>
    <s v="Romance"/>
    <m/>
    <m/>
    <m/>
    <m/>
    <m/>
    <x v="8"/>
    <n v="3000000"/>
    <n v="2001"/>
    <x v="8"/>
  </r>
  <r>
    <s v="Justin Lin"/>
    <n v="51"/>
    <n v="98"/>
    <n v="3799339"/>
    <s v="Crime"/>
    <s v="Drama"/>
    <s v="Romance"/>
    <m/>
    <m/>
    <m/>
    <m/>
    <m/>
    <x v="0"/>
    <n v="25000000"/>
    <n v="2002"/>
    <x v="13"/>
  </r>
  <r>
    <s v="Maria Maggenti"/>
    <n v="23"/>
    <n v="94"/>
    <n v="1977544"/>
    <s v="Comedy"/>
    <s v="Drama"/>
    <s v="Romance"/>
    <m/>
    <m/>
    <m/>
    <m/>
    <m/>
    <x v="7"/>
    <n v="2700000"/>
    <n v="1995"/>
    <x v="12"/>
  </r>
  <r>
    <s v="Miguel Arteta"/>
    <n v="59"/>
    <n v="96"/>
    <n v="1050600"/>
    <s v="Comedy"/>
    <s v="Drama"/>
    <m/>
    <m/>
    <m/>
    <m/>
    <m/>
    <m/>
    <x v="0"/>
    <n v="3000000"/>
    <n v="2000"/>
    <x v="4"/>
  </r>
  <r>
    <s v="Piyush Dinker Pandya"/>
    <n v="9"/>
    <n v="100"/>
    <n v="902835"/>
    <s v="Comedy"/>
    <s v="Drama"/>
    <s v="Romance"/>
    <m/>
    <m/>
    <m/>
    <m/>
    <m/>
    <x v="0"/>
    <n v="5000000"/>
    <n v="2001"/>
    <x v="10"/>
  </r>
  <r>
    <s v="Vincenzo Natali"/>
    <n v="99"/>
    <n v="90"/>
    <n v="489220"/>
    <s v="Mystery"/>
    <s v="Sci-Fi"/>
    <s v="Thriller"/>
    <m/>
    <m/>
    <m/>
    <m/>
    <m/>
    <x v="7"/>
    <n v="3000000"/>
    <n v="1997"/>
    <x v="11"/>
  </r>
  <r>
    <s v="Emma-Kate Croghan"/>
    <n v="21"/>
    <n v="76"/>
    <n v="212285"/>
    <s v="Comedy"/>
    <s v="Romance"/>
    <m/>
    <m/>
    <m/>
    <m/>
    <m/>
    <m/>
    <x v="0"/>
    <n v="3000000"/>
    <n v="1996"/>
    <x v="21"/>
  </r>
  <r>
    <s v="Bill Plympton"/>
    <n v="19"/>
    <n v="75"/>
    <n v="203134"/>
    <s v="Animation"/>
    <s v="Comedy"/>
    <s v="Drama"/>
    <s v="Fantasy"/>
    <s v="Sci-Fi"/>
    <m/>
    <m/>
    <m/>
    <x v="0"/>
    <n v="3000000"/>
    <n v="1997"/>
    <x v="15"/>
  </r>
  <r>
    <s v="Greg Harrison"/>
    <n v="43"/>
    <n v="78"/>
    <n v="191309"/>
    <s v="Drama"/>
    <s v="Mystery"/>
    <s v="Thriller"/>
    <m/>
    <m/>
    <m/>
    <m/>
    <m/>
    <x v="0"/>
    <n v="3000000"/>
    <n v="2004"/>
    <x v="33"/>
  </r>
  <r>
    <s v="Drake Doremus"/>
    <n v="206"/>
    <n v="90"/>
    <n v="3388210"/>
    <s v="Drama"/>
    <s v="Romance"/>
    <m/>
    <m/>
    <m/>
    <m/>
    <m/>
    <m/>
    <x v="21"/>
    <n v="200000000"/>
    <n v="2011"/>
    <x v="10"/>
  </r>
  <r>
    <s v="Allison Anders"/>
    <n v="29"/>
    <n v="92"/>
    <n v="177840"/>
    <s v="Comedy"/>
    <s v="Music"/>
    <m/>
    <m/>
    <m/>
    <m/>
    <m/>
    <m/>
    <x v="0"/>
    <n v="3000000"/>
    <n v="1999"/>
    <x v="9"/>
  </r>
  <r>
    <s v="Paul Schrader"/>
    <n v="162"/>
    <n v="99"/>
    <n v="49494"/>
    <s v="Drama"/>
    <s v="Thriller"/>
    <m/>
    <m/>
    <m/>
    <m/>
    <m/>
    <m/>
    <x v="7"/>
    <n v="3000000"/>
    <n v="2013"/>
    <x v="63"/>
  </r>
  <r>
    <s v="Hilary Brougher"/>
    <n v="8"/>
    <n v="81"/>
    <n v="18195"/>
    <s v="Sci-Fi"/>
    <m/>
    <m/>
    <m/>
    <m/>
    <m/>
    <m/>
    <m/>
    <x v="13"/>
    <n v="3000000"/>
    <n v="1997"/>
    <x v="22"/>
  </r>
  <r>
    <s v="Tom Putnam"/>
    <n v="22"/>
    <n v="86"/>
    <n v="111300"/>
    <s v="Documentary"/>
    <m/>
    <m/>
    <m/>
    <m/>
    <m/>
    <m/>
    <m/>
    <x v="0"/>
    <n v="3000000"/>
    <n v="2012"/>
    <x v="7"/>
  </r>
  <r>
    <s v="Jon Shear"/>
    <n v="38"/>
    <n v="106"/>
    <n v="1027119"/>
    <s v="Drama"/>
    <m/>
    <m/>
    <m/>
    <m/>
    <m/>
    <m/>
    <m/>
    <x v="0"/>
    <n v="3000000"/>
    <n v="2000"/>
    <x v="15"/>
  </r>
  <r>
    <s v="EugÃ¨ne LouriÃ©"/>
    <n v="67"/>
    <n v="80"/>
    <n v="5000000"/>
    <s v="Adventure"/>
    <s v="Horror"/>
    <s v="Sci-Fi"/>
    <m/>
    <m/>
    <m/>
    <m/>
    <m/>
    <x v="0"/>
    <n v="3000000"/>
    <n v="1953"/>
    <x v="10"/>
  </r>
  <r>
    <s v="Doug Liman"/>
    <n v="77"/>
    <n v="96"/>
    <n v="4505922"/>
    <s v="Comedy"/>
    <s v="Drama"/>
    <m/>
    <m/>
    <m/>
    <m/>
    <m/>
    <m/>
    <x v="8"/>
    <n v="3000000"/>
    <n v="1996"/>
    <x v="37"/>
  </r>
  <r>
    <s v="Sergio Leone"/>
    <n v="122"/>
    <n v="99"/>
    <n v="3500000"/>
    <s v="Action"/>
    <s v="Drama"/>
    <s v="Western"/>
    <m/>
    <m/>
    <m/>
    <m/>
    <m/>
    <x v="0"/>
    <n v="800000"/>
    <n v="1964"/>
    <x v="25"/>
  </r>
  <r>
    <s v="Maurizio Benazzo"/>
    <n v="15"/>
    <n v="85"/>
    <n v="381225"/>
    <s v="Documentary"/>
    <m/>
    <m/>
    <m/>
    <m/>
    <m/>
    <m/>
    <m/>
    <x v="0"/>
    <n v="3000000"/>
    <n v="2004"/>
    <x v="13"/>
  </r>
  <r>
    <s v="David G. Evans"/>
    <n v="25"/>
    <n v="101"/>
    <n v="2428241"/>
    <s v="Drama"/>
    <m/>
    <m/>
    <m/>
    <m/>
    <m/>
    <m/>
    <m/>
    <x v="0"/>
    <n v="3000000"/>
    <n v="2010"/>
    <x v="21"/>
  </r>
  <r>
    <s v="Ava DuVernay"/>
    <n v="37"/>
    <n v="97"/>
    <n v="78030"/>
    <s v="Drama"/>
    <m/>
    <m/>
    <m/>
    <m/>
    <m/>
    <m/>
    <m/>
    <x v="0"/>
    <n v="3000000"/>
    <n v="2012"/>
    <x v="12"/>
  </r>
  <r>
    <s v="Sherman Alexie"/>
    <n v="12"/>
    <n v="103"/>
    <n v="174682"/>
    <s v="Drama"/>
    <s v="Music"/>
    <m/>
    <m/>
    <m/>
    <m/>
    <m/>
    <m/>
    <x v="0"/>
    <n v="95000000"/>
    <n v="2002"/>
    <x v="8"/>
  </r>
  <r>
    <s v="Justin Dillon"/>
    <n v="7"/>
    <n v="86"/>
    <n v="215185"/>
    <s v="Documentary"/>
    <s v="History"/>
    <s v="Music"/>
    <m/>
    <m/>
    <m/>
    <m/>
    <m/>
    <x v="0"/>
    <n v="3000000"/>
    <n v="2008"/>
    <x v="7"/>
  </r>
  <r>
    <s v="Steven Soderbergh"/>
    <n v="450"/>
    <n v="106"/>
    <n v="32154410"/>
    <s v="Crime"/>
    <s v="Drama"/>
    <s v="Thriller"/>
    <m/>
    <m/>
    <m/>
    <m/>
    <m/>
    <x v="0"/>
    <n v="2900000"/>
    <n v="2013"/>
    <x v="1"/>
  </r>
  <r>
    <s v="Ricki Stern"/>
    <n v="11"/>
    <n v="106"/>
    <n v="1111"/>
    <s v="Crime"/>
    <s v="Documentary"/>
    <m/>
    <m/>
    <m/>
    <m/>
    <m/>
    <m/>
    <x v="0"/>
    <n v="2900000"/>
    <n v="2006"/>
    <x v="16"/>
  </r>
  <r>
    <s v="Majid Majidi"/>
    <n v="46"/>
    <n v="89"/>
    <n v="925402"/>
    <s v="Drama"/>
    <s v="Family"/>
    <m/>
    <m/>
    <m/>
    <m/>
    <m/>
    <m/>
    <x v="0"/>
    <n v="3000000"/>
    <n v="1997"/>
    <x v="3"/>
  </r>
  <r>
    <s v="Andrew Haigh"/>
    <n v="143"/>
    <n v="97"/>
    <n v="469947"/>
    <s v="Drama"/>
    <s v="Romance"/>
    <m/>
    <m/>
    <m/>
    <m/>
    <m/>
    <m/>
    <x v="0"/>
    <n v="1500000"/>
    <n v="2011"/>
    <x v="16"/>
  </r>
  <r>
    <s v="Spike Lee"/>
    <n v="26"/>
    <n v="88"/>
    <n v="7137502"/>
    <s v="Comedy"/>
    <s v="Romance"/>
    <m/>
    <m/>
    <m/>
    <m/>
    <m/>
    <m/>
    <x v="0"/>
    <n v="3000000"/>
    <n v="1986"/>
    <x v="12"/>
  </r>
  <r>
    <s v="Mike Cahill"/>
    <n v="242"/>
    <n v="92"/>
    <n v="1316074"/>
    <s v="Drama"/>
    <s v="Romance"/>
    <s v="Sci-Fi"/>
    <m/>
    <m/>
    <m/>
    <m/>
    <m/>
    <x v="0"/>
    <n v="3000000"/>
    <n v="2011"/>
    <x v="15"/>
  </r>
  <r>
    <s v="Melvin Van Peebles"/>
    <n v="38"/>
    <n v="97"/>
    <n v="15180000"/>
    <s v="Crime"/>
    <s v="Drama"/>
    <s v="Thriller"/>
    <m/>
    <m/>
    <m/>
    <m/>
    <m/>
    <x v="0"/>
    <n v="2800000"/>
    <n v="1971"/>
    <x v="33"/>
  </r>
  <r>
    <s v="Gary Winick"/>
    <n v="91"/>
    <n v="78"/>
    <n v="2882062"/>
    <s v="Comedy"/>
    <s v="Drama"/>
    <s v="Romance"/>
    <m/>
    <m/>
    <m/>
    <m/>
    <m/>
    <x v="0"/>
    <n v="2200000"/>
    <n v="2000"/>
    <x v="22"/>
  </r>
  <r>
    <s v="John Carney"/>
    <n v="232"/>
    <n v="85"/>
    <n v="9437933"/>
    <s v="Drama"/>
    <s v="Music"/>
    <s v="Romance"/>
    <m/>
    <m/>
    <m/>
    <m/>
    <m/>
    <x v="0"/>
    <n v="3000000"/>
    <n v="2007"/>
    <x v="0"/>
  </r>
  <r>
    <s v="Robinson Devor"/>
    <n v="18"/>
    <n v="88"/>
    <n v="110720"/>
    <s v="Comedy"/>
    <m/>
    <m/>
    <m/>
    <m/>
    <m/>
    <m/>
    <m/>
    <x v="0"/>
    <n v="8000000"/>
    <n v="1999"/>
    <x v="11"/>
  </r>
  <r>
    <s v="Michel Orion Scott"/>
    <n v="29"/>
    <n v="93"/>
    <n v="155984"/>
    <s v="Documentary"/>
    <m/>
    <m/>
    <m/>
    <m/>
    <m/>
    <m/>
    <m/>
    <x v="0"/>
    <n v="2883848"/>
    <n v="2009"/>
    <x v="37"/>
  </r>
  <r>
    <s v="Tobe Hooper"/>
    <n v="277"/>
    <n v="88"/>
    <n v="30859000"/>
    <s v="Horror"/>
    <s v="Thriller"/>
    <m/>
    <m/>
    <m/>
    <m/>
    <m/>
    <m/>
    <x v="0"/>
    <n v="2800000"/>
    <n v="1974"/>
    <x v="7"/>
  </r>
  <r>
    <s v="Dena Seidel"/>
    <n v="5"/>
    <n v="72"/>
    <n v="4914"/>
    <s v="Adventure"/>
    <s v="Documentary"/>
    <m/>
    <m/>
    <m/>
    <m/>
    <m/>
    <m/>
    <x v="0"/>
    <n v="2800000"/>
    <n v="2015"/>
    <x v="15"/>
  </r>
  <r>
    <s v="Sara Newens"/>
    <n v="18"/>
    <n v="80"/>
    <n v="5858"/>
    <s v="Documentary"/>
    <m/>
    <m/>
    <m/>
    <m/>
    <m/>
    <m/>
    <m/>
    <x v="0"/>
    <n v="2800000"/>
    <n v="2014"/>
    <x v="1"/>
  </r>
  <r>
    <s v="Michael Moore"/>
    <n v="40"/>
    <n v="91"/>
    <n v="6706368"/>
    <s v="Documentary"/>
    <m/>
    <m/>
    <m/>
    <m/>
    <m/>
    <m/>
    <m/>
    <x v="0"/>
    <n v="2000000"/>
    <n v="1989"/>
    <x v="7"/>
  </r>
  <r>
    <s v="Lynn Shelton"/>
    <n v="171"/>
    <n v="90"/>
    <n v="1573712"/>
    <s v="Comedy"/>
    <s v="Drama"/>
    <m/>
    <m/>
    <m/>
    <m/>
    <m/>
    <m/>
    <x v="0"/>
    <n v="120000000"/>
    <n v="2011"/>
    <x v="10"/>
  </r>
  <r>
    <s v="Alex Kendrick"/>
    <n v="31"/>
    <n v="111"/>
    <n v="10174663"/>
    <s v="Drama"/>
    <s v="Sport"/>
    <m/>
    <m/>
    <m/>
    <m/>
    <m/>
    <m/>
    <x v="0"/>
    <n v="2700000"/>
    <n v="2006"/>
    <x v="10"/>
  </r>
  <r>
    <s v="Travis Cluff"/>
    <n v="159"/>
    <n v="81"/>
    <n v="22757819"/>
    <s v="Horror"/>
    <s v="Thriller"/>
    <m/>
    <m/>
    <m/>
    <m/>
    <m/>
    <m/>
    <x v="0"/>
    <n v="2700000"/>
    <n v="2015"/>
    <x v="38"/>
  </r>
  <r>
    <s v="Harry F. Millarde"/>
    <n v="1"/>
    <n v="110"/>
    <n v="3000000"/>
    <s v="Crime"/>
    <s v="Drama"/>
    <m/>
    <m/>
    <m/>
    <m/>
    <m/>
    <m/>
    <x v="0"/>
    <n v="3000000"/>
    <n v="1920"/>
    <x v="30"/>
  </r>
  <r>
    <s v="Robert Townsend"/>
    <n v="21"/>
    <n v="81"/>
    <n v="5228617"/>
    <s v="Comedy"/>
    <m/>
    <m/>
    <m/>
    <m/>
    <m/>
    <m/>
    <m/>
    <x v="0"/>
    <n v="2686585"/>
    <n v="1987"/>
    <x v="15"/>
  </r>
  <r>
    <s v="Larry Blamire"/>
    <n v="88"/>
    <n v="90"/>
    <n v="110536"/>
    <s v="Comedy"/>
    <s v="Horror"/>
    <s v="Sci-Fi"/>
    <m/>
    <m/>
    <m/>
    <m/>
    <m/>
    <x v="0"/>
    <n v="2650000"/>
    <n v="2001"/>
    <x v="15"/>
  </r>
  <r>
    <s v="E.L. Katz"/>
    <n v="193"/>
    <n v="88"/>
    <n v="59379"/>
    <s v="Comedy"/>
    <s v="Crime"/>
    <s v="Drama"/>
    <s v="Horror"/>
    <s v="Thriller"/>
    <m/>
    <m/>
    <m/>
    <x v="0"/>
    <n v="2627000"/>
    <n v="2013"/>
    <x v="2"/>
  </r>
  <r>
    <s v="Dennis Iliadis"/>
    <n v="241"/>
    <n v="114"/>
    <n v="32721635"/>
    <s v="Crime"/>
    <s v="Horror"/>
    <s v="Thriller"/>
    <m/>
    <m/>
    <m/>
    <m/>
    <m/>
    <x v="0"/>
    <n v="2600000"/>
    <n v="2009"/>
    <x v="4"/>
  </r>
  <r>
    <s v="Darren Aronofsky"/>
    <n v="138"/>
    <n v="84"/>
    <n v="3216970"/>
    <s v="Drama"/>
    <s v="Mystery"/>
    <s v="Thriller"/>
    <m/>
    <m/>
    <m/>
    <m/>
    <m/>
    <x v="0"/>
    <n v="1800000"/>
    <n v="1998"/>
    <x v="7"/>
  </r>
  <r>
    <s v="Myles Berkowitz"/>
    <n v="32"/>
    <n v="87"/>
    <n v="536767"/>
    <s v="Biography"/>
    <s v="Comedy"/>
    <s v="Romance"/>
    <m/>
    <m/>
    <m/>
    <m/>
    <m/>
    <x v="0"/>
    <n v="2600000"/>
    <n v="1998"/>
    <x v="42"/>
  </r>
  <r>
    <s v="Morgan Spurlock"/>
    <n v="193"/>
    <n v="100"/>
    <n v="11529368"/>
    <s v="Comedy"/>
    <s v="Documentary"/>
    <s v="Drama"/>
    <m/>
    <m/>
    <m/>
    <m/>
    <m/>
    <x v="5"/>
    <n v="2800000"/>
    <n v="2004"/>
    <x v="11"/>
  </r>
  <r>
    <s v="Brandon Trost"/>
    <n v="66"/>
    <n v="82"/>
    <n v="40557"/>
    <s v="Comedy"/>
    <m/>
    <m/>
    <m/>
    <m/>
    <m/>
    <m/>
    <m/>
    <x v="0"/>
    <n v="34000000"/>
    <n v="2011"/>
    <x v="23"/>
  </r>
  <r>
    <s v="Joe Swanberg"/>
    <n v="65"/>
    <n v="82"/>
    <n v="30084"/>
    <s v="Comedy"/>
    <s v="Drama"/>
    <m/>
    <m/>
    <m/>
    <m/>
    <m/>
    <m/>
    <x v="0"/>
    <n v="2600000"/>
    <n v="2014"/>
    <x v="23"/>
  </r>
  <r>
    <s v="Edward Burns"/>
    <n v="36"/>
    <n v="98"/>
    <n v="10246600"/>
    <s v="Comedy"/>
    <s v="Drama"/>
    <s v="Romance"/>
    <m/>
    <m/>
    <m/>
    <m/>
    <m/>
    <x v="0"/>
    <n v="15000000"/>
    <n v="1995"/>
    <x v="4"/>
  </r>
  <r>
    <s v="Lena Dunham"/>
    <n v="113"/>
    <n v="98"/>
    <n v="389804"/>
    <s v="Comedy"/>
    <s v="Drama"/>
    <s v="Romance"/>
    <m/>
    <m/>
    <m/>
    <m/>
    <m/>
    <x v="0"/>
    <n v="2600000"/>
    <n v="2010"/>
    <x v="22"/>
  </r>
  <r>
    <s v="David Gordon Green"/>
    <n v="75"/>
    <n v="90"/>
    <n v="241816"/>
    <s v="Drama"/>
    <m/>
    <m/>
    <m/>
    <m/>
    <m/>
    <m/>
    <m/>
    <x v="0"/>
    <n v="2540800"/>
    <n v="2000"/>
    <x v="7"/>
  </r>
  <r>
    <s v="Kevin Jordan"/>
    <n v="21"/>
    <n v="90"/>
    <n v="277233"/>
    <s v="Comedy"/>
    <s v="Romance"/>
    <m/>
    <m/>
    <m/>
    <m/>
    <m/>
    <m/>
    <x v="0"/>
    <n v="2500000"/>
    <n v="1999"/>
    <x v="32"/>
  </r>
  <r>
    <s v="Mike Bruce"/>
    <n v="3"/>
    <n v="78"/>
    <n v="243768"/>
    <s v="Western"/>
    <m/>
    <m/>
    <m/>
    <m/>
    <m/>
    <m/>
    <m/>
    <x v="0"/>
    <n v="2500000"/>
    <n v="2007"/>
    <x v="53"/>
  </r>
  <r>
    <s v="Kevin Smith"/>
    <n v="136"/>
    <n v="102"/>
    <n v="3151130"/>
    <s v="Comedy"/>
    <m/>
    <m/>
    <m/>
    <m/>
    <m/>
    <m/>
    <m/>
    <x v="0"/>
    <n v="2500000"/>
    <n v="1994"/>
    <x v="6"/>
  </r>
  <r>
    <s v="James Bidgood"/>
    <n v="8"/>
    <n v="65"/>
    <n v="8231"/>
    <s v="Drama"/>
    <s v="Fantasy"/>
    <m/>
    <m/>
    <m/>
    <m/>
    <m/>
    <m/>
    <x v="0"/>
    <n v="15000000"/>
    <n v="1971"/>
    <x v="10"/>
  </r>
  <r>
    <s v="Neil LaBute"/>
    <n v="80"/>
    <n v="97"/>
    <n v="2856622"/>
    <s v="Comedy"/>
    <s v="Drama"/>
    <m/>
    <m/>
    <m/>
    <m/>
    <m/>
    <m/>
    <x v="0"/>
    <n v="26000000"/>
    <n v="1997"/>
    <x v="11"/>
  </r>
  <r>
    <s v="David Ayer"/>
    <n v="233"/>
    <n v="109"/>
    <n v="10499968"/>
    <s v="Action"/>
    <s v="Crime"/>
    <s v="Drama"/>
    <s v="Thriller"/>
    <m/>
    <m/>
    <m/>
    <m/>
    <x v="0"/>
    <n v="2500000"/>
    <n v="2014"/>
    <x v="20"/>
  </r>
  <r>
    <s v="Richard Linklater"/>
    <n v="61"/>
    <n v="100"/>
    <n v="1227508"/>
    <s v="Comedy"/>
    <s v="Drama"/>
    <m/>
    <m/>
    <m/>
    <m/>
    <m/>
    <m/>
    <x v="0"/>
    <n v="2500000"/>
    <n v="1991"/>
    <x v="1"/>
  </r>
  <r>
    <s v="Jay Duplass"/>
    <n v="51"/>
    <n v="85"/>
    <n v="192467"/>
    <s v="Comedy"/>
    <s v="Drama"/>
    <s v="Romance"/>
    <m/>
    <m/>
    <m/>
    <m/>
    <m/>
    <x v="0"/>
    <n v="2500000"/>
    <n v="2005"/>
    <x v="4"/>
  </r>
  <r>
    <s v="Daryl Wein"/>
    <n v="22"/>
    <n v="88"/>
    <n v="76382"/>
    <s v="Romance"/>
    <m/>
    <m/>
    <m/>
    <m/>
    <m/>
    <m/>
    <m/>
    <x v="0"/>
    <n v="2500000"/>
    <n v="2009"/>
    <x v="5"/>
  </r>
  <r>
    <s v="John Waters"/>
    <n v="73"/>
    <n v="108"/>
    <n v="180483"/>
    <s v="Comedy"/>
    <s v="Crime"/>
    <s v="Horror"/>
    <m/>
    <m/>
    <m/>
    <m/>
    <m/>
    <x v="25"/>
    <n v="2500000"/>
    <n v="1972"/>
    <x v="9"/>
  </r>
  <r>
    <s v="Olivier Assayas"/>
    <n v="81"/>
    <n v="110"/>
    <n v="136007"/>
    <s v="Drama"/>
    <s v="Music"/>
    <s v="Romance"/>
    <m/>
    <m/>
    <m/>
    <m/>
    <m/>
    <x v="0"/>
    <n v="2500000"/>
    <n v="2004"/>
    <x v="8"/>
  </r>
  <r>
    <s v="Jafar Panahi"/>
    <n v="64"/>
    <n v="90"/>
    <n v="673780"/>
    <s v="Drama"/>
    <m/>
    <m/>
    <m/>
    <m/>
    <m/>
    <m/>
    <m/>
    <x v="0"/>
    <n v="2500000"/>
    <n v="2000"/>
    <x v="7"/>
  </r>
  <r>
    <s v="Kiyoshi Kurosawa"/>
    <n v="78"/>
    <n v="111"/>
    <n v="94596"/>
    <s v="Crime"/>
    <s v="Horror"/>
    <s v="Mystery"/>
    <s v="Thriller"/>
    <m/>
    <m/>
    <m/>
    <m/>
    <x v="0"/>
    <n v="3200000"/>
    <n v="1997"/>
    <x v="37"/>
  </r>
  <r>
    <s v="Shane Carruth"/>
    <n v="143"/>
    <n v="77"/>
    <n v="424760"/>
    <s v="Drama"/>
    <s v="Sci-Fi"/>
    <s v="Thriller"/>
    <m/>
    <m/>
    <m/>
    <m/>
    <m/>
    <x v="0"/>
    <n v="2500000"/>
    <n v="2004"/>
    <x v="15"/>
  </r>
  <r>
    <s v="Neill Dela Llana"/>
    <n v="35"/>
    <n v="80"/>
    <n v="70071"/>
    <s v="Thriller"/>
    <m/>
    <m/>
    <m/>
    <m/>
    <m/>
    <m/>
    <m/>
    <x v="0"/>
    <n v="2500000"/>
    <n v="2005"/>
    <x v="22"/>
  </r>
  <r>
    <s v="Robert Rodriguez"/>
    <n v="56"/>
    <n v="81"/>
    <n v="2040920"/>
    <s v="Action"/>
    <s v="Crime"/>
    <s v="Drama"/>
    <s v="Romance"/>
    <s v="Thriller"/>
    <m/>
    <m/>
    <m/>
    <x v="2"/>
    <n v="2000000"/>
    <n v="1992"/>
    <x v="8"/>
  </r>
  <r>
    <s v="Edward Burns"/>
    <n v="14"/>
    <n v="95"/>
    <n v="4584"/>
    <s v="Comedy"/>
    <s v="Drama"/>
    <m/>
    <m/>
    <m/>
    <m/>
    <m/>
    <m/>
    <x v="0"/>
    <n v="2500000"/>
    <n v="2011"/>
    <x v="21"/>
  </r>
  <r>
    <s v="Jon Gunn"/>
    <n v="43"/>
    <n v="90"/>
    <n v="85222"/>
    <s v="Documentary"/>
    <m/>
    <m/>
    <m/>
    <m/>
    <m/>
    <m/>
    <m/>
    <x v="0"/>
    <n v="34000"/>
    <n v="2004"/>
    <x v="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  <r>
    <m/>
    <m/>
    <m/>
    <m/>
    <m/>
    <m/>
    <m/>
    <m/>
    <m/>
    <m/>
    <m/>
    <m/>
    <x v="34"/>
    <m/>
    <m/>
    <x v="7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1373C6-693B-452B-983A-3B34CD3BCF7F}" name="PivotTable1" cacheId="94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B21" firstHeaderRow="1" firstDataRow="1" firstDataCol="1"/>
  <pivotFields count="15">
    <pivotField compact="0" outline="0" showAll="0"/>
    <pivotField compact="0" outline="0" showAll="0"/>
    <pivotField compact="0" outline="0" showAll="0"/>
    <pivotField compact="0" numFmtId="164" outline="0" showAll="0"/>
    <pivotField axis="axisRow" dataField="1" compact="0" outline="0" showAll="0" sortType="descending">
      <items count="18">
        <item x="0"/>
        <item x="1"/>
        <item x="3"/>
        <item x="7"/>
        <item x="4"/>
        <item x="6"/>
        <item x="9"/>
        <item x="2"/>
        <item x="13"/>
        <item x="8"/>
        <item x="11"/>
        <item x="15"/>
        <item x="5"/>
        <item x="12"/>
        <item x="10"/>
        <item x="16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4"/>
  </rowFields>
  <rowItems count="18">
    <i>
      <x v="4"/>
    </i>
    <i>
      <x/>
    </i>
    <i>
      <x v="7"/>
    </i>
    <i>
      <x v="1"/>
    </i>
    <i>
      <x v="5"/>
    </i>
    <i>
      <x v="3"/>
    </i>
    <i>
      <x v="10"/>
    </i>
    <i>
      <x v="2"/>
    </i>
    <i>
      <x v="6"/>
    </i>
    <i>
      <x v="9"/>
    </i>
    <i>
      <x v="12"/>
    </i>
    <i>
      <x v="14"/>
    </i>
    <i>
      <x v="15"/>
    </i>
    <i>
      <x v="16"/>
    </i>
    <i>
      <x v="8"/>
    </i>
    <i>
      <x v="11"/>
    </i>
    <i>
      <x v="13"/>
    </i>
    <i t="grand">
      <x/>
    </i>
  </rowItems>
  <colItems count="1">
    <i/>
  </colItems>
  <dataFields count="1">
    <dataField name="Count of genres" fld="4" subtotal="count" baseField="0" baseItem="0"/>
  </dataField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</chart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C0134E-6085-49D2-ACB4-648EB9C3EEAB}" name="PivotTable3" cacheId="94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3">
  <location ref="A3:C273" firstHeaderRow="1" firstDataRow="1" firstDataCol="2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 sortType="descending">
      <items count="36">
        <item x="4"/>
        <item x="30"/>
        <item x="14"/>
        <item x="24"/>
        <item x="12"/>
        <item x="19"/>
        <item x="32"/>
        <item x="29"/>
        <item x="17"/>
        <item x="16"/>
        <item x="0"/>
        <item x="6"/>
        <item x="2"/>
        <item x="13"/>
        <item x="18"/>
        <item x="7"/>
        <item x="26"/>
        <item x="28"/>
        <item x="15"/>
        <item x="1"/>
        <item x="33"/>
        <item x="10"/>
        <item x="22"/>
        <item x="3"/>
        <item x="9"/>
        <item x="20"/>
        <item sd="0" x="25"/>
        <item x="31"/>
        <item x="27"/>
        <item x="8"/>
        <item x="5"/>
        <item x="21"/>
        <item x="11"/>
        <item x="23"/>
        <item sd="0" x="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axis="axisRow" compact="0" outline="0" showAll="0">
      <items count="76">
        <item x="68"/>
        <item x="66"/>
        <item x="72"/>
        <item x="70"/>
        <item x="47"/>
        <item x="65"/>
        <item x="51"/>
        <item x="69"/>
        <item x="60"/>
        <item x="64"/>
        <item x="62"/>
        <item x="56"/>
        <item x="67"/>
        <item x="73"/>
        <item x="46"/>
        <item x="52"/>
        <item x="58"/>
        <item x="57"/>
        <item x="41"/>
        <item x="44"/>
        <item x="63"/>
        <item x="59"/>
        <item x="53"/>
        <item x="38"/>
        <item x="43"/>
        <item x="45"/>
        <item x="55"/>
        <item x="50"/>
        <item x="54"/>
        <item x="30"/>
        <item x="40"/>
        <item x="39"/>
        <item x="36"/>
        <item x="31"/>
        <item x="42"/>
        <item x="28"/>
        <item x="33"/>
        <item x="23"/>
        <item x="20"/>
        <item x="27"/>
        <item x="18"/>
        <item x="19"/>
        <item x="9"/>
        <item x="5"/>
        <item x="22"/>
        <item x="21"/>
        <item x="12"/>
        <item x="4"/>
        <item x="10"/>
        <item x="2"/>
        <item x="8"/>
        <item x="15"/>
        <item x="1"/>
        <item x="13"/>
        <item x="11"/>
        <item x="37"/>
        <item x="7"/>
        <item x="32"/>
        <item x="16"/>
        <item x="6"/>
        <item x="0"/>
        <item x="25"/>
        <item x="14"/>
        <item x="17"/>
        <item x="24"/>
        <item x="26"/>
        <item x="3"/>
        <item x="34"/>
        <item x="49"/>
        <item x="35"/>
        <item x="48"/>
        <item x="29"/>
        <item x="71"/>
        <item x="61"/>
        <item x="74"/>
        <item t="default"/>
      </items>
    </pivotField>
  </pivotFields>
  <rowFields count="2">
    <field x="12"/>
    <field x="15"/>
  </rowFields>
  <rowItems count="270"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t="default">
      <x v="10"/>
    </i>
    <i>
      <x v="12"/>
      <x v="17"/>
    </i>
    <i r="1">
      <x v="24"/>
    </i>
    <i r="1">
      <x v="28"/>
    </i>
    <i r="1">
      <x v="29"/>
    </i>
    <i r="1">
      <x v="32"/>
    </i>
    <i r="1">
      <x v="34"/>
    </i>
    <i r="1">
      <x v="36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9"/>
    </i>
    <i r="1">
      <x v="50"/>
    </i>
    <i r="1">
      <x v="52"/>
    </i>
    <i r="1">
      <x v="53"/>
    </i>
    <i r="1">
      <x v="55"/>
    </i>
    <i r="1">
      <x v="56"/>
    </i>
    <i r="1">
      <x v="57"/>
    </i>
    <i r="1">
      <x v="58"/>
    </i>
    <i r="1">
      <x v="60"/>
    </i>
    <i r="1">
      <x v="64"/>
    </i>
    <i r="1">
      <x v="65"/>
    </i>
    <i r="1">
      <x v="66"/>
    </i>
    <i r="1">
      <x v="68"/>
    </i>
    <i r="1">
      <x v="70"/>
    </i>
    <i t="default">
      <x v="12"/>
    </i>
    <i>
      <x v="23"/>
      <x v="33"/>
    </i>
    <i r="1">
      <x v="36"/>
    </i>
    <i r="1">
      <x v="37"/>
    </i>
    <i r="1">
      <x v="39"/>
    </i>
    <i r="1">
      <x v="40"/>
    </i>
    <i r="1">
      <x v="42"/>
    </i>
    <i r="1">
      <x v="44"/>
    </i>
    <i r="1">
      <x v="45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4"/>
    </i>
    <i r="1">
      <x v="55"/>
    </i>
    <i r="1">
      <x v="58"/>
    </i>
    <i r="1">
      <x v="59"/>
    </i>
    <i r="1">
      <x v="61"/>
    </i>
    <i t="default">
      <x v="23"/>
    </i>
    <i>
      <x v="30"/>
      <x v="38"/>
    </i>
    <i r="1">
      <x v="40"/>
    </i>
    <i r="1">
      <x v="41"/>
    </i>
    <i r="1">
      <x v="42"/>
    </i>
    <i r="1">
      <x v="43"/>
    </i>
    <i r="1">
      <x v="45"/>
    </i>
    <i r="1">
      <x v="47"/>
    </i>
    <i r="1">
      <x v="48"/>
    </i>
    <i r="1">
      <x v="49"/>
    </i>
    <i r="1">
      <x v="52"/>
    </i>
    <i r="1">
      <x v="54"/>
    </i>
    <i r="1">
      <x v="55"/>
    </i>
    <i r="1">
      <x v="56"/>
    </i>
    <i r="1">
      <x v="59"/>
    </i>
    <i r="1">
      <x v="60"/>
    </i>
    <i t="default">
      <x v="30"/>
    </i>
    <i>
      <x v="15"/>
      <x v="19"/>
    </i>
    <i r="1">
      <x v="20"/>
    </i>
    <i r="1">
      <x v="34"/>
    </i>
    <i r="1">
      <x v="41"/>
    </i>
    <i r="1">
      <x v="42"/>
    </i>
    <i r="1">
      <x v="45"/>
    </i>
    <i r="1">
      <x v="46"/>
    </i>
    <i r="1">
      <x v="47"/>
    </i>
    <i r="1">
      <x v="49"/>
    </i>
    <i r="1">
      <x v="54"/>
    </i>
    <i r="1">
      <x v="56"/>
    </i>
    <i r="1">
      <x v="59"/>
    </i>
    <i r="1">
      <x v="68"/>
    </i>
    <i t="default">
      <x v="15"/>
    </i>
    <i>
      <x v="19"/>
      <x v="11"/>
    </i>
    <i r="1">
      <x v="29"/>
    </i>
    <i r="1">
      <x v="30"/>
    </i>
    <i r="1">
      <x v="32"/>
    </i>
    <i r="1">
      <x v="33"/>
    </i>
    <i r="1">
      <x v="40"/>
    </i>
    <i r="1">
      <x v="44"/>
    </i>
    <i r="1">
      <x v="46"/>
    </i>
    <i r="1">
      <x v="49"/>
    </i>
    <i r="1">
      <x v="54"/>
    </i>
    <i r="1">
      <x v="56"/>
    </i>
    <i r="1">
      <x v="59"/>
    </i>
    <i r="1">
      <x v="60"/>
    </i>
    <i t="default">
      <x v="19"/>
    </i>
    <i>
      <x v="13"/>
      <x v="42"/>
    </i>
    <i r="1">
      <x v="43"/>
    </i>
    <i r="1">
      <x v="44"/>
    </i>
    <i r="1">
      <x v="45"/>
    </i>
    <i r="1">
      <x v="51"/>
    </i>
    <i r="1">
      <x v="55"/>
    </i>
    <i r="1">
      <x v="60"/>
    </i>
    <i r="1">
      <x v="61"/>
    </i>
    <i t="default">
      <x v="13"/>
    </i>
    <i>
      <x v="29"/>
      <x v="43"/>
    </i>
    <i r="1">
      <x v="44"/>
    </i>
    <i r="1">
      <x v="48"/>
    </i>
    <i r="1">
      <x v="49"/>
    </i>
    <i r="1">
      <x v="50"/>
    </i>
    <i r="1">
      <x v="54"/>
    </i>
    <i r="1">
      <x v="55"/>
    </i>
    <i r="1">
      <x v="58"/>
    </i>
    <i r="1">
      <x v="62"/>
    </i>
    <i t="default">
      <x v="29"/>
    </i>
    <i>
      <x v="4"/>
      <x v="32"/>
    </i>
    <i r="1">
      <x v="38"/>
    </i>
    <i r="1">
      <x v="39"/>
    </i>
    <i r="1">
      <x v="42"/>
    </i>
    <i r="1">
      <x v="45"/>
    </i>
    <i r="1">
      <x v="47"/>
    </i>
    <i r="1">
      <x v="48"/>
    </i>
    <i r="1">
      <x v="52"/>
    </i>
    <i t="default">
      <x v="4"/>
    </i>
    <i>
      <x v="22"/>
      <x v="30"/>
    </i>
    <i r="1">
      <x v="35"/>
    </i>
    <i r="1">
      <x v="40"/>
    </i>
    <i r="1">
      <x v="46"/>
    </i>
    <i r="1">
      <x v="47"/>
    </i>
    <i r="1">
      <x v="48"/>
    </i>
    <i r="1">
      <x v="58"/>
    </i>
    <i t="default">
      <x v="22"/>
    </i>
    <i>
      <x v="18"/>
      <x v="43"/>
    </i>
    <i r="1">
      <x v="49"/>
    </i>
    <i r="1">
      <x v="50"/>
    </i>
    <i r="1">
      <x v="52"/>
    </i>
    <i r="1">
      <x v="58"/>
    </i>
    <i t="default">
      <x v="18"/>
    </i>
    <i>
      <x v="9"/>
      <x v="32"/>
    </i>
    <i r="1">
      <x v="57"/>
    </i>
    <i r="1">
      <x v="58"/>
    </i>
    <i t="default">
      <x v="9"/>
    </i>
    <i>
      <x v="5"/>
      <x v="20"/>
    </i>
    <i r="1">
      <x v="48"/>
    </i>
    <i r="1">
      <x v="52"/>
    </i>
    <i t="default">
      <x v="5"/>
    </i>
    <i>
      <x v="33"/>
      <x v="47"/>
    </i>
    <i r="1">
      <x v="51"/>
    </i>
    <i r="1">
      <x v="54"/>
    </i>
    <i t="default">
      <x v="33"/>
    </i>
    <i>
      <x v="31"/>
      <x v="38"/>
    </i>
    <i r="1">
      <x v="48"/>
    </i>
    <i r="1">
      <x v="51"/>
    </i>
    <i t="default">
      <x v="31"/>
    </i>
    <i>
      <x v="28"/>
      <x v="54"/>
    </i>
    <i r="1">
      <x v="59"/>
    </i>
    <i t="default">
      <x v="28"/>
    </i>
    <i>
      <x v="26"/>
    </i>
    <i>
      <x/>
      <x v="40"/>
    </i>
    <i r="1">
      <x v="48"/>
    </i>
    <i t="default">
      <x/>
    </i>
    <i>
      <x v="32"/>
      <x v="42"/>
    </i>
    <i t="default">
      <x v="32"/>
    </i>
    <i>
      <x v="2"/>
      <x v="54"/>
    </i>
    <i t="default">
      <x v="2"/>
    </i>
    <i>
      <x v="24"/>
      <x v="21"/>
    </i>
    <i t="default">
      <x v="24"/>
    </i>
    <i>
      <x v="3"/>
      <x v="47"/>
    </i>
    <i t="default">
      <x v="3"/>
    </i>
    <i>
      <x v="6"/>
      <x v="42"/>
    </i>
    <i t="default">
      <x v="6"/>
    </i>
    <i>
      <x v="25"/>
      <x v="45"/>
    </i>
    <i t="default">
      <x v="25"/>
    </i>
    <i>
      <x v="7"/>
      <x v="54"/>
    </i>
    <i t="default">
      <x v="7"/>
    </i>
    <i>
      <x v="27"/>
      <x v="43"/>
    </i>
    <i t="default">
      <x v="27"/>
    </i>
    <i>
      <x v="1"/>
      <x v="53"/>
    </i>
    <i t="default">
      <x v="1"/>
    </i>
    <i>
      <x v="14"/>
      <x v="53"/>
    </i>
    <i t="default">
      <x v="14"/>
    </i>
    <i>
      <x v="11"/>
      <x v="41"/>
    </i>
    <i t="default">
      <x v="11"/>
    </i>
    <i>
      <x v="8"/>
      <x v="37"/>
    </i>
    <i t="default">
      <x v="8"/>
    </i>
    <i>
      <x v="20"/>
      <x v="44"/>
    </i>
    <i t="default">
      <x v="20"/>
    </i>
    <i>
      <x v="21"/>
      <x v="50"/>
    </i>
    <i t="default">
      <x v="21"/>
    </i>
    <i>
      <x v="16"/>
      <x v="57"/>
    </i>
    <i t="default">
      <x v="16"/>
    </i>
    <i>
      <x v="17"/>
      <x v="47"/>
    </i>
    <i t="default">
      <x v="17"/>
    </i>
    <i>
      <x v="34"/>
    </i>
    <i t="grand">
      <x/>
    </i>
  </rowItems>
  <colItems count="1">
    <i/>
  </colItems>
  <dataFields count="1">
    <dataField name="Count of language" fld="12" subtotal="count" baseField="0" baseItem="0"/>
  </dataFields>
  <chartFormats count="1"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34EA23-3D24-461F-BE5D-0A98CA88BA6A}" name="PivotTable1" cacheId="94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3:B1756" firstHeaderRow="1" firstDataRow="1" firstDataCol="1"/>
  <pivotFields count="15">
    <pivotField axis="axisRow" compact="0" outline="0" showAll="0" sortType="descending">
      <items count="1753">
        <item x="1321"/>
        <item x="1592"/>
        <item x="9"/>
        <item x="1342"/>
        <item x="1343"/>
        <item x="1599"/>
        <item x="179"/>
        <item x="1231"/>
        <item x="253"/>
        <item x="929"/>
        <item x="1399"/>
        <item x="290"/>
        <item x="653"/>
        <item x="68"/>
        <item x="1324"/>
        <item x="583"/>
        <item x="1528"/>
        <item x="656"/>
        <item x="549"/>
        <item x="1409"/>
        <item x="391"/>
        <item x="1100"/>
        <item x="1590"/>
        <item x="853"/>
        <item x="1151"/>
        <item x="914"/>
        <item x="683"/>
        <item x="313"/>
        <item x="148"/>
        <item x="1025"/>
        <item x="1692"/>
        <item x="519"/>
        <item x="333"/>
        <item x="448"/>
        <item x="783"/>
        <item x="383"/>
        <item x="944"/>
        <item x="977"/>
        <item x="1468"/>
        <item x="462"/>
        <item x="367"/>
        <item x="364"/>
        <item x="196"/>
        <item x="187"/>
        <item x="1115"/>
        <item x="1249"/>
        <item x="1640"/>
        <item x="682"/>
        <item x="1455"/>
        <item x="240"/>
        <item x="1290"/>
        <item x="1211"/>
        <item x="746"/>
        <item x="1507"/>
        <item x="1450"/>
        <item x="1029"/>
        <item x="973"/>
        <item x="902"/>
        <item x="953"/>
        <item x="370"/>
        <item x="548"/>
        <item x="811"/>
        <item x="979"/>
        <item x="1668"/>
        <item x="738"/>
        <item x="1180"/>
        <item x="760"/>
        <item x="670"/>
        <item x="1261"/>
        <item x="820"/>
        <item x="940"/>
        <item x="1735"/>
        <item x="157"/>
        <item x="1283"/>
        <item x="1299"/>
        <item x="1188"/>
        <item x="1040"/>
        <item x="797"/>
        <item x="126"/>
        <item x="362"/>
        <item x="195"/>
        <item x="428"/>
        <item x="601"/>
        <item x="1512"/>
        <item x="975"/>
        <item x="1268"/>
        <item x="824"/>
        <item x="642"/>
        <item x="170"/>
        <item x="49"/>
        <item x="1488"/>
        <item x="1608"/>
        <item x="1718"/>
        <item x="1478"/>
        <item x="119"/>
        <item x="840"/>
        <item x="1414"/>
        <item x="307"/>
        <item x="1054"/>
        <item x="664"/>
        <item x="1010"/>
        <item x="1257"/>
        <item x="1297"/>
        <item x="385"/>
        <item x="1202"/>
        <item x="846"/>
        <item x="1492"/>
        <item x="224"/>
        <item x="948"/>
        <item x="882"/>
        <item x="719"/>
        <item x="1058"/>
        <item x="1476"/>
        <item x="591"/>
        <item x="1027"/>
        <item x="256"/>
        <item x="1136"/>
        <item x="1190"/>
        <item x="129"/>
        <item x="635"/>
        <item x="372"/>
        <item x="659"/>
        <item x="114"/>
        <item x="1556"/>
        <item x="328"/>
        <item x="1498"/>
        <item x="1304"/>
        <item x="23"/>
        <item x="1518"/>
        <item x="1150"/>
        <item x="1641"/>
        <item x="199"/>
        <item x="1277"/>
        <item x="470"/>
        <item x="852"/>
        <item x="1181"/>
        <item x="1065"/>
        <item x="832"/>
        <item x="1308"/>
        <item x="903"/>
        <item x="242"/>
        <item x="928"/>
        <item x="407"/>
        <item x="1233"/>
        <item x="1200"/>
        <item x="784"/>
        <item x="655"/>
        <item x="316"/>
        <item x="671"/>
        <item x="218"/>
        <item x="1105"/>
        <item x="1397"/>
        <item x="1131"/>
        <item x="841"/>
        <item x="1618"/>
        <item x="1348"/>
        <item x="223"/>
        <item x="759"/>
        <item x="1536"/>
        <item x="198"/>
        <item x="969"/>
        <item x="599"/>
        <item x="486"/>
        <item x="1503"/>
        <item x="1695"/>
        <item x="1120"/>
        <item x="821"/>
        <item x="318"/>
        <item x="357"/>
        <item x="1368"/>
        <item x="644"/>
        <item x="1093"/>
        <item x="341"/>
        <item x="37"/>
        <item x="144"/>
        <item x="950"/>
        <item x="441"/>
        <item x="1566"/>
        <item x="436"/>
        <item x="595"/>
        <item x="241"/>
        <item x="837"/>
        <item x="1604"/>
        <item x="858"/>
        <item x="580"/>
        <item x="412"/>
        <item x="569"/>
        <item x="831"/>
        <item x="177"/>
        <item x="1267"/>
        <item x="87"/>
        <item x="1018"/>
        <item x="1387"/>
        <item x="273"/>
        <item x="1593"/>
        <item x="794"/>
        <item x="657"/>
        <item x="748"/>
        <item x="845"/>
        <item x="765"/>
        <item x="399"/>
        <item x="1320"/>
        <item x="52"/>
        <item x="254"/>
        <item x="1310"/>
        <item x="543"/>
        <item x="669"/>
        <item x="237"/>
        <item x="643"/>
        <item x="373"/>
        <item x="430"/>
        <item x="465"/>
        <item x="535"/>
        <item x="862"/>
        <item x="1088"/>
        <item x="1060"/>
        <item x="1008"/>
        <item x="165"/>
        <item x="1441"/>
        <item x="1043"/>
        <item x="1281"/>
        <item x="312"/>
        <item x="1229"/>
        <item x="1101"/>
        <item x="416"/>
        <item x="166"/>
        <item x="1307"/>
        <item x="1685"/>
        <item x="542"/>
        <item x="511"/>
        <item x="487"/>
        <item x="164"/>
        <item x="90"/>
        <item x="1147"/>
        <item x="791"/>
        <item x="943"/>
        <item x="1674"/>
        <item x="1289"/>
        <item x="1723"/>
        <item x="959"/>
        <item x="394"/>
        <item x="76"/>
        <item x="735"/>
        <item x="1309"/>
        <item x="1524"/>
        <item x="1655"/>
        <item x="1750"/>
        <item x="22"/>
        <item x="668"/>
        <item x="857"/>
        <item x="299"/>
        <item x="226"/>
        <item x="692"/>
        <item x="186"/>
        <item x="485"/>
        <item x="908"/>
        <item x="376"/>
        <item x="1667"/>
        <item x="304"/>
        <item x="360"/>
        <item x="620"/>
        <item x="1223"/>
        <item x="1192"/>
        <item x="581"/>
        <item x="726"/>
        <item x="233"/>
        <item x="402"/>
        <item x="1119"/>
        <item x="721"/>
        <item x="215"/>
        <item x="995"/>
        <item x="1733"/>
        <item x="381"/>
        <item x="517"/>
        <item x="5"/>
        <item x="1452"/>
        <item x="1073"/>
        <item x="2"/>
        <item x="1704"/>
        <item x="344"/>
        <item x="1464"/>
        <item x="1570"/>
        <item x="1173"/>
        <item x="559"/>
        <item x="1351"/>
        <item x="1019"/>
        <item x="334"/>
        <item x="1656"/>
        <item x="1660"/>
        <item x="572"/>
        <item x="1041"/>
        <item x="1331"/>
        <item x="476"/>
        <item x="1286"/>
        <item x="805"/>
        <item x="1620"/>
        <item x="188"/>
        <item x="628"/>
        <item x="53"/>
        <item x="1439"/>
        <item x="353"/>
        <item x="1449"/>
        <item x="1156"/>
        <item x="1170"/>
        <item x="817"/>
        <item x="610"/>
        <item x="1398"/>
        <item x="176"/>
        <item x="268"/>
        <item x="396"/>
        <item x="80"/>
        <item x="1438"/>
        <item x="154"/>
        <item x="319"/>
        <item x="455"/>
        <item x="40"/>
        <item x="143"/>
        <item x="1699"/>
        <item x="471"/>
        <item x="498"/>
        <item x="139"/>
        <item x="244"/>
        <item x="1432"/>
        <item x="212"/>
        <item x="1288"/>
        <item x="1557"/>
        <item x="1032"/>
        <item x="363"/>
        <item x="1730"/>
        <item x="835"/>
        <item x="41"/>
        <item x="584"/>
        <item x="1737"/>
        <item x="781"/>
        <item x="54"/>
        <item x="1326"/>
        <item x="121"/>
        <item x="403"/>
        <item x="335"/>
        <item x="1276"/>
        <item x="1292"/>
        <item x="261"/>
        <item x="1442"/>
        <item x="961"/>
        <item x="939"/>
        <item x="1530"/>
        <item x="1459"/>
        <item x="1378"/>
        <item x="1466"/>
        <item x="397"/>
        <item x="1178"/>
        <item x="711"/>
        <item x="898"/>
        <item x="1523"/>
        <item x="990"/>
        <item x="1177"/>
        <item x="324"/>
        <item x="1141"/>
        <item x="93"/>
        <item x="1609"/>
        <item x="13"/>
        <item x="44"/>
        <item x="1382"/>
        <item x="47"/>
        <item x="302"/>
        <item x="1569"/>
        <item x="1336"/>
        <item x="769"/>
        <item x="17"/>
        <item x="901"/>
        <item x="1725"/>
        <item x="992"/>
        <item x="907"/>
        <item x="1051"/>
        <item x="1434"/>
        <item x="1349"/>
        <item x="795"/>
        <item x="556"/>
        <item x="1451"/>
        <item x="625"/>
        <item x="432"/>
        <item x="722"/>
        <item x="401"/>
        <item x="456"/>
        <item x="1208"/>
        <item x="766"/>
        <item x="1381"/>
        <item x="752"/>
        <item x="716"/>
        <item x="1311"/>
        <item x="1627"/>
        <item x="101"/>
        <item x="473"/>
        <item x="774"/>
        <item x="702"/>
        <item x="60"/>
        <item x="1595"/>
        <item x="1653"/>
        <item x="985"/>
        <item x="648"/>
        <item x="192"/>
        <item x="501"/>
        <item x="1520"/>
        <item x="1580"/>
        <item x="1339"/>
        <item x="1154"/>
        <item x="1697"/>
        <item x="415"/>
        <item x="282"/>
        <item x="1400"/>
        <item x="1050"/>
        <item x="616"/>
        <item x="1650"/>
        <item x="1553"/>
        <item x="147"/>
        <item x="1218"/>
        <item x="778"/>
        <item x="1316"/>
        <item x="1139"/>
        <item x="1424"/>
        <item x="161"/>
        <item x="1682"/>
        <item x="1069"/>
        <item x="1355"/>
        <item x="1713"/>
        <item x="171"/>
        <item x="410"/>
        <item x="255"/>
        <item x="405"/>
        <item x="115"/>
        <item x="1149"/>
        <item x="720"/>
        <item x="761"/>
        <item x="998"/>
        <item x="193"/>
        <item x="667"/>
        <item x="296"/>
        <item x="113"/>
        <item x="1529"/>
        <item x="106"/>
        <item x="445"/>
        <item x="1454"/>
        <item x="1168"/>
        <item x="221"/>
        <item x="97"/>
        <item x="1258"/>
        <item x="1199"/>
        <item x="374"/>
        <item x="1486"/>
        <item x="393"/>
        <item x="654"/>
        <item x="602"/>
        <item x="962"/>
        <item x="1031"/>
        <item x="15"/>
        <item x="169"/>
        <item x="478"/>
        <item x="557"/>
        <item x="419"/>
        <item x="527"/>
        <item x="863"/>
        <item x="954"/>
        <item x="1243"/>
        <item x="155"/>
        <item x="1028"/>
        <item x="1127"/>
        <item x="332"/>
        <item x="20"/>
        <item x="1005"/>
        <item x="222"/>
        <item x="1585"/>
        <item x="43"/>
        <item x="957"/>
        <item x="463"/>
        <item x="828"/>
        <item x="1568"/>
        <item x="158"/>
        <item x="528"/>
        <item x="207"/>
        <item x="124"/>
        <item x="279"/>
        <item x="570"/>
        <item x="1302"/>
        <item x="662"/>
        <item x="496"/>
        <item x="1087"/>
        <item x="389"/>
        <item x="411"/>
        <item x="676"/>
        <item x="1284"/>
        <item x="111"/>
        <item x="95"/>
        <item x="1636"/>
        <item x="1555"/>
        <item x="464"/>
        <item x="864"/>
        <item x="1371"/>
        <item x="589"/>
        <item x="1431"/>
        <item x="454"/>
        <item x="459"/>
        <item x="173"/>
        <item x="361"/>
        <item x="1176"/>
        <item x="771"/>
        <item x="1484"/>
        <item x="1086"/>
        <item x="538"/>
        <item x="1558"/>
        <item x="1126"/>
        <item x="1612"/>
        <item x="1707"/>
        <item x="466"/>
        <item x="1554"/>
        <item x="1694"/>
        <item x="1323"/>
        <item x="461"/>
        <item x="1085"/>
        <item x="74"/>
        <item x="491"/>
        <item x="251"/>
        <item x="1659"/>
        <item x="1241"/>
        <item x="773"/>
        <item x="1174"/>
        <item x="1279"/>
        <item x="564"/>
        <item x="494"/>
        <item x="308"/>
        <item x="946"/>
        <item x="146"/>
        <item x="1550"/>
        <item x="1205"/>
        <item x="1481"/>
        <item x="525"/>
        <item x="1106"/>
        <item x="681"/>
        <item x="756"/>
        <item x="693"/>
        <item x="1262"/>
        <item x="994"/>
        <item x="1642"/>
        <item x="1423"/>
        <item x="674"/>
        <item x="689"/>
        <item x="963"/>
        <item x="522"/>
        <item x="588"/>
        <item x="717"/>
        <item x="1116"/>
        <item x="912"/>
        <item x="1406"/>
        <item x="1577"/>
        <item x="904"/>
        <item x="1751"/>
        <item x="131"/>
        <item x="626"/>
        <item x="788"/>
        <item x="414"/>
        <item x="213"/>
        <item x="1679"/>
        <item x="6"/>
        <item x="1375"/>
        <item x="636"/>
        <item x="886"/>
        <item x="211"/>
        <item x="1572"/>
        <item x="1510"/>
        <item x="1740"/>
        <item x="980"/>
        <item x="1024"/>
        <item x="1179"/>
        <item x="1623"/>
        <item x="1407"/>
        <item x="1702"/>
        <item x="1680"/>
        <item x="1300"/>
        <item x="1539"/>
        <item x="803"/>
        <item x="225"/>
        <item x="409"/>
        <item x="1417"/>
        <item x="258"/>
        <item x="35"/>
        <item x="1011"/>
        <item x="57"/>
        <item x="1436"/>
        <item x="1103"/>
        <item x="924"/>
        <item x="877"/>
        <item x="1104"/>
        <item x="380"/>
        <item x="1374"/>
        <item x="1427"/>
        <item x="691"/>
        <item x="1728"/>
        <item x="1745"/>
        <item x="859"/>
        <item x="808"/>
        <item x="291"/>
        <item x="295"/>
        <item x="632"/>
        <item x="707"/>
        <item x="1385"/>
        <item x="201"/>
        <item x="1731"/>
        <item x="1413"/>
        <item x="955"/>
        <item x="145"/>
        <item x="1022"/>
        <item x="1665"/>
        <item x="587"/>
        <item x="1390"/>
        <item x="641"/>
        <item x="850"/>
        <item x="1167"/>
        <item x="597"/>
        <item x="1708"/>
        <item x="710"/>
        <item x="694"/>
        <item x="734"/>
        <item x="1076"/>
        <item x="184"/>
        <item x="1184"/>
        <item x="870"/>
        <item x="1234"/>
        <item x="1220"/>
        <item x="1365"/>
        <item x="650"/>
        <item x="1001"/>
        <item x="1460"/>
        <item x="152"/>
        <item x="306"/>
        <item x="317"/>
        <item x="1496"/>
        <item x="860"/>
        <item x="733"/>
        <item x="1531"/>
        <item x="923"/>
        <item x="1458"/>
        <item x="896"/>
        <item x="986"/>
        <item x="799"/>
        <item x="1519"/>
        <item x="1402"/>
        <item x="728"/>
        <item x="1271"/>
        <item x="1225"/>
        <item x="495"/>
        <item x="1035"/>
        <item x="294"/>
        <item x="26"/>
        <item x="73"/>
        <item x="1294"/>
        <item x="551"/>
        <item x="724"/>
        <item x="838"/>
        <item x="1729"/>
        <item x="1215"/>
        <item x="274"/>
        <item x="804"/>
        <item x="1242"/>
        <item x="31"/>
        <item x="1540"/>
        <item x="1312"/>
        <item x="1721"/>
        <item x="1377"/>
        <item x="1688"/>
        <item x="65"/>
        <item x="919"/>
        <item x="425"/>
        <item x="888"/>
        <item x="989"/>
        <item x="55"/>
        <item x="1338"/>
        <item x="1657"/>
        <item x="931"/>
        <item x="1295"/>
        <item x="482"/>
        <item x="1256"/>
        <item x="796"/>
        <item x="1030"/>
        <item x="1260"/>
        <item x="1002"/>
        <item x="46"/>
        <item x="1026"/>
        <item x="1255"/>
        <item x="1354"/>
        <item x="29"/>
        <item x="216"/>
        <item x="1440"/>
        <item x="189"/>
        <item x="1315"/>
        <item x="1344"/>
        <item x="130"/>
        <item x="1663"/>
        <item x="1246"/>
        <item x="892"/>
        <item x="1033"/>
        <item x="1020"/>
        <item x="504"/>
        <item x="112"/>
        <item x="377"/>
        <item x="868"/>
        <item x="1009"/>
        <item x="1567"/>
        <item x="1094"/>
        <item x="747"/>
        <item x="163"/>
        <item x="1082"/>
        <item x="1075"/>
        <item x="38"/>
        <item x="523"/>
        <item x="1681"/>
        <item x="1544"/>
        <item x="1712"/>
        <item x="1165"/>
        <item x="1189"/>
        <item x="777"/>
        <item x="325"/>
        <item x="1132"/>
        <item x="16"/>
        <item x="1275"/>
        <item x="1626"/>
        <item x="331"/>
        <item x="11"/>
        <item x="1240"/>
        <item x="554"/>
        <item x="881"/>
        <item x="1392"/>
        <item x="714"/>
        <item x="1726"/>
        <item x="1563"/>
        <item x="1581"/>
        <item x="883"/>
        <item x="287"/>
        <item x="89"/>
        <item x="1303"/>
        <item x="1734"/>
        <item x="593"/>
        <item x="1317"/>
        <item x="566"/>
        <item x="472"/>
        <item x="1591"/>
        <item x="1565"/>
        <item x="1698"/>
        <item x="1197"/>
        <item x="1470"/>
        <item x="183"/>
        <item x="1318"/>
        <item x="108"/>
        <item x="1463"/>
        <item x="1187"/>
        <item x="1014"/>
        <item x="1690"/>
        <item x="1691"/>
        <item x="666"/>
        <item x="1428"/>
        <item x="698"/>
        <item x="609"/>
        <item x="638"/>
        <item x="1614"/>
        <item x="1497"/>
        <item x="1513"/>
        <item x="231"/>
        <item x="785"/>
        <item x="1175"/>
        <item x="1078"/>
        <item x="1743"/>
        <item x="150"/>
        <item x="1166"/>
        <item x="30"/>
        <item x="658"/>
        <item x="94"/>
        <item x="567"/>
        <item x="305"/>
        <item x="175"/>
        <item x="1552"/>
        <item x="819"/>
        <item x="606"/>
        <item x="1047"/>
        <item x="1578"/>
        <item x="311"/>
        <item x="1738"/>
        <item x="1548"/>
        <item x="925"/>
        <item x="42"/>
        <item x="1133"/>
        <item x="1606"/>
        <item x="270"/>
        <item x="677"/>
        <item x="1605"/>
        <item x="1673"/>
        <item x="1235"/>
        <item x="1408"/>
        <item x="1749"/>
        <item x="751"/>
        <item x="1070"/>
        <item x="573"/>
        <item x="137"/>
        <item x="301"/>
        <item x="1329"/>
        <item x="665"/>
        <item x="1638"/>
        <item x="1564"/>
        <item x="1628"/>
        <item x="1541"/>
        <item x="911"/>
        <item x="793"/>
        <item x="576"/>
        <item x="585"/>
        <item x="51"/>
        <item x="586"/>
        <item x="1332"/>
        <item x="209"/>
        <item x="1744"/>
        <item x="679"/>
        <item x="935"/>
        <item x="345"/>
        <item x="246"/>
        <item x="1301"/>
        <item x="379"/>
        <item x="727"/>
        <item x="293"/>
        <item x="392"/>
        <item x="337"/>
        <item x="1062"/>
        <item x="970"/>
        <item x="81"/>
        <item x="612"/>
        <item x="518"/>
        <item x="1706"/>
        <item x="534"/>
        <item x="236"/>
        <item x="1272"/>
        <item x="323"/>
        <item x="1693"/>
        <item x="822"/>
        <item x="889"/>
        <item x="203"/>
        <item x="1222"/>
        <item x="1499"/>
        <item x="1353"/>
        <item x="1648"/>
        <item x="930"/>
        <item x="395"/>
        <item x="563"/>
        <item x="1448"/>
        <item x="398"/>
        <item x="1630"/>
        <item x="1155"/>
        <item x="695"/>
        <item x="630"/>
        <item x="39"/>
        <item x="1473"/>
        <item x="1724"/>
        <item x="537"/>
        <item x="839"/>
        <item x="1221"/>
        <item x="481"/>
        <item x="509"/>
        <item x="1491"/>
        <item x="951"/>
        <item x="272"/>
        <item x="1462"/>
        <item x="996"/>
        <item x="7"/>
        <item x="1517"/>
        <item x="1210"/>
        <item x="1634"/>
        <item x="823"/>
        <item x="1475"/>
        <item x="141"/>
        <item x="1057"/>
        <item x="327"/>
        <item x="1112"/>
        <item x="1508"/>
        <item x="800"/>
        <item x="298"/>
        <item x="502"/>
        <item x="27"/>
        <item x="541"/>
        <item x="1357"/>
        <item x="1675"/>
        <item x="966"/>
        <item x="133"/>
        <item x="1631"/>
        <item x="1185"/>
        <item x="1443"/>
        <item x="431"/>
        <item x="356"/>
        <item x="558"/>
        <item x="922"/>
        <item x="798"/>
        <item x="62"/>
        <item x="561"/>
        <item x="84"/>
        <item x="647"/>
        <item x="1597"/>
        <item x="772"/>
        <item x="622"/>
        <item x="879"/>
        <item x="283"/>
        <item x="238"/>
        <item x="1252"/>
        <item x="1696"/>
        <item x="1259"/>
        <item x="1418"/>
        <item x="67"/>
        <item x="1213"/>
        <item x="1719"/>
        <item x="1125"/>
        <item x="103"/>
        <item x="833"/>
        <item x="1158"/>
        <item x="435"/>
        <item x="1089"/>
        <item x="1527"/>
        <item x="45"/>
        <item x="343"/>
        <item x="220"/>
        <item x="1639"/>
        <item x="1420"/>
        <item x="128"/>
        <item x="521"/>
        <item x="755"/>
        <item x="1080"/>
        <item x="450"/>
        <item x="1092"/>
        <item x="250"/>
        <item x="484"/>
        <item x="768"/>
        <item x="1250"/>
        <item x="663"/>
        <item x="1198"/>
        <item x="740"/>
        <item x="844"/>
        <item x="352"/>
        <item x="1003"/>
        <item x="190"/>
        <item x="204"/>
        <item x="1340"/>
        <item x="125"/>
        <item x="847"/>
        <item x="704"/>
        <item x="378"/>
        <item x="629"/>
        <item x="191"/>
        <item x="28"/>
        <item x="437"/>
        <item x="1072"/>
        <item x="934"/>
        <item x="776"/>
        <item x="507"/>
        <item x="500"/>
        <item x="1091"/>
        <item x="483"/>
        <item x="505"/>
        <item x="631"/>
        <item x="514"/>
        <item x="388"/>
        <item x="639"/>
        <item x="936"/>
        <item x="1107"/>
        <item x="743"/>
        <item x="825"/>
        <item x="371"/>
        <item x="818"/>
        <item x="1142"/>
        <item x="1048"/>
        <item x="447"/>
        <item x="1269"/>
        <item x="1506"/>
        <item x="1345"/>
        <item x="1670"/>
        <item x="915"/>
        <item x="1004"/>
        <item x="1102"/>
        <item x="479"/>
        <item x="1350"/>
        <item x="475"/>
        <item x="127"/>
        <item x="987"/>
        <item x="1182"/>
        <item x="358"/>
        <item x="92"/>
        <item x="1742"/>
        <item x="420"/>
        <item x="232"/>
        <item x="952"/>
        <item x="86"/>
        <item x="245"/>
        <item x="1090"/>
        <item x="621"/>
        <item x="1384"/>
        <item x="739"/>
        <item x="1669"/>
        <item x="999"/>
        <item x="909"/>
        <item x="725"/>
        <item x="1244"/>
        <item x="530"/>
        <item x="1410"/>
        <item x="386"/>
        <item x="827"/>
        <item x="452"/>
        <item x="1447"/>
        <item x="1183"/>
        <item x="945"/>
        <item x="933"/>
        <item x="851"/>
        <item x="984"/>
        <item x="1457"/>
        <item x="1489"/>
        <item x="1084"/>
        <item x="972"/>
        <item x="806"/>
        <item x="976"/>
        <item x="1379"/>
        <item x="382"/>
        <item x="264"/>
        <item x="801"/>
        <item x="550"/>
        <item x="1327"/>
        <item x="1404"/>
        <item x="758"/>
        <item x="618"/>
        <item x="88"/>
        <item x="1661"/>
        <item x="575"/>
        <item x="1099"/>
        <item x="779"/>
        <item x="712"/>
        <item x="829"/>
        <item x="762"/>
        <item x="921"/>
        <item x="1186"/>
        <item x="917"/>
        <item x="1583"/>
        <item x="1435"/>
        <item x="1610"/>
        <item x="688"/>
        <item x="568"/>
        <item x="349"/>
        <item x="885"/>
        <item x="830"/>
        <item x="553"/>
        <item x="607"/>
        <item x="1334"/>
        <item x="214"/>
        <item x="678"/>
        <item x="336"/>
        <item x="182"/>
        <item x="1396"/>
        <item x="1196"/>
        <item x="406"/>
        <item x="422"/>
        <item x="1157"/>
        <item x="1203"/>
        <item x="645"/>
        <item x="938"/>
        <item x="661"/>
        <item x="1494"/>
        <item x="1193"/>
        <item x="1501"/>
        <item x="627"/>
        <item x="709"/>
        <item x="1122"/>
        <item x="149"/>
        <item x="1652"/>
        <item x="1601"/>
        <item x="1049"/>
        <item x="460"/>
        <item x="983"/>
        <item x="32"/>
        <item x="1361"/>
        <item x="1516"/>
        <item x="1589"/>
        <item x="424"/>
        <item x="869"/>
        <item x="988"/>
        <item x="135"/>
        <item x="1405"/>
        <item x="134"/>
        <item x="971"/>
        <item x="1055"/>
        <item x="63"/>
        <item x="708"/>
        <item x="1016"/>
        <item x="1061"/>
        <item x="1521"/>
        <item x="1162"/>
        <item x="1607"/>
        <item x="1360"/>
        <item x="0"/>
        <item x="764"/>
        <item x="69"/>
        <item x="1746"/>
        <item x="239"/>
        <item x="1559"/>
        <item x="1113"/>
        <item x="1044"/>
        <item x="532"/>
        <item x="1748"/>
        <item x="248"/>
        <item x="1677"/>
        <item x="1477"/>
        <item x="1395"/>
        <item x="33"/>
        <item x="880"/>
        <item x="640"/>
        <item x="544"/>
        <item x="571"/>
        <item x="234"/>
        <item x="918"/>
        <item x="1515"/>
        <item x="540"/>
        <item x="579"/>
        <item x="1129"/>
        <item x="705"/>
        <item x="1380"/>
        <item x="368"/>
        <item x="633"/>
        <item x="1551"/>
        <item x="598"/>
        <item x="613"/>
        <item x="617"/>
        <item x="1549"/>
        <item x="1546"/>
        <item x="1038"/>
        <item x="83"/>
        <item x="949"/>
        <item x="434"/>
        <item x="1363"/>
        <item x="105"/>
        <item x="1717"/>
        <item x="786"/>
        <item x="269"/>
        <item x="1370"/>
        <item x="855"/>
        <item x="1426"/>
        <item x="1582"/>
        <item x="1703"/>
        <item x="1504"/>
        <item x="614"/>
        <item x="1237"/>
        <item x="1736"/>
        <item x="810"/>
        <item x="1700"/>
        <item x="354"/>
        <item x="1617"/>
        <item x="359"/>
        <item x="1383"/>
        <item x="1201"/>
        <item x="608"/>
        <item x="366"/>
        <item x="1322"/>
        <item x="1689"/>
        <item x="1594"/>
        <item x="920"/>
        <item x="1645"/>
        <item x="123"/>
        <item x="1611"/>
        <item x="1293"/>
        <item x="497"/>
        <item x="1298"/>
        <item x="36"/>
        <item x="750"/>
        <item x="351"/>
        <item x="1705"/>
        <item x="1145"/>
        <item x="843"/>
        <item x="1045"/>
        <item x="288"/>
        <item x="1039"/>
        <item x="531"/>
        <item x="1676"/>
        <item x="1171"/>
        <item x="1625"/>
        <item x="789"/>
        <item x="350"/>
        <item x="1"/>
        <item x="512"/>
        <item x="1632"/>
        <item x="1388"/>
        <item x="314"/>
        <item x="876"/>
        <item x="782"/>
        <item x="997"/>
        <item x="982"/>
        <item x="1046"/>
        <item x="262"/>
        <item x="594"/>
        <item x="615"/>
        <item x="867"/>
        <item x="1453"/>
        <item x="1325"/>
        <item x="1364"/>
        <item x="490"/>
        <item x="413"/>
        <item x="79"/>
        <item x="136"/>
        <item x="1376"/>
        <item x="1098"/>
        <item x="790"/>
        <item x="932"/>
        <item x="284"/>
        <item x="458"/>
        <item x="900"/>
        <item x="555"/>
        <item x="346"/>
        <item x="208"/>
        <item x="1666"/>
        <item x="1067"/>
        <item x="684"/>
        <item x="77"/>
        <item x="974"/>
        <item x="652"/>
        <item x="162"/>
        <item x="285"/>
        <item x="1228"/>
        <item x="206"/>
        <item x="1543"/>
        <item x="289"/>
        <item x="1328"/>
        <item x="941"/>
        <item x="427"/>
        <item x="590"/>
        <item x="603"/>
        <item x="474"/>
        <item x="278"/>
        <item x="1613"/>
        <item x="1684"/>
        <item x="384"/>
        <item x="737"/>
        <item x="978"/>
        <item x="1037"/>
        <item x="539"/>
        <item x="745"/>
        <item x="1386"/>
        <item x="1123"/>
        <item x="1330"/>
        <item x="802"/>
        <item x="812"/>
        <item x="1204"/>
        <item x="1646"/>
        <item x="1509"/>
        <item x="181"/>
        <item x="861"/>
        <item x="320"/>
        <item x="418"/>
        <item x="1412"/>
        <item x="276"/>
        <item x="151"/>
        <item x="1053"/>
        <item x="1701"/>
        <item x="66"/>
        <item x="400"/>
        <item x="1502"/>
        <item x="1574"/>
        <item x="1265"/>
        <item x="1191"/>
        <item x="651"/>
        <item x="1159"/>
        <item x="168"/>
        <item x="1232"/>
        <item x="266"/>
        <item x="1629"/>
        <item x="1263"/>
        <item x="732"/>
        <item x="1446"/>
        <item x="1403"/>
        <item x="942"/>
        <item x="1411"/>
        <item x="1579"/>
        <item x="259"/>
        <item x="1573"/>
        <item x="510"/>
        <item x="1369"/>
        <item x="1720"/>
        <item x="1097"/>
        <item x="574"/>
        <item x="520"/>
        <item x="1422"/>
        <item x="1114"/>
        <item x="174"/>
        <item x="848"/>
        <item x="1474"/>
        <item x="1678"/>
        <item x="1643"/>
        <item x="118"/>
        <item x="75"/>
        <item x="1194"/>
        <item x="235"/>
        <item x="1068"/>
        <item x="1206"/>
        <item x="1495"/>
        <item x="1714"/>
        <item x="1056"/>
        <item x="897"/>
        <item x="680"/>
        <item x="699"/>
        <item x="1000"/>
        <item x="1647"/>
        <item x="1282"/>
        <item x="545"/>
        <item x="1245"/>
        <item x="1633"/>
        <item x="99"/>
        <item x="700"/>
        <item x="1461"/>
        <item x="219"/>
        <item x="1709"/>
        <item x="1335"/>
        <item x="1429"/>
        <item x="1066"/>
        <item x="1739"/>
        <item x="723"/>
        <item x="749"/>
        <item x="1144"/>
        <item x="1619"/>
        <item x="71"/>
        <item x="1264"/>
        <item x="660"/>
        <item x="1015"/>
        <item x="1716"/>
        <item x="792"/>
        <item x="1012"/>
        <item x="50"/>
        <item x="303"/>
        <item x="355"/>
        <item x="1254"/>
        <item x="634"/>
        <item x="763"/>
        <item x="703"/>
        <item x="59"/>
        <item x="1483"/>
        <item x="267"/>
        <item x="1333"/>
        <item x="156"/>
        <item x="1430"/>
        <item x="1042"/>
        <item x="1511"/>
        <item x="1305"/>
        <item x="533"/>
        <item x="960"/>
        <item x="757"/>
        <item x="1148"/>
        <item x="252"/>
        <item x="1207"/>
        <item x="1007"/>
        <item x="1500"/>
        <item x="993"/>
        <item x="1394"/>
        <item x="991"/>
        <item x="197"/>
        <item x="546"/>
        <item x="469"/>
        <item x="1732"/>
        <item x="326"/>
        <item x="1538"/>
        <item x="1341"/>
        <item x="1160"/>
        <item x="98"/>
        <item x="1117"/>
        <item x="61"/>
        <item x="1059"/>
        <item x="468"/>
        <item x="8"/>
        <item x="1280"/>
        <item x="706"/>
        <item x="132"/>
        <item x="110"/>
        <item x="297"/>
        <item x="1545"/>
        <item x="275"/>
        <item x="1444"/>
        <item x="1140"/>
        <item x="315"/>
        <item x="1532"/>
        <item x="1023"/>
        <item x="477"/>
        <item x="816"/>
        <item x="347"/>
        <item x="1006"/>
        <item x="1493"/>
        <item x="1108"/>
        <item x="565"/>
        <item x="338"/>
        <item x="178"/>
        <item x="480"/>
        <item x="715"/>
        <item x="369"/>
        <item x="257"/>
        <item x="1270"/>
        <item x="1153"/>
        <item x="451"/>
        <item x="1373"/>
        <item x="1722"/>
        <item x="329"/>
        <item x="64"/>
        <item x="1367"/>
        <item x="1247"/>
        <item x="1547"/>
        <item x="408"/>
        <item x="449"/>
        <item x="562"/>
        <item x="1602"/>
        <item x="91"/>
        <item x="48"/>
        <item x="1347"/>
        <item x="890"/>
        <item x="1571"/>
        <item x="1437"/>
        <item x="140"/>
        <item x="874"/>
        <item x="1747"/>
        <item x="1490"/>
        <item x="1161"/>
        <item x="1356"/>
        <item x="116"/>
        <item x="1118"/>
        <item x="1239"/>
        <item x="1526"/>
        <item x="489"/>
        <item x="1063"/>
        <item x="457"/>
        <item x="623"/>
        <item x="442"/>
        <item x="1560"/>
        <item x="809"/>
        <item x="1664"/>
        <item x="322"/>
        <item x="210"/>
        <item x="937"/>
        <item x="1291"/>
        <item x="891"/>
        <item x="1366"/>
        <item x="25"/>
        <item x="1401"/>
        <item x="1138"/>
        <item x="1214"/>
        <item x="1251"/>
        <item x="1195"/>
        <item x="1111"/>
        <item x="872"/>
        <item x="1485"/>
        <item x="754"/>
        <item x="1472"/>
        <item x="1314"/>
        <item x="1077"/>
        <item x="1456"/>
        <item x="228"/>
        <item x="956"/>
        <item x="404"/>
        <item x="1649"/>
        <item x="1711"/>
        <item x="775"/>
        <item x="604"/>
        <item x="686"/>
        <item x="1021"/>
        <item x="1081"/>
        <item x="916"/>
        <item x="1622"/>
        <item x="453"/>
        <item x="927"/>
        <item x="696"/>
        <item x="21"/>
        <item x="529"/>
        <item x="826"/>
        <item x="249"/>
        <item x="1616"/>
        <item x="310"/>
        <item x="271"/>
        <item x="1600"/>
        <item x="1278"/>
        <item x="1287"/>
        <item x="1212"/>
        <item x="280"/>
        <item x="1471"/>
        <item x="965"/>
        <item x="1172"/>
        <item x="1164"/>
        <item x="160"/>
        <item x="1135"/>
        <item x="807"/>
        <item x="1216"/>
        <item x="1662"/>
        <item x="3"/>
        <item x="85"/>
        <item x="1482"/>
        <item x="1372"/>
        <item x="1121"/>
        <item x="1109"/>
        <item x="1064"/>
        <item x="433"/>
        <item x="1358"/>
        <item x="1389"/>
        <item x="926"/>
        <item x="958"/>
        <item x="536"/>
        <item x="577"/>
        <item x="815"/>
        <item x="552"/>
        <item x="18"/>
        <item x="167"/>
        <item x="1253"/>
        <item x="582"/>
        <item x="687"/>
        <item x="1624"/>
        <item x="649"/>
        <item x="744"/>
        <item x="70"/>
        <item x="865"/>
        <item x="1534"/>
        <item x="619"/>
        <item x="1537"/>
        <item x="120"/>
        <item x="600"/>
        <item x="342"/>
        <item x="78"/>
        <item x="1533"/>
        <item x="1238"/>
        <item x="884"/>
        <item x="871"/>
        <item x="675"/>
        <item x="547"/>
        <item x="560"/>
        <item x="1285"/>
        <item x="578"/>
        <item x="736"/>
        <item x="1469"/>
        <item x="1584"/>
        <item x="1128"/>
        <item x="138"/>
        <item x="1425"/>
        <item x="742"/>
        <item x="506"/>
        <item x="1687"/>
        <item x="767"/>
        <item x="1130"/>
        <item x="1319"/>
        <item x="1163"/>
        <item x="1525"/>
        <item x="1415"/>
        <item x="122"/>
        <item x="1561"/>
        <item x="56"/>
        <item x="440"/>
        <item x="713"/>
        <item x="281"/>
        <item x="718"/>
        <item x="524"/>
        <item x="1352"/>
        <item x="1651"/>
        <item x="82"/>
        <item x="499"/>
        <item x="10"/>
        <item x="1013"/>
        <item x="967"/>
        <item x="1588"/>
        <item x="770"/>
        <item x="685"/>
        <item x="1710"/>
        <item x="1586"/>
        <item x="516"/>
        <item x="1071"/>
        <item x="893"/>
        <item x="813"/>
        <item x="339"/>
        <item x="894"/>
        <item x="340"/>
        <item x="1096"/>
        <item x="1337"/>
        <item x="1110"/>
        <item x="417"/>
        <item x="493"/>
        <item x="200"/>
        <item x="1393"/>
        <item x="1671"/>
        <item x="24"/>
        <item x="672"/>
        <item x="1143"/>
        <item x="330"/>
        <item x="104"/>
        <item x="1741"/>
        <item x="910"/>
        <item x="1615"/>
        <item x="172"/>
        <item x="142"/>
        <item x="467"/>
        <item x="58"/>
        <item x="1034"/>
        <item x="1596"/>
        <item x="787"/>
        <item x="292"/>
        <item x="753"/>
        <item x="1079"/>
        <item x="730"/>
        <item x="1209"/>
        <item x="1169"/>
        <item x="873"/>
        <item x="624"/>
        <item x="153"/>
        <item x="814"/>
        <item x="1083"/>
        <item x="1505"/>
        <item x="1346"/>
        <item x="488"/>
        <item x="906"/>
        <item x="611"/>
        <item x="1715"/>
        <item x="1146"/>
        <item x="1391"/>
        <item x="107"/>
        <item x="185"/>
        <item x="277"/>
        <item x="741"/>
        <item x="875"/>
        <item x="1480"/>
        <item x="421"/>
        <item x="1644"/>
        <item x="1562"/>
        <item x="1226"/>
        <item x="1236"/>
        <item x="1658"/>
        <item x="194"/>
        <item x="1621"/>
        <item x="701"/>
        <item x="492"/>
        <item x="439"/>
        <item x="34"/>
        <item x="913"/>
        <item x="1672"/>
        <item x="14"/>
        <item x="1419"/>
        <item x="263"/>
        <item x="243"/>
        <item x="503"/>
        <item x="444"/>
        <item x="321"/>
        <item x="348"/>
        <item x="836"/>
        <item x="905"/>
        <item x="780"/>
        <item x="180"/>
        <item x="1654"/>
        <item x="513"/>
        <item x="1219"/>
        <item x="1598"/>
        <item x="637"/>
        <item x="1313"/>
        <item x="1248"/>
        <item x="1542"/>
        <item x="1230"/>
        <item x="247"/>
        <item x="1036"/>
        <item x="1124"/>
        <item x="842"/>
        <item x="260"/>
        <item x="19"/>
        <item x="1637"/>
        <item x="229"/>
        <item x="1487"/>
        <item x="375"/>
        <item x="854"/>
        <item x="1445"/>
        <item x="515"/>
        <item x="508"/>
        <item x="1603"/>
        <item x="1266"/>
        <item x="887"/>
        <item x="309"/>
        <item x="426"/>
        <item x="102"/>
        <item x="265"/>
        <item x="1227"/>
        <item x="423"/>
        <item x="690"/>
        <item x="286"/>
        <item x="205"/>
        <item x="1274"/>
        <item x="4"/>
        <item x="446"/>
        <item x="729"/>
        <item x="1727"/>
        <item x="849"/>
        <item x="1416"/>
        <item x="899"/>
        <item x="697"/>
        <item x="217"/>
        <item x="1273"/>
        <item x="443"/>
        <item x="12"/>
        <item x="947"/>
        <item x="981"/>
        <item x="1465"/>
        <item x="895"/>
        <item x="866"/>
        <item x="1433"/>
        <item x="605"/>
        <item x="964"/>
        <item x="673"/>
        <item x="1514"/>
        <item x="856"/>
        <item x="117"/>
        <item x="596"/>
        <item x="438"/>
        <item x="646"/>
        <item x="1306"/>
        <item x="1683"/>
        <item x="1522"/>
        <item x="100"/>
        <item x="1535"/>
        <item x="1635"/>
        <item x="1074"/>
        <item x="1686"/>
        <item x="96"/>
        <item x="878"/>
        <item x="109"/>
        <item x="300"/>
        <item x="526"/>
        <item x="230"/>
        <item x="1017"/>
        <item x="72"/>
        <item x="731"/>
        <item x="1134"/>
        <item x="592"/>
        <item x="387"/>
        <item x="1217"/>
        <item x="202"/>
        <item x="1052"/>
        <item x="390"/>
        <item x="365"/>
        <item x="1137"/>
        <item x="1362"/>
        <item x="1421"/>
        <item x="1152"/>
        <item x="1576"/>
        <item x="429"/>
        <item x="227"/>
        <item x="968"/>
        <item x="1467"/>
        <item x="159"/>
        <item x="1479"/>
        <item x="1575"/>
        <item x="1587"/>
        <item x="1095"/>
        <item x="834"/>
        <item x="1296"/>
        <item x="1224"/>
        <item x="135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0"/>
  </rowFields>
  <rowItems count="1753">
    <i>
      <x v="1532"/>
    </i>
    <i>
      <x v="75"/>
    </i>
    <i>
      <x v="1704"/>
    </i>
    <i>
      <x v="1448"/>
    </i>
    <i>
      <x v="311"/>
    </i>
    <i>
      <x v="731"/>
    </i>
    <i>
      <x v="252"/>
    </i>
    <i>
      <x v="1488"/>
    </i>
    <i>
      <x v="1646"/>
    </i>
    <i>
      <x v="713"/>
    </i>
    <i>
      <x v="379"/>
    </i>
    <i>
      <x v="283"/>
    </i>
    <i>
      <x v="1606"/>
    </i>
    <i>
      <x v="771"/>
    </i>
    <i>
      <x v="1236"/>
    </i>
    <i>
      <x v="767"/>
    </i>
    <i>
      <x v="471"/>
    </i>
    <i>
      <x v="1144"/>
    </i>
    <i>
      <x v="420"/>
    </i>
    <i>
      <x v="1196"/>
    </i>
    <i>
      <x v="1303"/>
    </i>
    <i>
      <x v="869"/>
    </i>
    <i>
      <x v="864"/>
    </i>
    <i>
      <x v="54"/>
    </i>
    <i>
      <x v="580"/>
    </i>
    <i>
      <x v="1374"/>
    </i>
    <i>
      <x v="141"/>
    </i>
    <i>
      <x v="1030"/>
    </i>
    <i>
      <x v="610"/>
    </i>
    <i>
      <x v="120"/>
    </i>
    <i>
      <x v="617"/>
    </i>
    <i>
      <x v="1734"/>
    </i>
    <i>
      <x v="16"/>
    </i>
    <i>
      <x v="1391"/>
    </i>
    <i>
      <x v="1653"/>
    </i>
    <i>
      <x v="214"/>
    </i>
    <i>
      <x v="50"/>
    </i>
    <i>
      <x v="607"/>
    </i>
    <i>
      <x v="1252"/>
    </i>
    <i>
      <x v="1357"/>
    </i>
    <i>
      <x v="1094"/>
    </i>
    <i>
      <x v="95"/>
    </i>
    <i>
      <x v="223"/>
    </i>
    <i>
      <x v="1496"/>
    </i>
    <i>
      <x v="1669"/>
    </i>
    <i>
      <x v="1442"/>
    </i>
    <i>
      <x v="1274"/>
    </i>
    <i>
      <x v="1455"/>
    </i>
    <i>
      <x v="904"/>
    </i>
    <i>
      <x v="1205"/>
    </i>
    <i>
      <x v="1104"/>
    </i>
    <i>
      <x v="1335"/>
    </i>
    <i>
      <x v="866"/>
    </i>
    <i>
      <x v="569"/>
    </i>
    <i>
      <x v="1719"/>
    </i>
    <i>
      <x v="221"/>
    </i>
    <i>
      <x v="158"/>
    </i>
    <i>
      <x v="335"/>
    </i>
    <i>
      <x v="581"/>
    </i>
    <i>
      <x v="695"/>
    </i>
    <i>
      <x v="1705"/>
    </i>
    <i>
      <x v="1187"/>
    </i>
    <i>
      <x v="1617"/>
    </i>
    <i>
      <x v="395"/>
    </i>
    <i>
      <x v="706"/>
    </i>
    <i>
      <x v="1012"/>
    </i>
    <i>
      <x v="561"/>
    </i>
    <i>
      <x v="1502"/>
    </i>
    <i>
      <x v="1142"/>
    </i>
    <i>
      <x v="413"/>
    </i>
    <i>
      <x v="365"/>
    </i>
    <i>
      <x v="875"/>
    </i>
    <i>
      <x v="1365"/>
    </i>
    <i>
      <x v="659"/>
    </i>
    <i>
      <x v="392"/>
    </i>
    <i>
      <x v="1080"/>
    </i>
    <i>
      <x v="625"/>
    </i>
    <i>
      <x v="1400"/>
    </i>
    <i>
      <x v="1682"/>
    </i>
    <i>
      <x v="97"/>
    </i>
    <i>
      <x v="439"/>
    </i>
    <i>
      <x v="1294"/>
    </i>
    <i>
      <x v="1484"/>
    </i>
    <i>
      <x v="509"/>
    </i>
    <i>
      <x v="85"/>
    </i>
    <i>
      <x v="513"/>
    </i>
    <i>
      <x v="1541"/>
    </i>
    <i>
      <x v="22"/>
    </i>
    <i>
      <x v="1270"/>
    </i>
    <i>
      <x v="14"/>
    </i>
    <i>
      <x v="1353"/>
    </i>
    <i>
      <x v="1685"/>
    </i>
    <i>
      <x v="430"/>
    </i>
    <i>
      <x v="370"/>
    </i>
    <i>
      <x v="1509"/>
    </i>
    <i>
      <x v="888"/>
    </i>
    <i>
      <x v="1574"/>
    </i>
    <i>
      <x v="244"/>
    </i>
    <i>
      <x v="1261"/>
    </i>
    <i>
      <x v="1714"/>
    </i>
    <i>
      <x v="1715"/>
    </i>
    <i>
      <x v="755"/>
    </i>
    <i>
      <x v="813"/>
    </i>
    <i>
      <x v="187"/>
    </i>
    <i>
      <x v="701"/>
    </i>
    <i>
      <x v="454"/>
    </i>
    <i>
      <x v="684"/>
    </i>
    <i>
      <x v="132"/>
    </i>
    <i>
      <x v="1257"/>
    </i>
    <i>
      <x v="1629"/>
    </i>
    <i>
      <x v="431"/>
    </i>
    <i>
      <x v="971"/>
    </i>
    <i>
      <x v="488"/>
    </i>
    <i>
      <x v="1531"/>
    </i>
    <i>
      <x v="106"/>
    </i>
    <i>
      <x v="668"/>
    </i>
    <i>
      <x v="660"/>
    </i>
    <i>
      <x v="1533"/>
    </i>
    <i>
      <x v="1720"/>
    </i>
    <i>
      <x v="33"/>
    </i>
    <i>
      <x v="1311"/>
    </i>
    <i>
      <x v="427"/>
    </i>
    <i>
      <x v="1521"/>
    </i>
    <i>
      <x v="511"/>
    </i>
    <i>
      <x v="1278"/>
    </i>
    <i>
      <x v="747"/>
    </i>
    <i>
      <x v="137"/>
    </i>
    <i>
      <x v="1661"/>
    </i>
    <i>
      <x v="682"/>
    </i>
    <i>
      <x v="146"/>
    </i>
    <i>
      <x v="685"/>
    </i>
    <i>
      <x v="102"/>
    </i>
    <i>
      <x v="438"/>
    </i>
    <i>
      <x v="867"/>
    </i>
    <i>
      <x v="1331"/>
    </i>
    <i>
      <x v="222"/>
    </i>
    <i>
      <x v="1520"/>
    </i>
    <i>
      <x v="1023"/>
    </i>
    <i>
      <x v="289"/>
    </i>
    <i>
      <x v="1115"/>
    </i>
    <i>
      <x v="1570"/>
    </i>
    <i>
      <x v="1231"/>
    </i>
    <i>
      <x v="1633"/>
    </i>
    <i>
      <x v="627"/>
    </i>
    <i>
      <x v="121"/>
    </i>
    <i>
      <x v="815"/>
    </i>
    <i>
      <x v="836"/>
    </i>
    <i>
      <x v="1269"/>
    </i>
    <i>
      <x v="490"/>
    </i>
    <i>
      <x v="1591"/>
    </i>
    <i>
      <x v="225"/>
    </i>
    <i>
      <x v="1321"/>
    </i>
    <i>
      <x v="189"/>
    </i>
    <i>
      <x v="111"/>
    </i>
    <i>
      <x v="1098"/>
    </i>
    <i>
      <x v="1111"/>
    </i>
    <i>
      <x v="213"/>
    </i>
    <i>
      <x v="173"/>
    </i>
    <i>
      <x v="1390"/>
    </i>
    <i>
      <x v="6"/>
    </i>
    <i>
      <x v="481"/>
    </i>
    <i>
      <x v="780"/>
    </i>
    <i>
      <x v="80"/>
    </i>
    <i>
      <x v="1346"/>
    </i>
    <i>
      <x v="1103"/>
    </i>
    <i>
      <x v="1190"/>
    </i>
    <i>
      <x v="804"/>
    </i>
    <i>
      <x v="1542"/>
    </i>
    <i>
      <x v="959"/>
    </i>
    <i>
      <x v="1117"/>
    </i>
    <i>
      <x v="19"/>
    </i>
    <i>
      <x v="116"/>
    </i>
    <i>
      <x v="838"/>
    </i>
    <i>
      <x v="1523"/>
    </i>
    <i>
      <x v="936"/>
    </i>
    <i>
      <x v="796"/>
    </i>
    <i>
      <x v="968"/>
    </i>
    <i>
      <x v="92"/>
    </i>
    <i>
      <x v="737"/>
    </i>
    <i>
      <x v="1620"/>
    </i>
    <i>
      <x v="871"/>
    </i>
    <i>
      <x v="148"/>
    </i>
    <i>
      <x v="254"/>
    </i>
    <i>
      <x v="527"/>
    </i>
    <i>
      <x v="196"/>
    </i>
    <i>
      <x v="30"/>
    </i>
    <i>
      <x v="855"/>
    </i>
    <i>
      <x v="277"/>
    </i>
    <i>
      <x v="1420"/>
    </i>
    <i>
      <x v="1047"/>
    </i>
    <i>
      <x v="212"/>
    </i>
    <i>
      <x v="548"/>
    </i>
    <i>
      <x v="720"/>
    </i>
    <i>
      <x v="1352"/>
    </i>
    <i>
      <x v="1108"/>
    </i>
    <i>
      <x v="1428"/>
    </i>
    <i>
      <x v="394"/>
    </i>
    <i>
      <x v="536"/>
    </i>
    <i>
      <x v="1708"/>
    </i>
    <i>
      <x v="638"/>
    </i>
    <i>
      <x v="795"/>
    </i>
    <i>
      <x v="1158"/>
    </i>
    <i>
      <x v="1375"/>
    </i>
    <i>
      <x v="572"/>
    </i>
    <i>
      <x v="7"/>
    </i>
    <i>
      <x v="404"/>
    </i>
    <i>
      <x v="135"/>
    </i>
    <i>
      <x v="236"/>
    </i>
    <i>
      <x v="562"/>
    </i>
    <i>
      <x v="247"/>
    </i>
    <i>
      <x v="1183"/>
    </i>
    <i>
      <x v="577"/>
    </i>
    <i>
      <x v="788"/>
    </i>
    <i>
      <x v="1002"/>
    </i>
    <i>
      <x v="605"/>
    </i>
    <i>
      <x v="1718"/>
    </i>
    <i>
      <x v="1201"/>
    </i>
    <i>
      <x v="1320"/>
    </i>
    <i>
      <x v="312"/>
    </i>
    <i>
      <x v="984"/>
    </i>
    <i>
      <x v="948"/>
    </i>
    <i>
      <x v="589"/>
    </i>
    <i>
      <x v="323"/>
    </i>
    <i>
      <x v="1350"/>
    </i>
    <i>
      <x v="1043"/>
    </i>
    <i>
      <x v="140"/>
    </i>
    <i>
      <x v="381"/>
    </i>
    <i>
      <x v="313"/>
    </i>
    <i>
      <x v="1308"/>
    </i>
    <i>
      <x v="88"/>
    </i>
    <i>
      <x v="330"/>
    </i>
    <i>
      <x v="664"/>
    </i>
    <i>
      <x v="1612"/>
    </i>
    <i>
      <x v="1322"/>
    </i>
    <i>
      <x v="1273"/>
    </i>
    <i>
      <x v="492"/>
    </i>
    <i>
      <x v="1105"/>
    </i>
    <i>
      <x v="386"/>
    </i>
    <i>
      <x v="1276"/>
    </i>
    <i>
      <x v="206"/>
    </i>
    <i>
      <x v="136"/>
    </i>
    <i>
      <x v="1622"/>
    </i>
    <i>
      <x v="941"/>
    </i>
    <i>
      <x v="1662"/>
    </i>
    <i>
      <x v="522"/>
    </i>
    <i>
      <x v="461"/>
    </i>
    <i>
      <x v="732"/>
    </i>
    <i>
      <x v="1540"/>
    </i>
    <i>
      <x v="506"/>
    </i>
    <i>
      <x v="778"/>
    </i>
    <i>
      <x v="1027"/>
    </i>
    <i>
      <x v="1175"/>
    </i>
    <i>
      <x v="1437"/>
    </i>
    <i>
      <x v="889"/>
    </i>
    <i>
      <x v="1216"/>
    </i>
    <i>
      <x v="328"/>
    </i>
    <i>
      <x v="1441"/>
    </i>
    <i>
      <x v="496"/>
    </i>
    <i>
      <x v="922"/>
    </i>
    <i>
      <x v="94"/>
    </i>
    <i>
      <x v="444"/>
    </i>
    <i>
      <x v="551"/>
    </i>
    <i>
      <x v="1156"/>
    </i>
    <i>
      <x v="1438"/>
    </i>
    <i>
      <x v="1557"/>
    </i>
    <i>
      <x v="434"/>
    </i>
    <i>
      <x v="673"/>
    </i>
    <i>
      <x v="774"/>
    </i>
    <i>
      <x v="143"/>
    </i>
    <i>
      <x v="1674"/>
    </i>
    <i>
      <x v="388"/>
    </i>
    <i>
      <x v="139"/>
    </i>
    <i>
      <x v="119"/>
    </i>
    <i>
      <x v="839"/>
    </i>
    <i>
      <x v="1049"/>
    </i>
    <i>
      <x v="725"/>
    </i>
    <i>
      <x v="1472"/>
    </i>
    <i>
      <x v="897"/>
    </i>
    <i>
      <x v="1717"/>
    </i>
    <i>
      <x v="15"/>
    </i>
    <i>
      <x v="1074"/>
    </i>
    <i>
      <x v="1460"/>
    </i>
    <i>
      <x v="665"/>
    </i>
    <i>
      <x v="331"/>
    </i>
    <i>
      <x v="10"/>
    </i>
    <i>
      <x v="1670"/>
    </i>
    <i>
      <x v="1099"/>
    </i>
    <i>
      <x v="1435"/>
    </i>
    <i>
      <x v="376"/>
    </i>
    <i>
      <x v="1059"/>
    </i>
    <i>
      <x v="486"/>
    </i>
    <i>
      <x v="905"/>
    </i>
    <i>
      <x v="288"/>
    </i>
    <i>
      <x v="63"/>
    </i>
    <i>
      <x v="384"/>
    </i>
    <i>
      <x v="1627"/>
    </i>
    <i>
      <x v="1141"/>
    </i>
    <i>
      <x v="1701"/>
    </i>
    <i>
      <x v="711"/>
    </i>
    <i>
      <x v="347"/>
    </i>
    <i>
      <x v="723"/>
    </i>
    <i>
      <x v="566"/>
    </i>
    <i>
      <x v="36"/>
    </i>
    <i>
      <x v="1060"/>
    </i>
    <i>
      <x v="1463"/>
    </i>
    <i>
      <x v="567"/>
    </i>
    <i>
      <x v="160"/>
    </i>
    <i>
      <x v="1516"/>
    </i>
    <i>
      <x v="390"/>
    </i>
    <i>
      <x v="574"/>
    </i>
    <i>
      <x v="91"/>
    </i>
    <i>
      <x v="903"/>
    </i>
    <i>
      <x v="1234"/>
    </i>
    <i>
      <x v="1544"/>
    </i>
    <i>
      <x v="1259"/>
    </i>
    <i>
      <x v="333"/>
    </i>
    <i>
      <x v="515"/>
    </i>
    <i>
      <x v="1607"/>
    </i>
    <i>
      <x v="772"/>
    </i>
    <i>
      <x v="606"/>
    </i>
    <i>
      <x v="419"/>
    </i>
    <i>
      <x v="109"/>
    </i>
    <i>
      <x v="1735"/>
    </i>
    <i>
      <x v="345"/>
    </i>
    <i>
      <x v="1360"/>
    </i>
    <i>
      <x v="152"/>
    </i>
    <i>
      <x v="452"/>
    </i>
    <i>
      <x v="1377"/>
    </i>
    <i>
      <x v="1368"/>
    </i>
    <i>
      <x v="2"/>
    </i>
    <i>
      <x v="1383"/>
    </i>
    <i>
      <x v="819"/>
    </i>
    <i>
      <x v="555"/>
    </i>
    <i>
      <x v="1035"/>
    </i>
    <i>
      <x v="828"/>
    </i>
    <i>
      <x v="399"/>
    </i>
    <i>
      <x v="753"/>
    </i>
    <i>
      <x v="4"/>
    </i>
    <i>
      <x v="233"/>
    </i>
    <i>
      <x v="1693"/>
    </i>
    <i>
      <x v="53"/>
    </i>
    <i>
      <x v="1166"/>
    </i>
    <i>
      <x v="1188"/>
    </i>
    <i>
      <x v="721"/>
    </i>
    <i>
      <x v="1086"/>
    </i>
    <i>
      <x v="1492"/>
    </i>
    <i>
      <x v="1164"/>
    </i>
    <i>
      <x v="918"/>
    </i>
    <i>
      <x v="1328"/>
    </i>
    <i>
      <x v="1631"/>
    </i>
    <i>
      <x v="1161"/>
    </i>
    <i>
      <x v="1281"/>
    </i>
    <i>
      <x v="973"/>
    </i>
    <i>
      <x v="520"/>
    </i>
    <i>
      <x v="1221"/>
    </i>
    <i>
      <x v="1114"/>
    </i>
    <i>
      <x v="123"/>
    </i>
    <i>
      <x v="294"/>
    </i>
    <i>
      <x v="1084"/>
    </i>
    <i>
      <x v="1657"/>
    </i>
    <i>
      <x v="271"/>
    </i>
    <i>
      <x v="687"/>
    </i>
    <i>
      <x v="1260"/>
    </i>
    <i>
      <x v="269"/>
    </i>
    <i>
      <x v="862"/>
    </i>
    <i>
      <x v="757"/>
    </i>
    <i>
      <x v="892"/>
    </i>
    <i>
      <x v="983"/>
    </i>
    <i>
      <x v="517"/>
    </i>
    <i>
      <x v="451"/>
    </i>
    <i>
      <x v="1738"/>
    </i>
    <i>
      <x v="854"/>
    </i>
    <i>
      <x v="402"/>
    </i>
    <i>
      <x v="423"/>
    </i>
    <i>
      <x v="1443"/>
    </i>
    <i>
      <x v="619"/>
    </i>
    <i>
      <x v="787"/>
    </i>
    <i>
      <x v="1076"/>
    </i>
    <i>
      <x v="644"/>
    </i>
    <i>
      <x v="86"/>
    </i>
    <i>
      <x v="457"/>
    </i>
    <i>
      <x v="977"/>
    </i>
    <i>
      <x v="465"/>
    </i>
    <i>
      <x v="1199"/>
    </i>
    <i>
      <x v="1573"/>
    </i>
    <i>
      <x v="144"/>
    </i>
    <i>
      <x v="248"/>
    </i>
    <i>
      <x v="826"/>
    </i>
    <i>
      <x v="1579"/>
    </i>
    <i>
      <x v="1013"/>
    </i>
    <i>
      <x v="944"/>
    </i>
    <i>
      <x v="1157"/>
    </i>
    <i>
      <x v="1553"/>
    </i>
    <i>
      <x v="1024"/>
    </i>
    <i>
      <x v="575"/>
    </i>
    <i>
      <x v="48"/>
    </i>
    <i>
      <x v="226"/>
    </i>
    <i>
      <x v="1749"/>
    </i>
    <i>
      <x v="211"/>
    </i>
    <i>
      <x v="631"/>
    </i>
    <i>
      <x v="1081"/>
    </i>
    <i>
      <x v="546"/>
    </i>
    <i>
      <x v="368"/>
    </i>
    <i>
      <x v="69"/>
    </i>
    <i>
      <x v="1722"/>
    </i>
    <i>
      <x v="1405"/>
    </i>
    <i>
      <x v="84"/>
    </i>
    <i>
      <x v="947"/>
    </i>
    <i>
      <x v="1389"/>
    </i>
    <i>
      <x v="266"/>
    </i>
    <i>
      <x v="1602"/>
    </i>
    <i>
      <x v="1728"/>
    </i>
    <i>
      <x v="1489"/>
    </i>
    <i>
      <x v="1163"/>
    </i>
    <i>
      <x v="356"/>
    </i>
    <i>
      <x v="1683"/>
    </i>
    <i>
      <x v="1313"/>
    </i>
    <i>
      <x v="1471"/>
    </i>
    <i>
      <x v="1298"/>
    </i>
    <i>
      <x v="595"/>
    </i>
    <i>
      <x v="317"/>
    </i>
    <i>
      <x v="1474"/>
    </i>
    <i>
      <x v="1109"/>
    </i>
    <i>
      <x v="1007"/>
    </i>
    <i>
      <x v="58"/>
    </i>
    <i>
      <x v="833"/>
    </i>
    <i>
      <x v="34"/>
    </i>
    <i>
      <x v="728"/>
    </i>
    <i>
      <x v="246"/>
    </i>
    <i>
      <x v="1403"/>
    </i>
    <i>
      <x v="1642"/>
    </i>
    <i>
      <x v="850"/>
    </i>
    <i>
      <x v="910"/>
    </i>
    <i>
      <x v="1519"/>
    </i>
    <i>
      <x v="781"/>
    </i>
    <i>
      <x v="208"/>
    </i>
    <i>
      <x v="1467"/>
    </i>
    <i>
      <x v="1195"/>
    </i>
    <i>
      <x v="698"/>
    </i>
    <i>
      <x v="1240"/>
    </i>
    <i>
      <x v="1178"/>
    </i>
    <i>
      <x v="49"/>
    </i>
    <i>
      <x v="1611"/>
    </i>
    <i>
      <x v="1256"/>
    </i>
    <i>
      <x v="891"/>
    </i>
    <i>
      <x v="746"/>
    </i>
    <i>
      <x v="1624"/>
    </i>
    <i>
      <x v="309"/>
    </i>
    <i>
      <x v="21"/>
    </i>
    <i>
      <x v="332"/>
    </i>
    <i>
      <x v="1323"/>
    </i>
    <i>
      <x v="142"/>
    </i>
    <i>
      <x v="1651"/>
    </i>
    <i>
      <x v="1267"/>
    </i>
    <i>
      <x v="1660"/>
    </i>
    <i>
      <x v="1053"/>
    </i>
    <i>
      <x v="1337"/>
    </i>
    <i>
      <x v="334"/>
    </i>
    <i>
      <x v="1671"/>
    </i>
    <i>
      <x v="505"/>
    </i>
    <i>
      <x v="783"/>
    </i>
    <i>
      <x v="952"/>
    </i>
    <i>
      <x v="597"/>
    </i>
    <i>
      <x v="1358"/>
    </i>
    <i>
      <x v="1696"/>
    </i>
    <i>
      <x v="1703"/>
    </i>
    <i>
      <x v="690"/>
    </i>
    <i>
      <x v="1421"/>
    </i>
    <i>
      <x v="949"/>
    </i>
    <i>
      <x v="474"/>
    </i>
    <i>
      <x v="1376"/>
    </i>
    <i>
      <x v="1189"/>
    </i>
    <i>
      <x v="769"/>
    </i>
    <i>
      <x v="325"/>
    </i>
    <i>
      <x v="1583"/>
    </i>
    <i>
      <x v="879"/>
    </i>
    <i>
      <x v="1162"/>
    </i>
    <i>
      <x v="884"/>
    </i>
    <i>
      <x v="1078"/>
    </i>
    <i>
      <x v="865"/>
    </i>
    <i>
      <x v="911"/>
    </i>
    <i>
      <x v="12"/>
    </i>
    <i>
      <x v="779"/>
    </i>
    <i>
      <x v="1181"/>
    </i>
    <i>
      <x v="1214"/>
    </i>
    <i>
      <x v="1454"/>
    </i>
    <i>
      <x v="1233"/>
    </i>
    <i>
      <x v="559"/>
    </i>
    <i>
      <x v="240"/>
    </i>
    <i>
      <x v="410"/>
    </i>
    <i>
      <x v="324"/>
    </i>
    <i>
      <x v="925"/>
    </i>
    <i>
      <x v="409"/>
    </i>
    <i>
      <x v="1659"/>
    </i>
    <i>
      <x v="1275"/>
    </i>
    <i>
      <x v="590"/>
    </i>
    <i>
      <x v="1459"/>
    </i>
    <i>
      <x v="1658"/>
    </i>
    <i>
      <x v="469"/>
    </i>
    <i>
      <x v="127"/>
    </i>
    <i>
      <x v="310"/>
    </i>
    <i>
      <x v="1193"/>
    </i>
    <i>
      <x v="608"/>
    </i>
    <i>
      <x v="1644"/>
    </i>
    <i>
      <x v="228"/>
    </i>
    <i>
      <x v="484"/>
    </i>
    <i>
      <x v="1743"/>
    </i>
    <i>
      <x v="786"/>
    </i>
    <i>
      <x v="518"/>
    </i>
    <i>
      <x v="1497"/>
    </i>
    <i>
      <x v="1401"/>
    </i>
    <i>
      <x v="615"/>
    </i>
    <i>
      <x v="856"/>
    </i>
    <i>
      <x v="1451"/>
    </i>
    <i>
      <x v="859"/>
    </i>
    <i>
      <x v="435"/>
    </i>
    <i>
      <x v="861"/>
    </i>
    <i>
      <x v="389"/>
    </i>
    <i>
      <x/>
    </i>
    <i>
      <x v="745"/>
    </i>
    <i>
      <x v="281"/>
    </i>
    <i>
      <x v="188"/>
    </i>
    <i>
      <x v="675"/>
    </i>
    <i>
      <x v="1555"/>
    </i>
    <i>
      <x v="293"/>
    </i>
    <i>
      <x v="1594"/>
    </i>
    <i>
      <x v="958"/>
    </i>
    <i>
      <x v="831"/>
    </i>
    <i>
      <x v="306"/>
    </i>
    <i>
      <x v="1379"/>
    </i>
    <i>
      <x v="586"/>
    </i>
    <i>
      <x v="1413"/>
    </i>
    <i>
      <x v="1044"/>
    </i>
    <i>
      <x v="1446"/>
    </i>
    <i>
      <x v="696"/>
    </i>
    <i>
      <x v="537"/>
    </i>
    <i>
      <x v="1174"/>
    </i>
    <i>
      <x v="1476"/>
    </i>
    <i>
      <x v="194"/>
    </i>
    <i>
      <x v="1510"/>
    </i>
    <i>
      <x v="714"/>
    </i>
    <i>
      <x v="1565"/>
    </i>
    <i>
      <x v="1211"/>
    </i>
    <i>
      <x v="1578"/>
    </i>
    <i>
      <x v="525"/>
    </i>
    <i>
      <x v="1608"/>
    </i>
    <i>
      <x v="1623"/>
    </i>
    <i>
      <x v="268"/>
    </i>
    <i>
      <x v="1254"/>
    </i>
    <i>
      <x v="801"/>
    </i>
    <i>
      <x v="238"/>
    </i>
    <i>
      <x v="1324"/>
    </i>
    <i>
      <x v="1160"/>
    </i>
    <i>
      <x v="995"/>
    </i>
    <i>
      <x v="846"/>
    </i>
    <i>
      <x v="147"/>
    </i>
    <i>
      <x v="1215"/>
    </i>
    <i>
      <x v="636"/>
    </i>
    <i>
      <x v="880"/>
    </i>
    <i>
      <x v="1185"/>
    </i>
    <i>
      <x v="1505"/>
    </i>
    <i>
      <x v="1592"/>
    </i>
    <i>
      <x v="274"/>
    </i>
    <i>
      <x v="932"/>
    </i>
    <i>
      <x v="426"/>
    </i>
    <i>
      <x v="377"/>
    </i>
    <i>
      <x v="1041"/>
    </i>
    <i>
      <x v="1218"/>
    </i>
    <i>
      <x v="700"/>
    </i>
    <i>
      <x v="532"/>
    </i>
    <i>
      <x v="383"/>
    </i>
    <i>
      <x v="504"/>
    </i>
    <i>
      <x v="1689"/>
    </i>
    <i>
      <x v="449"/>
    </i>
    <i>
      <x v="459"/>
    </i>
    <i>
      <x v="1724"/>
    </i>
    <i>
      <x v="156"/>
    </i>
    <i>
      <x v="583"/>
    </i>
    <i>
      <x v="263"/>
    </i>
    <i>
      <x v="853"/>
    </i>
    <i>
      <x v="338"/>
    </i>
    <i>
      <x v="1264"/>
    </i>
    <i>
      <x v="300"/>
    </i>
    <i>
      <x v="970"/>
    </i>
    <i>
      <x v="1088"/>
    </i>
    <i>
      <x v="540"/>
    </i>
    <i>
      <x v="885"/>
    </i>
    <i>
      <x v="1545"/>
    </i>
    <i>
      <x v="1712"/>
    </i>
    <i>
      <x v="966"/>
    </i>
    <i>
      <x v="8"/>
    </i>
    <i>
      <x v="740"/>
    </i>
    <i>
      <x v="782"/>
    </i>
    <i>
      <x v="1025"/>
    </i>
    <i>
      <x v="359"/>
    </i>
    <i>
      <x v="541"/>
    </i>
    <i>
      <x v="1721"/>
    </i>
    <i>
      <x v="907"/>
    </i>
    <i>
      <x v="441"/>
    </i>
    <i>
      <x v="1180"/>
    </i>
    <i>
      <x v="1138"/>
    </i>
    <i>
      <x v="653"/>
    </i>
    <i>
      <x v="175"/>
    </i>
    <i>
      <x v="346"/>
    </i>
    <i>
      <x v="1691"/>
    </i>
    <i>
      <x v="275"/>
    </i>
    <i>
      <x v="1546"/>
    </i>
    <i>
      <x v="113"/>
    </i>
    <i>
      <x v="287"/>
    </i>
    <i>
      <x v="1316"/>
    </i>
    <i>
      <x v="672"/>
    </i>
    <i>
      <x v="883"/>
    </i>
    <i>
      <x v="442"/>
    </i>
    <i>
      <x v="418"/>
    </i>
    <i>
      <x v="445"/>
    </i>
    <i>
      <x v="280"/>
    </i>
    <i>
      <x v="1229"/>
    </i>
    <i>
      <x v="803"/>
    </i>
    <i>
      <x v="1645"/>
    </i>
    <i>
      <x v="475"/>
    </i>
    <i>
      <x v="955"/>
    </i>
    <i>
      <x v="1319"/>
    </i>
    <i>
      <x v="655"/>
    </i>
    <i>
      <x v="62"/>
    </i>
    <i>
      <x v="613"/>
    </i>
    <i>
      <x v="1538"/>
    </i>
    <i>
      <x v="648"/>
    </i>
    <i>
      <x v="1167"/>
    </i>
    <i>
      <x v="352"/>
    </i>
    <i>
      <x v="1737"/>
    </i>
    <i>
      <x v="1741"/>
    </i>
    <i>
      <x v="552"/>
    </i>
    <i>
      <x v="72"/>
    </i>
    <i>
      <x v="985"/>
    </i>
    <i>
      <x v="809"/>
    </i>
    <i>
      <x v="945"/>
    </i>
    <i>
      <x v="526"/>
    </i>
    <i>
      <x v="1409"/>
    </i>
    <i>
      <x v="320"/>
    </i>
    <i>
      <x v="429"/>
    </i>
    <i>
      <x v="13"/>
    </i>
    <i>
      <x v="1640"/>
    </i>
    <i>
      <x v="1033"/>
    </i>
    <i>
      <x v="760"/>
    </i>
    <i>
      <x v="558"/>
    </i>
    <i>
      <x v="1291"/>
    </i>
    <i>
      <x v="565"/>
    </i>
    <i>
      <x v="473"/>
    </i>
    <i>
      <x v="407"/>
    </i>
    <i>
      <x v="1100"/>
    </i>
    <i>
      <x v="1464"/>
    </i>
    <i>
      <x v="1087"/>
    </i>
    <i>
      <x v="1452"/>
    </i>
    <i>
      <x v="78"/>
    </i>
    <i>
      <x v="1590"/>
    </i>
    <i>
      <x v="1051"/>
    </i>
    <i>
      <x v="224"/>
    </i>
    <i>
      <x v="1713"/>
    </i>
    <i>
      <x v="122"/>
    </i>
    <i>
      <x v="1575"/>
    </i>
    <i>
      <x v="688"/>
    </i>
    <i>
      <x v="174"/>
    </i>
    <i>
      <x v="403"/>
    </i>
    <i>
      <x v="752"/>
    </i>
    <i>
      <x v="671"/>
    </i>
    <i>
      <x v="756"/>
    </i>
    <i>
      <x v="1097"/>
    </i>
    <i>
      <x v="763"/>
    </i>
    <i>
      <x v="1063"/>
    </i>
    <i>
      <x v="1171"/>
    </i>
    <i>
      <x v="424"/>
    </i>
    <i>
      <x v="784"/>
    </i>
    <i>
      <x v="1751"/>
    </i>
    <i>
      <x v="502"/>
    </i>
    <i>
      <x v="138"/>
    </i>
    <i>
      <x v="1251"/>
    </i>
    <i>
      <x v="744"/>
    </i>
    <i>
      <x v="519"/>
    </i>
    <i>
      <x v="669"/>
    </i>
    <i>
      <x v="1279"/>
    </i>
    <i>
      <x v="1498"/>
    </i>
    <i>
      <x v="1280"/>
    </i>
    <i>
      <x v="1535"/>
    </i>
    <i>
      <x v="1284"/>
    </i>
    <i>
      <x v="1560"/>
    </i>
    <i>
      <x v="1077"/>
    </i>
    <i>
      <x v="1064"/>
    </i>
    <i>
      <x v="1643"/>
    </i>
    <i>
      <x v="507"/>
    </i>
    <i>
      <x v="242"/>
    </i>
    <i>
      <x v="535"/>
    </i>
    <i>
      <x v="738"/>
    </i>
    <i>
      <x v="1676"/>
    </i>
    <i>
      <x v="743"/>
    </i>
    <i>
      <x v="503"/>
    </i>
    <i>
      <x v="1325"/>
    </i>
    <i>
      <x v="1021"/>
    </i>
    <i>
      <x v="849"/>
    </i>
    <i>
      <x v="647"/>
    </i>
    <i>
      <x v="220"/>
    </i>
    <i>
      <x v="895"/>
    </i>
    <i>
      <x v="1200"/>
    </i>
    <i>
      <x v="811"/>
    </i>
    <i>
      <x v="539"/>
    </i>
    <i>
      <x v="1371"/>
    </i>
    <i>
      <x v="1206"/>
    </i>
    <i>
      <x v="999"/>
    </i>
    <i>
      <x v="133"/>
    </i>
    <i>
      <x v="318"/>
    </i>
    <i>
      <x v="708"/>
    </i>
    <i>
      <x v="467"/>
    </i>
    <i>
      <x v="1396"/>
    </i>
    <i>
      <x v="107"/>
    </i>
    <i>
      <x v="1517"/>
    </i>
    <i>
      <x v="1016"/>
    </i>
    <i>
      <x v="915"/>
    </i>
    <i>
      <x v="1697"/>
    </i>
    <i>
      <x v="1277"/>
    </i>
    <i>
      <x v="387"/>
    </i>
    <i>
      <x v="1404"/>
    </i>
    <i>
      <x v="651"/>
    </i>
    <i>
      <x v="391"/>
    </i>
    <i>
      <x v="1096"/>
    </i>
    <i>
      <x v="1067"/>
    </i>
    <i>
      <x v="942"/>
    </i>
    <i>
      <x v="748"/>
    </i>
    <i>
      <x v="408"/>
    </i>
    <i>
      <x v="1226"/>
    </i>
    <i>
      <x v="1173"/>
    </i>
    <i>
      <x v="1399"/>
    </i>
    <i>
      <x v="1548"/>
    </i>
    <i>
      <x v="798"/>
    </i>
    <i>
      <x v="1235"/>
    </i>
    <i>
      <x v="1694"/>
    </i>
    <i>
      <x v="1406"/>
    </i>
    <i>
      <x v="218"/>
    </i>
    <i>
      <x v="1093"/>
    </i>
    <i>
      <x v="1169"/>
    </i>
    <i>
      <x v="257"/>
    </i>
    <i>
      <x v="1362"/>
    </i>
    <i>
      <x v="1265"/>
    </i>
    <i>
      <x v="360"/>
    </i>
    <i>
      <x v="1433"/>
    </i>
    <i>
      <x v="446"/>
    </i>
    <i>
      <x v="863"/>
    </i>
    <i>
      <x v="1647"/>
    </i>
    <i>
      <x v="1266"/>
    </i>
    <i>
      <x v="322"/>
    </i>
    <i>
      <x v="201"/>
    </i>
    <i>
      <x v="128"/>
    </i>
    <i>
      <x v="777"/>
    </i>
    <i>
      <x v="1522"/>
    </i>
    <i>
      <x v="909"/>
    </i>
    <i>
      <x v="1123"/>
    </i>
    <i>
      <x v="1312"/>
    </i>
    <i>
      <x v="497"/>
    </i>
    <i>
      <x v="1034"/>
    </i>
    <i>
      <x v="79"/>
    </i>
    <i>
      <x v="882"/>
    </i>
    <i>
      <x v="1577"/>
    </i>
    <i>
      <x v="327"/>
    </i>
    <i>
      <x v="591"/>
    </i>
    <i>
      <x v="670"/>
    </i>
    <i>
      <x v="1747"/>
    </i>
    <i>
      <x v="1"/>
    </i>
    <i>
      <x v="957"/>
    </i>
    <i>
      <x v="1477"/>
    </i>
    <i>
      <x v="1650"/>
    </i>
    <i>
      <x v="483"/>
    </i>
    <i>
      <x v="32"/>
    </i>
    <i>
      <x v="1486"/>
    </i>
    <i>
      <x v="992"/>
    </i>
    <i>
      <x v="1495"/>
    </i>
    <i>
      <x v="1354"/>
    </i>
    <i>
      <x v="549"/>
    </i>
    <i>
      <x v="1194"/>
    </i>
    <i>
      <x v="1511"/>
    </i>
    <i>
      <x v="151"/>
    </i>
    <i>
      <x v="556"/>
    </i>
    <i>
      <x v="765"/>
    </i>
    <i>
      <x v="582"/>
    </i>
    <i>
      <x v="159"/>
    </i>
    <i>
      <x v="1636"/>
    </i>
    <i>
      <x v="1052"/>
    </i>
    <i>
      <x v="1638"/>
    </i>
    <i>
      <x v="40"/>
    </i>
    <i>
      <x v="557"/>
    </i>
    <i>
      <x v="1614"/>
    </i>
    <i>
      <x v="479"/>
    </i>
    <i>
      <x v="61"/>
    </i>
    <i>
      <x v="634"/>
    </i>
    <i>
      <x v="1550"/>
    </i>
    <i>
      <x v="47"/>
    </i>
    <i>
      <x v="1191"/>
    </i>
    <i>
      <x v="1271"/>
    </i>
    <i>
      <x v="1121"/>
    </i>
    <i>
      <x v="464"/>
    </i>
    <i>
      <x v="775"/>
    </i>
    <i>
      <x v="1149"/>
    </i>
    <i>
      <x v="894"/>
    </i>
    <i>
      <x v="750"/>
    </i>
    <i>
      <x v="380"/>
    </i>
    <i>
      <x v="550"/>
    </i>
    <i>
      <x v="296"/>
    </i>
    <i>
      <x v="600"/>
    </i>
    <i>
      <x v="234"/>
    </i>
    <i>
      <x v="923"/>
    </i>
    <i>
      <x v="1336"/>
    </i>
    <i>
      <x v="1000"/>
    </i>
    <i>
      <x v="587"/>
    </i>
    <i>
      <x v="1136"/>
    </i>
    <i>
      <x v="453"/>
    </i>
    <i>
      <x v="914"/>
    </i>
    <i>
      <x v="398"/>
    </i>
    <i>
      <x v="1394"/>
    </i>
    <i>
      <x v="1470"/>
    </i>
    <i>
      <x v="1503"/>
    </i>
    <i>
      <x v="1479"/>
    </i>
    <i>
      <x v="1083"/>
    </i>
    <i>
      <x v="1372"/>
    </i>
    <i>
      <x v="1048"/>
    </i>
    <i>
      <x v="1349"/>
    </i>
    <i>
      <x v="1070"/>
    </i>
    <i>
      <x v="1223"/>
    </i>
    <i>
      <x v="462"/>
    </i>
    <i>
      <x v="316"/>
    </i>
    <i>
      <x v="250"/>
    </i>
    <i>
      <x v="1145"/>
    </i>
    <i>
      <x v="396"/>
    </i>
    <i>
      <x v="348"/>
    </i>
    <i>
      <x v="1006"/>
    </i>
    <i>
      <x v="576"/>
    </i>
    <i>
      <x v="908"/>
    </i>
    <i>
      <x v="1369"/>
    </i>
    <i>
      <x v="260"/>
    </i>
    <i>
      <x v="940"/>
    </i>
    <i>
      <x v="715"/>
    </i>
    <i>
      <x v="292"/>
    </i>
    <i>
      <x v="538"/>
    </i>
    <i>
      <x v="1290"/>
    </i>
    <i>
      <x v="1652"/>
    </i>
    <i>
      <x v="943"/>
    </i>
    <i>
      <x v="303"/>
    </i>
    <i>
      <x v="1408"/>
    </i>
    <i>
      <x v="145"/>
    </i>
    <i>
      <x v="1272"/>
    </i>
    <i>
      <x v="351"/>
    </i>
    <i>
      <x v="264"/>
    </i>
    <i>
      <x v="1690"/>
    </i>
    <i>
      <x v="614"/>
    </i>
    <i>
      <x v="255"/>
    </i>
    <i>
      <x v="900"/>
    </i>
    <i>
      <x v="227"/>
    </i>
    <i>
      <x v="126"/>
    </i>
    <i>
      <x v="470"/>
    </i>
    <i>
      <x v="623"/>
    </i>
    <i>
      <x v="592"/>
    </i>
    <i>
      <x v="1635"/>
    </i>
    <i>
      <x v="1028"/>
    </i>
    <i>
      <x v="629"/>
    </i>
    <i>
      <x v="1482"/>
    </i>
    <i>
      <x v="1487"/>
    </i>
    <i>
      <x v="258"/>
    </i>
    <i>
      <x v="163"/>
    </i>
    <i>
      <x v="593"/>
    </i>
    <i>
      <x v="99"/>
    </i>
    <i>
      <x v="1465"/>
    </i>
    <i>
      <x v="1089"/>
    </i>
    <i>
      <x v="609"/>
    </i>
    <i>
      <x v="802"/>
    </i>
    <i>
      <x v="437"/>
    </i>
    <i>
      <x v="382"/>
    </i>
    <i>
      <x v="1249"/>
    </i>
    <i>
      <x v="1054"/>
    </i>
    <i>
      <x v="1392"/>
    </i>
    <i>
      <x v="1634"/>
    </i>
    <i>
      <x v="1580"/>
    </i>
    <i>
      <x v="1554"/>
    </i>
    <i>
      <x v="1615"/>
    </i>
    <i>
      <x v="1165"/>
    </i>
    <i>
      <x v="20"/>
    </i>
    <i>
      <x v="967"/>
    </i>
    <i>
      <x v="602"/>
    </i>
    <i>
      <x v="578"/>
    </i>
    <i>
      <x v="1131"/>
    </i>
    <i>
      <x v="203"/>
    </i>
    <i>
      <x v="547"/>
    </i>
    <i>
      <x v="39"/>
    </i>
    <i>
      <x v="1116"/>
    </i>
    <i>
      <x v="249"/>
    </i>
    <i>
      <x v="1020"/>
    </i>
    <i>
      <x v="1556"/>
    </i>
    <i>
      <x v="1250"/>
    </i>
    <i>
      <x v="1247"/>
    </i>
    <i>
      <x v="436"/>
    </i>
    <i>
      <x v="405"/>
    </i>
    <i>
      <x v="1317"/>
    </i>
    <i>
      <x v="1073"/>
    </i>
    <i>
      <x v="1449"/>
    </i>
    <i>
      <x v="200"/>
    </i>
    <i>
      <x v="468"/>
    </i>
    <i>
      <x v="1126"/>
    </i>
    <i>
      <x v="1042"/>
    </i>
    <i>
      <x v="1129"/>
    </i>
    <i>
      <x v="1439"/>
    </i>
    <i>
      <x v="1134"/>
    </i>
    <i>
      <x v="646"/>
    </i>
    <i>
      <x v="1143"/>
    </i>
    <i>
      <x v="1610"/>
    </i>
    <i>
      <x v="339"/>
    </i>
    <i>
      <x v="1739"/>
    </i>
    <i>
      <x v="1232"/>
    </i>
    <i>
      <x v="1364"/>
    </i>
    <i>
      <x v="1010"/>
    </i>
    <i>
      <x v="1398"/>
    </i>
    <i>
      <x v="162"/>
    </i>
    <i>
      <x v="1248"/>
    </i>
    <i>
      <x v="1431"/>
    </i>
    <i>
      <x v="1456"/>
    </i>
    <i>
      <x v="789"/>
    </i>
    <i>
      <x v="412"/>
    </i>
    <i>
      <x v="899"/>
    </i>
    <i>
      <x v="1512"/>
    </i>
    <i>
      <x v="808"/>
    </i>
    <i>
      <x v="1263"/>
    </i>
    <i>
      <x v="168"/>
    </i>
    <i>
      <x v="735"/>
    </i>
    <i>
      <x v="1572"/>
    </i>
    <i>
      <x v="369"/>
    </i>
    <i>
      <x v="1597"/>
    </i>
    <i>
      <x v="1287"/>
    </i>
    <i>
      <x v="1699"/>
    </i>
    <i>
      <x v="373"/>
    </i>
    <i>
      <x v="529"/>
    </i>
    <i>
      <x v="1297"/>
    </i>
    <i>
      <x v="1742"/>
    </i>
    <i>
      <x v="1309"/>
    </i>
    <i>
      <x v="385"/>
    </i>
    <i>
      <x v="579"/>
    </i>
    <i>
      <x v="1056"/>
    </i>
    <i>
      <x v="991"/>
    </i>
    <i>
      <x v="1326"/>
    </i>
    <i>
      <x v="115"/>
    </i>
    <i>
      <x v="954"/>
    </i>
    <i>
      <x v="1032"/>
    </i>
    <i>
      <x v="1198"/>
    </i>
    <i>
      <x v="1310"/>
    </i>
    <i>
      <x v="77"/>
    </i>
    <i>
      <x v="428"/>
    </i>
    <i>
      <x v="1418"/>
    </i>
    <i>
      <x v="172"/>
    </i>
    <i>
      <x v="573"/>
    </i>
    <i>
      <x v="336"/>
    </i>
    <i>
      <x v="981"/>
    </i>
    <i>
      <x v="1626"/>
    </i>
    <i>
      <x v="52"/>
    </i>
    <i>
      <x v="926"/>
    </i>
    <i>
      <x v="990"/>
    </i>
    <i>
      <x v="652"/>
    </i>
    <i>
      <x v="89"/>
    </i>
    <i>
      <x v="913"/>
    </i>
    <i>
      <x v="1065"/>
    </i>
    <i>
      <x v="1203"/>
    </i>
    <i>
      <x v="1005"/>
    </i>
    <i>
      <x v="512"/>
    </i>
    <i>
      <x v="640"/>
    </i>
    <i>
      <x v="820"/>
    </i>
    <i>
      <x v="963"/>
    </i>
    <i>
      <x v="1582"/>
    </i>
    <i>
      <x v="1118"/>
    </i>
    <i>
      <x v="563"/>
    </i>
    <i>
      <x v="229"/>
    </i>
    <i>
      <x v="432"/>
    </i>
    <i>
      <x v="1224"/>
    </i>
    <i>
      <x v="87"/>
    </i>
    <i>
      <x v="691"/>
    </i>
    <i>
      <x v="601"/>
    </i>
    <i>
      <x v="197"/>
    </i>
    <i>
      <x v="1050"/>
    </i>
    <i>
      <x v="1219"/>
    </i>
    <i>
      <x v="60"/>
    </i>
    <i>
      <x v="1425"/>
    </i>
    <i>
      <x v="210"/>
    </i>
    <i>
      <x v="417"/>
    </i>
    <i>
      <x v="1343"/>
    </i>
    <i>
      <x v="1473"/>
    </i>
    <i>
      <x v="1135"/>
    </i>
    <i>
      <x v="1494"/>
    </i>
    <i>
      <x v="43"/>
    </i>
    <i>
      <x v="1148"/>
    </i>
    <i>
      <x v="1625"/>
    </i>
    <i>
      <x v="1026"/>
    </i>
    <i>
      <x v="857"/>
    </i>
    <i>
      <x v="1547"/>
    </i>
    <i>
      <x v="27"/>
    </i>
    <i>
      <x v="1564"/>
    </i>
    <i>
      <x v="624"/>
    </i>
    <i>
      <x v="342"/>
    </i>
    <i>
      <x v="1730"/>
    </i>
    <i>
      <x v="554"/>
    </i>
    <i>
      <x v="192"/>
    </i>
    <i>
      <x v="705"/>
    </i>
    <i>
      <x v="988"/>
    </i>
    <i>
      <x v="514"/>
    </i>
    <i>
      <x v="1656"/>
    </i>
    <i>
      <x v="768"/>
    </i>
    <i>
      <x v="177"/>
    </i>
    <i>
      <x v="304"/>
    </i>
    <i>
      <x v="68"/>
    </i>
    <i>
      <x v="1385"/>
    </i>
    <i>
      <x v="105"/>
    </i>
    <i>
      <x v="1363"/>
    </i>
    <i>
      <x v="1046"/>
    </i>
    <i>
      <x v="253"/>
    </i>
    <i>
      <x v="1426"/>
    </i>
    <i>
      <x v="929"/>
    </i>
    <i>
      <x v="81"/>
    </i>
    <i>
      <x v="1675"/>
    </i>
    <i>
      <x v="51"/>
    </i>
    <i>
      <x v="1595"/>
    </i>
    <i>
      <x v="516"/>
    </i>
    <i>
      <x v="1706"/>
    </i>
    <i>
      <x v="456"/>
    </i>
    <i>
      <x v="920"/>
    </i>
    <i>
      <x v="76"/>
    </i>
    <i>
      <x v="754"/>
    </i>
    <i>
      <x v="1530"/>
    </i>
    <i>
      <x v="129"/>
    </i>
    <i>
      <x v="1239"/>
    </i>
    <i>
      <x v="805"/>
    </i>
    <i>
      <x v="898"/>
    </i>
    <i>
      <x v="1411"/>
    </i>
    <i>
      <x v="297"/>
    </i>
    <i>
      <x v="326"/>
    </i>
    <i>
      <x v="1137"/>
    </i>
    <i>
      <x v="785"/>
    </i>
    <i>
      <x v="1373"/>
    </i>
    <i>
      <x v="1237"/>
    </i>
    <i>
      <x v="1090"/>
    </i>
    <i>
      <x v="1733"/>
    </i>
    <i>
      <x v="1558"/>
    </i>
    <i>
      <x v="658"/>
    </i>
    <i>
      <x v="1387"/>
    </i>
    <i>
      <x v="74"/>
    </i>
    <i>
      <x v="415"/>
    </i>
    <i>
      <x v="1526"/>
    </i>
    <i>
      <x v="1666"/>
    </i>
    <i>
      <x v="641"/>
    </i>
    <i>
      <x v="979"/>
    </i>
    <i>
      <x v="1179"/>
    </i>
    <i>
      <x v="726"/>
    </i>
    <i>
      <x v="1092"/>
    </i>
    <i>
      <x v="1695"/>
    </i>
    <i>
      <x v="1588"/>
    </i>
    <i>
      <x v="1700"/>
    </i>
    <i>
      <x v="440"/>
    </i>
    <i>
      <x v="56"/>
    </i>
    <i>
      <x v="530"/>
    </i>
    <i>
      <x v="1707"/>
    </i>
    <i>
      <x v="531"/>
    </i>
    <i>
      <x v="190"/>
    </i>
    <i>
      <x v="1038"/>
    </i>
    <i>
      <x v="295"/>
    </i>
    <i>
      <x v="962"/>
    </i>
    <i>
      <x v="792"/>
    </i>
    <i>
      <x v="1604"/>
    </i>
    <i>
      <x v="1416"/>
    </i>
    <i>
      <x v="185"/>
    </i>
    <i>
      <x v="830"/>
    </i>
    <i>
      <x v="874"/>
    </i>
    <i>
      <x v="315"/>
    </i>
    <i>
      <x v="443"/>
    </i>
    <i>
      <x v="528"/>
    </i>
    <i>
      <x v="1584"/>
    </i>
    <i>
      <x v="1339"/>
    </i>
    <i>
      <x v="825"/>
    </i>
    <i>
      <x v="1207"/>
    </i>
    <i>
      <x v="584"/>
    </i>
    <i>
      <x v="1686"/>
    </i>
    <i>
      <x v="621"/>
    </i>
    <i>
      <x v="1151"/>
    </i>
    <i>
      <x v="265"/>
    </i>
    <i>
      <x v="1529"/>
    </i>
    <i>
      <x v="209"/>
    </i>
    <i>
      <x v="149"/>
    </i>
    <i>
      <x v="1102"/>
    </i>
    <i>
      <x v="256"/>
    </i>
    <i>
      <x v="31"/>
    </i>
    <i>
      <x v="1091"/>
    </i>
    <i>
      <x v="689"/>
    </i>
    <i>
      <x v="165"/>
    </i>
    <i>
      <x v="961"/>
    </i>
    <i>
      <x v="823"/>
    </i>
    <i>
      <x v="170"/>
    </i>
    <i>
      <x v="1678"/>
    </i>
    <i>
      <x v="1432"/>
    </i>
    <i>
      <x v="161"/>
    </i>
    <i>
      <x v="1062"/>
    </i>
    <i>
      <x v="890"/>
    </i>
    <i>
      <x v="953"/>
    </i>
    <i>
      <x v="1133"/>
    </i>
    <i>
      <x v="717"/>
    </i>
    <i>
      <x v="291"/>
    </i>
    <i>
      <x v="1255"/>
    </i>
    <i>
      <x v="1307"/>
    </i>
    <i>
      <x v="663"/>
    </i>
    <i>
      <x v="279"/>
    </i>
    <i>
      <x v="1598"/>
    </i>
    <i>
      <x v="98"/>
    </i>
    <i>
      <x v="510"/>
    </i>
    <i>
      <x v="996"/>
    </i>
    <i>
      <x v="1445"/>
    </i>
    <i>
      <x v="1289"/>
    </i>
    <i>
      <x v="290"/>
    </i>
    <i>
      <x v="901"/>
    </i>
    <i>
      <x v="791"/>
    </i>
    <i>
      <x v="1501"/>
    </i>
    <i>
      <x v="1613"/>
    </i>
    <i>
      <x v="870"/>
    </i>
    <i>
      <x v="1079"/>
    </i>
    <i>
      <x v="239"/>
    </i>
    <i>
      <x v="847"/>
    </i>
    <i>
      <x v="975"/>
    </i>
    <i>
      <x v="1534"/>
    </i>
    <i>
      <x v="501"/>
    </i>
    <i>
      <x v="1168"/>
    </i>
    <i>
      <x v="1014"/>
    </i>
    <i>
      <x v="1710"/>
    </i>
    <i>
      <x v="542"/>
    </i>
    <i>
      <x v="355"/>
    </i>
    <i>
      <x v="797"/>
    </i>
    <i>
      <x v="1746"/>
    </i>
    <i>
      <x v="1213"/>
    </i>
    <i>
      <x v="101"/>
    </i>
    <i>
      <x v="770"/>
    </i>
    <i>
      <x v="1422"/>
    </i>
    <i>
      <x v="298"/>
    </i>
    <i>
      <x v="1382"/>
    </i>
    <i>
      <x v="1750"/>
    </i>
    <i>
      <x v="241"/>
    </i>
    <i>
      <x v="231"/>
    </i>
    <i>
      <x v="662"/>
    </i>
    <i>
      <x v="1537"/>
    </i>
    <i>
      <x v="1504"/>
    </i>
    <i>
      <x v="202"/>
    </i>
    <i>
      <x v="1217"/>
    </i>
    <i>
      <x v="1113"/>
    </i>
    <i>
      <x v="251"/>
    </i>
    <i>
      <x v="110"/>
    </i>
    <i>
      <x v="1366"/>
    </i>
    <i>
      <x v="694"/>
    </i>
    <i>
      <x v="534"/>
    </i>
    <i>
      <x v="361"/>
    </i>
    <i>
      <x v="364"/>
    </i>
    <i>
      <x v="1478"/>
    </i>
    <i>
      <x v="1414"/>
    </i>
    <i>
      <x v="118"/>
    </i>
    <i>
      <x v="82"/>
    </i>
    <i>
      <x v="134"/>
    </i>
    <i>
      <x v="9"/>
    </i>
    <i>
      <x v="736"/>
    </i>
    <i>
      <x v="1253"/>
    </i>
    <i>
      <x v="1483"/>
    </i>
    <i>
      <x v="1667"/>
    </i>
    <i>
      <x v="1639"/>
    </i>
    <i>
      <x v="917"/>
    </i>
    <i>
      <x v="1019"/>
    </i>
    <i>
      <x v="1055"/>
    </i>
    <i>
      <x v="35"/>
    </i>
    <i>
      <x v="476"/>
    </i>
    <i>
      <x v="722"/>
    </i>
    <i>
      <x v="480"/>
    </i>
    <i>
      <x v="204"/>
    </i>
    <i>
      <x v="1559"/>
    </i>
    <i>
      <x v="1440"/>
    </i>
    <i>
      <x v="645"/>
    </i>
    <i>
      <x v="1407"/>
    </i>
    <i>
      <x v="154"/>
    </i>
    <i>
      <x v="1282"/>
    </i>
    <i>
      <x v="73"/>
    </i>
    <i>
      <x v="739"/>
    </i>
    <i>
      <x v="1461"/>
    </i>
    <i>
      <x v="1688"/>
    </i>
    <i>
      <x v="919"/>
    </i>
    <i>
      <x v="639"/>
    </i>
    <i>
      <x v="1176"/>
    </i>
    <i>
      <x v="341"/>
    </i>
    <i>
      <x v="676"/>
    </i>
    <i>
      <x v="1246"/>
    </i>
    <i>
      <x v="1192"/>
    </i>
    <i>
      <x v="1029"/>
    </i>
    <i>
      <x v="1288"/>
    </i>
    <i>
      <x v="1057"/>
    </i>
    <i>
      <x v="1731"/>
    </i>
    <i>
      <x v="703"/>
    </i>
    <i>
      <x v="620"/>
    </i>
    <i>
      <x v="182"/>
    </i>
    <i>
      <x v="759"/>
    </i>
    <i>
      <x v="571"/>
    </i>
    <i>
      <x v="628"/>
    </i>
    <i>
      <x v="1069"/>
    </i>
    <i>
      <x v="800"/>
    </i>
    <i>
      <x v="489"/>
    </i>
    <i>
      <x v="704"/>
    </i>
    <i>
      <x v="1654"/>
    </i>
    <i>
      <x v="758"/>
    </i>
    <i>
      <x v="1302"/>
    </i>
    <i>
      <x v="378"/>
    </i>
    <i>
      <x v="478"/>
    </i>
    <i>
      <x v="1132"/>
    </i>
    <i>
      <x v="927"/>
    </i>
    <i>
      <x v="1740"/>
    </i>
    <i>
      <x v="790"/>
    </i>
    <i>
      <x v="821"/>
    </i>
    <i>
      <x v="130"/>
    </i>
    <i>
      <x v="1018"/>
    </i>
    <i>
      <x v="286"/>
    </i>
    <i>
      <x v="1370"/>
    </i>
    <i>
      <x v="1507"/>
    </i>
    <i>
      <x v="978"/>
    </i>
    <i>
      <x v="773"/>
    </i>
    <i>
      <x v="1230"/>
    </i>
    <i>
      <x v="814"/>
    </i>
    <i>
      <x v="1204"/>
    </i>
    <i>
      <x v="358"/>
    </i>
    <i>
      <x v="1147"/>
    </i>
    <i>
      <x v="93"/>
    </i>
    <i>
      <x v="650"/>
    </i>
    <i>
      <x v="1227"/>
    </i>
    <i>
      <x v="1315"/>
    </i>
    <i>
      <x v="1332"/>
    </i>
    <i>
      <x v="1630"/>
    </i>
    <i>
      <x v="1359"/>
    </i>
    <i>
      <x v="611"/>
    </i>
    <i>
      <x v="766"/>
    </i>
    <i>
      <x v="667"/>
    </i>
    <i>
      <x v="729"/>
    </i>
    <i>
      <x v="829"/>
    </i>
    <i>
      <x v="656"/>
    </i>
    <i>
      <x v="841"/>
    </i>
    <i>
      <x v="96"/>
    </i>
    <i>
      <x v="858"/>
    </i>
    <i>
      <x v="491"/>
    </i>
    <i>
      <x v="37"/>
    </i>
    <i>
      <x v="1101"/>
    </i>
    <i>
      <x v="1711"/>
    </i>
    <i>
      <x v="498"/>
    </i>
    <i>
      <x v="485"/>
    </i>
    <i>
      <x v="1444"/>
    </i>
    <i>
      <x v="1551"/>
    </i>
    <i>
      <x v="1552"/>
    </i>
    <i>
      <x v="524"/>
    </i>
    <i>
      <x v="1040"/>
    </i>
    <i>
      <x v="974"/>
    </i>
    <i>
      <x v="1566"/>
    </i>
    <i>
      <x v="588"/>
    </i>
    <i>
      <x v="243"/>
    </i>
    <i>
      <x v="799"/>
    </i>
    <i>
      <x v="1619"/>
    </i>
    <i>
      <x v="308"/>
    </i>
    <i>
      <x v="1641"/>
    </i>
    <i>
      <x v="1119"/>
    </i>
    <i>
      <x v="65"/>
    </i>
    <i>
      <x v="1480"/>
    </i>
    <i>
      <x v="1664"/>
    </i>
    <i>
      <x v="632"/>
    </i>
    <i>
      <x v="1702"/>
    </i>
    <i>
      <x v="523"/>
    </i>
    <i>
      <x v="876"/>
    </i>
    <i>
      <x v="1258"/>
    </i>
    <i>
      <x v="350"/>
    </i>
    <i>
      <x v="1262"/>
    </i>
    <i>
      <x v="1736"/>
    </i>
    <i>
      <x v="1518"/>
    </i>
    <i>
      <x v="366"/>
    </i>
    <i>
      <x v="1539"/>
    </i>
    <i>
      <x v="184"/>
    </i>
    <i>
      <x v="902"/>
    </i>
    <i>
      <x v="741"/>
    </i>
    <i>
      <x v="178"/>
    </i>
    <i>
      <x v="844"/>
    </i>
    <i>
      <x v="1139"/>
    </i>
    <i>
      <x v="131"/>
    </i>
    <i>
      <x v="1124"/>
    </i>
    <i>
      <x v="157"/>
    </i>
    <i>
      <x v="117"/>
    </i>
    <i>
      <x v="508"/>
    </i>
    <i>
      <x v="1283"/>
    </i>
    <i>
      <x v="329"/>
    </i>
    <i>
      <x v="817"/>
    </i>
    <i>
      <x v="1469"/>
    </i>
    <i>
      <x v="960"/>
    </i>
    <i>
      <x v="477"/>
    </i>
    <i>
      <x v="824"/>
    </i>
    <i>
      <x v="733"/>
    </i>
    <i>
      <x v="1395"/>
    </i>
    <i>
      <x v="1225"/>
    </i>
    <i>
      <x v="1410"/>
    </i>
    <i>
      <x v="998"/>
    </i>
    <i>
      <x v="965"/>
    </i>
    <i>
      <x v="1039"/>
    </i>
    <i>
      <x v="1430"/>
    </i>
    <i>
      <x v="709"/>
    </i>
    <i>
      <x v="832"/>
    </i>
    <i>
      <x v="716"/>
    </i>
    <i>
      <x v="599"/>
    </i>
    <i>
      <x v="421"/>
    </i>
    <i>
      <x v="842"/>
    </i>
    <i>
      <x v="1127"/>
    </i>
    <i>
      <x v="450"/>
    </i>
    <i>
      <x v="495"/>
    </i>
    <i>
      <x v="939"/>
    </i>
    <i>
      <x v="207"/>
    </i>
    <i>
      <x v="1677"/>
    </i>
    <i>
      <x v="482"/>
    </i>
    <i>
      <x v="186"/>
    </i>
    <i>
      <x v="604"/>
    </i>
    <i>
      <x v="276"/>
    </i>
    <i>
      <x v="400"/>
    </i>
    <i>
      <x v="1698"/>
    </i>
    <i>
      <x v="1355"/>
    </i>
    <i>
      <x v="354"/>
    </i>
    <i>
      <x v="1172"/>
    </i>
    <i>
      <x v="1655"/>
    </i>
    <i>
      <x v="1295"/>
    </i>
    <i>
      <x v="950"/>
    </i>
    <i>
      <x v="697"/>
    </i>
    <i>
      <x v="112"/>
    </i>
    <i>
      <x v="282"/>
    </i>
    <i>
      <x v="5"/>
    </i>
    <i>
      <x v="267"/>
    </i>
    <i>
      <x v="806"/>
    </i>
    <i>
      <x v="982"/>
    </i>
    <i>
      <x v="761"/>
    </i>
    <i>
      <x v="810"/>
    </i>
    <i>
      <x v="1732"/>
    </i>
    <i>
      <x v="1593"/>
    </i>
    <i>
      <x v="643"/>
    </i>
    <i>
      <x v="1045"/>
    </i>
    <i>
      <x v="1306"/>
    </i>
    <i>
      <x v="843"/>
    </i>
    <i>
      <x v="447"/>
    </i>
    <i>
      <x v="375"/>
    </i>
    <i>
      <x v="1299"/>
    </i>
    <i>
      <x v="868"/>
    </i>
    <i>
      <x v="493"/>
    </i>
    <i>
      <x v="896"/>
    </i>
    <i>
      <x v="1427"/>
    </i>
    <i>
      <x v="872"/>
    </i>
    <i>
      <x v="678"/>
    </i>
    <i>
      <x v="812"/>
    </i>
    <i>
      <x v="337"/>
    </i>
    <i>
      <x v="363"/>
    </i>
    <i>
      <x v="180"/>
    </i>
    <i>
      <x v="585"/>
    </i>
    <i>
      <x v="989"/>
    </i>
    <i>
      <x v="1330"/>
    </i>
    <i>
      <x v="633"/>
    </i>
    <i>
      <x v="232"/>
    </i>
    <i>
      <x v="1110"/>
    </i>
    <i>
      <x v="618"/>
    </i>
    <i>
      <x v="616"/>
    </i>
    <i>
      <x v="1208"/>
    </i>
    <i>
      <x v="937"/>
    </i>
    <i>
      <x v="219"/>
    </i>
    <i>
      <x v="230"/>
    </i>
    <i>
      <x v="1672"/>
    </i>
    <i>
      <x v="42"/>
    </i>
    <i>
      <x v="1434"/>
    </i>
    <i>
      <x v="1419"/>
    </i>
    <i>
      <x v="1585"/>
    </i>
    <i>
      <x v="1120"/>
    </i>
    <i>
      <x v="852"/>
    </i>
    <i>
      <x v="1485"/>
    </i>
    <i>
      <x v="834"/>
    </i>
    <i>
      <x v="692"/>
    </i>
    <i>
      <x v="1153"/>
    </i>
    <i>
      <x v="1228"/>
    </i>
    <i>
      <x v="848"/>
    </i>
    <i>
      <x v="878"/>
    </i>
    <i>
      <x v="707"/>
    </i>
    <i>
      <x v="964"/>
    </i>
    <i>
      <x v="1095"/>
    </i>
    <i>
      <x v="545"/>
    </i>
    <i>
      <x v="1429"/>
    </i>
    <i>
      <x v="681"/>
    </i>
    <i>
      <x v="1586"/>
    </i>
    <i>
      <x v="29"/>
    </i>
    <i>
      <x v="1600"/>
    </i>
    <i>
      <x v="499"/>
    </i>
    <i>
      <x v="1605"/>
    </i>
    <i>
      <x v="986"/>
    </i>
    <i>
      <x v="851"/>
    </i>
    <i>
      <x v="906"/>
    </i>
    <i>
      <x v="66"/>
    </i>
    <i>
      <x v="642"/>
    </i>
    <i>
      <x v="397"/>
    </i>
    <i>
      <x v="686"/>
    </i>
    <i>
      <x v="730"/>
    </i>
    <i>
      <x v="921"/>
    </i>
    <i>
      <x v="1576"/>
    </i>
    <i>
      <x v="1525"/>
    </i>
    <i>
      <x v="1723"/>
    </i>
    <i>
      <x v="262"/>
    </i>
    <i>
      <x v="1009"/>
    </i>
    <i>
      <x v="1212"/>
    </i>
    <i>
      <x v="1140"/>
    </i>
    <i>
      <x v="1304"/>
    </i>
    <i>
      <x v="702"/>
    </i>
    <i>
      <x v="1457"/>
    </i>
    <i>
      <x v="860"/>
    </i>
    <i>
      <x v="124"/>
    </i>
    <i>
      <x v="1569"/>
    </i>
    <i>
      <x v="41"/>
    </i>
    <i>
      <x v="1068"/>
    </i>
    <i>
      <x v="1381"/>
    </i>
    <i>
      <x v="1356"/>
    </i>
    <i>
      <x v="969"/>
    </i>
    <i>
      <x v="1436"/>
    </i>
    <i>
      <x v="1384"/>
    </i>
    <i>
      <x v="1155"/>
    </i>
    <i>
      <x v="946"/>
    </i>
    <i>
      <x v="1001"/>
    </i>
    <i>
      <x v="1037"/>
    </i>
    <i>
      <x v="28"/>
    </i>
    <i>
      <x v="487"/>
    </i>
    <i>
      <x v="764"/>
    </i>
    <i>
      <x v="934"/>
    </i>
    <i>
      <x v="307"/>
    </i>
    <i>
      <x v="302"/>
    </i>
    <i>
      <x v="314"/>
    </i>
    <i>
      <x v="1621"/>
    </i>
    <i>
      <x v="657"/>
    </i>
    <i>
      <x v="1681"/>
    </i>
    <i>
      <x v="1177"/>
    </i>
    <i>
      <x v="466"/>
    </i>
    <i>
      <x v="626"/>
    </i>
    <i>
      <x v="1514"/>
    </i>
    <i>
      <x v="887"/>
    </i>
    <i>
      <x v="305"/>
    </i>
    <i>
      <x v="674"/>
    </i>
    <i>
      <x v="198"/>
    </i>
    <i>
      <x v="103"/>
    </i>
    <i>
      <x v="987"/>
    </i>
    <i>
      <x v="935"/>
    </i>
    <i>
      <x v="1581"/>
    </i>
    <i>
      <x v="153"/>
    </i>
    <i>
      <x v="1632"/>
    </i>
    <i>
      <x v="259"/>
    </i>
    <i>
      <x v="1380"/>
    </i>
    <i>
      <x v="980"/>
    </i>
    <i>
      <x v="272"/>
    </i>
    <i>
      <x v="463"/>
    </i>
    <i>
      <x v="1424"/>
    </i>
    <i>
      <x v="1300"/>
    </i>
    <i>
      <x v="928"/>
    </i>
    <i>
      <x v="44"/>
    </i>
    <i>
      <x v="1245"/>
    </i>
    <i>
      <x v="1687"/>
    </i>
    <i>
      <x v="1238"/>
    </i>
    <i>
      <x v="931"/>
    </i>
    <i>
      <x v="893"/>
    </i>
    <i>
      <x v="1106"/>
    </i>
    <i>
      <x v="724"/>
    </i>
    <i>
      <x v="367"/>
    </i>
    <i>
      <x v="822"/>
    </i>
    <i>
      <x v="1329"/>
    </i>
    <i>
      <x v="285"/>
    </i>
    <i>
      <x v="237"/>
    </i>
    <i>
      <x v="181"/>
    </i>
    <i>
      <x v="873"/>
    </i>
    <i>
      <x v="1417"/>
    </i>
    <i>
      <x v="1301"/>
    </i>
    <i>
      <x v="17"/>
    </i>
    <i>
      <x v="1745"/>
    </i>
    <i>
      <x v="1549"/>
    </i>
    <i>
      <x v="1453"/>
    </i>
    <i>
      <x v="1210"/>
    </i>
    <i>
      <x v="1386"/>
    </i>
    <i>
      <x v="930"/>
    </i>
    <i>
      <x v="1589"/>
    </i>
    <i>
      <x v="1680"/>
    </i>
    <i>
      <x v="193"/>
    </i>
    <i>
      <x v="1186"/>
    </i>
    <i>
      <x v="912"/>
    </i>
    <i>
      <x v="1616"/>
    </i>
    <i>
      <x v="1003"/>
    </i>
    <i>
      <x v="993"/>
    </i>
    <i>
      <x v="1285"/>
    </i>
    <i>
      <x v="1170"/>
    </i>
    <i>
      <x v="568"/>
    </i>
    <i>
      <x v="90"/>
    </i>
    <i>
      <x v="762"/>
    </i>
    <i>
      <x v="114"/>
    </i>
    <i>
      <x v="560"/>
    </i>
    <i>
      <x v="1663"/>
    </i>
    <i>
      <x v="972"/>
    </i>
    <i>
      <x v="199"/>
    </i>
    <i>
      <x v="1011"/>
    </i>
    <i>
      <x v="411"/>
    </i>
    <i>
      <x v="1107"/>
    </i>
    <i>
      <x v="649"/>
    </i>
    <i>
      <x v="1152"/>
    </i>
    <i>
      <x v="1268"/>
    </i>
    <i>
      <x v="693"/>
    </i>
    <i>
      <x v="458"/>
    </i>
    <i>
      <x v="372"/>
    </i>
    <i>
      <x v="1665"/>
    </i>
    <i>
      <x v="1527"/>
    </i>
    <i>
      <x v="1347"/>
    </i>
    <i>
      <x v="816"/>
    </i>
    <i>
      <x v="956"/>
    </i>
    <i>
      <x v="818"/>
    </i>
    <i>
      <x v="1727"/>
    </i>
    <i>
      <x v="1209"/>
    </i>
    <i>
      <x v="1197"/>
    </i>
    <i>
      <x v="1599"/>
    </i>
    <i>
      <x v="1475"/>
    </i>
    <i>
      <x v="55"/>
    </i>
    <i>
      <x v="125"/>
    </i>
    <i>
      <x v="500"/>
    </i>
    <i>
      <x v="845"/>
    </i>
    <i>
      <x v="1072"/>
    </i>
    <i>
      <x v="319"/>
    </i>
    <i>
      <x v="401"/>
    </i>
    <i>
      <x v="1679"/>
    </i>
    <i>
      <x v="1367"/>
    </i>
    <i>
      <x v="1075"/>
    </i>
    <i>
      <x v="1513"/>
    </i>
    <i>
      <x v="1458"/>
    </i>
    <i>
      <x v="183"/>
    </i>
    <i>
      <x v="1318"/>
    </i>
    <i>
      <x v="455"/>
    </i>
    <i>
      <x v="1036"/>
    </i>
    <i>
      <x v="1184"/>
    </i>
    <i>
      <x v="1125"/>
    </i>
    <i>
      <x v="751"/>
    </i>
    <i>
      <x v="807"/>
    </i>
    <i>
      <x v="1725"/>
    </i>
    <i>
      <x v="301"/>
    </i>
    <i>
      <x v="521"/>
    </i>
    <i>
      <x v="1182"/>
    </i>
    <i>
      <x v="1112"/>
    </i>
    <i>
      <x v="712"/>
    </i>
    <i>
      <x v="679"/>
    </i>
    <i>
      <x v="1244"/>
    </i>
    <i>
      <x v="543"/>
    </i>
    <i>
      <x v="1481"/>
    </i>
    <i>
      <x v="1397"/>
    </i>
    <i>
      <x v="1536"/>
    </i>
    <i>
      <x v="1338"/>
    </i>
    <i>
      <x v="1637"/>
    </i>
    <i>
      <x v="710"/>
    </i>
    <i>
      <x v="1293"/>
    </i>
    <i>
      <x v="835"/>
    </i>
    <i>
      <x v="1378"/>
    </i>
    <i>
      <x v="344"/>
    </i>
    <i>
      <x v="23"/>
    </i>
    <i>
      <x v="637"/>
    </i>
    <i>
      <x v="1628"/>
    </i>
    <i>
      <x v="1341"/>
    </i>
    <i>
      <x v="353"/>
    </i>
    <i>
      <x v="24"/>
    </i>
    <i>
      <x v="1562"/>
    </i>
    <i>
      <x v="699"/>
    </i>
    <i>
      <x v="167"/>
    </i>
    <i>
      <x v="680"/>
    </i>
    <i>
      <x v="916"/>
    </i>
    <i>
      <x v="1071"/>
    </i>
    <i>
      <x v="171"/>
    </i>
    <i>
      <x v="217"/>
    </i>
    <i>
      <x v="1130"/>
    </i>
    <i>
      <x v="245"/>
    </i>
    <i>
      <x v="683"/>
    </i>
    <i>
      <x v="1202"/>
    </i>
    <i>
      <x v="951"/>
    </i>
    <i>
      <x v="1242"/>
    </i>
    <i>
      <x v="1342"/>
    </i>
    <i>
      <x v="406"/>
    </i>
    <i>
      <x v="1500"/>
    </i>
    <i>
      <x v="3"/>
    </i>
    <i>
      <x v="416"/>
    </i>
    <i>
      <x v="1561"/>
    </i>
    <i>
      <x v="666"/>
    </i>
    <i>
      <x v="1491"/>
    </i>
    <i>
      <x v="1618"/>
    </i>
    <i>
      <x v="1296"/>
    </i>
    <i>
      <x v="25"/>
    </i>
    <i>
      <x v="1609"/>
    </i>
    <i>
      <x v="635"/>
    </i>
    <i>
      <x v="205"/>
    </i>
    <i>
      <x v="1388"/>
    </i>
    <i>
      <x v="1402"/>
    </i>
    <i>
      <x v="1587"/>
    </i>
    <i>
      <x v="1673"/>
    </i>
    <i>
      <x v="742"/>
    </i>
    <i>
      <x v="150"/>
    </i>
    <i>
      <x v="1022"/>
    </i>
    <i>
      <x v="414"/>
    </i>
    <i>
      <x v="734"/>
    </i>
    <i>
      <x v="570"/>
    </i>
    <i>
      <x v="1515"/>
    </i>
    <i>
      <x v="1334"/>
    </i>
    <i>
      <x v="216"/>
    </i>
    <i>
      <x v="994"/>
    </i>
    <i>
      <x v="793"/>
    </i>
    <i>
      <x v="1345"/>
    </i>
    <i>
      <x v="924"/>
    </i>
    <i>
      <x v="1571"/>
    </i>
    <i>
      <x v="1466"/>
    </i>
    <i>
      <x v="46"/>
    </i>
    <i>
      <x v="594"/>
    </i>
    <i>
      <x v="1058"/>
    </i>
    <i>
      <x v="166"/>
    </i>
    <i>
      <x v="1499"/>
    </i>
    <i>
      <x v="1066"/>
    </i>
    <i>
      <x v="1146"/>
    </i>
    <i>
      <x v="1154"/>
    </i>
    <i>
      <x v="299"/>
    </i>
    <i>
      <x v="544"/>
    </i>
    <i>
      <x v="433"/>
    </i>
    <i>
      <x v="1563"/>
    </i>
    <i>
      <x v="1692"/>
    </i>
    <i>
      <x v="64"/>
    </i>
    <i>
      <x v="393"/>
    </i>
    <i>
      <x v="1344"/>
    </i>
    <i>
      <x v="1423"/>
    </i>
    <i>
      <x v="349"/>
    </i>
    <i>
      <x v="840"/>
    </i>
    <i>
      <x v="284"/>
    </i>
    <i>
      <x v="278"/>
    </i>
    <i>
      <x v="164"/>
    </i>
    <i>
      <x v="976"/>
    </i>
    <i>
      <x v="38"/>
    </i>
    <i>
      <x v="1462"/>
    </i>
    <i>
      <x v="1004"/>
    </i>
    <i>
      <x v="270"/>
    </i>
    <i>
      <x v="83"/>
    </i>
    <i>
      <x v="1726"/>
    </i>
    <i>
      <x v="1450"/>
    </i>
    <i>
      <x v="598"/>
    </i>
    <i>
      <x v="837"/>
    </i>
    <i>
      <x v="357"/>
    </i>
    <i>
      <x v="1327"/>
    </i>
    <i>
      <x v="1128"/>
    </i>
    <i>
      <x v="1716"/>
    </i>
    <i>
      <x v="26"/>
    </i>
    <i>
      <x v="1361"/>
    </i>
    <i>
      <x v="1468"/>
    </i>
    <i>
      <x v="933"/>
    </i>
    <i>
      <x v="362"/>
    </i>
    <i>
      <x v="494"/>
    </i>
    <i>
      <x v="1220"/>
    </i>
    <i>
      <x v="1017"/>
    </i>
    <i>
      <x v="100"/>
    </i>
    <i>
      <x v="564"/>
    </i>
    <i>
      <x v="18"/>
    </i>
    <i>
      <x v="612"/>
    </i>
    <i>
      <x v="176"/>
    </i>
    <i>
      <x v="169"/>
    </i>
    <i>
      <x v="1082"/>
    </i>
    <i>
      <x v="1085"/>
    </i>
    <i>
      <x v="727"/>
    </i>
    <i>
      <x v="448"/>
    </i>
    <i>
      <x v="1015"/>
    </i>
    <i>
      <x v="343"/>
    </i>
    <i>
      <x v="1744"/>
    </i>
    <i>
      <x v="1684"/>
    </i>
    <i>
      <x v="1412"/>
    </i>
    <i>
      <x v="622"/>
    </i>
    <i>
      <x v="1340"/>
    </i>
    <i>
      <x v="1493"/>
    </i>
    <i>
      <x v="1524"/>
    </i>
    <i>
      <x v="71"/>
    </i>
    <i>
      <x v="1305"/>
    </i>
    <i>
      <x v="661"/>
    </i>
    <i>
      <x v="108"/>
    </i>
    <i>
      <x v="1508"/>
    </i>
    <i>
      <x v="654"/>
    </i>
    <i>
      <x v="371"/>
    </i>
    <i>
      <x v="1031"/>
    </i>
    <i>
      <x v="1393"/>
    </i>
    <i>
      <x v="596"/>
    </i>
    <i>
      <x v="1348"/>
    </i>
    <i>
      <x v="1351"/>
    </i>
    <i>
      <x v="273"/>
    </i>
    <i>
      <x v="718"/>
    </i>
    <i>
      <x v="1292"/>
    </i>
    <i>
      <x v="1568"/>
    </i>
    <i>
      <x v="422"/>
    </i>
    <i>
      <x v="938"/>
    </i>
    <i>
      <x v="1314"/>
    </i>
    <i>
      <x v="677"/>
    </i>
    <i>
      <x v="881"/>
    </i>
    <i>
      <x v="460"/>
    </i>
    <i>
      <x v="1668"/>
    </i>
    <i>
      <x v="997"/>
    </i>
    <i>
      <x v="195"/>
    </i>
    <i>
      <x v="1243"/>
    </i>
    <i>
      <x v="630"/>
    </i>
    <i>
      <x v="1286"/>
    </i>
    <i>
      <x v="261"/>
    </i>
    <i>
      <x v="1543"/>
    </i>
    <i>
      <x v="553"/>
    </i>
    <i>
      <x v="215"/>
    </i>
    <i>
      <x v="719"/>
    </i>
    <i>
      <x v="155"/>
    </i>
    <i>
      <x v="603"/>
    </i>
    <i>
      <x v="1603"/>
    </i>
    <i>
      <x v="179"/>
    </i>
    <i>
      <x v="776"/>
    </i>
    <i>
      <x v="1122"/>
    </i>
    <i>
      <x v="11"/>
    </i>
    <i>
      <x v="235"/>
    </i>
    <i>
      <x v="886"/>
    </i>
    <i>
      <x v="1567"/>
    </i>
    <i>
      <x v="749"/>
    </i>
    <i>
      <x v="1601"/>
    </i>
    <i>
      <x v="1506"/>
    </i>
    <i>
      <x v="340"/>
    </i>
    <i>
      <x v="1159"/>
    </i>
    <i>
      <x v="1447"/>
    </i>
    <i>
      <x v="1648"/>
    </i>
    <i>
      <x v="67"/>
    </i>
    <i>
      <x v="1150"/>
    </i>
    <i>
      <x v="794"/>
    </i>
    <i>
      <x v="472"/>
    </i>
    <i>
      <x v="1649"/>
    </i>
    <i>
      <x v="104"/>
    </i>
    <i>
      <x v="1333"/>
    </i>
    <i>
      <x v="1596"/>
    </i>
    <i>
      <x v="1729"/>
    </i>
    <i>
      <x v="425"/>
    </i>
    <i>
      <x v="1222"/>
    </i>
    <i>
      <x v="1490"/>
    </i>
    <i>
      <x v="57"/>
    </i>
    <i>
      <x v="1528"/>
    </i>
    <i>
      <x v="70"/>
    </i>
    <i>
      <x v="59"/>
    </i>
    <i>
      <x v="1008"/>
    </i>
    <i>
      <x v="533"/>
    </i>
    <i>
      <x v="1241"/>
    </i>
    <i>
      <x v="191"/>
    </i>
    <i>
      <x v="1415"/>
    </i>
    <i>
      <x v="827"/>
    </i>
    <i>
      <x v="877"/>
    </i>
    <i>
      <x v="374"/>
    </i>
    <i>
      <x v="1748"/>
    </i>
    <i>
      <x v="1061"/>
    </i>
    <i>
      <x v="321"/>
    </i>
    <i>
      <x v="1709"/>
    </i>
    <i>
      <x v="45"/>
    </i>
    <i t="grand">
      <x/>
    </i>
  </rowItems>
  <colItems count="1">
    <i/>
  </colItems>
  <dataFields count="1">
    <dataField name="Average of imdb_score" fld="14" subtotal="average" baseField="0" baseItem="0"/>
  </dataField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DC7D3F-2800-47C8-BACB-1DFEBD551BBD}" name="Table2" displayName="Table2" ref="D5:E12" totalsRowShown="0">
  <autoFilter ref="D5:E12" xr:uid="{FDDC7D3F-2800-47C8-BACB-1DFEBD551BBD}"/>
  <tableColumns count="2">
    <tableColumn id="1" xr3:uid="{E9D55566-9C06-4871-85FA-A77F89C1C241}" name="Function"/>
    <tableColumn id="2" xr3:uid="{A4D26386-204D-4546-85C0-1CADCBB86659}" name="Value" dataDxfId="11">
      <calculatedColumnFormula>AVERAGE(B4:B20)</calculatedColumn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468B84-4D10-4E1C-874E-B59F51ABCAAD}" name="Table1" displayName="Table1" ref="A1:P3855" totalsRowShown="0">
  <autoFilter ref="A1:P3855" xr:uid="{B8469F65-A1F2-4B07-BEF5-29BBEE9532F7}"/>
  <tableColumns count="16">
    <tableColumn id="1" xr3:uid="{6C77CE3A-8E4C-4254-8D94-70CAA07D5275}" name="director_name" dataDxfId="10"/>
    <tableColumn id="2" xr3:uid="{930EADB8-8442-48C3-83D1-6C353A02E8C8}" name="num_critic_for_reviews" dataDxfId="9"/>
    <tableColumn id="3" xr3:uid="{B24767E1-2830-4EC1-90E2-7BC178B2CFF0}" name="duration"/>
    <tableColumn id="4" xr3:uid="{BE541255-2F2E-436F-86D3-2268E1D27C22}" name="gross" dataDxfId="8"/>
    <tableColumn id="5" xr3:uid="{3C056604-1AAF-4A02-9F48-EB0FE5A56C40}" name="genres" dataDxfId="7"/>
    <tableColumn id="6" xr3:uid="{2CEB38B8-C76D-40D8-8136-A1C78B7272D0}" name="G2"/>
    <tableColumn id="7" xr3:uid="{B968C1F3-5AE2-45AB-8283-2BBDE913C810}" name="G3"/>
    <tableColumn id="8" xr3:uid="{D02BD26B-8B2B-4F0F-A312-88CD56137733}" name="G4"/>
    <tableColumn id="9" xr3:uid="{B9934D84-13CC-4D40-A9B8-EDA17230ED42}" name="G5"/>
    <tableColumn id="10" xr3:uid="{40B9C145-6860-4809-A62D-E4A4C7AA1AF3}" name="G6"/>
    <tableColumn id="11" xr3:uid="{0F500EE4-8EDC-45D2-8F9C-7607136117A4}" name="G7"/>
    <tableColumn id="12" xr3:uid="{C1FA9F9A-C585-4B38-B717-EA1F95132494}" name="G8" dataDxfId="6"/>
    <tableColumn id="15" xr3:uid="{F7E324BF-1407-4287-A445-093E72C48AAE}" name="language"/>
    <tableColumn id="16" xr3:uid="{A448E89B-71B0-435B-8013-AAA9819967B7}" name="budget"/>
    <tableColumn id="13" xr3:uid="{A67F40CF-4C12-45E4-B77D-A96FEBC9750E}" name="title_year"/>
    <tableColumn id="14" xr3:uid="{F45C2327-575F-48B7-AC94-9674E81844F7}" name="imdb_score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C702AB-43A3-43AE-A9D4-76679E820499}" name="Table4" displayName="Table4" ref="L5:M11" totalsRowShown="0">
  <autoFilter ref="L5:M11" xr:uid="{03C702AB-43A3-43AE-A9D4-76679E820499}"/>
  <tableColumns count="2">
    <tableColumn id="1" xr3:uid="{EC845E51-CB90-4C7E-B410-A93E2CB8BF0A}" name="Function"/>
    <tableColumn id="2" xr3:uid="{5937E727-E288-4493-BC7D-113A63016B2E}" name="Value" dataDxfId="5">
      <calculatedColumnFormula>AVERAGE(A2:A3855)</calculatedColumnFormula>
    </tableColumn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19CDCC-6921-4662-AAC9-70D3A2C0C768}" name="Table6" displayName="Table6" ref="E5:V9" totalsRowShown="0" headerRowDxfId="4">
  <autoFilter ref="E5:V9" xr:uid="{4519CDCC-6921-4662-AAC9-70D3A2C0C768}"/>
  <tableColumns count="18">
    <tableColumn id="1" xr3:uid="{05ECE573-AA55-49F1-8544-2F0BC0CAAEB5}" name="Language" dataDxfId="3"/>
    <tableColumn id="2" xr3:uid="{35F30F22-8CAE-410D-B763-A0F2C9109C79}" name="Aboriginal"/>
    <tableColumn id="3" xr3:uid="{0184D882-817D-460C-9420-1EBEF4649F92}" name="Cantonese"/>
    <tableColumn id="4" xr3:uid="{1BEEE785-3C25-4F06-B0E8-5CFA67CCCD58}" name="Chinese"/>
    <tableColumn id="5" xr3:uid="{9280771C-312D-405B-918F-29814B7DE3A2}" name="Dutch"/>
    <tableColumn id="6" xr3:uid="{9EE26E6A-3A9A-40F7-BF56-FBAD912D540A}" name="English"/>
    <tableColumn id="7" xr3:uid="{4EC300BD-CC90-4FEE-9C70-A9C042D2A07B}" name="French"/>
    <tableColumn id="8" xr3:uid="{AEC6E22E-737B-4482-83FC-2F685932C010}" name="German"/>
    <tableColumn id="9" xr3:uid="{4444BF06-5F32-4E55-A648-C719C44E19EE}" name="Hindi"/>
    <tableColumn id="10" xr3:uid="{0CAB7125-384B-47A6-B57F-47C73342BA73}" name="Italian"/>
    <tableColumn id="11" xr3:uid="{3370F028-050C-4A69-AA5D-68B6DB2C911A}" name="Japanese"/>
    <tableColumn id="12" xr3:uid="{B28D5DF4-D159-4165-9632-E33220006D04}" name="Korean"/>
    <tableColumn id="13" xr3:uid="{BA247D6A-996E-4EC3-8033-796BB096A6B6}" name="Mandarin"/>
    <tableColumn id="14" xr3:uid="{49FCC164-A6BC-4E79-80F0-C5B8440E9600}" name="Portugese"/>
    <tableColumn id="15" xr3:uid="{3D621418-5E41-473C-9B8F-24D7E9B903AD}" name="Russian"/>
    <tableColumn id="16" xr3:uid="{3F1D6512-EC22-423F-BB1E-BB66AD51A294}" name="Spanish"/>
    <tableColumn id="17" xr3:uid="{39180FC6-9F46-4E46-8218-8EDB43C03AA4}" name="Swedish"/>
    <tableColumn id="18" xr3:uid="{EEBF7490-0D5B-4208-988E-8ADD0B493E10}" name="Thai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8669BD-89C1-4A9D-8254-03C67019DC87}" name="Table3" displayName="Table3" ref="A1:C3855" totalsRowShown="0">
  <autoFilter ref="A1:C3855" xr:uid="{F48669BD-89C1-4A9D-8254-03C67019DC87}"/>
  <tableColumns count="3">
    <tableColumn id="1" xr3:uid="{D1C618A2-3512-4726-B0B9-6C5256873F20}" name="gross" dataDxfId="2"/>
    <tableColumn id="2" xr3:uid="{978626FB-8812-4698-ACFF-789BC3439660}" name="budget" dataDxfId="1"/>
    <tableColumn id="3" xr3:uid="{5EB5485C-877B-44DE-8AC9-A7B42111231F}" name="profit" dataDxfId="0">
      <calculatedColumnFormula>A2-B2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0CF1-3C62-4C43-AB10-A7005DE426A2}">
  <dimension ref="A3:E21"/>
  <sheetViews>
    <sheetView topLeftCell="A3" workbookViewId="0">
      <selection activeCell="E14" sqref="E14"/>
    </sheetView>
  </sheetViews>
  <sheetFormatPr defaultRowHeight="15"/>
  <cols>
    <col min="1" max="1" width="12.7109375" bestFit="1" customWidth="1"/>
    <col min="2" max="2" width="14.85546875" bestFit="1" customWidth="1"/>
    <col min="4" max="4" width="11.140625" bestFit="1" customWidth="1"/>
  </cols>
  <sheetData>
    <row r="3" spans="1:5">
      <c r="A3" s="4" t="s">
        <v>0</v>
      </c>
      <c r="B3" t="s">
        <v>1</v>
      </c>
    </row>
    <row r="4" spans="1:5">
      <c r="A4" t="s">
        <v>2</v>
      </c>
      <c r="B4" s="3">
        <v>1029</v>
      </c>
    </row>
    <row r="5" spans="1:5">
      <c r="A5" t="s">
        <v>3</v>
      </c>
      <c r="B5" s="3">
        <v>962</v>
      </c>
      <c r="D5" t="s">
        <v>4</v>
      </c>
      <c r="E5" t="s">
        <v>5</v>
      </c>
    </row>
    <row r="6" spans="1:5">
      <c r="A6" t="s">
        <v>6</v>
      </c>
      <c r="B6" s="3">
        <v>693</v>
      </c>
      <c r="D6" t="s">
        <v>7</v>
      </c>
      <c r="E6">
        <f>AVERAGE(B4:B20)</f>
        <v>226.70588235294119</v>
      </c>
    </row>
    <row r="7" spans="1:5">
      <c r="A7" t="s">
        <v>8</v>
      </c>
      <c r="B7" s="3">
        <v>375</v>
      </c>
      <c r="D7" t="s">
        <v>9</v>
      </c>
      <c r="E7">
        <f>MEDIAN(B4:B20)</f>
        <v>43</v>
      </c>
    </row>
    <row r="8" spans="1:5">
      <c r="A8" t="s">
        <v>10</v>
      </c>
      <c r="B8" s="3">
        <v>258</v>
      </c>
      <c r="D8" t="s">
        <v>11</v>
      </c>
      <c r="E8">
        <f>MODE(B4:B20)</f>
        <v>3</v>
      </c>
    </row>
    <row r="9" spans="1:5">
      <c r="A9" t="s">
        <v>12</v>
      </c>
      <c r="B9" s="3">
        <v>206</v>
      </c>
      <c r="D9" t="s">
        <v>13</v>
      </c>
      <c r="E9">
        <f>MAX(B4:B20)</f>
        <v>1029</v>
      </c>
    </row>
    <row r="10" spans="1:5">
      <c r="A10" t="s">
        <v>14</v>
      </c>
      <c r="B10" s="3">
        <v>160</v>
      </c>
      <c r="D10" t="s">
        <v>15</v>
      </c>
      <c r="E10">
        <f>MIN(B4:B20)</f>
        <v>2</v>
      </c>
    </row>
    <row r="11" spans="1:5">
      <c r="A11" t="s">
        <v>16</v>
      </c>
      <c r="B11" s="3">
        <v>46</v>
      </c>
      <c r="D11" t="s">
        <v>17</v>
      </c>
      <c r="E11">
        <f>VAR(B4:B20)</f>
        <v>117002.7205882353</v>
      </c>
    </row>
    <row r="12" spans="1:5">
      <c r="A12" t="s">
        <v>18</v>
      </c>
      <c r="B12" s="3">
        <v>43</v>
      </c>
      <c r="D12" t="s">
        <v>19</v>
      </c>
      <c r="E12">
        <f>STDEV(B4:B20)</f>
        <v>342.0566043628383</v>
      </c>
    </row>
    <row r="13" spans="1:5">
      <c r="A13" t="s">
        <v>20</v>
      </c>
      <c r="B13" s="3">
        <v>37</v>
      </c>
    </row>
    <row r="14" spans="1:5">
      <c r="A14" t="s">
        <v>21</v>
      </c>
      <c r="B14" s="3">
        <v>24</v>
      </c>
    </row>
    <row r="15" spans="1:5">
      <c r="A15" t="s">
        <v>22</v>
      </c>
      <c r="B15" s="3">
        <v>8</v>
      </c>
    </row>
    <row r="16" spans="1:5">
      <c r="A16" t="s">
        <v>23</v>
      </c>
      <c r="B16" s="3">
        <v>3</v>
      </c>
    </row>
    <row r="17" spans="1:2">
      <c r="A17" t="s">
        <v>24</v>
      </c>
      <c r="B17" s="3">
        <v>3</v>
      </c>
    </row>
    <row r="18" spans="1:2">
      <c r="A18" t="s">
        <v>25</v>
      </c>
      <c r="B18" s="3">
        <v>3</v>
      </c>
    </row>
    <row r="19" spans="1:2">
      <c r="A19" t="s">
        <v>26</v>
      </c>
      <c r="B19" s="3">
        <v>2</v>
      </c>
    </row>
    <row r="20" spans="1:2">
      <c r="A20" t="s">
        <v>27</v>
      </c>
      <c r="B20" s="3">
        <v>2</v>
      </c>
    </row>
    <row r="21" spans="1:2">
      <c r="A21" t="s">
        <v>28</v>
      </c>
      <c r="B21" s="3">
        <v>3854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9F65-A1F2-4B07-BEF5-29BBEE9532F7}">
  <dimension ref="A1:P4928"/>
  <sheetViews>
    <sheetView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30.7109375" style="2" bestFit="1" customWidth="1"/>
    <col min="2" max="2" width="24.28515625" style="3" bestFit="1" customWidth="1"/>
    <col min="3" max="3" width="10.85546875" bestFit="1" customWidth="1"/>
    <col min="4" max="4" width="15" style="1" customWidth="1"/>
    <col min="5" max="5" width="12.7109375" style="5" customWidth="1"/>
    <col min="6" max="6" width="13" customWidth="1"/>
    <col min="7" max="7" width="10.140625" customWidth="1"/>
    <col min="8" max="8" width="10.42578125" customWidth="1"/>
    <col min="9" max="9" width="11.42578125" customWidth="1"/>
    <col min="10" max="10" width="11.5703125" bestFit="1" customWidth="1"/>
    <col min="11" max="11" width="11.85546875" customWidth="1"/>
    <col min="12" max="12" width="13" customWidth="1"/>
    <col min="13" max="14" width="14.140625" customWidth="1"/>
    <col min="15" max="15" width="11.7109375" bestFit="1" customWidth="1"/>
    <col min="16" max="16" width="13.5703125" bestFit="1" customWidth="1"/>
  </cols>
  <sheetData>
    <row r="1" spans="1:16">
      <c r="A1" s="2" t="s">
        <v>29</v>
      </c>
      <c r="B1" s="3" t="s">
        <v>30</v>
      </c>
      <c r="C1" t="s">
        <v>31</v>
      </c>
      <c r="D1" s="1" t="s">
        <v>32</v>
      </c>
      <c r="E1" s="5" t="s">
        <v>0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s="13" t="s">
        <v>40</v>
      </c>
      <c r="N1" s="13" t="s">
        <v>41</v>
      </c>
      <c r="O1" t="s">
        <v>42</v>
      </c>
      <c r="P1" t="s">
        <v>43</v>
      </c>
    </row>
    <row r="2" spans="1:16">
      <c r="A2" s="2" t="s">
        <v>44</v>
      </c>
      <c r="B2" s="3">
        <v>723</v>
      </c>
      <c r="C2">
        <v>178</v>
      </c>
      <c r="D2" s="1">
        <v>760505847</v>
      </c>
      <c r="E2" s="5" t="s">
        <v>3</v>
      </c>
      <c r="F2" t="s">
        <v>8</v>
      </c>
      <c r="G2" t="s">
        <v>20</v>
      </c>
      <c r="H2" t="s">
        <v>22</v>
      </c>
      <c r="L2" s="1"/>
      <c r="M2" s="12" t="s">
        <v>45</v>
      </c>
      <c r="N2" s="12">
        <v>237000000</v>
      </c>
      <c r="O2">
        <v>2009</v>
      </c>
      <c r="P2">
        <v>7.9</v>
      </c>
    </row>
    <row r="3" spans="1:16">
      <c r="A3" s="2" t="s">
        <v>46</v>
      </c>
      <c r="B3" s="3">
        <v>302</v>
      </c>
      <c r="C3">
        <v>169</v>
      </c>
      <c r="D3" s="1">
        <v>309404152</v>
      </c>
      <c r="E3" s="5" t="s">
        <v>3</v>
      </c>
      <c r="F3" t="s">
        <v>8</v>
      </c>
      <c r="G3" t="s">
        <v>20</v>
      </c>
      <c r="L3" s="1"/>
      <c r="M3" s="12" t="s">
        <v>45</v>
      </c>
      <c r="N3" s="12">
        <v>300000000</v>
      </c>
      <c r="O3">
        <v>2007</v>
      </c>
      <c r="P3">
        <v>7.1</v>
      </c>
    </row>
    <row r="4" spans="1:16">
      <c r="A4" s="2" t="s">
        <v>47</v>
      </c>
      <c r="B4" s="3">
        <v>602</v>
      </c>
      <c r="C4">
        <v>148</v>
      </c>
      <c r="D4" s="1">
        <v>200074175</v>
      </c>
      <c r="E4" s="5" t="s">
        <v>3</v>
      </c>
      <c r="F4" t="s">
        <v>8</v>
      </c>
      <c r="G4" t="s">
        <v>23</v>
      </c>
      <c r="L4" s="1"/>
      <c r="M4" s="12" t="s">
        <v>45</v>
      </c>
      <c r="N4" s="12">
        <v>245000000</v>
      </c>
      <c r="O4">
        <v>2015</v>
      </c>
      <c r="P4">
        <v>6.8</v>
      </c>
    </row>
    <row r="5" spans="1:16">
      <c r="A5" s="2" t="s">
        <v>48</v>
      </c>
      <c r="B5" s="3">
        <v>813</v>
      </c>
      <c r="C5">
        <v>164</v>
      </c>
      <c r="D5" s="1">
        <v>448130642</v>
      </c>
      <c r="E5" s="5" t="s">
        <v>3</v>
      </c>
      <c r="F5" t="s">
        <v>23</v>
      </c>
      <c r="L5" s="1"/>
      <c r="M5" s="12" t="s">
        <v>45</v>
      </c>
      <c r="N5" s="12">
        <v>250000000</v>
      </c>
      <c r="O5">
        <v>2012</v>
      </c>
      <c r="P5">
        <v>8.5</v>
      </c>
    </row>
    <row r="6" spans="1:16">
      <c r="A6" s="2" t="s">
        <v>49</v>
      </c>
      <c r="B6" s="3">
        <v>462</v>
      </c>
      <c r="C6">
        <v>132</v>
      </c>
      <c r="D6" s="1">
        <v>73058679</v>
      </c>
      <c r="E6" s="5" t="s">
        <v>3</v>
      </c>
      <c r="F6" t="s">
        <v>8</v>
      </c>
      <c r="G6" t="s">
        <v>22</v>
      </c>
      <c r="L6" s="1"/>
      <c r="M6" s="12" t="s">
        <v>45</v>
      </c>
      <c r="N6" s="12">
        <v>263700000</v>
      </c>
      <c r="O6">
        <v>2012</v>
      </c>
      <c r="P6">
        <v>6.6</v>
      </c>
    </row>
    <row r="7" spans="1:16">
      <c r="A7" s="2" t="s">
        <v>50</v>
      </c>
      <c r="B7" s="3">
        <v>392</v>
      </c>
      <c r="C7">
        <v>156</v>
      </c>
      <c r="D7" s="1">
        <v>336530303</v>
      </c>
      <c r="E7" s="5" t="s">
        <v>3</v>
      </c>
      <c r="F7" t="s">
        <v>8</v>
      </c>
      <c r="G7" t="s">
        <v>27</v>
      </c>
      <c r="L7" s="1"/>
      <c r="M7" s="12" t="s">
        <v>45</v>
      </c>
      <c r="N7" s="12">
        <v>258000000</v>
      </c>
      <c r="O7">
        <v>2007</v>
      </c>
      <c r="P7">
        <v>6.2</v>
      </c>
    </row>
    <row r="8" spans="1:16">
      <c r="A8" s="2" t="s">
        <v>51</v>
      </c>
      <c r="B8" s="3">
        <v>324</v>
      </c>
      <c r="C8">
        <v>100</v>
      </c>
      <c r="D8" s="1">
        <v>200807262</v>
      </c>
      <c r="E8" s="5" t="s">
        <v>8</v>
      </c>
      <c r="F8" t="s">
        <v>16</v>
      </c>
      <c r="G8" t="s">
        <v>2</v>
      </c>
      <c r="H8" t="s">
        <v>25</v>
      </c>
      <c r="I8" t="s">
        <v>20</v>
      </c>
      <c r="J8" t="s">
        <v>26</v>
      </c>
      <c r="K8" t="s">
        <v>27</v>
      </c>
      <c r="L8" s="1"/>
      <c r="M8" s="12" t="s">
        <v>45</v>
      </c>
      <c r="N8" s="12">
        <v>260000000</v>
      </c>
      <c r="O8">
        <v>2010</v>
      </c>
      <c r="P8">
        <v>7.8</v>
      </c>
    </row>
    <row r="9" spans="1:16">
      <c r="A9" s="2" t="s">
        <v>52</v>
      </c>
      <c r="B9" s="3">
        <v>635</v>
      </c>
      <c r="C9">
        <v>141</v>
      </c>
      <c r="D9" s="1">
        <v>458991599</v>
      </c>
      <c r="E9" s="5" t="s">
        <v>3</v>
      </c>
      <c r="F9" t="s">
        <v>8</v>
      </c>
      <c r="G9" t="s">
        <v>22</v>
      </c>
      <c r="L9" s="1"/>
      <c r="M9" s="12" t="s">
        <v>45</v>
      </c>
      <c r="N9" s="12">
        <v>250000000</v>
      </c>
      <c r="O9">
        <v>2015</v>
      </c>
      <c r="P9">
        <v>7.5</v>
      </c>
    </row>
    <row r="10" spans="1:16">
      <c r="A10" s="2" t="s">
        <v>53</v>
      </c>
      <c r="B10" s="3">
        <v>375</v>
      </c>
      <c r="C10">
        <v>153</v>
      </c>
      <c r="D10" s="1">
        <v>301956980</v>
      </c>
      <c r="E10" s="5" t="s">
        <v>8</v>
      </c>
      <c r="F10" t="s">
        <v>25</v>
      </c>
      <c r="G10" t="s">
        <v>20</v>
      </c>
      <c r="H10" t="s">
        <v>21</v>
      </c>
      <c r="L10" s="1"/>
      <c r="M10" s="12" t="s">
        <v>45</v>
      </c>
      <c r="N10" s="12">
        <v>250000000</v>
      </c>
      <c r="O10">
        <v>2009</v>
      </c>
      <c r="P10">
        <v>7.5</v>
      </c>
    </row>
    <row r="11" spans="1:16">
      <c r="A11" s="2" t="s">
        <v>54</v>
      </c>
      <c r="B11" s="3">
        <v>673</v>
      </c>
      <c r="C11">
        <v>183</v>
      </c>
      <c r="D11" s="1">
        <v>330249062</v>
      </c>
      <c r="E11" s="5" t="s">
        <v>3</v>
      </c>
      <c r="F11" t="s">
        <v>8</v>
      </c>
      <c r="G11" t="s">
        <v>22</v>
      </c>
      <c r="L11" s="1"/>
      <c r="M11" s="12" t="s">
        <v>45</v>
      </c>
      <c r="N11" s="12">
        <v>250000000</v>
      </c>
      <c r="O11">
        <v>2016</v>
      </c>
      <c r="P11">
        <v>6.9</v>
      </c>
    </row>
    <row r="12" spans="1:16">
      <c r="A12" s="2" t="s">
        <v>55</v>
      </c>
      <c r="B12" s="3">
        <v>434</v>
      </c>
      <c r="C12">
        <v>169</v>
      </c>
      <c r="D12" s="1">
        <v>200069408</v>
      </c>
      <c r="E12" s="5" t="s">
        <v>3</v>
      </c>
      <c r="F12" t="s">
        <v>8</v>
      </c>
      <c r="G12" t="s">
        <v>22</v>
      </c>
      <c r="L12" s="1"/>
      <c r="M12" s="12" t="s">
        <v>45</v>
      </c>
      <c r="N12" s="12">
        <v>209000000</v>
      </c>
      <c r="O12">
        <v>2006</v>
      </c>
      <c r="P12">
        <v>6.1</v>
      </c>
    </row>
    <row r="13" spans="1:16">
      <c r="A13" s="2" t="s">
        <v>56</v>
      </c>
      <c r="B13" s="3">
        <v>403</v>
      </c>
      <c r="C13">
        <v>106</v>
      </c>
      <c r="D13" s="1">
        <v>168368427</v>
      </c>
      <c r="E13" s="5" t="s">
        <v>3</v>
      </c>
      <c r="F13" t="s">
        <v>8</v>
      </c>
      <c r="L13" s="1"/>
      <c r="M13" s="12" t="s">
        <v>45</v>
      </c>
      <c r="N13" s="12">
        <v>200000000</v>
      </c>
      <c r="O13">
        <v>2008</v>
      </c>
      <c r="P13">
        <v>6.7</v>
      </c>
    </row>
    <row r="14" spans="1:16">
      <c r="A14" s="2" t="s">
        <v>46</v>
      </c>
      <c r="B14" s="3">
        <v>313</v>
      </c>
      <c r="C14">
        <v>151</v>
      </c>
      <c r="D14" s="1">
        <v>423032628</v>
      </c>
      <c r="E14" s="5" t="s">
        <v>3</v>
      </c>
      <c r="F14" t="s">
        <v>8</v>
      </c>
      <c r="G14" t="s">
        <v>20</v>
      </c>
      <c r="L14" s="1"/>
      <c r="M14" s="12" t="s">
        <v>45</v>
      </c>
      <c r="N14" s="12">
        <v>225000000</v>
      </c>
      <c r="O14">
        <v>2006</v>
      </c>
      <c r="P14">
        <v>7.3</v>
      </c>
    </row>
    <row r="15" spans="1:16">
      <c r="A15" s="2" t="s">
        <v>46</v>
      </c>
      <c r="B15" s="3">
        <v>450</v>
      </c>
      <c r="C15">
        <v>150</v>
      </c>
      <c r="D15" s="1">
        <v>89289910</v>
      </c>
      <c r="E15" s="5" t="s">
        <v>3</v>
      </c>
      <c r="F15" t="s">
        <v>8</v>
      </c>
      <c r="G15" t="s">
        <v>24</v>
      </c>
      <c r="L15" s="1"/>
      <c r="M15" s="12" t="s">
        <v>45</v>
      </c>
      <c r="N15" s="12">
        <v>215000000</v>
      </c>
      <c r="O15">
        <v>2013</v>
      </c>
      <c r="P15">
        <v>6.5</v>
      </c>
    </row>
    <row r="16" spans="1:16">
      <c r="A16" s="2" t="s">
        <v>54</v>
      </c>
      <c r="B16" s="3">
        <v>733</v>
      </c>
      <c r="C16">
        <v>143</v>
      </c>
      <c r="D16" s="1">
        <v>291021565</v>
      </c>
      <c r="E16" s="5" t="s">
        <v>3</v>
      </c>
      <c r="F16" t="s">
        <v>8</v>
      </c>
      <c r="G16" t="s">
        <v>20</v>
      </c>
      <c r="H16" t="s">
        <v>22</v>
      </c>
      <c r="L16" s="1"/>
      <c r="M16" s="12" t="s">
        <v>45</v>
      </c>
      <c r="N16" s="12">
        <v>225000000</v>
      </c>
      <c r="O16">
        <v>2013</v>
      </c>
      <c r="P16">
        <v>7.2</v>
      </c>
    </row>
    <row r="17" spans="1:16">
      <c r="A17" s="2" t="s">
        <v>57</v>
      </c>
      <c r="B17" s="3">
        <v>258</v>
      </c>
      <c r="C17">
        <v>150</v>
      </c>
      <c r="D17" s="1">
        <v>141614023</v>
      </c>
      <c r="E17" s="5" t="s">
        <v>3</v>
      </c>
      <c r="F17" t="s">
        <v>8</v>
      </c>
      <c r="G17" t="s">
        <v>25</v>
      </c>
      <c r="H17" t="s">
        <v>20</v>
      </c>
      <c r="L17" s="1"/>
      <c r="M17" s="12" t="s">
        <v>45</v>
      </c>
      <c r="N17" s="12">
        <v>225000000</v>
      </c>
      <c r="O17">
        <v>2008</v>
      </c>
      <c r="P17">
        <v>6.6</v>
      </c>
    </row>
    <row r="18" spans="1:16">
      <c r="A18" s="2" t="s">
        <v>52</v>
      </c>
      <c r="B18" s="3">
        <v>703</v>
      </c>
      <c r="C18">
        <v>173</v>
      </c>
      <c r="D18" s="1">
        <v>623279547</v>
      </c>
      <c r="E18" s="5" t="s">
        <v>3</v>
      </c>
      <c r="F18" t="s">
        <v>8</v>
      </c>
      <c r="G18" t="s">
        <v>22</v>
      </c>
      <c r="L18" s="1"/>
      <c r="M18" s="12" t="s">
        <v>45</v>
      </c>
      <c r="N18" s="12">
        <v>220000000</v>
      </c>
      <c r="O18">
        <v>2012</v>
      </c>
      <c r="P18">
        <v>8.1</v>
      </c>
    </row>
    <row r="19" spans="1:16">
      <c r="A19" s="2" t="s">
        <v>58</v>
      </c>
      <c r="B19" s="3">
        <v>448</v>
      </c>
      <c r="C19">
        <v>136</v>
      </c>
      <c r="D19" s="1">
        <v>241063875</v>
      </c>
      <c r="E19" s="5" t="s">
        <v>3</v>
      </c>
      <c r="F19" t="s">
        <v>8</v>
      </c>
      <c r="G19" t="s">
        <v>20</v>
      </c>
      <c r="L19" s="1"/>
      <c r="M19" s="12" t="s">
        <v>45</v>
      </c>
      <c r="N19" s="12">
        <v>250000000</v>
      </c>
      <c r="O19">
        <v>2011</v>
      </c>
      <c r="P19">
        <v>6.7</v>
      </c>
    </row>
    <row r="20" spans="1:16">
      <c r="A20" s="2" t="s">
        <v>59</v>
      </c>
      <c r="B20" s="3">
        <v>451</v>
      </c>
      <c r="C20">
        <v>106</v>
      </c>
      <c r="D20" s="1">
        <v>179020854</v>
      </c>
      <c r="E20" s="5" t="s">
        <v>3</v>
      </c>
      <c r="F20" t="s">
        <v>8</v>
      </c>
      <c r="G20" t="s">
        <v>2</v>
      </c>
      <c r="H20" t="s">
        <v>25</v>
      </c>
      <c r="I20" t="s">
        <v>20</v>
      </c>
      <c r="J20" t="s">
        <v>22</v>
      </c>
      <c r="L20" s="1"/>
      <c r="M20" s="12" t="s">
        <v>45</v>
      </c>
      <c r="N20" s="12">
        <v>225000000</v>
      </c>
      <c r="O20">
        <v>2012</v>
      </c>
      <c r="P20">
        <v>6.8</v>
      </c>
    </row>
    <row r="21" spans="1:16">
      <c r="A21" s="2" t="s">
        <v>60</v>
      </c>
      <c r="B21" s="3">
        <v>422</v>
      </c>
      <c r="C21">
        <v>164</v>
      </c>
      <c r="D21" s="1">
        <v>255108370</v>
      </c>
      <c r="E21" s="5" t="s">
        <v>8</v>
      </c>
      <c r="F21" t="s">
        <v>20</v>
      </c>
      <c r="L21" s="1"/>
      <c r="M21" s="12" t="s">
        <v>45</v>
      </c>
      <c r="N21" s="12">
        <v>250000000</v>
      </c>
      <c r="O21">
        <v>2014</v>
      </c>
      <c r="P21">
        <v>7.5</v>
      </c>
    </row>
    <row r="22" spans="1:16">
      <c r="A22" s="2" t="s">
        <v>61</v>
      </c>
      <c r="B22" s="3">
        <v>599</v>
      </c>
      <c r="C22">
        <v>153</v>
      </c>
      <c r="D22" s="1">
        <v>262030663</v>
      </c>
      <c r="E22" s="5" t="s">
        <v>3</v>
      </c>
      <c r="F22" t="s">
        <v>8</v>
      </c>
      <c r="G22" t="s">
        <v>20</v>
      </c>
      <c r="L22" s="1"/>
      <c r="M22" s="12" t="s">
        <v>45</v>
      </c>
      <c r="N22" s="12">
        <v>230000000</v>
      </c>
      <c r="O22">
        <v>2012</v>
      </c>
      <c r="P22">
        <v>7</v>
      </c>
    </row>
    <row r="23" spans="1:16">
      <c r="A23" s="2" t="s">
        <v>62</v>
      </c>
      <c r="B23" s="3">
        <v>343</v>
      </c>
      <c r="C23">
        <v>156</v>
      </c>
      <c r="D23" s="1">
        <v>105219735</v>
      </c>
      <c r="E23" s="5" t="s">
        <v>3</v>
      </c>
      <c r="F23" t="s">
        <v>8</v>
      </c>
      <c r="G23" t="s">
        <v>6</v>
      </c>
      <c r="H23" t="s">
        <v>63</v>
      </c>
      <c r="L23" s="1"/>
      <c r="M23" s="12" t="s">
        <v>45</v>
      </c>
      <c r="N23" s="12">
        <v>200000000</v>
      </c>
      <c r="O23">
        <v>2010</v>
      </c>
      <c r="P23">
        <v>6.7</v>
      </c>
    </row>
    <row r="24" spans="1:16">
      <c r="A24" s="2" t="s">
        <v>60</v>
      </c>
      <c r="B24" s="3">
        <v>509</v>
      </c>
      <c r="C24">
        <v>186</v>
      </c>
      <c r="D24" s="1">
        <v>258355354</v>
      </c>
      <c r="E24" s="5" t="s">
        <v>8</v>
      </c>
      <c r="F24" t="s">
        <v>20</v>
      </c>
      <c r="L24" s="1"/>
      <c r="M24" s="12" t="s">
        <v>45</v>
      </c>
      <c r="N24" s="12">
        <v>225000000</v>
      </c>
      <c r="O24">
        <v>2013</v>
      </c>
      <c r="P24">
        <v>7.9</v>
      </c>
    </row>
    <row r="25" spans="1:16">
      <c r="A25" s="2" t="s">
        <v>64</v>
      </c>
      <c r="B25" s="3">
        <v>251</v>
      </c>
      <c r="C25">
        <v>113</v>
      </c>
      <c r="D25" s="1">
        <v>70083519</v>
      </c>
      <c r="E25" s="5" t="s">
        <v>8</v>
      </c>
      <c r="F25" t="s">
        <v>25</v>
      </c>
      <c r="G25" t="s">
        <v>20</v>
      </c>
      <c r="L25" s="1"/>
      <c r="M25" s="12" t="s">
        <v>45</v>
      </c>
      <c r="N25" s="12">
        <v>180000000</v>
      </c>
      <c r="O25">
        <v>2007</v>
      </c>
      <c r="P25">
        <v>6.1</v>
      </c>
    </row>
    <row r="26" spans="1:16">
      <c r="A26" s="2" t="s">
        <v>60</v>
      </c>
      <c r="B26" s="3">
        <v>446</v>
      </c>
      <c r="C26">
        <v>201</v>
      </c>
      <c r="D26" s="1">
        <v>218051260</v>
      </c>
      <c r="E26" s="5" t="s">
        <v>3</v>
      </c>
      <c r="F26" t="s">
        <v>8</v>
      </c>
      <c r="G26" t="s">
        <v>6</v>
      </c>
      <c r="H26" t="s">
        <v>27</v>
      </c>
      <c r="L26" s="1"/>
      <c r="M26" s="12" t="s">
        <v>45</v>
      </c>
      <c r="N26" s="12">
        <v>207000000</v>
      </c>
      <c r="O26">
        <v>2005</v>
      </c>
      <c r="P26">
        <v>7.2</v>
      </c>
    </row>
    <row r="27" spans="1:16">
      <c r="A27" s="2" t="s">
        <v>44</v>
      </c>
      <c r="B27" s="3">
        <v>315</v>
      </c>
      <c r="C27">
        <v>194</v>
      </c>
      <c r="D27" s="1">
        <v>658672302</v>
      </c>
      <c r="E27" s="5" t="s">
        <v>6</v>
      </c>
      <c r="F27" t="s">
        <v>27</v>
      </c>
      <c r="L27" s="1"/>
      <c r="M27" s="12" t="s">
        <v>45</v>
      </c>
      <c r="N27" s="12">
        <v>200000000</v>
      </c>
      <c r="O27">
        <v>1997</v>
      </c>
      <c r="P27">
        <v>7.7</v>
      </c>
    </row>
    <row r="28" spans="1:16">
      <c r="A28" s="2" t="s">
        <v>65</v>
      </c>
      <c r="B28" s="3">
        <v>516</v>
      </c>
      <c r="C28">
        <v>147</v>
      </c>
      <c r="D28" s="1">
        <v>407197282</v>
      </c>
      <c r="E28" s="5" t="s">
        <v>3</v>
      </c>
      <c r="F28" t="s">
        <v>8</v>
      </c>
      <c r="G28" t="s">
        <v>22</v>
      </c>
      <c r="L28" s="1"/>
      <c r="M28" s="12" t="s">
        <v>45</v>
      </c>
      <c r="N28" s="12">
        <v>250000000</v>
      </c>
      <c r="O28">
        <v>2016</v>
      </c>
      <c r="P28">
        <v>8.1999999999999993</v>
      </c>
    </row>
    <row r="29" spans="1:16">
      <c r="A29" s="2" t="s">
        <v>66</v>
      </c>
      <c r="B29" s="3">
        <v>377</v>
      </c>
      <c r="C29">
        <v>131</v>
      </c>
      <c r="D29" s="1">
        <v>65173160</v>
      </c>
      <c r="E29" s="5" t="s">
        <v>3</v>
      </c>
      <c r="F29" t="s">
        <v>8</v>
      </c>
      <c r="G29" t="s">
        <v>22</v>
      </c>
      <c r="H29" t="s">
        <v>23</v>
      </c>
      <c r="L29" s="1"/>
      <c r="M29" s="12" t="s">
        <v>45</v>
      </c>
      <c r="N29" s="12">
        <v>209000000</v>
      </c>
      <c r="O29">
        <v>2012</v>
      </c>
      <c r="P29">
        <v>5.9</v>
      </c>
    </row>
    <row r="30" spans="1:16">
      <c r="A30" s="2" t="s">
        <v>67</v>
      </c>
      <c r="B30" s="3">
        <v>644</v>
      </c>
      <c r="C30">
        <v>124</v>
      </c>
      <c r="D30" s="1">
        <v>652177271</v>
      </c>
      <c r="E30" s="5" t="s">
        <v>3</v>
      </c>
      <c r="F30" t="s">
        <v>8</v>
      </c>
      <c r="G30" t="s">
        <v>22</v>
      </c>
      <c r="H30" t="s">
        <v>23</v>
      </c>
      <c r="L30" s="1"/>
      <c r="M30" s="12" t="s">
        <v>45</v>
      </c>
      <c r="N30" s="12">
        <v>150000000</v>
      </c>
      <c r="O30">
        <v>2015</v>
      </c>
      <c r="P30">
        <v>7</v>
      </c>
    </row>
    <row r="31" spans="1:16">
      <c r="A31" s="2" t="s">
        <v>47</v>
      </c>
      <c r="B31" s="3">
        <v>750</v>
      </c>
      <c r="C31">
        <v>143</v>
      </c>
      <c r="D31" s="1">
        <v>304360277</v>
      </c>
      <c r="E31" s="5" t="s">
        <v>3</v>
      </c>
      <c r="F31" t="s">
        <v>8</v>
      </c>
      <c r="G31" t="s">
        <v>23</v>
      </c>
      <c r="L31" s="1"/>
      <c r="M31" s="12" t="s">
        <v>45</v>
      </c>
      <c r="N31" s="12">
        <v>200000000</v>
      </c>
      <c r="O31">
        <v>2012</v>
      </c>
      <c r="P31">
        <v>7.8</v>
      </c>
    </row>
    <row r="32" spans="1:16">
      <c r="A32" s="2" t="s">
        <v>50</v>
      </c>
      <c r="B32" s="3">
        <v>300</v>
      </c>
      <c r="C32">
        <v>135</v>
      </c>
      <c r="D32" s="1">
        <v>373377893</v>
      </c>
      <c r="E32" s="5" t="s">
        <v>3</v>
      </c>
      <c r="F32" t="s">
        <v>8</v>
      </c>
      <c r="G32" t="s">
        <v>20</v>
      </c>
      <c r="H32" t="s">
        <v>27</v>
      </c>
      <c r="L32" s="1"/>
      <c r="M32" s="12" t="s">
        <v>45</v>
      </c>
      <c r="N32" s="12">
        <v>200000000</v>
      </c>
      <c r="O32">
        <v>2004</v>
      </c>
      <c r="P32">
        <v>7.3</v>
      </c>
    </row>
    <row r="33" spans="1:16">
      <c r="A33" s="2" t="s">
        <v>68</v>
      </c>
      <c r="B33" s="3">
        <v>608</v>
      </c>
      <c r="C33">
        <v>195</v>
      </c>
      <c r="D33" s="1">
        <v>408992272</v>
      </c>
      <c r="E33" s="5" t="s">
        <v>3</v>
      </c>
      <c r="F33" t="s">
        <v>8</v>
      </c>
      <c r="G33" t="s">
        <v>22</v>
      </c>
      <c r="L33" s="1"/>
      <c r="M33" s="12" t="s">
        <v>45</v>
      </c>
      <c r="N33" s="12">
        <v>200000000</v>
      </c>
      <c r="O33">
        <v>2013</v>
      </c>
      <c r="P33">
        <v>7.2</v>
      </c>
    </row>
    <row r="34" spans="1:16">
      <c r="A34" s="2" t="s">
        <v>69</v>
      </c>
      <c r="B34" s="3">
        <v>451</v>
      </c>
      <c r="C34">
        <v>108</v>
      </c>
      <c r="D34" s="1">
        <v>334185206</v>
      </c>
      <c r="E34" s="5" t="s">
        <v>8</v>
      </c>
      <c r="F34" t="s">
        <v>25</v>
      </c>
      <c r="G34" t="s">
        <v>20</v>
      </c>
      <c r="L34" s="1"/>
      <c r="M34" s="12" t="s">
        <v>45</v>
      </c>
      <c r="N34" s="12">
        <v>200000000</v>
      </c>
      <c r="O34">
        <v>2010</v>
      </c>
      <c r="P34">
        <v>6.5</v>
      </c>
    </row>
    <row r="35" spans="1:16">
      <c r="A35" s="2" t="s">
        <v>70</v>
      </c>
      <c r="B35" s="3">
        <v>334</v>
      </c>
      <c r="C35">
        <v>104</v>
      </c>
      <c r="D35" s="1">
        <v>234360014</v>
      </c>
      <c r="E35" s="5" t="s">
        <v>3</v>
      </c>
      <c r="F35" t="s">
        <v>8</v>
      </c>
      <c r="G35" t="s">
        <v>20</v>
      </c>
      <c r="H35" t="s">
        <v>22</v>
      </c>
      <c r="I35" t="s">
        <v>23</v>
      </c>
      <c r="L35" s="1"/>
      <c r="M35" s="12" t="s">
        <v>45</v>
      </c>
      <c r="N35" s="12">
        <v>210000000</v>
      </c>
      <c r="O35">
        <v>2006</v>
      </c>
      <c r="P35">
        <v>6.8</v>
      </c>
    </row>
    <row r="36" spans="1:16">
      <c r="A36" s="2" t="s">
        <v>71</v>
      </c>
      <c r="B36" s="3">
        <v>376</v>
      </c>
      <c r="C36">
        <v>104</v>
      </c>
      <c r="D36" s="1">
        <v>268488329</v>
      </c>
      <c r="E36" s="5" t="s">
        <v>8</v>
      </c>
      <c r="F36" t="s">
        <v>16</v>
      </c>
      <c r="G36" t="s">
        <v>2</v>
      </c>
      <c r="H36" t="s">
        <v>25</v>
      </c>
      <c r="I36" t="s">
        <v>20</v>
      </c>
      <c r="L36" s="1"/>
      <c r="M36" s="12" t="s">
        <v>45</v>
      </c>
      <c r="N36" s="12">
        <v>200000000</v>
      </c>
      <c r="O36">
        <v>2013</v>
      </c>
      <c r="P36">
        <v>7.3</v>
      </c>
    </row>
    <row r="37" spans="1:16">
      <c r="A37" s="2" t="s">
        <v>72</v>
      </c>
      <c r="B37" s="3">
        <v>366</v>
      </c>
      <c r="C37">
        <v>150</v>
      </c>
      <c r="D37" s="1">
        <v>402076689</v>
      </c>
      <c r="E37" s="5" t="s">
        <v>3</v>
      </c>
      <c r="F37" t="s">
        <v>8</v>
      </c>
      <c r="G37" t="s">
        <v>22</v>
      </c>
      <c r="L37" s="1"/>
      <c r="M37" s="12" t="s">
        <v>45</v>
      </c>
      <c r="N37" s="12">
        <v>200000000</v>
      </c>
      <c r="O37">
        <v>2009</v>
      </c>
      <c r="P37">
        <v>6</v>
      </c>
    </row>
    <row r="38" spans="1:16">
      <c r="A38" s="2" t="s">
        <v>72</v>
      </c>
      <c r="B38" s="3">
        <v>378</v>
      </c>
      <c r="C38">
        <v>165</v>
      </c>
      <c r="D38" s="1">
        <v>245428137</v>
      </c>
      <c r="E38" s="5" t="s">
        <v>3</v>
      </c>
      <c r="F38" t="s">
        <v>8</v>
      </c>
      <c r="G38" t="s">
        <v>22</v>
      </c>
      <c r="L38" s="1"/>
      <c r="M38" s="12" t="s">
        <v>45</v>
      </c>
      <c r="N38" s="12">
        <v>210000000</v>
      </c>
      <c r="O38">
        <v>2014</v>
      </c>
      <c r="P38">
        <v>5.7</v>
      </c>
    </row>
    <row r="39" spans="1:16">
      <c r="A39" s="2" t="s">
        <v>50</v>
      </c>
      <c r="B39" s="3">
        <v>525</v>
      </c>
      <c r="C39">
        <v>130</v>
      </c>
      <c r="D39" s="1">
        <v>234903076</v>
      </c>
      <c r="E39" s="5" t="s">
        <v>8</v>
      </c>
      <c r="F39" t="s">
        <v>25</v>
      </c>
      <c r="G39" t="s">
        <v>20</v>
      </c>
      <c r="L39" s="1"/>
      <c r="M39" s="12" t="s">
        <v>45</v>
      </c>
      <c r="N39" s="12">
        <v>215000000</v>
      </c>
      <c r="O39">
        <v>2013</v>
      </c>
      <c r="P39">
        <v>6.4</v>
      </c>
    </row>
    <row r="40" spans="1:16">
      <c r="A40" s="2" t="s">
        <v>61</v>
      </c>
      <c r="B40" s="3">
        <v>495</v>
      </c>
      <c r="C40">
        <v>142</v>
      </c>
      <c r="D40" s="1">
        <v>202853933</v>
      </c>
      <c r="E40" s="5" t="s">
        <v>3</v>
      </c>
      <c r="F40" t="s">
        <v>8</v>
      </c>
      <c r="G40" t="s">
        <v>20</v>
      </c>
      <c r="H40" t="s">
        <v>22</v>
      </c>
      <c r="L40" s="1"/>
      <c r="M40" s="12" t="s">
        <v>45</v>
      </c>
      <c r="N40" s="12">
        <v>200000000</v>
      </c>
      <c r="O40">
        <v>2014</v>
      </c>
      <c r="P40">
        <v>6.7</v>
      </c>
    </row>
    <row r="41" spans="1:16">
      <c r="A41" s="2" t="s">
        <v>73</v>
      </c>
      <c r="B41" s="3">
        <v>469</v>
      </c>
      <c r="C41">
        <v>125</v>
      </c>
      <c r="D41" s="1">
        <v>172051787</v>
      </c>
      <c r="E41" s="5" t="s">
        <v>3</v>
      </c>
      <c r="F41" t="s">
        <v>8</v>
      </c>
      <c r="G41" t="s">
        <v>22</v>
      </c>
      <c r="L41" s="1"/>
      <c r="M41" s="12" t="s">
        <v>45</v>
      </c>
      <c r="N41" s="12">
        <v>170000000</v>
      </c>
      <c r="O41">
        <v>2010</v>
      </c>
      <c r="P41">
        <v>6.8</v>
      </c>
    </row>
    <row r="42" spans="1:16">
      <c r="A42" s="2" t="s">
        <v>74</v>
      </c>
      <c r="B42" s="3">
        <v>304</v>
      </c>
      <c r="C42">
        <v>106</v>
      </c>
      <c r="D42" s="1">
        <v>191450875</v>
      </c>
      <c r="E42" s="5" t="s">
        <v>8</v>
      </c>
      <c r="F42" t="s">
        <v>16</v>
      </c>
      <c r="G42" t="s">
        <v>2</v>
      </c>
      <c r="H42" t="s">
        <v>25</v>
      </c>
      <c r="I42" t="s">
        <v>75</v>
      </c>
      <c r="L42" s="1"/>
      <c r="M42" s="12" t="s">
        <v>45</v>
      </c>
      <c r="N42" s="12">
        <v>200000000</v>
      </c>
      <c r="O42">
        <v>2011</v>
      </c>
      <c r="P42">
        <v>6.3</v>
      </c>
    </row>
    <row r="43" spans="1:16">
      <c r="A43" s="2" t="s">
        <v>76</v>
      </c>
      <c r="B43" s="3">
        <v>436</v>
      </c>
      <c r="C43">
        <v>123</v>
      </c>
      <c r="D43" s="1">
        <v>116593191</v>
      </c>
      <c r="E43" s="5" t="s">
        <v>3</v>
      </c>
      <c r="F43" t="s">
        <v>8</v>
      </c>
      <c r="G43" t="s">
        <v>22</v>
      </c>
      <c r="L43" s="1"/>
      <c r="M43" s="12" t="s">
        <v>45</v>
      </c>
      <c r="N43" s="12">
        <v>200000000</v>
      </c>
      <c r="O43">
        <v>2011</v>
      </c>
      <c r="P43">
        <v>5.6</v>
      </c>
    </row>
    <row r="44" spans="1:16">
      <c r="A44" s="2" t="s">
        <v>77</v>
      </c>
      <c r="B44" s="3">
        <v>453</v>
      </c>
      <c r="C44">
        <v>103</v>
      </c>
      <c r="D44" s="1">
        <v>414984497</v>
      </c>
      <c r="E44" s="5" t="s">
        <v>8</v>
      </c>
      <c r="F44" t="s">
        <v>16</v>
      </c>
      <c r="G44" t="s">
        <v>2</v>
      </c>
      <c r="H44" t="s">
        <v>25</v>
      </c>
      <c r="I44" t="s">
        <v>20</v>
      </c>
      <c r="L44" s="1"/>
      <c r="M44" s="12" t="s">
        <v>45</v>
      </c>
      <c r="N44" s="12">
        <v>200000000</v>
      </c>
      <c r="O44">
        <v>2010</v>
      </c>
      <c r="P44">
        <v>8.3000000000000007</v>
      </c>
    </row>
    <row r="45" spans="1:16">
      <c r="A45" s="2" t="s">
        <v>78</v>
      </c>
      <c r="B45" s="3">
        <v>422</v>
      </c>
      <c r="C45">
        <v>118</v>
      </c>
      <c r="D45" s="1">
        <v>125320003</v>
      </c>
      <c r="E45" s="5" t="s">
        <v>3</v>
      </c>
      <c r="F45" t="s">
        <v>8</v>
      </c>
      <c r="G45" t="s">
        <v>22</v>
      </c>
      <c r="L45" s="1"/>
      <c r="M45" s="12" t="s">
        <v>45</v>
      </c>
      <c r="N45" s="12">
        <v>200000000</v>
      </c>
      <c r="O45">
        <v>2009</v>
      </c>
      <c r="P45">
        <v>6.6</v>
      </c>
    </row>
    <row r="46" spans="1:16">
      <c r="A46" s="2" t="s">
        <v>79</v>
      </c>
      <c r="B46" s="3">
        <v>424</v>
      </c>
      <c r="C46">
        <v>140</v>
      </c>
      <c r="D46" s="1">
        <v>350034110</v>
      </c>
      <c r="E46" s="5" t="s">
        <v>3</v>
      </c>
      <c r="F46" t="s">
        <v>10</v>
      </c>
      <c r="G46" t="s">
        <v>23</v>
      </c>
      <c r="L46" s="1"/>
      <c r="M46" s="12" t="s">
        <v>45</v>
      </c>
      <c r="N46" s="12">
        <v>190000000</v>
      </c>
      <c r="O46">
        <v>2015</v>
      </c>
      <c r="P46">
        <v>7.2</v>
      </c>
    </row>
    <row r="47" spans="1:16">
      <c r="A47" s="2" t="s">
        <v>56</v>
      </c>
      <c r="B47" s="3">
        <v>654</v>
      </c>
      <c r="C47">
        <v>123</v>
      </c>
      <c r="D47" s="1">
        <v>202351611</v>
      </c>
      <c r="E47" s="5" t="s">
        <v>3</v>
      </c>
      <c r="F47" t="s">
        <v>8</v>
      </c>
      <c r="G47" t="s">
        <v>14</v>
      </c>
      <c r="H47" t="s">
        <v>22</v>
      </c>
      <c r="I47" t="s">
        <v>23</v>
      </c>
      <c r="L47" s="1"/>
      <c r="M47" s="12" t="s">
        <v>45</v>
      </c>
      <c r="N47" s="12">
        <v>190000000</v>
      </c>
      <c r="O47">
        <v>2013</v>
      </c>
      <c r="P47">
        <v>7</v>
      </c>
    </row>
    <row r="48" spans="1:16">
      <c r="A48" s="2" t="s">
        <v>55</v>
      </c>
      <c r="B48" s="3">
        <v>539</v>
      </c>
      <c r="C48">
        <v>149</v>
      </c>
      <c r="D48" s="1">
        <v>233914986</v>
      </c>
      <c r="E48" s="5" t="s">
        <v>3</v>
      </c>
      <c r="F48" t="s">
        <v>8</v>
      </c>
      <c r="G48" t="s">
        <v>20</v>
      </c>
      <c r="H48" t="s">
        <v>22</v>
      </c>
      <c r="I48" t="s">
        <v>23</v>
      </c>
      <c r="L48" s="1"/>
      <c r="M48" s="12" t="s">
        <v>45</v>
      </c>
      <c r="N48" s="12">
        <v>200000000</v>
      </c>
      <c r="O48">
        <v>2014</v>
      </c>
      <c r="P48">
        <v>8</v>
      </c>
    </row>
    <row r="49" spans="1:16">
      <c r="A49" s="2" t="s">
        <v>80</v>
      </c>
      <c r="B49" s="3">
        <v>590</v>
      </c>
      <c r="C49">
        <v>132</v>
      </c>
      <c r="D49" s="1">
        <v>228756232</v>
      </c>
      <c r="E49" s="5" t="s">
        <v>3</v>
      </c>
      <c r="F49" t="s">
        <v>8</v>
      </c>
      <c r="G49" t="s">
        <v>22</v>
      </c>
      <c r="L49" s="1"/>
      <c r="M49" s="12" t="s">
        <v>45</v>
      </c>
      <c r="N49" s="12">
        <v>190000000</v>
      </c>
      <c r="O49">
        <v>2013</v>
      </c>
      <c r="P49">
        <v>7.8</v>
      </c>
    </row>
    <row r="50" spans="1:16">
      <c r="A50" s="2" t="s">
        <v>55</v>
      </c>
      <c r="B50" s="3">
        <v>338</v>
      </c>
      <c r="C50">
        <v>114</v>
      </c>
      <c r="D50" s="1">
        <v>65171860</v>
      </c>
      <c r="E50" s="5" t="s">
        <v>8</v>
      </c>
      <c r="F50" t="s">
        <v>20</v>
      </c>
      <c r="L50" s="1"/>
      <c r="M50" s="12" t="s">
        <v>45</v>
      </c>
      <c r="N50" s="12">
        <v>195000000</v>
      </c>
      <c r="O50">
        <v>2013</v>
      </c>
      <c r="P50">
        <v>6.3</v>
      </c>
    </row>
    <row r="51" spans="1:16">
      <c r="A51" s="2" t="s">
        <v>81</v>
      </c>
      <c r="B51" s="3">
        <v>490</v>
      </c>
      <c r="C51">
        <v>143</v>
      </c>
      <c r="D51" s="1">
        <v>144812796</v>
      </c>
      <c r="E51" s="5" t="s">
        <v>6</v>
      </c>
      <c r="F51" t="s">
        <v>27</v>
      </c>
      <c r="L51" s="1"/>
      <c r="M51" s="12" t="s">
        <v>45</v>
      </c>
      <c r="N51" s="12">
        <v>105000000</v>
      </c>
      <c r="O51">
        <v>2013</v>
      </c>
      <c r="P51">
        <v>7.3</v>
      </c>
    </row>
    <row r="52" spans="1:16">
      <c r="A52" s="2" t="s">
        <v>82</v>
      </c>
      <c r="B52" s="3">
        <v>306</v>
      </c>
      <c r="C52">
        <v>116</v>
      </c>
      <c r="D52" s="1">
        <v>90755643</v>
      </c>
      <c r="E52" s="5" t="s">
        <v>3</v>
      </c>
      <c r="F52" t="s">
        <v>8</v>
      </c>
      <c r="G52" t="s">
        <v>20</v>
      </c>
      <c r="H52" t="s">
        <v>27</v>
      </c>
      <c r="L52" s="1"/>
      <c r="M52" s="12" t="s">
        <v>45</v>
      </c>
      <c r="N52" s="12">
        <v>200000000</v>
      </c>
      <c r="O52">
        <v>2010</v>
      </c>
      <c r="P52">
        <v>6.6</v>
      </c>
    </row>
    <row r="53" spans="1:16">
      <c r="A53" s="2" t="s">
        <v>83</v>
      </c>
      <c r="B53" s="3">
        <v>575</v>
      </c>
      <c r="C53">
        <v>131</v>
      </c>
      <c r="D53" s="1">
        <v>101785482</v>
      </c>
      <c r="E53" s="5" t="s">
        <v>3</v>
      </c>
      <c r="F53" t="s">
        <v>8</v>
      </c>
      <c r="G53" t="s">
        <v>22</v>
      </c>
      <c r="L53" s="1"/>
      <c r="M53" s="12" t="s">
        <v>45</v>
      </c>
      <c r="N53" s="12">
        <v>190000000</v>
      </c>
      <c r="O53">
        <v>2013</v>
      </c>
      <c r="P53">
        <v>7</v>
      </c>
    </row>
    <row r="54" spans="1:16">
      <c r="A54" s="2" t="s">
        <v>72</v>
      </c>
      <c r="B54" s="3">
        <v>428</v>
      </c>
      <c r="C54">
        <v>154</v>
      </c>
      <c r="D54" s="1">
        <v>352358779</v>
      </c>
      <c r="E54" s="5" t="s">
        <v>3</v>
      </c>
      <c r="F54" t="s">
        <v>8</v>
      </c>
      <c r="G54" t="s">
        <v>22</v>
      </c>
      <c r="L54" s="1"/>
      <c r="M54" s="12" t="s">
        <v>45</v>
      </c>
      <c r="N54" s="12">
        <v>195000000</v>
      </c>
      <c r="O54">
        <v>2011</v>
      </c>
      <c r="P54">
        <v>6.3</v>
      </c>
    </row>
    <row r="55" spans="1:16">
      <c r="A55" s="2" t="s">
        <v>84</v>
      </c>
      <c r="B55" s="3">
        <v>470</v>
      </c>
      <c r="C55">
        <v>122</v>
      </c>
      <c r="D55" s="1">
        <v>317011114</v>
      </c>
      <c r="E55" s="5" t="s">
        <v>3</v>
      </c>
      <c r="F55" t="s">
        <v>8</v>
      </c>
      <c r="G55" t="s">
        <v>20</v>
      </c>
      <c r="L55" s="1"/>
      <c r="M55" s="12" t="s">
        <v>45</v>
      </c>
      <c r="N55" s="12">
        <v>185000000</v>
      </c>
      <c r="O55">
        <v>2008</v>
      </c>
      <c r="P55">
        <v>6.2</v>
      </c>
    </row>
    <row r="56" spans="1:16">
      <c r="A56" s="2" t="s">
        <v>85</v>
      </c>
      <c r="B56" s="3">
        <v>488</v>
      </c>
      <c r="C56">
        <v>93</v>
      </c>
      <c r="D56" s="1">
        <v>237282182</v>
      </c>
      <c r="E56" s="5" t="s">
        <v>8</v>
      </c>
      <c r="F56" t="s">
        <v>16</v>
      </c>
      <c r="G56" t="s">
        <v>2</v>
      </c>
      <c r="H56" t="s">
        <v>25</v>
      </c>
      <c r="I56" t="s">
        <v>20</v>
      </c>
      <c r="L56" s="1"/>
      <c r="M56" s="12" t="s">
        <v>45</v>
      </c>
      <c r="N56" s="12">
        <v>185000000</v>
      </c>
      <c r="O56">
        <v>2012</v>
      </c>
      <c r="P56">
        <v>7.2</v>
      </c>
    </row>
    <row r="57" spans="1:16">
      <c r="A57" s="2" t="s">
        <v>86</v>
      </c>
      <c r="B57" s="3">
        <v>322</v>
      </c>
      <c r="C57">
        <v>122</v>
      </c>
      <c r="D57" s="1">
        <v>130468626</v>
      </c>
      <c r="E57" s="5" t="s">
        <v>3</v>
      </c>
      <c r="F57" t="s">
        <v>8</v>
      </c>
      <c r="G57" t="s">
        <v>22</v>
      </c>
      <c r="H57" t="s">
        <v>23</v>
      </c>
      <c r="L57" s="1"/>
      <c r="M57" s="12" t="s">
        <v>45</v>
      </c>
      <c r="N57" s="12">
        <v>185000000</v>
      </c>
      <c r="O57">
        <v>2016</v>
      </c>
      <c r="P57">
        <v>7.5</v>
      </c>
    </row>
    <row r="58" spans="1:16">
      <c r="A58" s="2" t="s">
        <v>49</v>
      </c>
      <c r="B58" s="3">
        <v>421</v>
      </c>
      <c r="C58">
        <v>98</v>
      </c>
      <c r="D58" s="1">
        <v>223806889</v>
      </c>
      <c r="E58" s="5" t="s">
        <v>8</v>
      </c>
      <c r="F58" t="s">
        <v>16</v>
      </c>
      <c r="G58" t="s">
        <v>25</v>
      </c>
      <c r="H58" t="s">
        <v>22</v>
      </c>
      <c r="L58" s="1"/>
      <c r="M58" s="12" t="s">
        <v>45</v>
      </c>
      <c r="N58" s="12">
        <v>180000000</v>
      </c>
      <c r="O58">
        <v>2008</v>
      </c>
      <c r="P58">
        <v>8.4</v>
      </c>
    </row>
    <row r="59" spans="1:16">
      <c r="A59" s="2" t="s">
        <v>70</v>
      </c>
      <c r="B59" s="3">
        <v>162</v>
      </c>
      <c r="C59">
        <v>91</v>
      </c>
      <c r="D59" s="1">
        <v>140080850</v>
      </c>
      <c r="E59" s="5" t="s">
        <v>3</v>
      </c>
      <c r="F59" t="s">
        <v>2</v>
      </c>
      <c r="G59" t="s">
        <v>10</v>
      </c>
      <c r="H59" t="s">
        <v>23</v>
      </c>
      <c r="L59" s="1"/>
      <c r="M59" s="12" t="s">
        <v>45</v>
      </c>
      <c r="N59" s="12">
        <v>140000000</v>
      </c>
      <c r="O59">
        <v>2007</v>
      </c>
      <c r="P59">
        <v>6.2</v>
      </c>
    </row>
    <row r="60" spans="1:16">
      <c r="A60" s="2" t="s">
        <v>87</v>
      </c>
      <c r="B60" s="3">
        <v>367</v>
      </c>
      <c r="C60">
        <v>158</v>
      </c>
      <c r="D60" s="1">
        <v>166112167</v>
      </c>
      <c r="E60" s="5" t="s">
        <v>3</v>
      </c>
      <c r="F60" t="s">
        <v>8</v>
      </c>
      <c r="G60" t="s">
        <v>22</v>
      </c>
      <c r="L60" s="1"/>
      <c r="M60" s="12" t="s">
        <v>45</v>
      </c>
      <c r="N60" s="12">
        <v>200000000</v>
      </c>
      <c r="O60">
        <v>2009</v>
      </c>
      <c r="P60">
        <v>5.8</v>
      </c>
    </row>
    <row r="61" spans="1:16">
      <c r="A61" s="2" t="s">
        <v>88</v>
      </c>
      <c r="B61" s="3">
        <v>240</v>
      </c>
      <c r="C61">
        <v>96</v>
      </c>
      <c r="D61" s="1">
        <v>137850096</v>
      </c>
      <c r="E61" s="5" t="s">
        <v>16</v>
      </c>
      <c r="F61" t="s">
        <v>6</v>
      </c>
      <c r="G61" t="s">
        <v>25</v>
      </c>
      <c r="H61" t="s">
        <v>20</v>
      </c>
      <c r="L61" s="1"/>
      <c r="M61" s="12" t="s">
        <v>45</v>
      </c>
      <c r="N61" s="12">
        <v>200000000</v>
      </c>
      <c r="O61">
        <v>2009</v>
      </c>
      <c r="P61">
        <v>6.8</v>
      </c>
    </row>
    <row r="62" spans="1:16">
      <c r="A62" s="2" t="s">
        <v>89</v>
      </c>
      <c r="B62" s="3">
        <v>384</v>
      </c>
      <c r="C62">
        <v>127</v>
      </c>
      <c r="D62" s="1">
        <v>47375327</v>
      </c>
      <c r="E62" s="5" t="s">
        <v>3</v>
      </c>
      <c r="F62" t="s">
        <v>8</v>
      </c>
      <c r="G62" t="s">
        <v>22</v>
      </c>
      <c r="L62" s="1"/>
      <c r="M62" s="12" t="s">
        <v>45</v>
      </c>
      <c r="N62" s="12">
        <v>176000000</v>
      </c>
      <c r="O62">
        <v>2015</v>
      </c>
      <c r="P62">
        <v>5.4</v>
      </c>
    </row>
    <row r="63" spans="1:16">
      <c r="A63" s="2" t="s">
        <v>53</v>
      </c>
      <c r="B63" s="3">
        <v>248</v>
      </c>
      <c r="C63">
        <v>110</v>
      </c>
      <c r="D63" s="1">
        <v>124051759</v>
      </c>
      <c r="E63" s="5" t="s">
        <v>3</v>
      </c>
      <c r="F63" t="s">
        <v>8</v>
      </c>
      <c r="G63" t="s">
        <v>6</v>
      </c>
      <c r="H63" t="s">
        <v>27</v>
      </c>
      <c r="L63" s="1"/>
      <c r="M63" s="12" t="s">
        <v>45</v>
      </c>
      <c r="N63" s="12">
        <v>180000000</v>
      </c>
      <c r="O63">
        <v>2016</v>
      </c>
      <c r="P63">
        <v>6.6</v>
      </c>
    </row>
    <row r="64" spans="1:16">
      <c r="A64" s="2" t="s">
        <v>57</v>
      </c>
      <c r="B64" s="3">
        <v>284</v>
      </c>
      <c r="C64">
        <v>150</v>
      </c>
      <c r="D64" s="1">
        <v>291709845</v>
      </c>
      <c r="E64" s="5" t="s">
        <v>8</v>
      </c>
      <c r="F64" t="s">
        <v>25</v>
      </c>
      <c r="G64" t="s">
        <v>20</v>
      </c>
      <c r="L64" s="1"/>
      <c r="M64" s="12" t="s">
        <v>45</v>
      </c>
      <c r="N64" s="12">
        <v>180000000</v>
      </c>
      <c r="O64">
        <v>2005</v>
      </c>
      <c r="P64">
        <v>6.9</v>
      </c>
    </row>
    <row r="65" spans="1:16">
      <c r="A65" s="2" t="s">
        <v>55</v>
      </c>
      <c r="B65" s="3">
        <v>396</v>
      </c>
      <c r="C65">
        <v>144</v>
      </c>
      <c r="D65" s="1">
        <v>154985087</v>
      </c>
      <c r="E65" s="5" t="s">
        <v>3</v>
      </c>
      <c r="F65" t="s">
        <v>8</v>
      </c>
      <c r="G65" t="s">
        <v>22</v>
      </c>
      <c r="L65" s="1"/>
      <c r="M65" s="12" t="s">
        <v>45</v>
      </c>
      <c r="N65" s="12">
        <v>178000000</v>
      </c>
      <c r="O65">
        <v>2016</v>
      </c>
      <c r="P65">
        <v>7.3</v>
      </c>
    </row>
    <row r="66" spans="1:16">
      <c r="A66" s="2" t="s">
        <v>48</v>
      </c>
      <c r="B66" s="3">
        <v>645</v>
      </c>
      <c r="C66">
        <v>152</v>
      </c>
      <c r="D66" s="1">
        <v>533316061</v>
      </c>
      <c r="E66" s="5" t="s">
        <v>3</v>
      </c>
      <c r="F66" t="s">
        <v>10</v>
      </c>
      <c r="G66" t="s">
        <v>6</v>
      </c>
      <c r="H66" t="s">
        <v>23</v>
      </c>
      <c r="L66" s="1"/>
      <c r="M66" s="12" t="s">
        <v>45</v>
      </c>
      <c r="N66" s="12">
        <v>185000000</v>
      </c>
      <c r="O66">
        <v>2008</v>
      </c>
      <c r="P66">
        <v>9</v>
      </c>
    </row>
    <row r="67" spans="1:16">
      <c r="A67" s="2" t="s">
        <v>90</v>
      </c>
      <c r="B67" s="3">
        <v>408</v>
      </c>
      <c r="C67">
        <v>96</v>
      </c>
      <c r="D67" s="1">
        <v>292979556</v>
      </c>
      <c r="E67" s="5" t="s">
        <v>8</v>
      </c>
      <c r="F67" t="s">
        <v>16</v>
      </c>
      <c r="G67" t="s">
        <v>2</v>
      </c>
      <c r="H67" t="s">
        <v>25</v>
      </c>
      <c r="L67" s="1"/>
      <c r="M67" s="12" t="s">
        <v>45</v>
      </c>
      <c r="N67" s="12">
        <v>175000000</v>
      </c>
      <c r="O67">
        <v>2009</v>
      </c>
      <c r="P67">
        <v>8.3000000000000007</v>
      </c>
    </row>
    <row r="68" spans="1:16">
      <c r="A68" s="2" t="s">
        <v>91</v>
      </c>
      <c r="B68" s="3">
        <v>219</v>
      </c>
      <c r="C68">
        <v>94</v>
      </c>
      <c r="D68" s="1">
        <v>198332128</v>
      </c>
      <c r="E68" s="5" t="s">
        <v>3</v>
      </c>
      <c r="F68" t="s">
        <v>8</v>
      </c>
      <c r="G68" t="s">
        <v>16</v>
      </c>
      <c r="H68" t="s">
        <v>2</v>
      </c>
      <c r="I68" t="s">
        <v>25</v>
      </c>
      <c r="J68" t="s">
        <v>22</v>
      </c>
      <c r="L68" s="1"/>
      <c r="M68" s="12" t="s">
        <v>45</v>
      </c>
      <c r="N68" s="12">
        <v>175000000</v>
      </c>
      <c r="O68">
        <v>2009</v>
      </c>
      <c r="P68">
        <v>6.5</v>
      </c>
    </row>
    <row r="69" spans="1:16">
      <c r="A69" s="2" t="s">
        <v>92</v>
      </c>
      <c r="B69" s="3">
        <v>486</v>
      </c>
      <c r="C69">
        <v>126</v>
      </c>
      <c r="D69" s="1">
        <v>318298180</v>
      </c>
      <c r="E69" s="5" t="s">
        <v>3</v>
      </c>
      <c r="F69" t="s">
        <v>8</v>
      </c>
      <c r="G69" t="s">
        <v>22</v>
      </c>
      <c r="L69" s="1"/>
      <c r="M69" s="12" t="s">
        <v>45</v>
      </c>
      <c r="N69" s="12">
        <v>140000000</v>
      </c>
      <c r="O69">
        <v>2008</v>
      </c>
      <c r="P69">
        <v>7.9</v>
      </c>
    </row>
    <row r="70" spans="1:16">
      <c r="A70" s="2" t="s">
        <v>93</v>
      </c>
      <c r="B70" s="3">
        <v>682</v>
      </c>
      <c r="C70">
        <v>126</v>
      </c>
      <c r="D70" s="1">
        <v>73820094</v>
      </c>
      <c r="E70" s="5" t="s">
        <v>8</v>
      </c>
      <c r="F70" t="s">
        <v>6</v>
      </c>
      <c r="G70" t="s">
        <v>25</v>
      </c>
      <c r="H70" t="s">
        <v>21</v>
      </c>
      <c r="L70" s="1"/>
      <c r="M70" s="12" t="s">
        <v>45</v>
      </c>
      <c r="N70" s="12">
        <v>170000000</v>
      </c>
      <c r="O70">
        <v>2011</v>
      </c>
      <c r="P70">
        <v>7.5</v>
      </c>
    </row>
    <row r="71" spans="1:16">
      <c r="A71" s="2" t="s">
        <v>59</v>
      </c>
      <c r="B71" s="3">
        <v>85</v>
      </c>
      <c r="C71">
        <v>106</v>
      </c>
      <c r="D71" s="1">
        <v>113745408</v>
      </c>
      <c r="E71" s="5" t="s">
        <v>3</v>
      </c>
      <c r="F71" t="s">
        <v>2</v>
      </c>
      <c r="G71" t="s">
        <v>22</v>
      </c>
      <c r="H71" t="s">
        <v>24</v>
      </c>
      <c r="L71" s="1"/>
      <c r="M71" s="12" t="s">
        <v>45</v>
      </c>
      <c r="N71" s="12">
        <v>170000000</v>
      </c>
      <c r="O71">
        <v>1999</v>
      </c>
      <c r="P71">
        <v>4.8</v>
      </c>
    </row>
    <row r="72" spans="1:16">
      <c r="A72" s="2" t="s">
        <v>94</v>
      </c>
      <c r="B72" s="3">
        <v>264</v>
      </c>
      <c r="C72">
        <v>112</v>
      </c>
      <c r="D72" s="1">
        <v>102176165</v>
      </c>
      <c r="E72" s="5" t="s">
        <v>3</v>
      </c>
      <c r="F72" t="s">
        <v>8</v>
      </c>
      <c r="G72" t="s">
        <v>20</v>
      </c>
      <c r="H72" t="s">
        <v>14</v>
      </c>
      <c r="I72" t="s">
        <v>23</v>
      </c>
      <c r="L72" s="1"/>
      <c r="M72" s="12" t="s">
        <v>45</v>
      </c>
      <c r="N72" s="12">
        <v>145000000</v>
      </c>
      <c r="O72">
        <v>2008</v>
      </c>
      <c r="P72">
        <v>5.2</v>
      </c>
    </row>
    <row r="73" spans="1:16">
      <c r="A73" s="2" t="s">
        <v>95</v>
      </c>
      <c r="B73" s="3">
        <v>418</v>
      </c>
      <c r="C73">
        <v>123</v>
      </c>
      <c r="D73" s="1">
        <v>161087183</v>
      </c>
      <c r="E73" s="5" t="s">
        <v>3</v>
      </c>
      <c r="F73" t="s">
        <v>8</v>
      </c>
      <c r="G73" t="s">
        <v>2</v>
      </c>
      <c r="H73" t="s">
        <v>22</v>
      </c>
      <c r="L73" s="1"/>
      <c r="M73" s="12" t="s">
        <v>45</v>
      </c>
      <c r="N73" s="12">
        <v>175000000</v>
      </c>
      <c r="O73">
        <v>2016</v>
      </c>
      <c r="P73">
        <v>6.9</v>
      </c>
    </row>
    <row r="74" spans="1:16">
      <c r="A74" s="2" t="s">
        <v>96</v>
      </c>
      <c r="B74" s="3">
        <v>186</v>
      </c>
      <c r="C74">
        <v>96</v>
      </c>
      <c r="D74" s="1">
        <v>100289690</v>
      </c>
      <c r="E74" s="5" t="s">
        <v>2</v>
      </c>
      <c r="F74" t="s">
        <v>25</v>
      </c>
      <c r="G74" t="s">
        <v>20</v>
      </c>
      <c r="L74" s="1"/>
      <c r="M74" s="12" t="s">
        <v>45</v>
      </c>
      <c r="N74" s="12">
        <v>175000000</v>
      </c>
      <c r="O74">
        <v>2007</v>
      </c>
      <c r="P74">
        <v>5.4</v>
      </c>
    </row>
    <row r="75" spans="1:16">
      <c r="A75" s="2" t="s">
        <v>97</v>
      </c>
      <c r="B75" s="3">
        <v>585</v>
      </c>
      <c r="C75">
        <v>113</v>
      </c>
      <c r="D75" s="1">
        <v>100189501</v>
      </c>
      <c r="E75" s="5" t="s">
        <v>3</v>
      </c>
      <c r="F75" t="s">
        <v>8</v>
      </c>
      <c r="G75" t="s">
        <v>22</v>
      </c>
      <c r="L75" s="1"/>
      <c r="M75" s="12" t="s">
        <v>45</v>
      </c>
      <c r="N75" s="12">
        <v>178000000</v>
      </c>
      <c r="O75">
        <v>2014</v>
      </c>
      <c r="P75">
        <v>7.9</v>
      </c>
    </row>
    <row r="76" spans="1:16">
      <c r="A76" s="2" t="s">
        <v>98</v>
      </c>
      <c r="B76" s="3">
        <v>91</v>
      </c>
      <c r="C76">
        <v>176</v>
      </c>
      <c r="D76" s="1">
        <v>88246220</v>
      </c>
      <c r="E76" s="5" t="s">
        <v>3</v>
      </c>
      <c r="F76" t="s">
        <v>8</v>
      </c>
      <c r="G76" t="s">
        <v>22</v>
      </c>
      <c r="H76" t="s">
        <v>23</v>
      </c>
      <c r="L76" s="1"/>
      <c r="M76" s="12" t="s">
        <v>45</v>
      </c>
      <c r="N76" s="12">
        <v>175000000</v>
      </c>
      <c r="O76">
        <v>1995</v>
      </c>
      <c r="P76">
        <v>6.1</v>
      </c>
    </row>
    <row r="77" spans="1:16">
      <c r="A77" s="2" t="s">
        <v>99</v>
      </c>
      <c r="B77" s="3">
        <v>250</v>
      </c>
      <c r="C77">
        <v>118</v>
      </c>
      <c r="D77" s="1">
        <v>150167630</v>
      </c>
      <c r="E77" s="5" t="s">
        <v>3</v>
      </c>
      <c r="F77" t="s">
        <v>8</v>
      </c>
      <c r="G77" t="s">
        <v>22</v>
      </c>
      <c r="H77" t="s">
        <v>23</v>
      </c>
      <c r="L77" s="1"/>
      <c r="M77" s="12" t="s">
        <v>45</v>
      </c>
      <c r="N77" s="12">
        <v>175000000</v>
      </c>
      <c r="O77">
        <v>2009</v>
      </c>
      <c r="P77">
        <v>5.8</v>
      </c>
    </row>
    <row r="78" spans="1:16">
      <c r="A78" s="2" t="s">
        <v>90</v>
      </c>
      <c r="B78" s="3">
        <v>536</v>
      </c>
      <c r="C78">
        <v>95</v>
      </c>
      <c r="D78" s="1">
        <v>356454367</v>
      </c>
      <c r="E78" s="5" t="s">
        <v>8</v>
      </c>
      <c r="F78" t="s">
        <v>16</v>
      </c>
      <c r="G78" t="s">
        <v>2</v>
      </c>
      <c r="H78" t="s">
        <v>6</v>
      </c>
      <c r="I78" t="s">
        <v>25</v>
      </c>
      <c r="J78" t="s">
        <v>20</v>
      </c>
      <c r="L78" s="1"/>
      <c r="M78" s="12" t="s">
        <v>45</v>
      </c>
      <c r="N78" s="12">
        <v>175000000</v>
      </c>
      <c r="O78">
        <v>2015</v>
      </c>
      <c r="P78">
        <v>8.3000000000000007</v>
      </c>
    </row>
    <row r="79" spans="1:16">
      <c r="A79" s="2" t="s">
        <v>92</v>
      </c>
      <c r="B79" s="3">
        <v>370</v>
      </c>
      <c r="C79">
        <v>106</v>
      </c>
      <c r="D79" s="1">
        <v>362645141</v>
      </c>
      <c r="E79" s="5" t="s">
        <v>8</v>
      </c>
      <c r="F79" t="s">
        <v>6</v>
      </c>
      <c r="G79" t="s">
        <v>25</v>
      </c>
      <c r="H79" t="s">
        <v>20</v>
      </c>
      <c r="L79" s="1"/>
      <c r="M79" s="12" t="s">
        <v>45</v>
      </c>
      <c r="N79" s="12">
        <v>175000000</v>
      </c>
      <c r="O79">
        <v>2016</v>
      </c>
      <c r="P79">
        <v>7.8</v>
      </c>
    </row>
    <row r="80" spans="1:16">
      <c r="A80" s="2" t="s">
        <v>92</v>
      </c>
      <c r="B80" s="3">
        <v>453</v>
      </c>
      <c r="C80">
        <v>124</v>
      </c>
      <c r="D80" s="1">
        <v>312057433</v>
      </c>
      <c r="E80" s="5" t="s">
        <v>3</v>
      </c>
      <c r="F80" t="s">
        <v>8</v>
      </c>
      <c r="G80" t="s">
        <v>22</v>
      </c>
      <c r="L80" s="1"/>
      <c r="M80" s="12" t="s">
        <v>45</v>
      </c>
      <c r="N80" s="12">
        <v>200000000</v>
      </c>
      <c r="O80">
        <v>2010</v>
      </c>
      <c r="P80">
        <v>7</v>
      </c>
    </row>
    <row r="81" spans="1:16">
      <c r="A81" s="2" t="s">
        <v>100</v>
      </c>
      <c r="B81" s="3">
        <v>416</v>
      </c>
      <c r="C81">
        <v>132</v>
      </c>
      <c r="D81" s="1">
        <v>155111815</v>
      </c>
      <c r="E81" s="5" t="s">
        <v>3</v>
      </c>
      <c r="F81" t="s">
        <v>8</v>
      </c>
      <c r="G81" t="s">
        <v>6</v>
      </c>
      <c r="H81" t="s">
        <v>20</v>
      </c>
      <c r="L81" s="1"/>
      <c r="M81" s="12" t="s">
        <v>45</v>
      </c>
      <c r="N81" s="12">
        <v>170000000</v>
      </c>
      <c r="O81">
        <v>2012</v>
      </c>
      <c r="P81">
        <v>6.1</v>
      </c>
    </row>
    <row r="82" spans="1:16">
      <c r="A82" s="2" t="s">
        <v>101</v>
      </c>
      <c r="B82" s="3">
        <v>401</v>
      </c>
      <c r="C82">
        <v>97</v>
      </c>
      <c r="D82" s="1">
        <v>241407328</v>
      </c>
      <c r="E82" s="5" t="s">
        <v>3</v>
      </c>
      <c r="F82" t="s">
        <v>8</v>
      </c>
      <c r="G82" t="s">
        <v>25</v>
      </c>
      <c r="H82" t="s">
        <v>20</v>
      </c>
      <c r="I82" t="s">
        <v>27</v>
      </c>
      <c r="L82" s="1"/>
      <c r="M82" s="12" t="s">
        <v>45</v>
      </c>
      <c r="N82" s="12">
        <v>180000000</v>
      </c>
      <c r="O82">
        <v>2014</v>
      </c>
      <c r="P82">
        <v>7</v>
      </c>
    </row>
    <row r="83" spans="1:16">
      <c r="A83" s="2" t="s">
        <v>102</v>
      </c>
      <c r="B83" s="3">
        <v>521</v>
      </c>
      <c r="C83">
        <v>130</v>
      </c>
      <c r="D83" s="1">
        <v>208543795</v>
      </c>
      <c r="E83" s="5" t="s">
        <v>3</v>
      </c>
      <c r="F83" t="s">
        <v>8</v>
      </c>
      <c r="G83" t="s">
        <v>6</v>
      </c>
      <c r="H83" t="s">
        <v>22</v>
      </c>
      <c r="L83" s="1"/>
      <c r="M83" s="12" t="s">
        <v>45</v>
      </c>
      <c r="N83" s="12">
        <v>170000000</v>
      </c>
      <c r="O83">
        <v>2014</v>
      </c>
      <c r="P83">
        <v>7.6</v>
      </c>
    </row>
    <row r="84" spans="1:16">
      <c r="A84" s="2" t="s">
        <v>103</v>
      </c>
      <c r="B84" s="3">
        <v>218</v>
      </c>
      <c r="C84">
        <v>128</v>
      </c>
      <c r="D84" s="1">
        <v>38297305</v>
      </c>
      <c r="E84" s="5" t="s">
        <v>3</v>
      </c>
      <c r="F84" t="s">
        <v>8</v>
      </c>
      <c r="G84" t="s">
        <v>6</v>
      </c>
      <c r="H84" t="s">
        <v>20</v>
      </c>
      <c r="L84" s="1"/>
      <c r="M84" s="12" t="s">
        <v>45</v>
      </c>
      <c r="N84" s="12">
        <v>175000000</v>
      </c>
      <c r="O84">
        <v>2013</v>
      </c>
      <c r="P84">
        <v>6.3</v>
      </c>
    </row>
    <row r="85" spans="1:16">
      <c r="A85" s="2" t="s">
        <v>65</v>
      </c>
      <c r="B85" s="3">
        <v>576</v>
      </c>
      <c r="C85">
        <v>136</v>
      </c>
      <c r="D85" s="1">
        <v>259746958</v>
      </c>
      <c r="E85" s="5" t="s">
        <v>3</v>
      </c>
      <c r="F85" t="s">
        <v>8</v>
      </c>
      <c r="G85" t="s">
        <v>22</v>
      </c>
      <c r="L85" s="1"/>
      <c r="M85" s="12" t="s">
        <v>45</v>
      </c>
      <c r="N85" s="12">
        <v>170000000</v>
      </c>
      <c r="O85">
        <v>2014</v>
      </c>
      <c r="P85">
        <v>7.8</v>
      </c>
    </row>
    <row r="86" spans="1:16">
      <c r="A86" s="2" t="s">
        <v>104</v>
      </c>
      <c r="B86" s="3">
        <v>226</v>
      </c>
      <c r="C86">
        <v>93</v>
      </c>
      <c r="D86" s="1">
        <v>238371987</v>
      </c>
      <c r="E86" s="5" t="s">
        <v>8</v>
      </c>
      <c r="F86" t="s">
        <v>16</v>
      </c>
      <c r="G86" t="s">
        <v>2</v>
      </c>
      <c r="H86" t="s">
        <v>25</v>
      </c>
      <c r="I86" t="s">
        <v>20</v>
      </c>
      <c r="L86" s="1"/>
      <c r="M86" s="12" t="s">
        <v>45</v>
      </c>
      <c r="N86" s="12">
        <v>165000000</v>
      </c>
      <c r="O86">
        <v>2010</v>
      </c>
      <c r="P86">
        <v>6.4</v>
      </c>
    </row>
    <row r="87" spans="1:16">
      <c r="A87" s="2" t="s">
        <v>105</v>
      </c>
      <c r="B87" s="3">
        <v>443</v>
      </c>
      <c r="C87">
        <v>130</v>
      </c>
      <c r="D87" s="1">
        <v>93417865</v>
      </c>
      <c r="E87" s="5" t="s">
        <v>3</v>
      </c>
      <c r="F87" t="s">
        <v>8</v>
      </c>
      <c r="G87" t="s">
        <v>25</v>
      </c>
      <c r="H87" t="s">
        <v>21</v>
      </c>
      <c r="I87" t="s">
        <v>22</v>
      </c>
      <c r="L87" s="1"/>
      <c r="M87" s="12" t="s">
        <v>45</v>
      </c>
      <c r="N87" s="12">
        <v>190000000</v>
      </c>
      <c r="O87">
        <v>2015</v>
      </c>
      <c r="P87">
        <v>6.5</v>
      </c>
    </row>
    <row r="88" spans="1:16">
      <c r="A88" s="2" t="s">
        <v>106</v>
      </c>
      <c r="B88" s="3">
        <v>384</v>
      </c>
      <c r="C88">
        <v>102</v>
      </c>
      <c r="D88" s="1">
        <v>222487711</v>
      </c>
      <c r="E88" s="5" t="s">
        <v>3</v>
      </c>
      <c r="F88" t="s">
        <v>8</v>
      </c>
      <c r="G88" t="s">
        <v>16</v>
      </c>
      <c r="H88" t="s">
        <v>2</v>
      </c>
      <c r="I88" t="s">
        <v>6</v>
      </c>
      <c r="J88" t="s">
        <v>25</v>
      </c>
      <c r="K88" t="s">
        <v>22</v>
      </c>
      <c r="L88" s="1"/>
      <c r="M88" s="12" t="s">
        <v>45</v>
      </c>
      <c r="N88" s="12">
        <v>165000000</v>
      </c>
      <c r="O88">
        <v>2014</v>
      </c>
      <c r="P88">
        <v>7.9</v>
      </c>
    </row>
    <row r="89" spans="1:16">
      <c r="A89" s="2" t="s">
        <v>107</v>
      </c>
      <c r="B89" s="3">
        <v>377</v>
      </c>
      <c r="C89">
        <v>101</v>
      </c>
      <c r="D89" s="1">
        <v>189412677</v>
      </c>
      <c r="E89" s="5" t="s">
        <v>8</v>
      </c>
      <c r="F89" t="s">
        <v>16</v>
      </c>
      <c r="G89" t="s">
        <v>2</v>
      </c>
      <c r="H89" t="s">
        <v>25</v>
      </c>
      <c r="I89" t="s">
        <v>22</v>
      </c>
      <c r="L89" s="1"/>
      <c r="M89" s="12" t="s">
        <v>45</v>
      </c>
      <c r="N89" s="12">
        <v>165000000</v>
      </c>
      <c r="O89">
        <v>2012</v>
      </c>
      <c r="P89">
        <v>7.8</v>
      </c>
    </row>
    <row r="90" spans="1:16">
      <c r="A90" s="2" t="s">
        <v>88</v>
      </c>
      <c r="B90" s="3">
        <v>188</v>
      </c>
      <c r="C90">
        <v>100</v>
      </c>
      <c r="D90" s="1">
        <v>665426</v>
      </c>
      <c r="E90" s="5" t="s">
        <v>8</v>
      </c>
      <c r="F90" t="s">
        <v>16</v>
      </c>
      <c r="G90" t="s">
        <v>25</v>
      </c>
      <c r="H90" t="s">
        <v>20</v>
      </c>
      <c r="L90" s="1"/>
      <c r="M90" s="12" t="s">
        <v>45</v>
      </c>
      <c r="N90" s="12">
        <v>165000000</v>
      </c>
      <c r="O90">
        <v>2004</v>
      </c>
      <c r="P90">
        <v>6.6</v>
      </c>
    </row>
    <row r="91" spans="1:16">
      <c r="A91" s="2" t="s">
        <v>87</v>
      </c>
      <c r="B91" s="3">
        <v>286</v>
      </c>
      <c r="C91">
        <v>120</v>
      </c>
      <c r="D91" s="1">
        <v>102315545</v>
      </c>
      <c r="E91" s="5" t="s">
        <v>3</v>
      </c>
      <c r="F91" t="s">
        <v>8</v>
      </c>
      <c r="G91" t="s">
        <v>22</v>
      </c>
      <c r="L91" s="1"/>
      <c r="M91" s="12" t="s">
        <v>45</v>
      </c>
      <c r="N91" s="12">
        <v>165000000</v>
      </c>
      <c r="O91">
        <v>2016</v>
      </c>
      <c r="P91">
        <v>5.5</v>
      </c>
    </row>
    <row r="92" spans="1:16">
      <c r="A92" s="2" t="s">
        <v>108</v>
      </c>
      <c r="B92" s="3">
        <v>288</v>
      </c>
      <c r="C92">
        <v>98</v>
      </c>
      <c r="D92" s="1">
        <v>217387997</v>
      </c>
      <c r="E92" s="5" t="s">
        <v>8</v>
      </c>
      <c r="F92" t="s">
        <v>16</v>
      </c>
      <c r="G92" t="s">
        <v>25</v>
      </c>
      <c r="H92" t="s">
        <v>20</v>
      </c>
      <c r="L92" s="1"/>
      <c r="M92" s="12" t="s">
        <v>45</v>
      </c>
      <c r="N92" s="12">
        <v>165000000</v>
      </c>
      <c r="O92">
        <v>2010</v>
      </c>
      <c r="P92">
        <v>8.1999999999999993</v>
      </c>
    </row>
    <row r="93" spans="1:16">
      <c r="A93" s="2" t="s">
        <v>109</v>
      </c>
      <c r="B93" s="3">
        <v>280</v>
      </c>
      <c r="C93">
        <v>109</v>
      </c>
      <c r="D93" s="1">
        <v>150350192</v>
      </c>
      <c r="E93" s="5" t="s">
        <v>3</v>
      </c>
      <c r="F93" t="s">
        <v>22</v>
      </c>
      <c r="L93" s="1"/>
      <c r="M93" s="12" t="s">
        <v>45</v>
      </c>
      <c r="N93" s="12">
        <v>200000000</v>
      </c>
      <c r="O93">
        <v>2003</v>
      </c>
      <c r="P93">
        <v>6.4</v>
      </c>
    </row>
    <row r="94" spans="1:16">
      <c r="A94" s="2" t="s">
        <v>110</v>
      </c>
      <c r="B94" s="3">
        <v>653</v>
      </c>
      <c r="C94">
        <v>121</v>
      </c>
      <c r="D94" s="1">
        <v>333130696</v>
      </c>
      <c r="E94" s="5" t="s">
        <v>3</v>
      </c>
      <c r="F94" t="s">
        <v>8</v>
      </c>
      <c r="G94" t="s">
        <v>22</v>
      </c>
      <c r="L94" s="1"/>
      <c r="M94" s="12" t="s">
        <v>45</v>
      </c>
      <c r="N94" s="12">
        <v>170000000</v>
      </c>
      <c r="O94">
        <v>2014</v>
      </c>
      <c r="P94">
        <v>8.1</v>
      </c>
    </row>
    <row r="95" spans="1:16">
      <c r="A95" s="2" t="s">
        <v>48</v>
      </c>
      <c r="B95" s="3">
        <v>712</v>
      </c>
      <c r="C95">
        <v>169</v>
      </c>
      <c r="D95" s="1">
        <v>187991439</v>
      </c>
      <c r="E95" s="5" t="s">
        <v>8</v>
      </c>
      <c r="F95" t="s">
        <v>6</v>
      </c>
      <c r="G95" t="s">
        <v>22</v>
      </c>
      <c r="L95" s="1"/>
      <c r="M95" s="12" t="s">
        <v>45</v>
      </c>
      <c r="N95" s="12">
        <v>165000000</v>
      </c>
      <c r="O95">
        <v>2014</v>
      </c>
      <c r="P95">
        <v>8.6</v>
      </c>
    </row>
    <row r="96" spans="1:16">
      <c r="A96" s="2" t="s">
        <v>48</v>
      </c>
      <c r="B96" s="3">
        <v>642</v>
      </c>
      <c r="C96">
        <v>148</v>
      </c>
      <c r="D96" s="1">
        <v>292568851</v>
      </c>
      <c r="E96" s="5" t="s">
        <v>3</v>
      </c>
      <c r="F96" t="s">
        <v>8</v>
      </c>
      <c r="G96" t="s">
        <v>22</v>
      </c>
      <c r="H96" t="s">
        <v>23</v>
      </c>
      <c r="L96" s="1"/>
      <c r="M96" s="12" t="s">
        <v>45</v>
      </c>
      <c r="N96" s="12">
        <v>160000000</v>
      </c>
      <c r="O96">
        <v>2010</v>
      </c>
      <c r="P96">
        <v>8.8000000000000007</v>
      </c>
    </row>
    <row r="97" spans="1:16">
      <c r="A97" s="2" t="s">
        <v>60</v>
      </c>
      <c r="B97" s="3">
        <v>645</v>
      </c>
      <c r="C97">
        <v>182</v>
      </c>
      <c r="D97" s="1">
        <v>303001229</v>
      </c>
      <c r="E97" s="5" t="s">
        <v>8</v>
      </c>
      <c r="F97" t="s">
        <v>20</v>
      </c>
      <c r="L97" s="1"/>
      <c r="M97" s="12" t="s">
        <v>45</v>
      </c>
      <c r="N97" s="12">
        <v>180000000</v>
      </c>
      <c r="O97">
        <v>2012</v>
      </c>
      <c r="P97">
        <v>7.9</v>
      </c>
    </row>
    <row r="98" spans="1:16">
      <c r="A98" s="2" t="s">
        <v>94</v>
      </c>
      <c r="B98" s="3">
        <v>187</v>
      </c>
      <c r="C98">
        <v>106</v>
      </c>
      <c r="D98" s="1">
        <v>144512310</v>
      </c>
      <c r="E98" s="5" t="s">
        <v>3</v>
      </c>
      <c r="F98" t="s">
        <v>10</v>
      </c>
      <c r="G98" t="s">
        <v>23</v>
      </c>
      <c r="L98" s="1"/>
      <c r="M98" s="12" t="s">
        <v>45</v>
      </c>
      <c r="N98" s="12">
        <v>38000000</v>
      </c>
      <c r="O98">
        <v>2001</v>
      </c>
      <c r="P98">
        <v>6.7</v>
      </c>
    </row>
    <row r="99" spans="1:16">
      <c r="A99" s="2" t="s">
        <v>111</v>
      </c>
      <c r="B99" s="3">
        <v>362</v>
      </c>
      <c r="C99">
        <v>166</v>
      </c>
      <c r="D99" s="1">
        <v>127490802</v>
      </c>
      <c r="E99" s="5" t="s">
        <v>6</v>
      </c>
      <c r="F99" t="s">
        <v>20</v>
      </c>
      <c r="G99" t="s">
        <v>27</v>
      </c>
      <c r="L99" s="1"/>
      <c r="M99" s="12" t="s">
        <v>112</v>
      </c>
      <c r="N99" s="12">
        <v>150000000</v>
      </c>
      <c r="O99">
        <v>2008</v>
      </c>
      <c r="P99">
        <v>7.8</v>
      </c>
    </row>
    <row r="100" spans="1:16">
      <c r="A100" s="2" t="s">
        <v>113</v>
      </c>
      <c r="B100" s="3">
        <v>500</v>
      </c>
      <c r="C100">
        <v>132</v>
      </c>
      <c r="D100" s="1">
        <v>146405371</v>
      </c>
      <c r="E100" s="5" t="s">
        <v>3</v>
      </c>
      <c r="F100" t="s">
        <v>8</v>
      </c>
      <c r="G100" t="s">
        <v>22</v>
      </c>
      <c r="L100" s="1"/>
      <c r="M100" s="12" t="s">
        <v>45</v>
      </c>
      <c r="N100" s="12">
        <v>160000000</v>
      </c>
      <c r="O100">
        <v>2011</v>
      </c>
      <c r="P100">
        <v>7.8</v>
      </c>
    </row>
    <row r="101" spans="1:16">
      <c r="A101" s="2" t="s">
        <v>114</v>
      </c>
      <c r="B101" s="3">
        <v>389</v>
      </c>
      <c r="C101">
        <v>137</v>
      </c>
      <c r="D101" s="1">
        <v>281666058</v>
      </c>
      <c r="E101" s="5" t="s">
        <v>8</v>
      </c>
      <c r="F101" t="s">
        <v>22</v>
      </c>
      <c r="L101" s="1"/>
      <c r="M101" s="12" t="s">
        <v>45</v>
      </c>
      <c r="N101" s="12">
        <v>160000000</v>
      </c>
      <c r="O101">
        <v>2015</v>
      </c>
      <c r="P101">
        <v>6.6</v>
      </c>
    </row>
    <row r="102" spans="1:16">
      <c r="A102" s="2" t="s">
        <v>115</v>
      </c>
      <c r="B102" s="3">
        <v>235</v>
      </c>
      <c r="C102">
        <v>109</v>
      </c>
      <c r="D102" s="1">
        <v>63143812</v>
      </c>
      <c r="E102" s="5" t="s">
        <v>3</v>
      </c>
      <c r="F102" t="s">
        <v>8</v>
      </c>
      <c r="G102" t="s">
        <v>25</v>
      </c>
      <c r="H102" t="s">
        <v>20</v>
      </c>
      <c r="L102" s="1"/>
      <c r="M102" s="12" t="s">
        <v>45</v>
      </c>
      <c r="N102" s="12">
        <v>150000000</v>
      </c>
      <c r="O102">
        <v>2010</v>
      </c>
      <c r="P102">
        <v>6.1</v>
      </c>
    </row>
    <row r="103" spans="1:16">
      <c r="A103" s="2" t="s">
        <v>116</v>
      </c>
      <c r="B103" s="3">
        <v>231</v>
      </c>
      <c r="C103">
        <v>98</v>
      </c>
      <c r="D103" s="1">
        <v>60655503</v>
      </c>
      <c r="E103" s="5" t="s">
        <v>3</v>
      </c>
      <c r="F103" t="s">
        <v>8</v>
      </c>
      <c r="G103" t="s">
        <v>6</v>
      </c>
      <c r="H103" t="s">
        <v>23</v>
      </c>
      <c r="L103" s="1"/>
      <c r="M103" s="12" t="s">
        <v>45</v>
      </c>
      <c r="N103" s="12">
        <v>160000000</v>
      </c>
      <c r="O103">
        <v>2006</v>
      </c>
      <c r="P103">
        <v>5.6</v>
      </c>
    </row>
    <row r="104" spans="1:16">
      <c r="A104" s="2" t="s">
        <v>117</v>
      </c>
      <c r="B104" s="3">
        <v>218</v>
      </c>
      <c r="C104">
        <v>113</v>
      </c>
      <c r="D104" s="1">
        <v>76846624</v>
      </c>
      <c r="E104" s="5" t="s">
        <v>8</v>
      </c>
      <c r="F104" t="s">
        <v>25</v>
      </c>
      <c r="G104" t="s">
        <v>20</v>
      </c>
      <c r="L104" s="1"/>
      <c r="M104" s="12" t="s">
        <v>45</v>
      </c>
      <c r="N104" s="12">
        <v>170000000</v>
      </c>
      <c r="O104">
        <v>2016</v>
      </c>
      <c r="P104">
        <v>6.4</v>
      </c>
    </row>
    <row r="105" spans="1:16">
      <c r="A105" s="2" t="s">
        <v>118</v>
      </c>
      <c r="B105" s="3">
        <v>227</v>
      </c>
      <c r="C105">
        <v>93</v>
      </c>
      <c r="D105" s="1">
        <v>320706665</v>
      </c>
      <c r="E105" s="5" t="s">
        <v>8</v>
      </c>
      <c r="F105" t="s">
        <v>16</v>
      </c>
      <c r="G105" t="s">
        <v>2</v>
      </c>
      <c r="H105" t="s">
        <v>25</v>
      </c>
      <c r="I105" t="s">
        <v>20</v>
      </c>
      <c r="L105" s="1"/>
      <c r="M105" s="12" t="s">
        <v>45</v>
      </c>
      <c r="N105" s="12">
        <v>160000000</v>
      </c>
      <c r="O105">
        <v>2007</v>
      </c>
      <c r="P105">
        <v>6.1</v>
      </c>
    </row>
    <row r="106" spans="1:16">
      <c r="A106" s="2" t="s">
        <v>119</v>
      </c>
      <c r="B106" s="3">
        <v>275</v>
      </c>
      <c r="C106">
        <v>123</v>
      </c>
      <c r="D106" s="1">
        <v>46978995</v>
      </c>
      <c r="E106" s="5" t="s">
        <v>3</v>
      </c>
      <c r="F106" t="s">
        <v>8</v>
      </c>
      <c r="G106" t="s">
        <v>20</v>
      </c>
      <c r="L106" s="1"/>
      <c r="M106" s="12" t="s">
        <v>45</v>
      </c>
      <c r="N106" s="12">
        <v>160000000</v>
      </c>
      <c r="O106">
        <v>2016</v>
      </c>
      <c r="P106">
        <v>7.3</v>
      </c>
    </row>
    <row r="107" spans="1:16">
      <c r="A107" s="2" t="s">
        <v>120</v>
      </c>
      <c r="B107" s="3">
        <v>474</v>
      </c>
      <c r="C107">
        <v>126</v>
      </c>
      <c r="D107" s="1">
        <v>89732035</v>
      </c>
      <c r="E107" s="5" t="s">
        <v>3</v>
      </c>
      <c r="F107" t="s">
        <v>8</v>
      </c>
      <c r="G107" t="s">
        <v>22</v>
      </c>
      <c r="L107" s="1"/>
      <c r="M107" s="12" t="s">
        <v>45</v>
      </c>
      <c r="N107" s="12">
        <v>155000000</v>
      </c>
      <c r="O107">
        <v>2015</v>
      </c>
      <c r="P107">
        <v>6.6</v>
      </c>
    </row>
    <row r="108" spans="1:16">
      <c r="A108" s="2" t="s">
        <v>121</v>
      </c>
      <c r="B108" s="3">
        <v>228</v>
      </c>
      <c r="C108">
        <v>113</v>
      </c>
      <c r="D108" s="1">
        <v>104383624</v>
      </c>
      <c r="E108" s="5" t="s">
        <v>8</v>
      </c>
      <c r="F108" t="s">
        <v>25</v>
      </c>
      <c r="G108" t="s">
        <v>20</v>
      </c>
      <c r="L108" s="1"/>
      <c r="M108" s="12" t="s">
        <v>45</v>
      </c>
      <c r="N108" s="12">
        <v>155000000</v>
      </c>
      <c r="O108">
        <v>2010</v>
      </c>
      <c r="P108">
        <v>6.3</v>
      </c>
    </row>
    <row r="109" spans="1:16">
      <c r="A109" s="2" t="s">
        <v>72</v>
      </c>
      <c r="B109" s="3">
        <v>191</v>
      </c>
      <c r="C109">
        <v>184</v>
      </c>
      <c r="D109" s="1">
        <v>198539855</v>
      </c>
      <c r="E109" s="5" t="s">
        <v>3</v>
      </c>
      <c r="F109" t="s">
        <v>6</v>
      </c>
      <c r="G109" t="s">
        <v>63</v>
      </c>
      <c r="H109" t="s">
        <v>27</v>
      </c>
      <c r="I109" t="s">
        <v>122</v>
      </c>
      <c r="L109" s="1"/>
      <c r="M109" s="12" t="s">
        <v>45</v>
      </c>
      <c r="N109" s="12">
        <v>140000000</v>
      </c>
      <c r="O109">
        <v>2001</v>
      </c>
      <c r="P109">
        <v>6.1</v>
      </c>
    </row>
    <row r="110" spans="1:16">
      <c r="A110" s="2" t="s">
        <v>72</v>
      </c>
      <c r="B110" s="3">
        <v>396</v>
      </c>
      <c r="C110">
        <v>144</v>
      </c>
      <c r="D110" s="1">
        <v>318759914</v>
      </c>
      <c r="E110" s="5" t="s">
        <v>3</v>
      </c>
      <c r="F110" t="s">
        <v>8</v>
      </c>
      <c r="G110" t="s">
        <v>22</v>
      </c>
      <c r="L110" s="1"/>
      <c r="M110" s="12" t="s">
        <v>45</v>
      </c>
      <c r="N110" s="12">
        <v>150000000</v>
      </c>
      <c r="O110">
        <v>2007</v>
      </c>
      <c r="P110">
        <v>7.1</v>
      </c>
    </row>
    <row r="111" spans="1:16">
      <c r="A111" s="2" t="s">
        <v>123</v>
      </c>
      <c r="B111" s="3">
        <v>248</v>
      </c>
      <c r="C111">
        <v>206</v>
      </c>
      <c r="D111" s="1">
        <v>34293771</v>
      </c>
      <c r="E111" s="5" t="s">
        <v>3</v>
      </c>
      <c r="F111" t="s">
        <v>8</v>
      </c>
      <c r="G111" t="s">
        <v>12</v>
      </c>
      <c r="H111" t="s">
        <v>6</v>
      </c>
      <c r="I111" t="s">
        <v>63</v>
      </c>
      <c r="J111" t="s">
        <v>27</v>
      </c>
      <c r="K111" t="s">
        <v>122</v>
      </c>
      <c r="L111" s="1"/>
      <c r="M111" s="12" t="s">
        <v>45</v>
      </c>
      <c r="N111" s="12">
        <v>155000000</v>
      </c>
      <c r="O111">
        <v>2004</v>
      </c>
      <c r="P111">
        <v>5.5</v>
      </c>
    </row>
    <row r="112" spans="1:16">
      <c r="A112" s="2" t="s">
        <v>53</v>
      </c>
      <c r="B112" s="3">
        <v>329</v>
      </c>
      <c r="C112">
        <v>138</v>
      </c>
      <c r="D112" s="1">
        <v>292000866</v>
      </c>
      <c r="E112" s="5" t="s">
        <v>8</v>
      </c>
      <c r="F112" t="s">
        <v>25</v>
      </c>
      <c r="G112" t="s">
        <v>20</v>
      </c>
      <c r="H112" t="s">
        <v>21</v>
      </c>
      <c r="L112" s="1"/>
      <c r="M112" s="12" t="s">
        <v>45</v>
      </c>
      <c r="N112" s="12">
        <v>150000000</v>
      </c>
      <c r="O112">
        <v>2007</v>
      </c>
      <c r="P112">
        <v>7.5</v>
      </c>
    </row>
    <row r="113" spans="1:16">
      <c r="A113" s="2" t="s">
        <v>82</v>
      </c>
      <c r="B113" s="3">
        <v>295</v>
      </c>
      <c r="C113">
        <v>157</v>
      </c>
      <c r="D113" s="1">
        <v>289994397</v>
      </c>
      <c r="E113" s="5" t="s">
        <v>8</v>
      </c>
      <c r="F113" t="s">
        <v>25</v>
      </c>
      <c r="G113" t="s">
        <v>20</v>
      </c>
      <c r="H113" t="s">
        <v>21</v>
      </c>
      <c r="L113" s="1"/>
      <c r="M113" s="12" t="s">
        <v>45</v>
      </c>
      <c r="N113" s="12">
        <v>150000000</v>
      </c>
      <c r="O113">
        <v>2005</v>
      </c>
      <c r="P113">
        <v>7.6</v>
      </c>
    </row>
    <row r="114" spans="1:16">
      <c r="A114" s="2" t="s">
        <v>66</v>
      </c>
      <c r="B114" s="3">
        <v>318</v>
      </c>
      <c r="C114">
        <v>102</v>
      </c>
      <c r="D114" s="1">
        <v>227946274</v>
      </c>
      <c r="E114" s="5" t="s">
        <v>3</v>
      </c>
      <c r="F114" t="s">
        <v>6</v>
      </c>
      <c r="L114" s="1"/>
      <c r="M114" s="12" t="s">
        <v>45</v>
      </c>
      <c r="N114" s="12">
        <v>150000000</v>
      </c>
      <c r="O114">
        <v>2008</v>
      </c>
      <c r="P114">
        <v>6.4</v>
      </c>
    </row>
    <row r="115" spans="1:16">
      <c r="A115" s="2" t="s">
        <v>114</v>
      </c>
      <c r="B115" s="3">
        <v>323</v>
      </c>
      <c r="C115">
        <v>104</v>
      </c>
      <c r="D115" s="1">
        <v>256386216</v>
      </c>
      <c r="E115" s="5" t="s">
        <v>6</v>
      </c>
      <c r="F115" t="s">
        <v>14</v>
      </c>
      <c r="G115" t="s">
        <v>22</v>
      </c>
      <c r="L115" s="1"/>
      <c r="M115" s="12" t="s">
        <v>45</v>
      </c>
      <c r="N115" s="12">
        <v>150000000</v>
      </c>
      <c r="O115">
        <v>2007</v>
      </c>
      <c r="P115">
        <v>7.2</v>
      </c>
    </row>
    <row r="116" spans="1:16">
      <c r="A116" s="2" t="s">
        <v>69</v>
      </c>
      <c r="B116" s="3">
        <v>276</v>
      </c>
      <c r="C116">
        <v>115</v>
      </c>
      <c r="D116" s="1">
        <v>206456431</v>
      </c>
      <c r="E116" s="5" t="s">
        <v>8</v>
      </c>
      <c r="F116" t="s">
        <v>2</v>
      </c>
      <c r="G116" t="s">
        <v>25</v>
      </c>
      <c r="H116" t="s">
        <v>20</v>
      </c>
      <c r="L116" s="1"/>
      <c r="M116" s="12" t="s">
        <v>45</v>
      </c>
      <c r="N116" s="12">
        <v>150000000</v>
      </c>
      <c r="O116">
        <v>2005</v>
      </c>
      <c r="P116">
        <v>6.7</v>
      </c>
    </row>
    <row r="117" spans="1:16">
      <c r="A117" s="2" t="s">
        <v>105</v>
      </c>
      <c r="B117" s="3">
        <v>318</v>
      </c>
      <c r="C117">
        <v>111</v>
      </c>
      <c r="D117" s="1">
        <v>206435493</v>
      </c>
      <c r="E117" s="5" t="s">
        <v>16</v>
      </c>
      <c r="F117" t="s">
        <v>2</v>
      </c>
      <c r="G117" t="s">
        <v>25</v>
      </c>
      <c r="H117" t="s">
        <v>20</v>
      </c>
      <c r="L117" s="1"/>
      <c r="M117" s="12" t="s">
        <v>45</v>
      </c>
      <c r="N117" s="12">
        <v>150000000</v>
      </c>
      <c r="O117">
        <v>2007</v>
      </c>
      <c r="P117">
        <v>8</v>
      </c>
    </row>
    <row r="118" spans="1:16">
      <c r="A118" s="2" t="s">
        <v>48</v>
      </c>
      <c r="B118" s="3">
        <v>478</v>
      </c>
      <c r="C118">
        <v>128</v>
      </c>
      <c r="D118" s="1">
        <v>205343774</v>
      </c>
      <c r="E118" s="5" t="s">
        <v>3</v>
      </c>
      <c r="F118" t="s">
        <v>8</v>
      </c>
      <c r="L118" s="1"/>
      <c r="M118" s="12" t="s">
        <v>45</v>
      </c>
      <c r="N118" s="12">
        <v>150000000</v>
      </c>
      <c r="O118">
        <v>2005</v>
      </c>
      <c r="P118">
        <v>8.3000000000000007</v>
      </c>
    </row>
    <row r="119" spans="1:16">
      <c r="A119" s="2" t="s">
        <v>124</v>
      </c>
      <c r="B119" s="3">
        <v>167</v>
      </c>
      <c r="C119">
        <v>89</v>
      </c>
      <c r="D119" s="1">
        <v>179982968</v>
      </c>
      <c r="E119" s="5" t="s">
        <v>3</v>
      </c>
      <c r="F119" t="s">
        <v>8</v>
      </c>
      <c r="G119" t="s">
        <v>16</v>
      </c>
      <c r="H119" t="s">
        <v>2</v>
      </c>
      <c r="I119" t="s">
        <v>25</v>
      </c>
      <c r="L119" s="1"/>
      <c r="M119" s="12" t="s">
        <v>45</v>
      </c>
      <c r="N119" s="12">
        <v>150000000</v>
      </c>
      <c r="O119">
        <v>2008</v>
      </c>
      <c r="P119">
        <v>6.7</v>
      </c>
    </row>
    <row r="120" spans="1:16">
      <c r="A120" s="2" t="s">
        <v>125</v>
      </c>
      <c r="B120" s="3">
        <v>185</v>
      </c>
      <c r="C120">
        <v>105</v>
      </c>
      <c r="D120" s="1">
        <v>177243721</v>
      </c>
      <c r="E120" s="5" t="s">
        <v>8</v>
      </c>
      <c r="F120" t="s">
        <v>2</v>
      </c>
      <c r="G120" t="s">
        <v>25</v>
      </c>
      <c r="H120" t="s">
        <v>20</v>
      </c>
      <c r="L120" s="1"/>
      <c r="M120" s="12" t="s">
        <v>45</v>
      </c>
      <c r="N120" s="12">
        <v>150000000</v>
      </c>
      <c r="O120">
        <v>2009</v>
      </c>
      <c r="P120">
        <v>5.9</v>
      </c>
    </row>
    <row r="121" spans="1:16">
      <c r="A121" s="2" t="s">
        <v>126</v>
      </c>
      <c r="B121" s="3">
        <v>350</v>
      </c>
      <c r="C121">
        <v>119</v>
      </c>
      <c r="D121" s="1">
        <v>179883016</v>
      </c>
      <c r="E121" s="5" t="s">
        <v>3</v>
      </c>
      <c r="F121" t="s">
        <v>8</v>
      </c>
      <c r="G121" t="s">
        <v>20</v>
      </c>
      <c r="H121" t="s">
        <v>22</v>
      </c>
      <c r="I121" t="s">
        <v>23</v>
      </c>
      <c r="L121" s="1"/>
      <c r="M121" s="12" t="s">
        <v>45</v>
      </c>
      <c r="N121" s="12">
        <v>150000000</v>
      </c>
      <c r="O121">
        <v>2009</v>
      </c>
      <c r="P121">
        <v>6.7</v>
      </c>
    </row>
    <row r="122" spans="1:16">
      <c r="A122" s="2" t="s">
        <v>89</v>
      </c>
      <c r="B122" s="3">
        <v>245</v>
      </c>
      <c r="C122">
        <v>129</v>
      </c>
      <c r="D122" s="1">
        <v>139259759</v>
      </c>
      <c r="E122" s="5" t="s">
        <v>3</v>
      </c>
      <c r="F122" t="s">
        <v>22</v>
      </c>
      <c r="L122" s="1"/>
      <c r="M122" s="12" t="s">
        <v>45</v>
      </c>
      <c r="N122" s="12">
        <v>150000000</v>
      </c>
      <c r="O122">
        <v>2003</v>
      </c>
      <c r="P122">
        <v>6.7</v>
      </c>
    </row>
    <row r="123" spans="1:16">
      <c r="A123" s="2" t="s">
        <v>127</v>
      </c>
      <c r="B123" s="3">
        <v>406</v>
      </c>
      <c r="C123">
        <v>102</v>
      </c>
      <c r="D123" s="1">
        <v>400736600</v>
      </c>
      <c r="E123" s="5" t="s">
        <v>8</v>
      </c>
      <c r="F123" t="s">
        <v>16</v>
      </c>
      <c r="G123" t="s">
        <v>2</v>
      </c>
      <c r="H123" t="s">
        <v>25</v>
      </c>
      <c r="I123" t="s">
        <v>20</v>
      </c>
      <c r="J123" t="s">
        <v>26</v>
      </c>
      <c r="L123" s="1"/>
      <c r="M123" s="12" t="s">
        <v>45</v>
      </c>
      <c r="N123" s="12">
        <v>150000000</v>
      </c>
      <c r="O123">
        <v>2013</v>
      </c>
      <c r="P123">
        <v>7.6</v>
      </c>
    </row>
    <row r="124" spans="1:16">
      <c r="A124" s="2" t="s">
        <v>89</v>
      </c>
      <c r="B124" s="3">
        <v>275</v>
      </c>
      <c r="C124">
        <v>138</v>
      </c>
      <c r="D124" s="1">
        <v>281492479</v>
      </c>
      <c r="E124" s="5" t="s">
        <v>3</v>
      </c>
      <c r="F124" t="s">
        <v>22</v>
      </c>
      <c r="L124" s="1"/>
      <c r="M124" s="12" t="s">
        <v>45</v>
      </c>
      <c r="N124" s="12">
        <v>150000000</v>
      </c>
      <c r="O124">
        <v>2003</v>
      </c>
      <c r="P124">
        <v>7.2</v>
      </c>
    </row>
    <row r="125" spans="1:16">
      <c r="A125" s="2" t="s">
        <v>120</v>
      </c>
      <c r="B125" s="3">
        <v>486</v>
      </c>
      <c r="C125">
        <v>112</v>
      </c>
      <c r="D125" s="1">
        <v>206360018</v>
      </c>
      <c r="E125" s="5" t="s">
        <v>3</v>
      </c>
      <c r="F125" t="s">
        <v>8</v>
      </c>
      <c r="G125" t="s">
        <v>20</v>
      </c>
      <c r="L125" s="1"/>
      <c r="M125" s="12" t="s">
        <v>45</v>
      </c>
      <c r="N125" s="12">
        <v>170000000</v>
      </c>
      <c r="O125">
        <v>2013</v>
      </c>
      <c r="P125">
        <v>7.1</v>
      </c>
    </row>
    <row r="126" spans="1:16">
      <c r="A126" s="2" t="s">
        <v>128</v>
      </c>
      <c r="B126" s="3">
        <v>739</v>
      </c>
      <c r="C126">
        <v>120</v>
      </c>
      <c r="D126" s="1">
        <v>153629485</v>
      </c>
      <c r="E126" s="5" t="s">
        <v>3</v>
      </c>
      <c r="F126" t="s">
        <v>8</v>
      </c>
      <c r="G126" t="s">
        <v>22</v>
      </c>
      <c r="H126" t="s">
        <v>23</v>
      </c>
      <c r="L126" s="1"/>
      <c r="M126" s="12" t="s">
        <v>45</v>
      </c>
      <c r="N126" s="12">
        <v>150000000</v>
      </c>
      <c r="O126">
        <v>2015</v>
      </c>
      <c r="P126">
        <v>8.1</v>
      </c>
    </row>
    <row r="127" spans="1:16">
      <c r="A127" s="2" t="s">
        <v>129</v>
      </c>
      <c r="B127" s="3">
        <v>298</v>
      </c>
      <c r="C127">
        <v>146</v>
      </c>
      <c r="D127" s="1">
        <v>133375846</v>
      </c>
      <c r="E127" s="5" t="s">
        <v>21</v>
      </c>
      <c r="F127" t="s">
        <v>23</v>
      </c>
      <c r="L127" s="1"/>
      <c r="M127" s="12" t="s">
        <v>45</v>
      </c>
      <c r="N127" s="12">
        <v>150000000</v>
      </c>
      <c r="O127">
        <v>2009</v>
      </c>
      <c r="P127">
        <v>6.7</v>
      </c>
    </row>
    <row r="128" spans="1:16">
      <c r="A128" s="2" t="s">
        <v>130</v>
      </c>
      <c r="B128" s="3">
        <v>516</v>
      </c>
      <c r="C128">
        <v>115</v>
      </c>
      <c r="D128" s="1">
        <v>181015141</v>
      </c>
      <c r="E128" s="5" t="s">
        <v>3</v>
      </c>
      <c r="F128" t="s">
        <v>8</v>
      </c>
      <c r="G128" t="s">
        <v>20</v>
      </c>
      <c r="L128" s="1"/>
      <c r="M128" s="12" t="s">
        <v>45</v>
      </c>
      <c r="N128" s="12">
        <v>150000000</v>
      </c>
      <c r="O128">
        <v>2011</v>
      </c>
      <c r="P128">
        <v>7</v>
      </c>
    </row>
    <row r="129" spans="1:16">
      <c r="A129" s="2" t="s">
        <v>131</v>
      </c>
      <c r="B129" s="3">
        <v>225</v>
      </c>
      <c r="C129">
        <v>96</v>
      </c>
      <c r="D129" s="1">
        <v>114053579</v>
      </c>
      <c r="E129" s="5" t="s">
        <v>8</v>
      </c>
      <c r="F129" t="s">
        <v>16</v>
      </c>
      <c r="G129" t="s">
        <v>2</v>
      </c>
      <c r="H129" t="s">
        <v>6</v>
      </c>
      <c r="I129" t="s">
        <v>25</v>
      </c>
      <c r="L129" s="1"/>
      <c r="M129" s="12" t="s">
        <v>45</v>
      </c>
      <c r="N129" s="12">
        <v>150000000</v>
      </c>
      <c r="O129">
        <v>2008</v>
      </c>
      <c r="P129">
        <v>6.9</v>
      </c>
    </row>
    <row r="130" spans="1:16">
      <c r="A130" s="2" t="s">
        <v>132</v>
      </c>
      <c r="B130" s="3">
        <v>145</v>
      </c>
      <c r="C130">
        <v>88</v>
      </c>
      <c r="D130" s="1">
        <v>119420252</v>
      </c>
      <c r="E130" s="5" t="s">
        <v>3</v>
      </c>
      <c r="F130" t="s">
        <v>8</v>
      </c>
      <c r="G130" t="s">
        <v>16</v>
      </c>
      <c r="H130" t="s">
        <v>2</v>
      </c>
      <c r="I130" t="s">
        <v>25</v>
      </c>
      <c r="J130" t="s">
        <v>20</v>
      </c>
      <c r="K130" t="s">
        <v>22</v>
      </c>
      <c r="L130" s="1"/>
      <c r="M130" s="12" t="s">
        <v>45</v>
      </c>
      <c r="N130" s="12">
        <v>150000000</v>
      </c>
      <c r="O130">
        <v>2009</v>
      </c>
      <c r="P130">
        <v>5.0999999999999996</v>
      </c>
    </row>
    <row r="131" spans="1:16">
      <c r="A131" s="2" t="s">
        <v>133</v>
      </c>
      <c r="B131" s="3">
        <v>310</v>
      </c>
      <c r="C131">
        <v>99</v>
      </c>
      <c r="D131" s="1">
        <v>83640426</v>
      </c>
      <c r="E131" s="5" t="s">
        <v>3</v>
      </c>
      <c r="F131" t="s">
        <v>8</v>
      </c>
      <c r="G131" t="s">
        <v>20</v>
      </c>
      <c r="L131" s="1"/>
      <c r="M131" s="12" t="s">
        <v>45</v>
      </c>
      <c r="N131" s="12">
        <v>150000000</v>
      </c>
      <c r="O131">
        <v>2012</v>
      </c>
      <c r="P131">
        <v>5.8</v>
      </c>
    </row>
    <row r="132" spans="1:16">
      <c r="A132" s="2" t="s">
        <v>69</v>
      </c>
      <c r="B132" s="3">
        <v>526</v>
      </c>
      <c r="C132">
        <v>113</v>
      </c>
      <c r="D132" s="1">
        <v>79711678</v>
      </c>
      <c r="E132" s="5" t="s">
        <v>2</v>
      </c>
      <c r="F132" t="s">
        <v>20</v>
      </c>
      <c r="G132" t="s">
        <v>14</v>
      </c>
      <c r="L132" s="1"/>
      <c r="M132" s="12" t="s">
        <v>45</v>
      </c>
      <c r="N132" s="12">
        <v>100000000</v>
      </c>
      <c r="O132">
        <v>2012</v>
      </c>
      <c r="P132">
        <v>6.2</v>
      </c>
    </row>
    <row r="133" spans="1:16">
      <c r="A133" s="2" t="s">
        <v>134</v>
      </c>
      <c r="B133" s="3">
        <v>465</v>
      </c>
      <c r="C133">
        <v>131</v>
      </c>
      <c r="D133" s="1">
        <v>195000874</v>
      </c>
      <c r="E133" s="5" t="s">
        <v>3</v>
      </c>
      <c r="F133" t="s">
        <v>8</v>
      </c>
      <c r="G133" t="s">
        <v>23</v>
      </c>
      <c r="L133" s="1"/>
      <c r="M133" s="12" t="s">
        <v>45</v>
      </c>
      <c r="N133" s="12">
        <v>150000000</v>
      </c>
      <c r="O133">
        <v>2015</v>
      </c>
      <c r="P133">
        <v>7.4</v>
      </c>
    </row>
    <row r="134" spans="1:16">
      <c r="A134" s="2" t="s">
        <v>135</v>
      </c>
      <c r="B134" s="3">
        <v>357</v>
      </c>
      <c r="C134">
        <v>119</v>
      </c>
      <c r="D134" s="1">
        <v>61937495</v>
      </c>
      <c r="E134" s="5" t="s">
        <v>6</v>
      </c>
      <c r="F134" t="s">
        <v>20</v>
      </c>
      <c r="G134" t="s">
        <v>14</v>
      </c>
      <c r="H134" t="s">
        <v>23</v>
      </c>
      <c r="L134" s="1"/>
      <c r="M134" s="12" t="s">
        <v>45</v>
      </c>
      <c r="N134" s="12">
        <v>150000000</v>
      </c>
      <c r="O134">
        <v>2010</v>
      </c>
      <c r="P134">
        <v>5.8</v>
      </c>
    </row>
    <row r="135" spans="1:16">
      <c r="A135" s="2" t="s">
        <v>136</v>
      </c>
      <c r="B135" s="3">
        <v>194</v>
      </c>
      <c r="C135">
        <v>91</v>
      </c>
      <c r="D135" s="1">
        <v>126597121</v>
      </c>
      <c r="E135" s="5" t="s">
        <v>8</v>
      </c>
      <c r="F135" t="s">
        <v>16</v>
      </c>
      <c r="G135" t="s">
        <v>2</v>
      </c>
      <c r="H135" t="s">
        <v>25</v>
      </c>
      <c r="L135" s="1"/>
      <c r="M135" s="12" t="s">
        <v>45</v>
      </c>
      <c r="N135" s="12">
        <v>180000000</v>
      </c>
      <c r="O135">
        <v>2007</v>
      </c>
      <c r="P135">
        <v>6.2</v>
      </c>
    </row>
    <row r="136" spans="1:16">
      <c r="A136" s="2" t="s">
        <v>137</v>
      </c>
      <c r="B136" s="3">
        <v>284</v>
      </c>
      <c r="C136">
        <v>90</v>
      </c>
      <c r="D136" s="1">
        <v>165230261</v>
      </c>
      <c r="E136" s="5" t="s">
        <v>3</v>
      </c>
      <c r="F136" t="s">
        <v>8</v>
      </c>
      <c r="G136" t="s">
        <v>16</v>
      </c>
      <c r="H136" t="s">
        <v>2</v>
      </c>
      <c r="I136" t="s">
        <v>25</v>
      </c>
      <c r="L136" s="1"/>
      <c r="M136" s="12" t="s">
        <v>45</v>
      </c>
      <c r="N136" s="12">
        <v>150000000</v>
      </c>
      <c r="O136">
        <v>2011</v>
      </c>
      <c r="P136">
        <v>7.3</v>
      </c>
    </row>
    <row r="137" spans="1:16">
      <c r="A137" s="2" t="s">
        <v>138</v>
      </c>
      <c r="B137" s="3">
        <v>280</v>
      </c>
      <c r="C137">
        <v>103</v>
      </c>
      <c r="D137" s="1">
        <v>131564731</v>
      </c>
      <c r="E137" s="5" t="s">
        <v>3</v>
      </c>
      <c r="F137" t="s">
        <v>8</v>
      </c>
      <c r="G137" t="s">
        <v>25</v>
      </c>
      <c r="H137" t="s">
        <v>20</v>
      </c>
      <c r="L137" s="1"/>
      <c r="M137" s="12" t="s">
        <v>45</v>
      </c>
      <c r="N137" s="12">
        <v>150000000</v>
      </c>
      <c r="O137">
        <v>2010</v>
      </c>
      <c r="P137">
        <v>4.2</v>
      </c>
    </row>
    <row r="138" spans="1:16">
      <c r="A138" s="2" t="s">
        <v>80</v>
      </c>
      <c r="B138" s="3">
        <v>310</v>
      </c>
      <c r="C138">
        <v>124</v>
      </c>
      <c r="D138" s="1">
        <v>133382309</v>
      </c>
      <c r="E138" s="5" t="s">
        <v>3</v>
      </c>
      <c r="F138" t="s">
        <v>8</v>
      </c>
      <c r="G138" t="s">
        <v>23</v>
      </c>
      <c r="L138" s="1"/>
      <c r="M138" s="12" t="s">
        <v>45</v>
      </c>
      <c r="N138" s="12">
        <v>150000000</v>
      </c>
      <c r="O138">
        <v>2006</v>
      </c>
      <c r="P138">
        <v>6.9</v>
      </c>
    </row>
    <row r="139" spans="1:16">
      <c r="A139" s="2" t="s">
        <v>87</v>
      </c>
      <c r="B139" s="3">
        <v>339</v>
      </c>
      <c r="C139">
        <v>131</v>
      </c>
      <c r="D139" s="1">
        <v>73103784</v>
      </c>
      <c r="E139" s="5" t="s">
        <v>3</v>
      </c>
      <c r="F139" t="s">
        <v>6</v>
      </c>
      <c r="G139" t="s">
        <v>23</v>
      </c>
      <c r="L139" s="1"/>
      <c r="M139" s="12" t="s">
        <v>45</v>
      </c>
      <c r="N139" s="12">
        <v>150000000</v>
      </c>
      <c r="O139">
        <v>2013</v>
      </c>
      <c r="P139">
        <v>6.4</v>
      </c>
    </row>
    <row r="140" spans="1:16">
      <c r="A140" s="2" t="s">
        <v>139</v>
      </c>
      <c r="B140" s="3">
        <v>132</v>
      </c>
      <c r="C140">
        <v>88</v>
      </c>
      <c r="D140" s="1">
        <v>21379315</v>
      </c>
      <c r="E140" s="5" t="s">
        <v>3</v>
      </c>
      <c r="F140" t="s">
        <v>8</v>
      </c>
      <c r="G140" t="s">
        <v>16</v>
      </c>
      <c r="H140" t="s">
        <v>2</v>
      </c>
      <c r="I140" t="s">
        <v>25</v>
      </c>
      <c r="J140" t="s">
        <v>22</v>
      </c>
      <c r="L140" s="1"/>
      <c r="M140" s="12" t="s">
        <v>45</v>
      </c>
      <c r="N140" s="12">
        <v>150000000</v>
      </c>
      <c r="O140">
        <v>2011</v>
      </c>
      <c r="P140">
        <v>5.4</v>
      </c>
    </row>
    <row r="141" spans="1:16">
      <c r="A141" s="2" t="s">
        <v>140</v>
      </c>
      <c r="B141" s="3">
        <v>135</v>
      </c>
      <c r="C141">
        <v>85</v>
      </c>
      <c r="D141" s="1">
        <v>64459316</v>
      </c>
      <c r="E141" s="5" t="s">
        <v>8</v>
      </c>
      <c r="F141" t="s">
        <v>16</v>
      </c>
      <c r="G141" t="s">
        <v>2</v>
      </c>
      <c r="H141" t="s">
        <v>25</v>
      </c>
      <c r="L141" s="1"/>
      <c r="M141" s="12" t="s">
        <v>45</v>
      </c>
      <c r="N141" s="12">
        <v>150000000</v>
      </c>
      <c r="O141">
        <v>2006</v>
      </c>
      <c r="P141">
        <v>6.7</v>
      </c>
    </row>
    <row r="142" spans="1:16">
      <c r="A142" s="2" t="s">
        <v>141</v>
      </c>
      <c r="B142" s="3">
        <v>256</v>
      </c>
      <c r="C142">
        <v>111</v>
      </c>
      <c r="D142" s="1">
        <v>34964818</v>
      </c>
      <c r="E142" s="5" t="s">
        <v>8</v>
      </c>
      <c r="F142" t="s">
        <v>25</v>
      </c>
      <c r="G142" t="s">
        <v>20</v>
      </c>
      <c r="L142" s="1"/>
      <c r="M142" s="12" t="s">
        <v>45</v>
      </c>
      <c r="N142" s="12">
        <v>149000000</v>
      </c>
      <c r="O142">
        <v>2015</v>
      </c>
      <c r="P142">
        <v>5.8</v>
      </c>
    </row>
    <row r="143" spans="1:16">
      <c r="A143" s="2" t="s">
        <v>142</v>
      </c>
      <c r="B143" s="3">
        <v>196</v>
      </c>
      <c r="C143">
        <v>92</v>
      </c>
      <c r="D143" s="1">
        <v>111505642</v>
      </c>
      <c r="E143" s="5" t="s">
        <v>8</v>
      </c>
      <c r="F143" t="s">
        <v>16</v>
      </c>
      <c r="G143" t="s">
        <v>2</v>
      </c>
      <c r="H143" t="s">
        <v>25</v>
      </c>
      <c r="I143" t="s">
        <v>22</v>
      </c>
      <c r="L143" s="1"/>
      <c r="M143" s="12" t="s">
        <v>45</v>
      </c>
      <c r="N143" s="12">
        <v>150000000</v>
      </c>
      <c r="O143">
        <v>2014</v>
      </c>
      <c r="P143">
        <v>6.9</v>
      </c>
    </row>
    <row r="144" spans="1:16">
      <c r="A144" s="2" t="s">
        <v>116</v>
      </c>
      <c r="B144" s="3">
        <v>220</v>
      </c>
      <c r="C144">
        <v>196</v>
      </c>
      <c r="D144" s="1">
        <v>133228348</v>
      </c>
      <c r="E144" s="5" t="s">
        <v>8</v>
      </c>
      <c r="L144" s="1"/>
      <c r="M144" s="12" t="s">
        <v>45</v>
      </c>
      <c r="N144" s="12">
        <v>145000000</v>
      </c>
      <c r="O144">
        <v>2004</v>
      </c>
      <c r="P144">
        <v>7.2</v>
      </c>
    </row>
    <row r="145" spans="1:16">
      <c r="A145" s="2" t="s">
        <v>124</v>
      </c>
      <c r="B145" s="3">
        <v>211</v>
      </c>
      <c r="C145">
        <v>93</v>
      </c>
      <c r="D145" s="1">
        <v>216366733</v>
      </c>
      <c r="E145" s="5" t="s">
        <v>8</v>
      </c>
      <c r="F145" t="s">
        <v>16</v>
      </c>
      <c r="G145" t="s">
        <v>2</v>
      </c>
      <c r="H145" t="s">
        <v>25</v>
      </c>
      <c r="L145" s="1"/>
      <c r="M145" s="12" t="s">
        <v>45</v>
      </c>
      <c r="N145" s="12">
        <v>175000000</v>
      </c>
      <c r="O145">
        <v>2012</v>
      </c>
      <c r="P145">
        <v>6.9</v>
      </c>
    </row>
    <row r="146" spans="1:16">
      <c r="A146" s="2" t="s">
        <v>143</v>
      </c>
      <c r="B146" s="3">
        <v>264</v>
      </c>
      <c r="C146">
        <v>133</v>
      </c>
      <c r="D146" s="1">
        <v>160201106</v>
      </c>
      <c r="E146" s="5" t="s">
        <v>3</v>
      </c>
      <c r="F146" t="s">
        <v>8</v>
      </c>
      <c r="G146" t="s">
        <v>23</v>
      </c>
      <c r="L146" s="1"/>
      <c r="M146" s="12" t="s">
        <v>45</v>
      </c>
      <c r="N146" s="12">
        <v>145000000</v>
      </c>
      <c r="O146">
        <v>2002</v>
      </c>
      <c r="P146">
        <v>6.1</v>
      </c>
    </row>
    <row r="147" spans="1:16">
      <c r="A147" s="2" t="s">
        <v>144</v>
      </c>
      <c r="B147" s="3">
        <v>464</v>
      </c>
      <c r="C147">
        <v>116</v>
      </c>
      <c r="D147" s="1">
        <v>118099659</v>
      </c>
      <c r="E147" s="5" t="s">
        <v>3</v>
      </c>
      <c r="F147" t="s">
        <v>2</v>
      </c>
      <c r="G147" t="s">
        <v>20</v>
      </c>
      <c r="H147" t="s">
        <v>22</v>
      </c>
      <c r="L147" s="1"/>
      <c r="M147" s="12" t="s">
        <v>45</v>
      </c>
      <c r="N147" s="12">
        <v>142000000</v>
      </c>
      <c r="O147">
        <v>2016</v>
      </c>
      <c r="P147">
        <v>5.5</v>
      </c>
    </row>
    <row r="148" spans="1:16">
      <c r="A148" s="2" t="s">
        <v>72</v>
      </c>
      <c r="B148" s="3">
        <v>167</v>
      </c>
      <c r="C148">
        <v>153</v>
      </c>
      <c r="D148" s="1">
        <v>201573391</v>
      </c>
      <c r="E148" s="5" t="s">
        <v>3</v>
      </c>
      <c r="F148" t="s">
        <v>8</v>
      </c>
      <c r="G148" t="s">
        <v>22</v>
      </c>
      <c r="H148" t="s">
        <v>23</v>
      </c>
      <c r="L148" s="1"/>
      <c r="M148" s="12" t="s">
        <v>45</v>
      </c>
      <c r="N148" s="12">
        <v>144000000</v>
      </c>
      <c r="O148">
        <v>1998</v>
      </c>
      <c r="P148">
        <v>6.6</v>
      </c>
    </row>
    <row r="149" spans="1:16">
      <c r="A149" s="2" t="s">
        <v>59</v>
      </c>
      <c r="B149" s="3">
        <v>208</v>
      </c>
      <c r="C149">
        <v>88</v>
      </c>
      <c r="D149" s="1">
        <v>190418803</v>
      </c>
      <c r="E149" s="5" t="s">
        <v>3</v>
      </c>
      <c r="F149" t="s">
        <v>8</v>
      </c>
      <c r="G149" t="s">
        <v>2</v>
      </c>
      <c r="H149" t="s">
        <v>25</v>
      </c>
      <c r="I149" t="s">
        <v>20</v>
      </c>
      <c r="J149" t="s">
        <v>21</v>
      </c>
      <c r="K149" t="s">
        <v>22</v>
      </c>
      <c r="L149" s="1"/>
      <c r="M149" s="12" t="s">
        <v>45</v>
      </c>
      <c r="N149" s="12">
        <v>140000000</v>
      </c>
      <c r="O149">
        <v>2002</v>
      </c>
      <c r="P149">
        <v>6.1</v>
      </c>
    </row>
    <row r="150" spans="1:16">
      <c r="A150" s="2" t="s">
        <v>88</v>
      </c>
      <c r="B150" s="3">
        <v>287</v>
      </c>
      <c r="C150">
        <v>115</v>
      </c>
      <c r="D150" s="1">
        <v>82161969</v>
      </c>
      <c r="E150" s="5" t="s">
        <v>3</v>
      </c>
      <c r="F150" t="s">
        <v>8</v>
      </c>
      <c r="G150" t="s">
        <v>16</v>
      </c>
      <c r="H150" t="s">
        <v>20</v>
      </c>
      <c r="L150" s="1"/>
      <c r="M150" s="12" t="s">
        <v>45</v>
      </c>
      <c r="N150" s="12">
        <v>140000000</v>
      </c>
      <c r="O150">
        <v>2007</v>
      </c>
      <c r="P150">
        <v>6.3</v>
      </c>
    </row>
    <row r="151" spans="1:16">
      <c r="A151" s="2" t="s">
        <v>145</v>
      </c>
      <c r="B151" s="3">
        <v>210</v>
      </c>
      <c r="C151">
        <v>95</v>
      </c>
      <c r="D151" s="1">
        <v>143523463</v>
      </c>
      <c r="E151" s="5" t="s">
        <v>3</v>
      </c>
      <c r="F151" t="s">
        <v>8</v>
      </c>
      <c r="G151" t="s">
        <v>16</v>
      </c>
      <c r="H151" t="s">
        <v>2</v>
      </c>
      <c r="I151" t="s">
        <v>25</v>
      </c>
      <c r="L151" s="1"/>
      <c r="M151" s="12" t="s">
        <v>45</v>
      </c>
      <c r="N151" s="12">
        <v>150000000</v>
      </c>
      <c r="O151">
        <v>2016</v>
      </c>
      <c r="P151">
        <v>7.2</v>
      </c>
    </row>
    <row r="152" spans="1:16">
      <c r="A152" s="2" t="s">
        <v>105</v>
      </c>
      <c r="B152" s="3">
        <v>432</v>
      </c>
      <c r="C152">
        <v>133</v>
      </c>
      <c r="D152" s="1">
        <v>209364921</v>
      </c>
      <c r="E152" s="5" t="s">
        <v>3</v>
      </c>
      <c r="F152" t="s">
        <v>8</v>
      </c>
      <c r="G152" t="s">
        <v>23</v>
      </c>
      <c r="L152" s="1"/>
      <c r="M152" s="12" t="s">
        <v>45</v>
      </c>
      <c r="N152" s="12">
        <v>145000000</v>
      </c>
      <c r="O152">
        <v>2011</v>
      </c>
      <c r="P152">
        <v>7.4</v>
      </c>
    </row>
    <row r="153" spans="1:16">
      <c r="A153" s="2" t="s">
        <v>146</v>
      </c>
      <c r="B153" s="3">
        <v>256</v>
      </c>
      <c r="C153">
        <v>97</v>
      </c>
      <c r="D153" s="1">
        <v>103400692</v>
      </c>
      <c r="E153" s="5" t="s">
        <v>8</v>
      </c>
      <c r="F153" t="s">
        <v>16</v>
      </c>
      <c r="G153" t="s">
        <v>25</v>
      </c>
      <c r="H153" t="s">
        <v>20</v>
      </c>
      <c r="L153" s="1"/>
      <c r="M153" s="12" t="s">
        <v>45</v>
      </c>
      <c r="N153" s="12">
        <v>145000000</v>
      </c>
      <c r="O153">
        <v>2012</v>
      </c>
      <c r="P153">
        <v>7.3</v>
      </c>
    </row>
    <row r="154" spans="1:16">
      <c r="A154" s="2" t="s">
        <v>147</v>
      </c>
      <c r="B154" s="3">
        <v>135</v>
      </c>
      <c r="C154">
        <v>90</v>
      </c>
      <c r="D154" s="1">
        <v>110332737</v>
      </c>
      <c r="E154" s="5" t="s">
        <v>2</v>
      </c>
      <c r="F154" t="s">
        <v>10</v>
      </c>
      <c r="L154" s="1"/>
      <c r="M154" s="12" t="s">
        <v>45</v>
      </c>
      <c r="N154" s="12">
        <v>145000000</v>
      </c>
      <c r="O154">
        <v>2005</v>
      </c>
      <c r="P154">
        <v>6.1</v>
      </c>
    </row>
    <row r="155" spans="1:16">
      <c r="A155" s="2" t="s">
        <v>148</v>
      </c>
      <c r="B155" s="3">
        <v>190</v>
      </c>
      <c r="C155">
        <v>154</v>
      </c>
      <c r="D155" s="1">
        <v>111110575</v>
      </c>
      <c r="E155" s="5" t="s">
        <v>3</v>
      </c>
      <c r="F155" t="s">
        <v>6</v>
      </c>
      <c r="G155" t="s">
        <v>63</v>
      </c>
      <c r="H155" t="s">
        <v>122</v>
      </c>
      <c r="L155" s="1"/>
      <c r="M155" s="12" t="s">
        <v>45</v>
      </c>
      <c r="N155" s="12">
        <v>100000000</v>
      </c>
      <c r="O155">
        <v>2003</v>
      </c>
      <c r="P155">
        <v>7.7</v>
      </c>
    </row>
    <row r="156" spans="1:16">
      <c r="A156" s="2" t="s">
        <v>62</v>
      </c>
      <c r="B156" s="3">
        <v>314</v>
      </c>
      <c r="C156">
        <v>150</v>
      </c>
      <c r="D156" s="1">
        <v>65007045</v>
      </c>
      <c r="E156" s="5" t="s">
        <v>3</v>
      </c>
      <c r="F156" t="s">
        <v>8</v>
      </c>
      <c r="G156" t="s">
        <v>6</v>
      </c>
      <c r="L156" s="1"/>
      <c r="M156" s="12" t="s">
        <v>45</v>
      </c>
      <c r="N156" s="12">
        <v>140000000</v>
      </c>
      <c r="O156">
        <v>2014</v>
      </c>
      <c r="P156">
        <v>6.1</v>
      </c>
    </row>
    <row r="157" spans="1:16">
      <c r="A157" s="2" t="s">
        <v>80</v>
      </c>
      <c r="B157" s="3">
        <v>518</v>
      </c>
      <c r="C157">
        <v>127</v>
      </c>
      <c r="D157" s="1">
        <v>257704099</v>
      </c>
      <c r="E157" s="5" t="s">
        <v>3</v>
      </c>
      <c r="F157" t="s">
        <v>8</v>
      </c>
      <c r="G157" t="s">
        <v>22</v>
      </c>
      <c r="L157" s="1"/>
      <c r="M157" s="12" t="s">
        <v>45</v>
      </c>
      <c r="N157" s="12">
        <v>140000000</v>
      </c>
      <c r="O157">
        <v>2009</v>
      </c>
      <c r="P157">
        <v>8</v>
      </c>
    </row>
    <row r="158" spans="1:16">
      <c r="A158" s="2" t="s">
        <v>50</v>
      </c>
      <c r="B158" s="3">
        <v>291</v>
      </c>
      <c r="C158">
        <v>121</v>
      </c>
      <c r="D158" s="1">
        <v>403706375</v>
      </c>
      <c r="E158" s="5" t="s">
        <v>3</v>
      </c>
      <c r="F158" t="s">
        <v>8</v>
      </c>
      <c r="G158" t="s">
        <v>20</v>
      </c>
      <c r="H158" t="s">
        <v>27</v>
      </c>
      <c r="L158" s="1"/>
      <c r="M158" s="12" t="s">
        <v>45</v>
      </c>
      <c r="N158" s="12">
        <v>150000000</v>
      </c>
      <c r="O158">
        <v>2002</v>
      </c>
      <c r="P158">
        <v>7.3</v>
      </c>
    </row>
    <row r="159" spans="1:16">
      <c r="A159" s="2" t="s">
        <v>108</v>
      </c>
      <c r="B159" s="3">
        <v>292</v>
      </c>
      <c r="C159">
        <v>102</v>
      </c>
      <c r="D159" s="1">
        <v>176997107</v>
      </c>
      <c r="E159" s="5" t="s">
        <v>3</v>
      </c>
      <c r="F159" t="s">
        <v>8</v>
      </c>
      <c r="G159" t="s">
        <v>16</v>
      </c>
      <c r="H159" t="s">
        <v>2</v>
      </c>
      <c r="I159" t="s">
        <v>25</v>
      </c>
      <c r="J159" t="s">
        <v>20</v>
      </c>
      <c r="L159" s="1"/>
      <c r="M159" s="12" t="s">
        <v>45</v>
      </c>
      <c r="N159" s="12">
        <v>139000000</v>
      </c>
      <c r="O159">
        <v>2014</v>
      </c>
      <c r="P159">
        <v>7.9</v>
      </c>
    </row>
    <row r="160" spans="1:16">
      <c r="A160" s="2" t="s">
        <v>149</v>
      </c>
      <c r="B160" s="3">
        <v>184</v>
      </c>
      <c r="C160">
        <v>126</v>
      </c>
      <c r="D160" s="1">
        <v>31141074</v>
      </c>
      <c r="E160" s="5" t="s">
        <v>3</v>
      </c>
      <c r="F160" t="s">
        <v>8</v>
      </c>
      <c r="G160" t="s">
        <v>20</v>
      </c>
      <c r="L160" s="1"/>
      <c r="M160" s="12" t="s">
        <v>45</v>
      </c>
      <c r="N160" s="12">
        <v>145000000</v>
      </c>
      <c r="O160">
        <v>2016</v>
      </c>
      <c r="P160">
        <v>5.5</v>
      </c>
    </row>
    <row r="161" spans="1:16">
      <c r="A161" s="2" t="s">
        <v>94</v>
      </c>
      <c r="B161" s="3">
        <v>145</v>
      </c>
      <c r="C161">
        <v>121</v>
      </c>
      <c r="D161" s="1">
        <v>31704416</v>
      </c>
      <c r="E161" s="5" t="s">
        <v>3</v>
      </c>
      <c r="F161" t="s">
        <v>8</v>
      </c>
      <c r="G161" t="s">
        <v>22</v>
      </c>
      <c r="H161" t="s">
        <v>23</v>
      </c>
      <c r="L161" s="1"/>
      <c r="M161" s="12" t="s">
        <v>45</v>
      </c>
      <c r="N161" s="12">
        <v>140000000</v>
      </c>
      <c r="O161">
        <v>2005</v>
      </c>
      <c r="P161">
        <v>5</v>
      </c>
    </row>
    <row r="162" spans="1:16">
      <c r="A162" s="2" t="s">
        <v>54</v>
      </c>
      <c r="B162" s="3">
        <v>451</v>
      </c>
      <c r="C162">
        <v>215</v>
      </c>
      <c r="D162" s="1">
        <v>107503316</v>
      </c>
      <c r="E162" s="5" t="s">
        <v>3</v>
      </c>
      <c r="F162" t="s">
        <v>6</v>
      </c>
      <c r="G162" t="s">
        <v>21</v>
      </c>
      <c r="H162" t="s">
        <v>22</v>
      </c>
      <c r="L162" s="1"/>
      <c r="M162" s="12" t="s">
        <v>45</v>
      </c>
      <c r="N162" s="12">
        <v>135000000</v>
      </c>
      <c r="O162">
        <v>2009</v>
      </c>
      <c r="P162">
        <v>7.7</v>
      </c>
    </row>
    <row r="163" spans="1:16">
      <c r="A163" s="2" t="s">
        <v>150</v>
      </c>
      <c r="B163" s="3">
        <v>141</v>
      </c>
      <c r="C163">
        <v>127</v>
      </c>
      <c r="D163" s="1">
        <v>129734803</v>
      </c>
      <c r="E163" s="5" t="s">
        <v>3</v>
      </c>
      <c r="F163" t="s">
        <v>10</v>
      </c>
      <c r="G163" t="s">
        <v>23</v>
      </c>
      <c r="L163" s="1"/>
      <c r="M163" s="12" t="s">
        <v>45</v>
      </c>
      <c r="N163" s="12">
        <v>130000000</v>
      </c>
      <c r="O163">
        <v>1998</v>
      </c>
      <c r="P163">
        <v>6.6</v>
      </c>
    </row>
    <row r="164" spans="1:16">
      <c r="A164" s="2" t="s">
        <v>151</v>
      </c>
      <c r="B164" s="3">
        <v>267</v>
      </c>
      <c r="C164">
        <v>138</v>
      </c>
      <c r="D164" s="1">
        <v>132122995</v>
      </c>
      <c r="E164" s="5" t="s">
        <v>3</v>
      </c>
      <c r="F164" t="s">
        <v>22</v>
      </c>
      <c r="L164" s="1"/>
      <c r="M164" s="12" t="s">
        <v>45</v>
      </c>
      <c r="N164" s="12">
        <v>140000000</v>
      </c>
      <c r="O164">
        <v>2003</v>
      </c>
      <c r="P164">
        <v>5.7</v>
      </c>
    </row>
    <row r="165" spans="1:16">
      <c r="A165" s="2" t="s">
        <v>152</v>
      </c>
      <c r="B165" s="3">
        <v>351</v>
      </c>
      <c r="C165">
        <v>122</v>
      </c>
      <c r="D165" s="1">
        <v>122512052</v>
      </c>
      <c r="E165" s="5" t="s">
        <v>3</v>
      </c>
      <c r="F165" t="s">
        <v>8</v>
      </c>
      <c r="G165" t="s">
        <v>22</v>
      </c>
      <c r="H165" t="s">
        <v>23</v>
      </c>
      <c r="L165" s="1"/>
      <c r="M165" s="12" t="s">
        <v>45</v>
      </c>
      <c r="N165" s="12">
        <v>137000000</v>
      </c>
      <c r="O165">
        <v>2013</v>
      </c>
      <c r="P165">
        <v>5.8</v>
      </c>
    </row>
    <row r="166" spans="1:16">
      <c r="A166" s="2" t="s">
        <v>153</v>
      </c>
      <c r="B166" s="3">
        <v>163</v>
      </c>
      <c r="C166">
        <v>124</v>
      </c>
      <c r="D166" s="1">
        <v>68642452</v>
      </c>
      <c r="E166" s="5" t="s">
        <v>3</v>
      </c>
      <c r="F166" t="s">
        <v>8</v>
      </c>
      <c r="G166" t="s">
        <v>2</v>
      </c>
      <c r="H166" t="s">
        <v>23</v>
      </c>
      <c r="L166" s="1"/>
      <c r="M166" s="12" t="s">
        <v>45</v>
      </c>
      <c r="N166" s="12">
        <v>130000000</v>
      </c>
      <c r="O166">
        <v>2005</v>
      </c>
      <c r="P166">
        <v>6</v>
      </c>
    </row>
    <row r="167" spans="1:16">
      <c r="A167" s="2" t="s">
        <v>154</v>
      </c>
      <c r="B167" s="3">
        <v>166</v>
      </c>
      <c r="C167">
        <v>106</v>
      </c>
      <c r="D167" s="1">
        <v>32131830</v>
      </c>
      <c r="E167" s="5" t="s">
        <v>3</v>
      </c>
      <c r="F167" t="s">
        <v>8</v>
      </c>
      <c r="G167" t="s">
        <v>16</v>
      </c>
      <c r="H167" t="s">
        <v>20</v>
      </c>
      <c r="I167" t="s">
        <v>27</v>
      </c>
      <c r="J167" t="s">
        <v>22</v>
      </c>
      <c r="L167" s="1"/>
      <c r="M167" s="12" t="s">
        <v>45</v>
      </c>
      <c r="N167" s="12">
        <v>130000000</v>
      </c>
      <c r="O167">
        <v>2001</v>
      </c>
      <c r="P167">
        <v>6.4</v>
      </c>
    </row>
    <row r="168" spans="1:16">
      <c r="A168" s="2" t="s">
        <v>135</v>
      </c>
      <c r="B168" s="3">
        <v>510</v>
      </c>
      <c r="C168">
        <v>124</v>
      </c>
      <c r="D168" s="1">
        <v>176636816</v>
      </c>
      <c r="E168" s="5" t="s">
        <v>3</v>
      </c>
      <c r="F168" t="s">
        <v>8</v>
      </c>
      <c r="G168" t="s">
        <v>22</v>
      </c>
      <c r="L168" s="1"/>
      <c r="M168" s="12" t="s">
        <v>45</v>
      </c>
      <c r="N168" s="12">
        <v>137000000</v>
      </c>
      <c r="O168">
        <v>2011</v>
      </c>
      <c r="P168">
        <v>6.9</v>
      </c>
    </row>
    <row r="169" spans="1:16">
      <c r="A169" s="2" t="s">
        <v>121</v>
      </c>
      <c r="B169" s="3">
        <v>197</v>
      </c>
      <c r="C169">
        <v>128</v>
      </c>
      <c r="D169" s="1">
        <v>126930660</v>
      </c>
      <c r="E169" s="5" t="s">
        <v>3</v>
      </c>
      <c r="F169" t="s">
        <v>8</v>
      </c>
      <c r="G169" t="s">
        <v>23</v>
      </c>
      <c r="L169" s="1"/>
      <c r="M169" s="12" t="s">
        <v>45</v>
      </c>
      <c r="N169" s="12">
        <v>140000000</v>
      </c>
      <c r="O169">
        <v>1999</v>
      </c>
      <c r="P169">
        <v>6.4</v>
      </c>
    </row>
    <row r="170" spans="1:16">
      <c r="A170" s="2" t="s">
        <v>155</v>
      </c>
      <c r="B170" s="3">
        <v>244</v>
      </c>
      <c r="C170">
        <v>138</v>
      </c>
      <c r="D170" s="1">
        <v>93926386</v>
      </c>
      <c r="E170" s="5" t="s">
        <v>3</v>
      </c>
      <c r="F170" t="s">
        <v>8</v>
      </c>
      <c r="G170" t="s">
        <v>6</v>
      </c>
      <c r="H170" t="s">
        <v>63</v>
      </c>
      <c r="I170" t="s">
        <v>122</v>
      </c>
      <c r="L170" s="1"/>
      <c r="M170" s="12" t="s">
        <v>45</v>
      </c>
      <c r="N170" s="12">
        <v>135000000</v>
      </c>
      <c r="O170">
        <v>2003</v>
      </c>
      <c r="P170">
        <v>7.4</v>
      </c>
    </row>
    <row r="171" spans="1:16">
      <c r="A171" s="2" t="s">
        <v>156</v>
      </c>
      <c r="B171" s="3">
        <v>322</v>
      </c>
      <c r="C171">
        <v>115</v>
      </c>
      <c r="D171" s="1">
        <v>292298923</v>
      </c>
      <c r="E171" s="5" t="s">
        <v>8</v>
      </c>
      <c r="F171" t="s">
        <v>6</v>
      </c>
      <c r="G171" t="s">
        <v>20</v>
      </c>
      <c r="H171" t="s">
        <v>27</v>
      </c>
      <c r="L171" s="1"/>
      <c r="M171" s="12" t="s">
        <v>45</v>
      </c>
      <c r="N171" s="12">
        <v>150000000</v>
      </c>
      <c r="O171">
        <v>2012</v>
      </c>
      <c r="P171">
        <v>5.5</v>
      </c>
    </row>
    <row r="172" spans="1:16">
      <c r="A172" s="2" t="s">
        <v>128</v>
      </c>
      <c r="B172" s="3">
        <v>156</v>
      </c>
      <c r="C172">
        <v>100</v>
      </c>
      <c r="D172" s="1">
        <v>63992328</v>
      </c>
      <c r="E172" s="5" t="s">
        <v>16</v>
      </c>
      <c r="F172" t="s">
        <v>2</v>
      </c>
      <c r="G172" t="s">
        <v>25</v>
      </c>
      <c r="H172" t="s">
        <v>26</v>
      </c>
      <c r="L172" s="1"/>
      <c r="M172" s="12" t="s">
        <v>45</v>
      </c>
      <c r="N172" s="12">
        <v>120000000</v>
      </c>
      <c r="O172">
        <v>2011</v>
      </c>
      <c r="P172">
        <v>5.9</v>
      </c>
    </row>
    <row r="173" spans="1:16">
      <c r="A173" s="2" t="s">
        <v>157</v>
      </c>
      <c r="B173" s="3">
        <v>354</v>
      </c>
      <c r="C173">
        <v>135</v>
      </c>
      <c r="D173" s="1">
        <v>134518390</v>
      </c>
      <c r="E173" s="5" t="s">
        <v>3</v>
      </c>
      <c r="F173" t="s">
        <v>8</v>
      </c>
      <c r="G173" t="s">
        <v>22</v>
      </c>
      <c r="L173" s="1"/>
      <c r="M173" s="12" t="s">
        <v>45</v>
      </c>
      <c r="N173" s="12">
        <v>135000000</v>
      </c>
      <c r="O173">
        <v>2008</v>
      </c>
      <c r="P173">
        <v>6.8</v>
      </c>
    </row>
    <row r="174" spans="1:16">
      <c r="A174" s="2" t="s">
        <v>84</v>
      </c>
      <c r="B174" s="3">
        <v>252</v>
      </c>
      <c r="C174">
        <v>117</v>
      </c>
      <c r="D174" s="1">
        <v>52792307</v>
      </c>
      <c r="E174" s="5" t="s">
        <v>8</v>
      </c>
      <c r="F174" t="s">
        <v>25</v>
      </c>
      <c r="G174" t="s">
        <v>20</v>
      </c>
      <c r="L174" s="1"/>
      <c r="M174" s="12" t="s">
        <v>45</v>
      </c>
      <c r="N174" s="12">
        <v>150000000</v>
      </c>
      <c r="O174">
        <v>2016</v>
      </c>
      <c r="P174">
        <v>6.8</v>
      </c>
    </row>
    <row r="175" spans="1:16">
      <c r="A175" s="2" t="s">
        <v>158</v>
      </c>
      <c r="B175" s="3">
        <v>556</v>
      </c>
      <c r="C175">
        <v>156</v>
      </c>
      <c r="D175" s="1">
        <v>183635922</v>
      </c>
      <c r="E175" s="5" t="s">
        <v>8</v>
      </c>
      <c r="F175" t="s">
        <v>6</v>
      </c>
      <c r="G175" t="s">
        <v>23</v>
      </c>
      <c r="H175" t="s">
        <v>24</v>
      </c>
      <c r="L175" s="1"/>
      <c r="M175" s="12" t="s">
        <v>45</v>
      </c>
      <c r="N175" s="12">
        <v>140000000</v>
      </c>
      <c r="O175">
        <v>2015</v>
      </c>
      <c r="P175">
        <v>8.1</v>
      </c>
    </row>
    <row r="176" spans="1:16">
      <c r="A176" s="2" t="s">
        <v>159</v>
      </c>
      <c r="B176" s="3">
        <v>166</v>
      </c>
      <c r="C176">
        <v>96</v>
      </c>
      <c r="D176" s="1">
        <v>83024900</v>
      </c>
      <c r="E176" s="5" t="s">
        <v>8</v>
      </c>
      <c r="F176" t="s">
        <v>16</v>
      </c>
      <c r="G176" t="s">
        <v>2</v>
      </c>
      <c r="H176" t="s">
        <v>25</v>
      </c>
      <c r="I176" t="s">
        <v>75</v>
      </c>
      <c r="L176" s="1"/>
      <c r="M176" s="12" t="s">
        <v>45</v>
      </c>
      <c r="N176" s="12">
        <v>135000000</v>
      </c>
      <c r="O176">
        <v>2013</v>
      </c>
      <c r="P176">
        <v>6.5</v>
      </c>
    </row>
    <row r="177" spans="1:16">
      <c r="A177" s="2" t="s">
        <v>46</v>
      </c>
      <c r="B177" s="3">
        <v>362</v>
      </c>
      <c r="C177">
        <v>107</v>
      </c>
      <c r="D177" s="1">
        <v>123207194</v>
      </c>
      <c r="E177" s="5" t="s">
        <v>8</v>
      </c>
      <c r="F177" t="s">
        <v>16</v>
      </c>
      <c r="G177" t="s">
        <v>2</v>
      </c>
      <c r="H177" t="s">
        <v>25</v>
      </c>
      <c r="I177" t="s">
        <v>24</v>
      </c>
      <c r="L177" s="1"/>
      <c r="M177" s="12" t="s">
        <v>45</v>
      </c>
      <c r="N177" s="12">
        <v>135000000</v>
      </c>
      <c r="O177">
        <v>2011</v>
      </c>
      <c r="P177">
        <v>7.2</v>
      </c>
    </row>
    <row r="178" spans="1:16">
      <c r="A178" s="2" t="s">
        <v>124</v>
      </c>
      <c r="B178" s="3">
        <v>153</v>
      </c>
      <c r="C178">
        <v>92</v>
      </c>
      <c r="D178" s="1">
        <v>83348920</v>
      </c>
      <c r="E178" s="5" t="s">
        <v>8</v>
      </c>
      <c r="F178" t="s">
        <v>16</v>
      </c>
      <c r="G178" t="s">
        <v>2</v>
      </c>
      <c r="H178" t="s">
        <v>25</v>
      </c>
      <c r="L178" s="1"/>
      <c r="M178" s="12" t="s">
        <v>45</v>
      </c>
      <c r="N178" s="12">
        <v>135000000</v>
      </c>
      <c r="O178">
        <v>2014</v>
      </c>
      <c r="P178">
        <v>6.7</v>
      </c>
    </row>
    <row r="179" spans="1:16">
      <c r="A179" s="2" t="s">
        <v>160</v>
      </c>
      <c r="B179" s="3">
        <v>329</v>
      </c>
      <c r="C179">
        <v>115</v>
      </c>
      <c r="D179" s="1">
        <v>227137090</v>
      </c>
      <c r="E179" s="5" t="s">
        <v>3</v>
      </c>
      <c r="F179" t="s">
        <v>21</v>
      </c>
      <c r="G179" t="s">
        <v>23</v>
      </c>
      <c r="L179" s="1"/>
      <c r="M179" s="12" t="s">
        <v>45</v>
      </c>
      <c r="N179" s="12">
        <v>132000000</v>
      </c>
      <c r="O179">
        <v>2007</v>
      </c>
      <c r="P179">
        <v>8.1</v>
      </c>
    </row>
    <row r="180" spans="1:16">
      <c r="A180" s="2" t="s">
        <v>161</v>
      </c>
      <c r="B180" s="3">
        <v>266</v>
      </c>
      <c r="C180">
        <v>92</v>
      </c>
      <c r="D180" s="1">
        <v>215395021</v>
      </c>
      <c r="E180" s="5" t="s">
        <v>3</v>
      </c>
      <c r="F180" t="s">
        <v>8</v>
      </c>
      <c r="G180" t="s">
        <v>16</v>
      </c>
      <c r="H180" t="s">
        <v>2</v>
      </c>
      <c r="I180" t="s">
        <v>25</v>
      </c>
      <c r="L180" s="1"/>
      <c r="M180" s="12" t="s">
        <v>45</v>
      </c>
      <c r="N180" s="12">
        <v>110000000</v>
      </c>
      <c r="O180">
        <v>2008</v>
      </c>
      <c r="P180">
        <v>7.6</v>
      </c>
    </row>
    <row r="181" spans="1:16">
      <c r="A181" s="2" t="s">
        <v>162</v>
      </c>
      <c r="B181" s="3">
        <v>517</v>
      </c>
      <c r="C181">
        <v>117</v>
      </c>
      <c r="D181" s="1">
        <v>180191634</v>
      </c>
      <c r="E181" s="5" t="s">
        <v>3</v>
      </c>
      <c r="F181" t="s">
        <v>8</v>
      </c>
      <c r="G181" t="s">
        <v>2</v>
      </c>
      <c r="H181" t="s">
        <v>22</v>
      </c>
      <c r="L181" s="1"/>
      <c r="M181" s="12" t="s">
        <v>45</v>
      </c>
      <c r="N181" s="12">
        <v>130000000</v>
      </c>
      <c r="O181">
        <v>2015</v>
      </c>
      <c r="P181">
        <v>7.4</v>
      </c>
    </row>
    <row r="182" spans="1:16">
      <c r="A182" s="2" t="s">
        <v>114</v>
      </c>
      <c r="B182" s="3">
        <v>502</v>
      </c>
      <c r="C182">
        <v>146</v>
      </c>
      <c r="D182" s="1">
        <v>424645577</v>
      </c>
      <c r="E182" s="5" t="s">
        <v>8</v>
      </c>
      <c r="F182" t="s">
        <v>22</v>
      </c>
      <c r="G182" t="s">
        <v>23</v>
      </c>
      <c r="L182" s="1"/>
      <c r="M182" s="12" t="s">
        <v>45</v>
      </c>
      <c r="N182" s="12">
        <v>130000000</v>
      </c>
      <c r="O182">
        <v>2013</v>
      </c>
      <c r="P182">
        <v>7.6</v>
      </c>
    </row>
    <row r="183" spans="1:16">
      <c r="A183" s="2" t="s">
        <v>163</v>
      </c>
      <c r="B183" s="3">
        <v>165</v>
      </c>
      <c r="C183">
        <v>94</v>
      </c>
      <c r="D183" s="1">
        <v>177343675</v>
      </c>
      <c r="E183" s="5" t="s">
        <v>8</v>
      </c>
      <c r="F183" t="s">
        <v>16</v>
      </c>
      <c r="G183" t="s">
        <v>2</v>
      </c>
      <c r="H183" t="s">
        <v>25</v>
      </c>
      <c r="I183" t="s">
        <v>20</v>
      </c>
      <c r="J183" t="s">
        <v>22</v>
      </c>
      <c r="L183" s="1"/>
      <c r="M183" s="12" t="s">
        <v>45</v>
      </c>
      <c r="N183" s="12">
        <v>130000000</v>
      </c>
      <c r="O183">
        <v>2015</v>
      </c>
      <c r="P183">
        <v>6.7</v>
      </c>
    </row>
    <row r="184" spans="1:16">
      <c r="A184" s="2" t="s">
        <v>84</v>
      </c>
      <c r="B184" s="3">
        <v>401</v>
      </c>
      <c r="C184">
        <v>116</v>
      </c>
      <c r="D184" s="1">
        <v>234277056</v>
      </c>
      <c r="E184" s="5" t="s">
        <v>8</v>
      </c>
      <c r="F184" t="s">
        <v>22</v>
      </c>
      <c r="G184" t="s">
        <v>23</v>
      </c>
      <c r="L184" s="1"/>
      <c r="M184" s="12" t="s">
        <v>45</v>
      </c>
      <c r="N184" s="12">
        <v>120000000</v>
      </c>
      <c r="O184">
        <v>2005</v>
      </c>
      <c r="P184">
        <v>6.5</v>
      </c>
    </row>
    <row r="185" spans="1:16">
      <c r="A185" s="2" t="s">
        <v>72</v>
      </c>
      <c r="B185" s="3">
        <v>94</v>
      </c>
      <c r="C185">
        <v>147</v>
      </c>
      <c r="D185" s="1">
        <v>138396624</v>
      </c>
      <c r="E185" s="5" t="s">
        <v>3</v>
      </c>
      <c r="F185" t="s">
        <v>2</v>
      </c>
      <c r="G185" t="s">
        <v>10</v>
      </c>
      <c r="H185" t="s">
        <v>23</v>
      </c>
      <c r="L185" s="1"/>
      <c r="M185" s="12" t="s">
        <v>45</v>
      </c>
      <c r="N185" s="12">
        <v>135000000</v>
      </c>
      <c r="O185">
        <v>2003</v>
      </c>
      <c r="P185">
        <v>6.6</v>
      </c>
    </row>
    <row r="186" spans="1:16">
      <c r="A186" s="2" t="s">
        <v>118</v>
      </c>
      <c r="B186" s="3">
        <v>246</v>
      </c>
      <c r="C186">
        <v>90</v>
      </c>
      <c r="D186" s="1">
        <v>149234747</v>
      </c>
      <c r="E186" s="5" t="s">
        <v>3</v>
      </c>
      <c r="F186" t="s">
        <v>8</v>
      </c>
      <c r="G186" t="s">
        <v>16</v>
      </c>
      <c r="H186" t="s">
        <v>2</v>
      </c>
      <c r="I186" t="s">
        <v>25</v>
      </c>
      <c r="J186" t="s">
        <v>20</v>
      </c>
      <c r="L186" s="1"/>
      <c r="M186" s="12" t="s">
        <v>45</v>
      </c>
      <c r="N186" s="12">
        <v>132000000</v>
      </c>
      <c r="O186">
        <v>2011</v>
      </c>
      <c r="P186">
        <v>6.7</v>
      </c>
    </row>
    <row r="187" spans="1:16">
      <c r="A187" s="2" t="s">
        <v>164</v>
      </c>
      <c r="B187" s="3">
        <v>330</v>
      </c>
      <c r="C187">
        <v>101</v>
      </c>
      <c r="D187" s="1">
        <v>118311368</v>
      </c>
      <c r="E187" s="5" t="s">
        <v>3</v>
      </c>
      <c r="F187" t="s">
        <v>10</v>
      </c>
      <c r="G187" t="s">
        <v>21</v>
      </c>
      <c r="H187" t="s">
        <v>23</v>
      </c>
      <c r="L187" s="1"/>
      <c r="M187" s="12" t="s">
        <v>45</v>
      </c>
      <c r="N187" s="12">
        <v>130000000</v>
      </c>
      <c r="O187">
        <v>2010</v>
      </c>
      <c r="P187">
        <v>6.4</v>
      </c>
    </row>
    <row r="188" spans="1:16">
      <c r="A188" s="2" t="s">
        <v>165</v>
      </c>
      <c r="B188" s="3">
        <v>434</v>
      </c>
      <c r="C188">
        <v>138</v>
      </c>
      <c r="D188" s="1">
        <v>101160529</v>
      </c>
      <c r="E188" s="5" t="s">
        <v>3</v>
      </c>
      <c r="F188" t="s">
        <v>8</v>
      </c>
      <c r="G188" t="s">
        <v>6</v>
      </c>
      <c r="L188" s="1"/>
      <c r="M188" s="12" t="s">
        <v>45</v>
      </c>
      <c r="N188" s="12">
        <v>130000000</v>
      </c>
      <c r="O188">
        <v>2014</v>
      </c>
      <c r="P188">
        <v>5.8</v>
      </c>
    </row>
    <row r="189" spans="1:16">
      <c r="A189" s="2" t="s">
        <v>84</v>
      </c>
      <c r="B189" s="3">
        <v>440</v>
      </c>
      <c r="C189">
        <v>107</v>
      </c>
      <c r="D189" s="1">
        <v>77564037</v>
      </c>
      <c r="E189" s="5" t="s">
        <v>3</v>
      </c>
      <c r="F189" t="s">
        <v>8</v>
      </c>
      <c r="G189" t="s">
        <v>25</v>
      </c>
      <c r="H189" t="s">
        <v>21</v>
      </c>
      <c r="L189" s="1"/>
      <c r="M189" s="12" t="s">
        <v>45</v>
      </c>
      <c r="N189" s="12">
        <v>110000000</v>
      </c>
      <c r="O189">
        <v>2011</v>
      </c>
      <c r="P189">
        <v>7.4</v>
      </c>
    </row>
    <row r="190" spans="1:16">
      <c r="A190" s="2" t="s">
        <v>166</v>
      </c>
      <c r="B190" s="3">
        <v>274</v>
      </c>
      <c r="C190">
        <v>142</v>
      </c>
      <c r="D190" s="1">
        <v>249358727</v>
      </c>
      <c r="E190" s="5" t="s">
        <v>8</v>
      </c>
      <c r="F190" t="s">
        <v>25</v>
      </c>
      <c r="G190" t="s">
        <v>20</v>
      </c>
      <c r="H190" t="s">
        <v>21</v>
      </c>
      <c r="L190" s="1"/>
      <c r="M190" s="12" t="s">
        <v>45</v>
      </c>
      <c r="N190" s="12">
        <v>125000000</v>
      </c>
      <c r="O190">
        <v>2004</v>
      </c>
      <c r="P190">
        <v>7.8</v>
      </c>
    </row>
    <row r="191" spans="1:16">
      <c r="A191" s="2" t="s">
        <v>81</v>
      </c>
      <c r="B191" s="3">
        <v>245</v>
      </c>
      <c r="C191">
        <v>165</v>
      </c>
      <c r="D191" s="1">
        <v>49551662</v>
      </c>
      <c r="E191" s="5" t="s">
        <v>8</v>
      </c>
      <c r="F191" t="s">
        <v>6</v>
      </c>
      <c r="G191" t="s">
        <v>27</v>
      </c>
      <c r="H191" t="s">
        <v>122</v>
      </c>
      <c r="L191" s="1"/>
      <c r="M191" s="12" t="s">
        <v>45</v>
      </c>
      <c r="N191" s="12">
        <v>135000000</v>
      </c>
      <c r="O191">
        <v>2008</v>
      </c>
      <c r="P191">
        <v>6.6</v>
      </c>
    </row>
    <row r="192" spans="1:16">
      <c r="A192" s="2" t="s">
        <v>138</v>
      </c>
      <c r="B192" s="3">
        <v>349</v>
      </c>
      <c r="C192">
        <v>100</v>
      </c>
      <c r="D192" s="1">
        <v>60522097</v>
      </c>
      <c r="E192" s="5" t="s">
        <v>3</v>
      </c>
      <c r="F192" t="s">
        <v>8</v>
      </c>
      <c r="G192" t="s">
        <v>22</v>
      </c>
      <c r="L192" s="1"/>
      <c r="M192" s="12" t="s">
        <v>45</v>
      </c>
      <c r="N192" s="12">
        <v>130000000</v>
      </c>
      <c r="O192">
        <v>2013</v>
      </c>
      <c r="P192">
        <v>4.9000000000000004</v>
      </c>
    </row>
    <row r="193" spans="1:16">
      <c r="A193" s="2" t="s">
        <v>167</v>
      </c>
      <c r="B193" s="3">
        <v>145</v>
      </c>
      <c r="C193">
        <v>82</v>
      </c>
      <c r="D193" s="1">
        <v>137748063</v>
      </c>
      <c r="E193" s="5" t="s">
        <v>8</v>
      </c>
      <c r="F193" t="s">
        <v>16</v>
      </c>
      <c r="G193" t="s">
        <v>25</v>
      </c>
      <c r="H193" t="s">
        <v>23</v>
      </c>
      <c r="L193" s="1"/>
      <c r="M193" s="12" t="s">
        <v>45</v>
      </c>
      <c r="N193" s="12">
        <v>130000000</v>
      </c>
      <c r="O193">
        <v>2000</v>
      </c>
      <c r="P193">
        <v>6.5</v>
      </c>
    </row>
    <row r="194" spans="1:16">
      <c r="A194" s="2" t="s">
        <v>125</v>
      </c>
      <c r="B194" s="3">
        <v>154</v>
      </c>
      <c r="C194">
        <v>98</v>
      </c>
      <c r="D194" s="1">
        <v>113733726</v>
      </c>
      <c r="E194" s="5" t="s">
        <v>8</v>
      </c>
      <c r="F194" t="s">
        <v>2</v>
      </c>
      <c r="G194" t="s">
        <v>25</v>
      </c>
      <c r="H194" t="s">
        <v>20</v>
      </c>
      <c r="L194" s="1"/>
      <c r="M194" s="12" t="s">
        <v>45</v>
      </c>
      <c r="N194" s="12">
        <v>130000000</v>
      </c>
      <c r="O194">
        <v>2014</v>
      </c>
      <c r="P194">
        <v>6.2</v>
      </c>
    </row>
    <row r="195" spans="1:16">
      <c r="A195" s="2" t="s">
        <v>168</v>
      </c>
      <c r="B195" s="3">
        <v>233</v>
      </c>
      <c r="C195">
        <v>95</v>
      </c>
      <c r="D195" s="1">
        <v>148337537</v>
      </c>
      <c r="E195" s="5" t="s">
        <v>3</v>
      </c>
      <c r="F195" t="s">
        <v>16</v>
      </c>
      <c r="G195" t="s">
        <v>2</v>
      </c>
      <c r="H195" t="s">
        <v>25</v>
      </c>
      <c r="I195" t="s">
        <v>22</v>
      </c>
      <c r="L195" s="1"/>
      <c r="M195" s="12" t="s">
        <v>45</v>
      </c>
      <c r="N195" s="12">
        <v>127500000</v>
      </c>
      <c r="O195">
        <v>2010</v>
      </c>
      <c r="P195">
        <v>7.3</v>
      </c>
    </row>
    <row r="196" spans="1:16">
      <c r="A196" s="2" t="s">
        <v>169</v>
      </c>
      <c r="B196" s="3">
        <v>258</v>
      </c>
      <c r="C196">
        <v>159</v>
      </c>
      <c r="D196" s="1">
        <v>317557891</v>
      </c>
      <c r="E196" s="5" t="s">
        <v>8</v>
      </c>
      <c r="F196" t="s">
        <v>25</v>
      </c>
      <c r="G196" t="s">
        <v>20</v>
      </c>
      <c r="L196" s="1"/>
      <c r="M196" s="12" t="s">
        <v>45</v>
      </c>
      <c r="N196" s="12">
        <v>127000000</v>
      </c>
      <c r="O196">
        <v>2001</v>
      </c>
      <c r="P196">
        <v>7.5</v>
      </c>
    </row>
    <row r="197" spans="1:16">
      <c r="A197" s="2" t="s">
        <v>170</v>
      </c>
      <c r="B197" s="3">
        <v>208</v>
      </c>
      <c r="C197">
        <v>96</v>
      </c>
      <c r="D197" s="1">
        <v>33592415</v>
      </c>
      <c r="E197" s="5" t="s">
        <v>3</v>
      </c>
      <c r="F197" t="s">
        <v>2</v>
      </c>
      <c r="G197" t="s">
        <v>20</v>
      </c>
      <c r="L197" s="1"/>
      <c r="M197" s="12" t="s">
        <v>45</v>
      </c>
      <c r="N197" s="12">
        <v>130000000</v>
      </c>
      <c r="O197">
        <v>2013</v>
      </c>
      <c r="P197">
        <v>5.6</v>
      </c>
    </row>
    <row r="198" spans="1:16">
      <c r="A198" s="2" t="s">
        <v>46</v>
      </c>
      <c r="B198" s="3">
        <v>271</v>
      </c>
      <c r="C198">
        <v>143</v>
      </c>
      <c r="D198" s="1">
        <v>305388685</v>
      </c>
      <c r="E198" s="5" t="s">
        <v>3</v>
      </c>
      <c r="F198" t="s">
        <v>8</v>
      </c>
      <c r="G198" t="s">
        <v>20</v>
      </c>
      <c r="L198" s="1"/>
      <c r="M198" s="12" t="s">
        <v>45</v>
      </c>
      <c r="N198" s="12">
        <v>125000000</v>
      </c>
      <c r="O198">
        <v>2003</v>
      </c>
      <c r="P198">
        <v>8.1</v>
      </c>
    </row>
    <row r="199" spans="1:16">
      <c r="A199" s="2" t="s">
        <v>114</v>
      </c>
      <c r="B199" s="3">
        <v>403</v>
      </c>
      <c r="C199">
        <v>123</v>
      </c>
      <c r="D199" s="1">
        <v>337103873</v>
      </c>
      <c r="E199" s="5" t="s">
        <v>8</v>
      </c>
      <c r="F199" t="s">
        <v>22</v>
      </c>
      <c r="G199" t="s">
        <v>23</v>
      </c>
      <c r="L199" s="1"/>
      <c r="M199" s="12" t="s">
        <v>45</v>
      </c>
      <c r="N199" s="12">
        <v>130000000</v>
      </c>
      <c r="O199">
        <v>2014</v>
      </c>
      <c r="P199">
        <v>6.7</v>
      </c>
    </row>
    <row r="200" spans="1:16">
      <c r="A200" s="2" t="s">
        <v>129</v>
      </c>
      <c r="B200" s="3">
        <v>294</v>
      </c>
      <c r="C200">
        <v>174</v>
      </c>
      <c r="D200" s="1">
        <v>217536138</v>
      </c>
      <c r="E200" s="5" t="s">
        <v>21</v>
      </c>
      <c r="F200" t="s">
        <v>23</v>
      </c>
      <c r="L200" s="1"/>
      <c r="M200" s="12" t="s">
        <v>45</v>
      </c>
      <c r="N200" s="12">
        <v>140000000</v>
      </c>
      <c r="O200">
        <v>2006</v>
      </c>
      <c r="P200">
        <v>6.6</v>
      </c>
    </row>
    <row r="201" spans="1:16">
      <c r="A201" s="2" t="s">
        <v>171</v>
      </c>
      <c r="B201" s="3">
        <v>159</v>
      </c>
      <c r="C201">
        <v>101</v>
      </c>
      <c r="D201" s="1">
        <v>131536019</v>
      </c>
      <c r="E201" s="5" t="s">
        <v>8</v>
      </c>
      <c r="F201" t="s">
        <v>16</v>
      </c>
      <c r="G201" t="s">
        <v>2</v>
      </c>
      <c r="H201" t="s">
        <v>25</v>
      </c>
      <c r="I201" t="s">
        <v>26</v>
      </c>
      <c r="L201" s="1"/>
      <c r="M201" s="12" t="s">
        <v>45</v>
      </c>
      <c r="N201" s="12">
        <v>125000000</v>
      </c>
      <c r="O201">
        <v>2014</v>
      </c>
      <c r="P201">
        <v>6.4</v>
      </c>
    </row>
    <row r="202" spans="1:16">
      <c r="A202" s="2" t="s">
        <v>55</v>
      </c>
      <c r="B202" s="3">
        <v>289</v>
      </c>
      <c r="C202">
        <v>134</v>
      </c>
      <c r="D202" s="1">
        <v>214948780</v>
      </c>
      <c r="E202" s="5" t="s">
        <v>3</v>
      </c>
      <c r="F202" t="s">
        <v>8</v>
      </c>
      <c r="G202" t="s">
        <v>20</v>
      </c>
      <c r="H202" t="s">
        <v>22</v>
      </c>
      <c r="I202" t="s">
        <v>23</v>
      </c>
      <c r="L202" s="1"/>
      <c r="M202" s="12" t="s">
        <v>45</v>
      </c>
      <c r="N202" s="12">
        <v>125000000</v>
      </c>
      <c r="O202">
        <v>2003</v>
      </c>
      <c r="P202">
        <v>7.5</v>
      </c>
    </row>
    <row r="203" spans="1:16">
      <c r="A203" s="2" t="s">
        <v>86</v>
      </c>
      <c r="B203" s="3">
        <v>342</v>
      </c>
      <c r="C203">
        <v>132</v>
      </c>
      <c r="D203" s="1">
        <v>209805005</v>
      </c>
      <c r="E203" s="5" t="s">
        <v>3</v>
      </c>
      <c r="F203" t="s">
        <v>10</v>
      </c>
      <c r="G203" t="s">
        <v>23</v>
      </c>
      <c r="L203" s="1"/>
      <c r="M203" s="12" t="s">
        <v>45</v>
      </c>
      <c r="N203" s="12">
        <v>103000000</v>
      </c>
      <c r="O203">
        <v>2011</v>
      </c>
      <c r="P203">
        <v>7.3</v>
      </c>
    </row>
    <row r="204" spans="1:16">
      <c r="A204" s="2" t="s">
        <v>172</v>
      </c>
      <c r="B204" s="3">
        <v>382</v>
      </c>
      <c r="C204">
        <v>129</v>
      </c>
      <c r="D204" s="1">
        <v>186830669</v>
      </c>
      <c r="E204" s="5" t="s">
        <v>3</v>
      </c>
      <c r="F204" t="s">
        <v>8</v>
      </c>
      <c r="G204" t="s">
        <v>10</v>
      </c>
      <c r="H204" t="s">
        <v>21</v>
      </c>
      <c r="I204" t="s">
        <v>23</v>
      </c>
      <c r="L204" s="1"/>
      <c r="M204" s="12" t="s">
        <v>112</v>
      </c>
      <c r="N204" s="12">
        <v>110000000</v>
      </c>
      <c r="O204">
        <v>2011</v>
      </c>
      <c r="P204">
        <v>7.5</v>
      </c>
    </row>
    <row r="205" spans="1:16">
      <c r="A205" s="2" t="s">
        <v>157</v>
      </c>
      <c r="B205" s="3">
        <v>344</v>
      </c>
      <c r="C205">
        <v>106</v>
      </c>
      <c r="D205" s="1">
        <v>163192114</v>
      </c>
      <c r="E205" s="5" t="s">
        <v>3</v>
      </c>
      <c r="F205" t="s">
        <v>8</v>
      </c>
      <c r="G205" t="s">
        <v>20</v>
      </c>
      <c r="L205" s="1"/>
      <c r="M205" s="12" t="s">
        <v>45</v>
      </c>
      <c r="N205" s="12">
        <v>125000000</v>
      </c>
      <c r="O205">
        <v>2010</v>
      </c>
      <c r="P205">
        <v>5.8</v>
      </c>
    </row>
    <row r="206" spans="1:16">
      <c r="A206" s="2" t="s">
        <v>173</v>
      </c>
      <c r="B206" s="3">
        <v>196</v>
      </c>
      <c r="C206">
        <v>113</v>
      </c>
      <c r="D206" s="1">
        <v>119412921</v>
      </c>
      <c r="E206" s="5" t="s">
        <v>3</v>
      </c>
      <c r="F206" t="s">
        <v>22</v>
      </c>
      <c r="L206" s="1"/>
      <c r="M206" s="12" t="s">
        <v>45</v>
      </c>
      <c r="N206" s="12">
        <v>125000000</v>
      </c>
      <c r="O206">
        <v>1990</v>
      </c>
      <c r="P206">
        <v>7.5</v>
      </c>
    </row>
    <row r="207" spans="1:16">
      <c r="A207" s="2" t="s">
        <v>174</v>
      </c>
      <c r="B207" s="3">
        <v>85</v>
      </c>
      <c r="C207">
        <v>102</v>
      </c>
      <c r="D207" s="1">
        <v>32694788</v>
      </c>
      <c r="E207" s="5" t="s">
        <v>3</v>
      </c>
      <c r="F207" t="s">
        <v>8</v>
      </c>
      <c r="G207" t="s">
        <v>63</v>
      </c>
      <c r="L207" s="1"/>
      <c r="M207" s="12" t="s">
        <v>45</v>
      </c>
      <c r="N207" s="12">
        <v>125000000</v>
      </c>
      <c r="O207">
        <v>1999</v>
      </c>
      <c r="P207">
        <v>6.6</v>
      </c>
    </row>
    <row r="208" spans="1:16">
      <c r="A208" s="2" t="s">
        <v>175</v>
      </c>
      <c r="B208" s="3">
        <v>436</v>
      </c>
      <c r="C208">
        <v>135</v>
      </c>
      <c r="D208" s="1">
        <v>113165635</v>
      </c>
      <c r="E208" s="5" t="s">
        <v>3</v>
      </c>
      <c r="F208" t="s">
        <v>8</v>
      </c>
      <c r="G208" t="s">
        <v>23</v>
      </c>
      <c r="L208" s="1"/>
      <c r="M208" s="12" t="s">
        <v>45</v>
      </c>
      <c r="N208" s="12">
        <v>65000000</v>
      </c>
      <c r="O208">
        <v>2012</v>
      </c>
      <c r="P208">
        <v>6.7</v>
      </c>
    </row>
    <row r="209" spans="1:16">
      <c r="A209" s="2" t="s">
        <v>176</v>
      </c>
      <c r="B209" s="3">
        <v>183</v>
      </c>
      <c r="C209">
        <v>125</v>
      </c>
      <c r="D209" s="1">
        <v>107285004</v>
      </c>
      <c r="E209" s="5" t="s">
        <v>3</v>
      </c>
      <c r="L209" s="1"/>
      <c r="M209" s="12" t="s">
        <v>45</v>
      </c>
      <c r="N209" s="12">
        <v>85000000</v>
      </c>
      <c r="O209">
        <v>1997</v>
      </c>
      <c r="P209">
        <v>3.7</v>
      </c>
    </row>
    <row r="210" spans="1:16">
      <c r="A210" s="2" t="s">
        <v>129</v>
      </c>
      <c r="B210" s="3">
        <v>175</v>
      </c>
      <c r="C210">
        <v>110</v>
      </c>
      <c r="D210" s="1">
        <v>260031035</v>
      </c>
      <c r="E210" s="5" t="s">
        <v>2</v>
      </c>
      <c r="F210" t="s">
        <v>25</v>
      </c>
      <c r="G210" t="s">
        <v>20</v>
      </c>
      <c r="L210" s="1"/>
      <c r="M210" s="12" t="s">
        <v>45</v>
      </c>
      <c r="N210" s="12">
        <v>125000000</v>
      </c>
      <c r="O210">
        <v>2000</v>
      </c>
      <c r="P210">
        <v>6</v>
      </c>
    </row>
    <row r="211" spans="1:16">
      <c r="A211" s="2" t="s">
        <v>87</v>
      </c>
      <c r="B211" s="3">
        <v>239</v>
      </c>
      <c r="C211">
        <v>124</v>
      </c>
      <c r="D211" s="1">
        <v>186739919</v>
      </c>
      <c r="E211" s="5" t="s">
        <v>3</v>
      </c>
      <c r="F211" t="s">
        <v>8</v>
      </c>
      <c r="G211" t="s">
        <v>22</v>
      </c>
      <c r="H211" t="s">
        <v>23</v>
      </c>
      <c r="L211" s="1"/>
      <c r="M211" s="12" t="s">
        <v>45</v>
      </c>
      <c r="N211" s="12">
        <v>125000000</v>
      </c>
      <c r="O211">
        <v>2004</v>
      </c>
      <c r="P211">
        <v>6.4</v>
      </c>
    </row>
    <row r="212" spans="1:16">
      <c r="A212" s="2" t="s">
        <v>177</v>
      </c>
      <c r="B212" s="3">
        <v>237</v>
      </c>
      <c r="C212">
        <v>123</v>
      </c>
      <c r="D212" s="1">
        <v>215397307</v>
      </c>
      <c r="E212" s="5" t="s">
        <v>3</v>
      </c>
      <c r="F212" t="s">
        <v>8</v>
      </c>
      <c r="G212" t="s">
        <v>23</v>
      </c>
      <c r="L212" s="1"/>
      <c r="M212" s="12" t="s">
        <v>45</v>
      </c>
      <c r="N212" s="12">
        <v>123000000</v>
      </c>
      <c r="O212">
        <v>2000</v>
      </c>
      <c r="P212">
        <v>6.1</v>
      </c>
    </row>
    <row r="213" spans="1:16">
      <c r="A213" s="2" t="s">
        <v>116</v>
      </c>
      <c r="B213" s="3">
        <v>231</v>
      </c>
      <c r="C213">
        <v>130</v>
      </c>
      <c r="D213" s="1">
        <v>182618434</v>
      </c>
      <c r="E213" s="5" t="s">
        <v>3</v>
      </c>
      <c r="F213" t="s">
        <v>8</v>
      </c>
      <c r="G213" t="s">
        <v>6</v>
      </c>
      <c r="H213" t="s">
        <v>23</v>
      </c>
      <c r="L213" s="1"/>
      <c r="M213" s="12" t="s">
        <v>45</v>
      </c>
      <c r="N213" s="12">
        <v>125000000</v>
      </c>
      <c r="O213">
        <v>2000</v>
      </c>
      <c r="P213">
        <v>6.4</v>
      </c>
    </row>
    <row r="214" spans="1:16">
      <c r="A214" s="2" t="s">
        <v>178</v>
      </c>
      <c r="B214" s="3">
        <v>262</v>
      </c>
      <c r="C214">
        <v>92</v>
      </c>
      <c r="D214" s="1">
        <v>131920333</v>
      </c>
      <c r="E214" s="5" t="s">
        <v>3</v>
      </c>
      <c r="F214" t="s">
        <v>8</v>
      </c>
      <c r="G214" t="s">
        <v>22</v>
      </c>
      <c r="H214" t="s">
        <v>23</v>
      </c>
      <c r="L214" s="1"/>
      <c r="M214" s="12" t="s">
        <v>45</v>
      </c>
      <c r="N214" s="12">
        <v>125000000</v>
      </c>
      <c r="O214">
        <v>2007</v>
      </c>
      <c r="P214">
        <v>5.6</v>
      </c>
    </row>
    <row r="215" spans="1:16">
      <c r="A215" s="2" t="s">
        <v>151</v>
      </c>
      <c r="B215" s="3">
        <v>552</v>
      </c>
      <c r="C215">
        <v>127</v>
      </c>
      <c r="D215" s="1">
        <v>124976634</v>
      </c>
      <c r="E215" s="5" t="s">
        <v>8</v>
      </c>
      <c r="F215" t="s">
        <v>6</v>
      </c>
      <c r="G215" t="s">
        <v>20</v>
      </c>
      <c r="L215" s="1"/>
      <c r="M215" s="12" t="s">
        <v>45</v>
      </c>
      <c r="N215" s="12">
        <v>140000000</v>
      </c>
      <c r="O215">
        <v>2012</v>
      </c>
      <c r="P215">
        <v>8</v>
      </c>
    </row>
    <row r="216" spans="1:16">
      <c r="A216" s="2" t="s">
        <v>179</v>
      </c>
      <c r="B216" s="3">
        <v>276</v>
      </c>
      <c r="C216">
        <v>123</v>
      </c>
      <c r="D216" s="1">
        <v>115802596</v>
      </c>
      <c r="E216" s="5" t="s">
        <v>3</v>
      </c>
      <c r="F216" t="s">
        <v>20</v>
      </c>
      <c r="G216" t="s">
        <v>23</v>
      </c>
      <c r="L216" s="1"/>
      <c r="M216" s="12" t="s">
        <v>45</v>
      </c>
      <c r="N216" s="12">
        <v>130000000</v>
      </c>
      <c r="O216">
        <v>2007</v>
      </c>
      <c r="P216">
        <v>5.2</v>
      </c>
    </row>
    <row r="217" spans="1:16">
      <c r="A217" s="2" t="s">
        <v>160</v>
      </c>
      <c r="B217" s="3">
        <v>267</v>
      </c>
      <c r="C217">
        <v>123</v>
      </c>
      <c r="D217" s="1">
        <v>108521835</v>
      </c>
      <c r="E217" s="5" t="s">
        <v>3</v>
      </c>
      <c r="F217" t="s">
        <v>23</v>
      </c>
      <c r="L217" s="1"/>
      <c r="M217" s="12" t="s">
        <v>45</v>
      </c>
      <c r="N217" s="12">
        <v>120000000</v>
      </c>
      <c r="O217">
        <v>2016</v>
      </c>
      <c r="P217">
        <v>7.1</v>
      </c>
    </row>
    <row r="218" spans="1:16">
      <c r="A218" s="2" t="s">
        <v>78</v>
      </c>
      <c r="B218" s="3">
        <v>102</v>
      </c>
      <c r="C218">
        <v>107</v>
      </c>
      <c r="D218" s="1">
        <v>100685880</v>
      </c>
      <c r="E218" s="5" t="s">
        <v>3</v>
      </c>
      <c r="F218" t="s">
        <v>8</v>
      </c>
      <c r="G218" t="s">
        <v>2</v>
      </c>
      <c r="H218" t="s">
        <v>10</v>
      </c>
      <c r="L218" s="1"/>
      <c r="M218" s="12" t="s">
        <v>45</v>
      </c>
      <c r="N218" s="12">
        <v>110000000</v>
      </c>
      <c r="O218">
        <v>2003</v>
      </c>
      <c r="P218">
        <v>4.8</v>
      </c>
    </row>
    <row r="219" spans="1:16">
      <c r="A219" s="2" t="s">
        <v>62</v>
      </c>
      <c r="B219" s="3">
        <v>775</v>
      </c>
      <c r="C219">
        <v>124</v>
      </c>
      <c r="D219" s="1">
        <v>126464904</v>
      </c>
      <c r="E219" s="5" t="s">
        <v>8</v>
      </c>
      <c r="F219" t="s">
        <v>21</v>
      </c>
      <c r="G219" t="s">
        <v>22</v>
      </c>
      <c r="L219" s="1"/>
      <c r="M219" s="12" t="s">
        <v>45</v>
      </c>
      <c r="N219" s="12">
        <v>120000000</v>
      </c>
      <c r="O219">
        <v>2012</v>
      </c>
      <c r="P219">
        <v>7</v>
      </c>
    </row>
    <row r="220" spans="1:16">
      <c r="A220" s="2" t="s">
        <v>142</v>
      </c>
      <c r="B220" s="3">
        <v>71</v>
      </c>
      <c r="C220">
        <v>77</v>
      </c>
      <c r="D220" s="1">
        <v>64736114</v>
      </c>
      <c r="E220" s="5" t="s">
        <v>8</v>
      </c>
      <c r="F220" t="s">
        <v>16</v>
      </c>
      <c r="G220" t="s">
        <v>2</v>
      </c>
      <c r="H220" t="s">
        <v>25</v>
      </c>
      <c r="I220" t="s">
        <v>20</v>
      </c>
      <c r="L220" s="1"/>
      <c r="M220" s="12" t="s">
        <v>45</v>
      </c>
      <c r="N220" s="12">
        <v>120000000</v>
      </c>
      <c r="O220">
        <v>2002</v>
      </c>
      <c r="P220">
        <v>5.4</v>
      </c>
    </row>
    <row r="221" spans="1:16">
      <c r="A221" s="2" t="s">
        <v>180</v>
      </c>
      <c r="B221" s="3">
        <v>476</v>
      </c>
      <c r="C221">
        <v>109</v>
      </c>
      <c r="D221" s="1">
        <v>93050117</v>
      </c>
      <c r="E221" s="5" t="s">
        <v>3</v>
      </c>
      <c r="F221" t="s">
        <v>6</v>
      </c>
      <c r="G221" t="s">
        <v>22</v>
      </c>
      <c r="H221" t="s">
        <v>23</v>
      </c>
      <c r="L221" s="1"/>
      <c r="M221" s="12" t="s">
        <v>45</v>
      </c>
      <c r="N221" s="12">
        <v>130000000</v>
      </c>
      <c r="O221">
        <v>2013</v>
      </c>
      <c r="P221">
        <v>6.6</v>
      </c>
    </row>
    <row r="222" spans="1:16">
      <c r="A222" s="2" t="s">
        <v>181</v>
      </c>
      <c r="B222" s="3">
        <v>207</v>
      </c>
      <c r="C222">
        <v>134</v>
      </c>
      <c r="D222" s="1">
        <v>57637485</v>
      </c>
      <c r="E222" s="5" t="s">
        <v>3</v>
      </c>
      <c r="F222" t="s">
        <v>8</v>
      </c>
      <c r="G222" t="s">
        <v>22</v>
      </c>
      <c r="H222" t="s">
        <v>23</v>
      </c>
      <c r="L222" s="1"/>
      <c r="M222" s="12" t="s">
        <v>45</v>
      </c>
      <c r="N222" s="12">
        <v>120000000</v>
      </c>
      <c r="O222">
        <v>2004</v>
      </c>
      <c r="P222">
        <v>6.7</v>
      </c>
    </row>
    <row r="223" spans="1:16">
      <c r="A223" s="2" t="s">
        <v>182</v>
      </c>
      <c r="B223" s="3">
        <v>492</v>
      </c>
      <c r="C223">
        <v>117</v>
      </c>
      <c r="D223" s="1">
        <v>58607007</v>
      </c>
      <c r="E223" s="5" t="s">
        <v>3</v>
      </c>
      <c r="F223" t="s">
        <v>10</v>
      </c>
      <c r="G223" t="s">
        <v>22</v>
      </c>
      <c r="H223" t="s">
        <v>23</v>
      </c>
      <c r="L223" s="1"/>
      <c r="M223" s="12" t="s">
        <v>45</v>
      </c>
      <c r="N223" s="12">
        <v>115000000</v>
      </c>
      <c r="O223">
        <v>2014</v>
      </c>
      <c r="P223">
        <v>6.2</v>
      </c>
    </row>
    <row r="224" spans="1:16">
      <c r="A224" s="2" t="s">
        <v>89</v>
      </c>
      <c r="B224" s="3">
        <v>284</v>
      </c>
      <c r="C224">
        <v>135</v>
      </c>
      <c r="D224" s="1">
        <v>43929341</v>
      </c>
      <c r="E224" s="5" t="s">
        <v>3</v>
      </c>
      <c r="F224" t="s">
        <v>25</v>
      </c>
      <c r="G224" t="s">
        <v>75</v>
      </c>
      <c r="L224" s="1"/>
      <c r="M224" s="12" t="s">
        <v>45</v>
      </c>
      <c r="N224" s="12">
        <v>105000000</v>
      </c>
      <c r="O224">
        <v>2008</v>
      </c>
      <c r="P224">
        <v>6.1</v>
      </c>
    </row>
    <row r="225" spans="1:16">
      <c r="A225" s="2" t="s">
        <v>183</v>
      </c>
      <c r="B225" s="3">
        <v>168</v>
      </c>
      <c r="C225">
        <v>121</v>
      </c>
      <c r="D225" s="1">
        <v>30212620</v>
      </c>
      <c r="E225" s="5" t="s">
        <v>2</v>
      </c>
      <c r="F225" t="s">
        <v>6</v>
      </c>
      <c r="G225" t="s">
        <v>27</v>
      </c>
      <c r="L225" s="1"/>
      <c r="M225" s="12" t="s">
        <v>45</v>
      </c>
      <c r="N225" s="12">
        <v>100000000</v>
      </c>
      <c r="O225">
        <v>2010</v>
      </c>
      <c r="P225">
        <v>5.3</v>
      </c>
    </row>
    <row r="226" spans="1:16">
      <c r="A226" s="2" t="s">
        <v>184</v>
      </c>
      <c r="B226" s="3">
        <v>283</v>
      </c>
      <c r="C226">
        <v>117</v>
      </c>
      <c r="D226" s="1">
        <v>76418654</v>
      </c>
      <c r="E226" s="5" t="s">
        <v>3</v>
      </c>
      <c r="F226" t="s">
        <v>2</v>
      </c>
      <c r="G226" t="s">
        <v>27</v>
      </c>
      <c r="L226" s="1"/>
      <c r="M226" s="12" t="s">
        <v>45</v>
      </c>
      <c r="N226" s="12">
        <v>120000000</v>
      </c>
      <c r="O226">
        <v>2010</v>
      </c>
      <c r="P226">
        <v>6.3</v>
      </c>
    </row>
    <row r="227" spans="1:16">
      <c r="A227" s="2" t="s">
        <v>73</v>
      </c>
      <c r="B227" s="3">
        <v>539</v>
      </c>
      <c r="C227">
        <v>124</v>
      </c>
      <c r="D227" s="1">
        <v>89021735</v>
      </c>
      <c r="E227" s="5" t="s">
        <v>3</v>
      </c>
      <c r="F227" t="s">
        <v>8</v>
      </c>
      <c r="G227" t="s">
        <v>21</v>
      </c>
      <c r="H227" t="s">
        <v>22</v>
      </c>
      <c r="L227" s="1"/>
      <c r="M227" s="12" t="s">
        <v>45</v>
      </c>
      <c r="N227" s="12">
        <v>120000000</v>
      </c>
      <c r="O227">
        <v>2013</v>
      </c>
      <c r="P227">
        <v>7</v>
      </c>
    </row>
    <row r="228" spans="1:16">
      <c r="A228" s="2" t="s">
        <v>185</v>
      </c>
      <c r="B228" s="3">
        <v>359</v>
      </c>
      <c r="C228">
        <v>140</v>
      </c>
      <c r="D228" s="1">
        <v>380262555</v>
      </c>
      <c r="E228" s="5" t="s">
        <v>3</v>
      </c>
      <c r="F228" t="s">
        <v>8</v>
      </c>
      <c r="G228" t="s">
        <v>20</v>
      </c>
      <c r="H228" t="s">
        <v>22</v>
      </c>
      <c r="L228" s="1"/>
      <c r="M228" s="12" t="s">
        <v>45</v>
      </c>
      <c r="N228" s="12">
        <v>117000000</v>
      </c>
      <c r="O228">
        <v>2005</v>
      </c>
      <c r="P228">
        <v>7.6</v>
      </c>
    </row>
    <row r="229" spans="1:16">
      <c r="A229" s="2" t="s">
        <v>185</v>
      </c>
      <c r="B229" s="3">
        <v>284</v>
      </c>
      <c r="C229">
        <v>142</v>
      </c>
      <c r="D229" s="1">
        <v>310675583</v>
      </c>
      <c r="E229" s="5" t="s">
        <v>3</v>
      </c>
      <c r="F229" t="s">
        <v>8</v>
      </c>
      <c r="G229" t="s">
        <v>20</v>
      </c>
      <c r="H229" t="s">
        <v>22</v>
      </c>
      <c r="L229" s="1"/>
      <c r="M229" s="12" t="s">
        <v>45</v>
      </c>
      <c r="N229" s="12">
        <v>120000000</v>
      </c>
      <c r="O229">
        <v>2002</v>
      </c>
      <c r="P229">
        <v>6.7</v>
      </c>
    </row>
    <row r="230" spans="1:16">
      <c r="A230" s="2" t="s">
        <v>90</v>
      </c>
      <c r="B230" s="3">
        <v>250</v>
      </c>
      <c r="C230">
        <v>92</v>
      </c>
      <c r="D230" s="1">
        <v>289907418</v>
      </c>
      <c r="E230" s="5" t="s">
        <v>8</v>
      </c>
      <c r="F230" t="s">
        <v>16</v>
      </c>
      <c r="G230" t="s">
        <v>2</v>
      </c>
      <c r="H230" t="s">
        <v>25</v>
      </c>
      <c r="I230" t="s">
        <v>20</v>
      </c>
      <c r="L230" s="1"/>
      <c r="M230" s="12" t="s">
        <v>45</v>
      </c>
      <c r="N230" s="12">
        <v>113000000</v>
      </c>
      <c r="O230">
        <v>2001</v>
      </c>
      <c r="P230">
        <v>8.1</v>
      </c>
    </row>
    <row r="231" spans="1:16">
      <c r="A231" s="2" t="s">
        <v>184</v>
      </c>
      <c r="B231" s="3">
        <v>440</v>
      </c>
      <c r="C231">
        <v>138</v>
      </c>
      <c r="D231" s="1">
        <v>132550960</v>
      </c>
      <c r="E231" s="5" t="s">
        <v>3</v>
      </c>
      <c r="F231" t="s">
        <v>8</v>
      </c>
      <c r="G231" t="s">
        <v>22</v>
      </c>
      <c r="H231" t="s">
        <v>23</v>
      </c>
      <c r="L231" s="1"/>
      <c r="M231" s="12" t="s">
        <v>45</v>
      </c>
      <c r="N231" s="12">
        <v>115000000</v>
      </c>
      <c r="O231">
        <v>2013</v>
      </c>
      <c r="P231">
        <v>6.7</v>
      </c>
    </row>
    <row r="232" spans="1:16">
      <c r="A232" s="2" t="s">
        <v>185</v>
      </c>
      <c r="B232" s="3">
        <v>320</v>
      </c>
      <c r="C232">
        <v>136</v>
      </c>
      <c r="D232" s="1">
        <v>474544677</v>
      </c>
      <c r="E232" s="5" t="s">
        <v>3</v>
      </c>
      <c r="F232" t="s">
        <v>8</v>
      </c>
      <c r="G232" t="s">
        <v>20</v>
      </c>
      <c r="H232" t="s">
        <v>22</v>
      </c>
      <c r="L232" s="1"/>
      <c r="M232" s="12" t="s">
        <v>45</v>
      </c>
      <c r="N232" s="12">
        <v>115000000</v>
      </c>
      <c r="O232">
        <v>1999</v>
      </c>
      <c r="P232">
        <v>6.5</v>
      </c>
    </row>
    <row r="233" spans="1:16">
      <c r="A233" s="2" t="s">
        <v>186</v>
      </c>
      <c r="B233" s="3">
        <v>257</v>
      </c>
      <c r="C233">
        <v>98</v>
      </c>
      <c r="D233" s="1">
        <v>187165546</v>
      </c>
      <c r="E233" s="5" t="s">
        <v>8</v>
      </c>
      <c r="F233" t="s">
        <v>16</v>
      </c>
      <c r="G233" t="s">
        <v>2</v>
      </c>
      <c r="H233" t="s">
        <v>25</v>
      </c>
      <c r="I233" t="s">
        <v>20</v>
      </c>
      <c r="L233" s="1"/>
      <c r="M233" s="12" t="s">
        <v>45</v>
      </c>
      <c r="N233" s="12">
        <v>120000000</v>
      </c>
      <c r="O233">
        <v>2013</v>
      </c>
      <c r="P233">
        <v>7.3</v>
      </c>
    </row>
    <row r="234" spans="1:16">
      <c r="A234" s="2" t="s">
        <v>177</v>
      </c>
      <c r="B234" s="3">
        <v>152</v>
      </c>
      <c r="C234">
        <v>153</v>
      </c>
      <c r="D234" s="1">
        <v>40911830</v>
      </c>
      <c r="E234" s="5" t="s">
        <v>3</v>
      </c>
      <c r="F234" t="s">
        <v>6</v>
      </c>
      <c r="G234" t="s">
        <v>122</v>
      </c>
      <c r="L234" s="1"/>
      <c r="M234" s="12" t="s">
        <v>45</v>
      </c>
      <c r="N234" s="12">
        <v>115000000</v>
      </c>
      <c r="O234">
        <v>2002</v>
      </c>
      <c r="P234">
        <v>6</v>
      </c>
    </row>
    <row r="235" spans="1:16">
      <c r="A235" s="2" t="s">
        <v>187</v>
      </c>
      <c r="B235" s="3">
        <v>231</v>
      </c>
      <c r="C235">
        <v>120</v>
      </c>
      <c r="D235" s="1">
        <v>47952020</v>
      </c>
      <c r="E235" s="5" t="s">
        <v>3</v>
      </c>
      <c r="F235" t="s">
        <v>8</v>
      </c>
      <c r="G235" t="s">
        <v>6</v>
      </c>
      <c r="H235" t="s">
        <v>20</v>
      </c>
      <c r="L235" s="1"/>
      <c r="M235" s="12" t="s">
        <v>45</v>
      </c>
      <c r="N235" s="12">
        <v>135000000</v>
      </c>
      <c r="O235">
        <v>2016</v>
      </c>
      <c r="P235">
        <v>6.1</v>
      </c>
    </row>
    <row r="236" spans="1:16">
      <c r="A236" s="2" t="s">
        <v>133</v>
      </c>
      <c r="B236" s="3">
        <v>348</v>
      </c>
      <c r="C236">
        <v>101</v>
      </c>
      <c r="D236" s="1">
        <v>190871240</v>
      </c>
      <c r="E236" s="5" t="s">
        <v>3</v>
      </c>
      <c r="F236" t="s">
        <v>8</v>
      </c>
      <c r="G236" t="s">
        <v>2</v>
      </c>
      <c r="H236" t="s">
        <v>22</v>
      </c>
      <c r="L236" s="1"/>
      <c r="M236" s="12" t="s">
        <v>45</v>
      </c>
      <c r="N236" s="12">
        <v>78000000</v>
      </c>
      <c r="O236">
        <v>2014</v>
      </c>
      <c r="P236">
        <v>5.9</v>
      </c>
    </row>
    <row r="237" spans="1:16">
      <c r="A237" s="2" t="s">
        <v>166</v>
      </c>
      <c r="B237" s="3">
        <v>738</v>
      </c>
      <c r="C237">
        <v>91</v>
      </c>
      <c r="D237" s="1">
        <v>274084951</v>
      </c>
      <c r="E237" s="5" t="s">
        <v>8</v>
      </c>
      <c r="F237" t="s">
        <v>6</v>
      </c>
      <c r="G237" t="s">
        <v>22</v>
      </c>
      <c r="H237" t="s">
        <v>23</v>
      </c>
      <c r="L237" s="1"/>
      <c r="M237" s="12" t="s">
        <v>45</v>
      </c>
      <c r="N237" s="12">
        <v>115000000</v>
      </c>
      <c r="O237">
        <v>2013</v>
      </c>
      <c r="P237">
        <v>7.8</v>
      </c>
    </row>
    <row r="238" spans="1:16">
      <c r="A238" s="2" t="s">
        <v>188</v>
      </c>
      <c r="B238" s="3">
        <v>93</v>
      </c>
      <c r="C238">
        <v>108</v>
      </c>
      <c r="D238" s="1">
        <v>67155742</v>
      </c>
      <c r="E238" s="5" t="s">
        <v>3</v>
      </c>
      <c r="F238" t="s">
        <v>8</v>
      </c>
      <c r="G238" t="s">
        <v>23</v>
      </c>
      <c r="L238" s="1"/>
      <c r="M238" s="12" t="s">
        <v>45</v>
      </c>
      <c r="N238" s="12">
        <v>115000000</v>
      </c>
      <c r="O238">
        <v>1997</v>
      </c>
      <c r="P238">
        <v>5.8</v>
      </c>
    </row>
    <row r="239" spans="1:16">
      <c r="A239" s="2" t="s">
        <v>189</v>
      </c>
      <c r="B239" s="3">
        <v>181</v>
      </c>
      <c r="C239">
        <v>112</v>
      </c>
      <c r="D239" s="1">
        <v>81638674</v>
      </c>
      <c r="E239" s="5" t="s">
        <v>3</v>
      </c>
      <c r="F239" t="s">
        <v>8</v>
      </c>
      <c r="G239" t="s">
        <v>2</v>
      </c>
      <c r="H239" t="s">
        <v>22</v>
      </c>
      <c r="L239" s="1"/>
      <c r="M239" s="12" t="s">
        <v>45</v>
      </c>
      <c r="N239" s="12">
        <v>125000000</v>
      </c>
      <c r="O239">
        <v>2016</v>
      </c>
      <c r="P239">
        <v>6.3</v>
      </c>
    </row>
    <row r="240" spans="1:16">
      <c r="A240" s="2" t="s">
        <v>190</v>
      </c>
      <c r="B240" s="3">
        <v>369</v>
      </c>
      <c r="C240">
        <v>100</v>
      </c>
      <c r="D240" s="1">
        <v>56114221</v>
      </c>
      <c r="E240" s="5" t="s">
        <v>3</v>
      </c>
      <c r="F240" t="s">
        <v>8</v>
      </c>
      <c r="G240" t="s">
        <v>22</v>
      </c>
      <c r="L240" s="1"/>
      <c r="M240" s="12" t="s">
        <v>45</v>
      </c>
      <c r="N240" s="12">
        <v>100000000</v>
      </c>
      <c r="O240">
        <v>2015</v>
      </c>
      <c r="P240">
        <v>4.3</v>
      </c>
    </row>
    <row r="241" spans="1:16">
      <c r="A241" s="2" t="s">
        <v>125</v>
      </c>
      <c r="B241" s="3">
        <v>179</v>
      </c>
      <c r="C241">
        <v>108</v>
      </c>
      <c r="D241" s="1">
        <v>250863268</v>
      </c>
      <c r="E241" s="5" t="s">
        <v>3</v>
      </c>
      <c r="F241" t="s">
        <v>8</v>
      </c>
      <c r="G241" t="s">
        <v>2</v>
      </c>
      <c r="H241" t="s">
        <v>25</v>
      </c>
      <c r="I241" t="s">
        <v>20</v>
      </c>
      <c r="L241" s="1"/>
      <c r="M241" s="12" t="s">
        <v>45</v>
      </c>
      <c r="N241" s="12">
        <v>116000000</v>
      </c>
      <c r="O241">
        <v>2006</v>
      </c>
      <c r="P241">
        <v>6.4</v>
      </c>
    </row>
    <row r="242" spans="1:16">
      <c r="A242" s="2" t="s">
        <v>191</v>
      </c>
      <c r="B242" s="3">
        <v>358</v>
      </c>
      <c r="C242">
        <v>114</v>
      </c>
      <c r="D242" s="1">
        <v>155181732</v>
      </c>
      <c r="E242" s="5" t="s">
        <v>3</v>
      </c>
      <c r="F242" t="s">
        <v>8</v>
      </c>
      <c r="G242" t="s">
        <v>6</v>
      </c>
      <c r="H242" t="s">
        <v>23</v>
      </c>
      <c r="L242" s="1"/>
      <c r="M242" s="12" t="s">
        <v>192</v>
      </c>
      <c r="N242" s="12">
        <v>135000000</v>
      </c>
      <c r="O242">
        <v>2015</v>
      </c>
      <c r="P242">
        <v>6.1</v>
      </c>
    </row>
    <row r="243" spans="1:16">
      <c r="A243" s="2" t="s">
        <v>193</v>
      </c>
      <c r="B243" s="3">
        <v>160</v>
      </c>
      <c r="C243">
        <v>119</v>
      </c>
      <c r="D243" s="1">
        <v>125332007</v>
      </c>
      <c r="E243" s="5" t="s">
        <v>3</v>
      </c>
      <c r="F243" t="s">
        <v>8</v>
      </c>
      <c r="G243" t="s">
        <v>23</v>
      </c>
      <c r="L243" s="1"/>
      <c r="M243" s="12" t="s">
        <v>45</v>
      </c>
      <c r="N243" s="12">
        <v>120000000</v>
      </c>
      <c r="O243">
        <v>1997</v>
      </c>
      <c r="P243">
        <v>6.5</v>
      </c>
    </row>
    <row r="244" spans="1:16">
      <c r="A244" s="2" t="s">
        <v>87</v>
      </c>
      <c r="B244" s="3">
        <v>192</v>
      </c>
      <c r="C244">
        <v>142</v>
      </c>
      <c r="D244" s="1">
        <v>113330342</v>
      </c>
      <c r="E244" s="5" t="s">
        <v>3</v>
      </c>
      <c r="F244" t="s">
        <v>6</v>
      </c>
      <c r="G244" t="s">
        <v>63</v>
      </c>
      <c r="H244" t="s">
        <v>122</v>
      </c>
      <c r="L244" s="1"/>
      <c r="M244" s="12" t="s">
        <v>45</v>
      </c>
      <c r="N244" s="12">
        <v>110000000</v>
      </c>
      <c r="O244">
        <v>2000</v>
      </c>
      <c r="P244">
        <v>7.1</v>
      </c>
    </row>
    <row r="245" spans="1:16">
      <c r="A245" s="2" t="s">
        <v>194</v>
      </c>
      <c r="B245" s="3">
        <v>198</v>
      </c>
      <c r="C245">
        <v>125</v>
      </c>
      <c r="D245" s="1">
        <v>125531634</v>
      </c>
      <c r="E245" s="5" t="s">
        <v>10</v>
      </c>
      <c r="F245" t="s">
        <v>23</v>
      </c>
      <c r="L245" s="1"/>
      <c r="M245" s="12" t="s">
        <v>45</v>
      </c>
      <c r="N245" s="12">
        <v>110000000</v>
      </c>
      <c r="O245">
        <v>2004</v>
      </c>
      <c r="P245">
        <v>6.4</v>
      </c>
    </row>
    <row r="246" spans="1:16">
      <c r="A246" s="2" t="s">
        <v>97</v>
      </c>
      <c r="B246" s="3">
        <v>233</v>
      </c>
      <c r="C246">
        <v>126</v>
      </c>
      <c r="D246" s="1">
        <v>186336103</v>
      </c>
      <c r="E246" s="5" t="s">
        <v>3</v>
      </c>
      <c r="F246" t="s">
        <v>2</v>
      </c>
      <c r="G246" t="s">
        <v>10</v>
      </c>
      <c r="H246" t="s">
        <v>27</v>
      </c>
      <c r="I246" t="s">
        <v>23</v>
      </c>
      <c r="L246" s="1"/>
      <c r="M246" s="12" t="s">
        <v>45</v>
      </c>
      <c r="N246" s="12">
        <v>110000000</v>
      </c>
      <c r="O246">
        <v>2005</v>
      </c>
      <c r="P246">
        <v>6.5</v>
      </c>
    </row>
    <row r="247" spans="1:16">
      <c r="A247" s="2" t="s">
        <v>170</v>
      </c>
      <c r="B247" s="3">
        <v>263</v>
      </c>
      <c r="C247">
        <v>119</v>
      </c>
      <c r="D247" s="1">
        <v>129995817</v>
      </c>
      <c r="E247" s="5" t="s">
        <v>8</v>
      </c>
      <c r="F247" t="s">
        <v>22</v>
      </c>
      <c r="G247" t="s">
        <v>23</v>
      </c>
      <c r="L247" s="1"/>
      <c r="M247" s="12" t="s">
        <v>45</v>
      </c>
      <c r="N247" s="12">
        <v>110000000</v>
      </c>
      <c r="O247">
        <v>2015</v>
      </c>
      <c r="P247">
        <v>6.3</v>
      </c>
    </row>
    <row r="248" spans="1:16">
      <c r="A248" s="2" t="s">
        <v>93</v>
      </c>
      <c r="B248" s="3">
        <v>267</v>
      </c>
      <c r="C248">
        <v>170</v>
      </c>
      <c r="D248" s="1">
        <v>102608827</v>
      </c>
      <c r="E248" s="5" t="s">
        <v>12</v>
      </c>
      <c r="F248" t="s">
        <v>6</v>
      </c>
      <c r="L248" s="1"/>
      <c r="M248" s="12" t="s">
        <v>45</v>
      </c>
      <c r="N248" s="12">
        <v>110000000</v>
      </c>
      <c r="O248">
        <v>2004</v>
      </c>
      <c r="P248">
        <v>7.5</v>
      </c>
    </row>
    <row r="249" spans="1:16">
      <c r="A249" s="2" t="s">
        <v>91</v>
      </c>
      <c r="B249" s="3">
        <v>184</v>
      </c>
      <c r="C249">
        <v>85</v>
      </c>
      <c r="D249" s="1">
        <v>42776259</v>
      </c>
      <c r="E249" s="5" t="s">
        <v>8</v>
      </c>
      <c r="F249" t="s">
        <v>2</v>
      </c>
      <c r="G249" t="s">
        <v>25</v>
      </c>
      <c r="H249" t="s">
        <v>20</v>
      </c>
      <c r="L249" s="1"/>
      <c r="M249" s="12" t="s">
        <v>45</v>
      </c>
      <c r="N249" s="12">
        <v>120000000</v>
      </c>
      <c r="O249">
        <v>2010</v>
      </c>
      <c r="P249">
        <v>4.9000000000000004</v>
      </c>
    </row>
    <row r="250" spans="1:16">
      <c r="A250" s="2" t="s">
        <v>195</v>
      </c>
      <c r="B250" s="3">
        <v>447</v>
      </c>
      <c r="C250">
        <v>119</v>
      </c>
      <c r="D250" s="1">
        <v>98780042</v>
      </c>
      <c r="E250" s="5" t="s">
        <v>3</v>
      </c>
      <c r="F250" t="s">
        <v>2</v>
      </c>
      <c r="G250" t="s">
        <v>10</v>
      </c>
      <c r="H250" t="s">
        <v>22</v>
      </c>
      <c r="I250" t="s">
        <v>23</v>
      </c>
      <c r="L250" s="1"/>
      <c r="M250" s="12" t="s">
        <v>45</v>
      </c>
      <c r="N250" s="12">
        <v>110000000</v>
      </c>
      <c r="O250">
        <v>2011</v>
      </c>
      <c r="P250">
        <v>5.8</v>
      </c>
    </row>
    <row r="251" spans="1:16">
      <c r="A251" s="2" t="s">
        <v>196</v>
      </c>
      <c r="B251" s="3">
        <v>366</v>
      </c>
      <c r="C251">
        <v>102</v>
      </c>
      <c r="D251" s="1">
        <v>106369117</v>
      </c>
      <c r="E251" s="5" t="s">
        <v>3</v>
      </c>
      <c r="F251" t="s">
        <v>6</v>
      </c>
      <c r="G251" t="s">
        <v>20</v>
      </c>
      <c r="H251" t="s">
        <v>122</v>
      </c>
      <c r="L251" s="1"/>
      <c r="M251" s="12" t="s">
        <v>45</v>
      </c>
      <c r="N251" s="12">
        <v>110000000</v>
      </c>
      <c r="O251">
        <v>2014</v>
      </c>
      <c r="P251">
        <v>6.2</v>
      </c>
    </row>
    <row r="252" spans="1:16">
      <c r="A252" s="2" t="s">
        <v>197</v>
      </c>
      <c r="B252" s="3">
        <v>172</v>
      </c>
      <c r="C252">
        <v>103</v>
      </c>
      <c r="D252" s="1">
        <v>142614158</v>
      </c>
      <c r="E252" s="5" t="s">
        <v>8</v>
      </c>
      <c r="F252" t="s">
        <v>16</v>
      </c>
      <c r="G252" t="s">
        <v>2</v>
      </c>
      <c r="H252" t="s">
        <v>25</v>
      </c>
      <c r="I252" t="s">
        <v>20</v>
      </c>
      <c r="L252" s="1"/>
      <c r="M252" s="12" t="s">
        <v>45</v>
      </c>
      <c r="N252" s="12">
        <v>112000000</v>
      </c>
      <c r="O252">
        <v>2011</v>
      </c>
      <c r="P252">
        <v>5.5</v>
      </c>
    </row>
    <row r="253" spans="1:16">
      <c r="A253" s="2" t="s">
        <v>198</v>
      </c>
      <c r="B253" s="3">
        <v>104</v>
      </c>
      <c r="C253">
        <v>76</v>
      </c>
      <c r="D253" s="1">
        <v>50026353</v>
      </c>
      <c r="E253" s="5" t="s">
        <v>16</v>
      </c>
      <c r="F253" t="s">
        <v>2</v>
      </c>
      <c r="G253" t="s">
        <v>25</v>
      </c>
      <c r="H253" t="s">
        <v>199</v>
      </c>
      <c r="I253" t="s">
        <v>24</v>
      </c>
      <c r="L253" s="1"/>
      <c r="M253" s="12" t="s">
        <v>45</v>
      </c>
      <c r="N253" s="12">
        <v>120000000</v>
      </c>
      <c r="O253">
        <v>2004</v>
      </c>
      <c r="P253">
        <v>5.4</v>
      </c>
    </row>
    <row r="254" spans="1:16">
      <c r="A254" s="2" t="s">
        <v>170</v>
      </c>
      <c r="B254" s="3">
        <v>181</v>
      </c>
      <c r="C254">
        <v>120</v>
      </c>
      <c r="D254" s="1">
        <v>66002193</v>
      </c>
      <c r="E254" s="5" t="s">
        <v>3</v>
      </c>
      <c r="F254" t="s">
        <v>8</v>
      </c>
      <c r="G254" t="s">
        <v>21</v>
      </c>
      <c r="H254" t="s">
        <v>22</v>
      </c>
      <c r="I254" t="s">
        <v>23</v>
      </c>
      <c r="L254" s="1"/>
      <c r="M254" s="12" t="s">
        <v>45</v>
      </c>
      <c r="N254" s="12">
        <v>110000000</v>
      </c>
      <c r="O254">
        <v>2016</v>
      </c>
      <c r="P254">
        <v>5.8</v>
      </c>
    </row>
    <row r="255" spans="1:16">
      <c r="A255" s="2" t="s">
        <v>125</v>
      </c>
      <c r="B255" s="3">
        <v>327</v>
      </c>
      <c r="C255">
        <v>127</v>
      </c>
      <c r="D255" s="1">
        <v>85463309</v>
      </c>
      <c r="E255" s="5" t="s">
        <v>3</v>
      </c>
      <c r="F255" t="s">
        <v>6</v>
      </c>
      <c r="G255" t="s">
        <v>22</v>
      </c>
      <c r="H255" t="s">
        <v>75</v>
      </c>
      <c r="L255" s="1"/>
      <c r="M255" s="12" t="s">
        <v>45</v>
      </c>
      <c r="N255" s="12">
        <v>110000000</v>
      </c>
      <c r="O255">
        <v>2011</v>
      </c>
      <c r="P255">
        <v>7.1</v>
      </c>
    </row>
    <row r="256" spans="1:16">
      <c r="A256" s="2" t="s">
        <v>197</v>
      </c>
      <c r="B256" s="3">
        <v>125</v>
      </c>
      <c r="C256">
        <v>105</v>
      </c>
      <c r="D256" s="1">
        <v>71017784</v>
      </c>
      <c r="E256" s="5" t="s">
        <v>8</v>
      </c>
      <c r="F256" t="s">
        <v>16</v>
      </c>
      <c r="G256" t="s">
        <v>2</v>
      </c>
      <c r="H256" t="s">
        <v>25</v>
      </c>
      <c r="I256" t="s">
        <v>20</v>
      </c>
      <c r="L256" s="1"/>
      <c r="M256" s="12" t="s">
        <v>45</v>
      </c>
      <c r="N256" s="12">
        <v>110000000</v>
      </c>
      <c r="O256">
        <v>2013</v>
      </c>
      <c r="P256">
        <v>5.4</v>
      </c>
    </row>
    <row r="257" spans="1:16">
      <c r="A257" s="2" t="s">
        <v>200</v>
      </c>
      <c r="B257" s="3">
        <v>79</v>
      </c>
      <c r="C257">
        <v>121</v>
      </c>
      <c r="D257" s="1">
        <v>48068396</v>
      </c>
      <c r="E257" s="5" t="s">
        <v>3</v>
      </c>
      <c r="F257" t="s">
        <v>10</v>
      </c>
      <c r="G257" t="s">
        <v>27</v>
      </c>
      <c r="H257" t="s">
        <v>23</v>
      </c>
      <c r="L257" s="1"/>
      <c r="M257" s="12" t="s">
        <v>45</v>
      </c>
      <c r="N257" s="12">
        <v>110000000</v>
      </c>
      <c r="O257">
        <v>1997</v>
      </c>
      <c r="P257">
        <v>3.7</v>
      </c>
    </row>
    <row r="258" spans="1:16">
      <c r="A258" s="2" t="s">
        <v>126</v>
      </c>
      <c r="B258" s="3">
        <v>326</v>
      </c>
      <c r="C258">
        <v>114</v>
      </c>
      <c r="D258" s="1">
        <v>61656849</v>
      </c>
      <c r="E258" s="5" t="s">
        <v>3</v>
      </c>
      <c r="F258" t="s">
        <v>22</v>
      </c>
      <c r="L258" s="1"/>
      <c r="M258" s="12" t="s">
        <v>45</v>
      </c>
      <c r="N258" s="12">
        <v>110000000</v>
      </c>
      <c r="O258">
        <v>2013</v>
      </c>
      <c r="P258">
        <v>6.7</v>
      </c>
    </row>
    <row r="259" spans="1:16">
      <c r="A259" s="2" t="s">
        <v>201</v>
      </c>
      <c r="B259" s="3">
        <v>354</v>
      </c>
      <c r="C259">
        <v>129</v>
      </c>
      <c r="D259" s="1">
        <v>134520804</v>
      </c>
      <c r="E259" s="5" t="s">
        <v>3</v>
      </c>
      <c r="F259" t="s">
        <v>8</v>
      </c>
      <c r="G259" t="s">
        <v>23</v>
      </c>
      <c r="L259" s="1"/>
      <c r="M259" s="12" t="s">
        <v>45</v>
      </c>
      <c r="N259" s="12">
        <v>105000000</v>
      </c>
      <c r="O259">
        <v>2007</v>
      </c>
      <c r="P259">
        <v>7.2</v>
      </c>
    </row>
    <row r="260" spans="1:16">
      <c r="A260" s="2" t="s">
        <v>60</v>
      </c>
      <c r="B260" s="3">
        <v>297</v>
      </c>
      <c r="C260">
        <v>171</v>
      </c>
      <c r="D260" s="1">
        <v>313837577</v>
      </c>
      <c r="E260" s="5" t="s">
        <v>3</v>
      </c>
      <c r="F260" t="s">
        <v>8</v>
      </c>
      <c r="G260" t="s">
        <v>6</v>
      </c>
      <c r="H260" t="s">
        <v>20</v>
      </c>
      <c r="L260" s="1"/>
      <c r="M260" s="12" t="s">
        <v>45</v>
      </c>
      <c r="N260" s="12">
        <v>160000000</v>
      </c>
      <c r="O260">
        <v>2001</v>
      </c>
      <c r="P260">
        <v>8.8000000000000007</v>
      </c>
    </row>
    <row r="261" spans="1:16">
      <c r="A261" s="2" t="s">
        <v>202</v>
      </c>
      <c r="B261" s="3">
        <v>188</v>
      </c>
      <c r="C261">
        <v>120</v>
      </c>
      <c r="D261" s="1">
        <v>24004159</v>
      </c>
      <c r="E261" s="5" t="s">
        <v>3</v>
      </c>
      <c r="F261" t="s">
        <v>8</v>
      </c>
      <c r="G261" t="s">
        <v>2</v>
      </c>
      <c r="L261" s="1"/>
      <c r="M261" s="12" t="s">
        <v>45</v>
      </c>
      <c r="N261" s="12">
        <v>110000000</v>
      </c>
      <c r="O261">
        <v>2004</v>
      </c>
      <c r="P261">
        <v>5.8</v>
      </c>
    </row>
    <row r="262" spans="1:16">
      <c r="A262" s="2" t="s">
        <v>203</v>
      </c>
      <c r="B262" s="3">
        <v>174</v>
      </c>
      <c r="C262">
        <v>165</v>
      </c>
      <c r="D262" s="1">
        <v>58183966</v>
      </c>
      <c r="E262" s="5" t="s">
        <v>12</v>
      </c>
      <c r="F262" t="s">
        <v>6</v>
      </c>
      <c r="G262" t="s">
        <v>75</v>
      </c>
      <c r="L262" s="1"/>
      <c r="M262" s="12" t="s">
        <v>45</v>
      </c>
      <c r="N262" s="12">
        <v>110000000</v>
      </c>
      <c r="O262">
        <v>2001</v>
      </c>
      <c r="P262">
        <v>6.8</v>
      </c>
    </row>
    <row r="263" spans="1:16">
      <c r="A263" s="2" t="s">
        <v>204</v>
      </c>
      <c r="B263" s="3">
        <v>109</v>
      </c>
      <c r="C263">
        <v>82</v>
      </c>
      <c r="D263" s="1">
        <v>100446895</v>
      </c>
      <c r="E263" s="5" t="s">
        <v>8</v>
      </c>
      <c r="F263" t="s">
        <v>2</v>
      </c>
      <c r="G263" t="s">
        <v>25</v>
      </c>
      <c r="H263" t="s">
        <v>20</v>
      </c>
      <c r="L263" s="1"/>
      <c r="M263" s="12" t="s">
        <v>45</v>
      </c>
      <c r="N263" s="12">
        <v>93000000</v>
      </c>
      <c r="O263">
        <v>2003</v>
      </c>
      <c r="P263">
        <v>3.8</v>
      </c>
    </row>
    <row r="264" spans="1:16">
      <c r="A264" s="2" t="s">
        <v>149</v>
      </c>
      <c r="B264" s="3">
        <v>225</v>
      </c>
      <c r="C264">
        <v>115</v>
      </c>
      <c r="D264" s="1">
        <v>144795350</v>
      </c>
      <c r="E264" s="5" t="s">
        <v>3</v>
      </c>
      <c r="F264" t="s">
        <v>21</v>
      </c>
      <c r="G264" t="s">
        <v>22</v>
      </c>
      <c r="H264" t="s">
        <v>23</v>
      </c>
      <c r="L264" s="1"/>
      <c r="M264" s="12" t="s">
        <v>45</v>
      </c>
      <c r="N264" s="12">
        <v>110000000</v>
      </c>
      <c r="O264">
        <v>2004</v>
      </c>
      <c r="P264">
        <v>7.1</v>
      </c>
    </row>
    <row r="265" spans="1:16">
      <c r="A265" s="2" t="s">
        <v>62</v>
      </c>
      <c r="B265" s="3">
        <v>239</v>
      </c>
      <c r="C265">
        <v>194</v>
      </c>
      <c r="D265" s="1">
        <v>47396698</v>
      </c>
      <c r="E265" s="5" t="s">
        <v>3</v>
      </c>
      <c r="F265" t="s">
        <v>8</v>
      </c>
      <c r="G265" t="s">
        <v>6</v>
      </c>
      <c r="H265" t="s">
        <v>63</v>
      </c>
      <c r="I265" t="s">
        <v>122</v>
      </c>
      <c r="L265" s="1"/>
      <c r="M265" s="12" t="s">
        <v>45</v>
      </c>
      <c r="N265" s="12">
        <v>107000000</v>
      </c>
      <c r="O265">
        <v>2005</v>
      </c>
      <c r="P265">
        <v>7.2</v>
      </c>
    </row>
    <row r="266" spans="1:16">
      <c r="A266" s="2" t="s">
        <v>142</v>
      </c>
      <c r="B266" s="3">
        <v>101</v>
      </c>
      <c r="C266">
        <v>84</v>
      </c>
      <c r="D266" s="1">
        <v>140015224</v>
      </c>
      <c r="E266" s="5" t="s">
        <v>8</v>
      </c>
      <c r="F266" t="s">
        <v>2</v>
      </c>
      <c r="G266" t="s">
        <v>25</v>
      </c>
      <c r="H266" t="s">
        <v>20</v>
      </c>
      <c r="L266" s="1"/>
      <c r="M266" s="12" t="s">
        <v>45</v>
      </c>
      <c r="N266" s="12">
        <v>109000000</v>
      </c>
      <c r="O266">
        <v>1999</v>
      </c>
      <c r="P266">
        <v>5.9</v>
      </c>
    </row>
    <row r="267" spans="1:16">
      <c r="A267" s="2" t="s">
        <v>205</v>
      </c>
      <c r="B267" s="3">
        <v>228</v>
      </c>
      <c r="C267">
        <v>97</v>
      </c>
      <c r="D267" s="1">
        <v>104374107</v>
      </c>
      <c r="E267" s="5" t="s">
        <v>16</v>
      </c>
      <c r="F267" t="s">
        <v>25</v>
      </c>
      <c r="G267" t="s">
        <v>20</v>
      </c>
      <c r="H267" t="s">
        <v>26</v>
      </c>
      <c r="I267" t="s">
        <v>27</v>
      </c>
      <c r="L267" s="1"/>
      <c r="M267" s="12" t="s">
        <v>45</v>
      </c>
      <c r="N267" s="12">
        <v>120000000</v>
      </c>
      <c r="O267">
        <v>2009</v>
      </c>
      <c r="P267">
        <v>7.1</v>
      </c>
    </row>
    <row r="268" spans="1:16">
      <c r="A268" s="2" t="s">
        <v>62</v>
      </c>
      <c r="B268" s="3">
        <v>568</v>
      </c>
      <c r="C268">
        <v>151</v>
      </c>
      <c r="D268" s="1">
        <v>228430993</v>
      </c>
      <c r="E268" s="5" t="s">
        <v>8</v>
      </c>
      <c r="F268" t="s">
        <v>6</v>
      </c>
      <c r="G268" t="s">
        <v>22</v>
      </c>
      <c r="L268" s="1"/>
      <c r="M268" s="12" t="s">
        <v>45</v>
      </c>
      <c r="N268" s="12">
        <v>130000000</v>
      </c>
      <c r="O268">
        <v>2015</v>
      </c>
      <c r="P268">
        <v>8.1</v>
      </c>
    </row>
    <row r="269" spans="1:16">
      <c r="A269" s="2" t="s">
        <v>72</v>
      </c>
      <c r="B269" s="3">
        <v>257</v>
      </c>
      <c r="C269">
        <v>136</v>
      </c>
      <c r="D269" s="1">
        <v>35799026</v>
      </c>
      <c r="E269" s="5" t="s">
        <v>3</v>
      </c>
      <c r="F269" t="s">
        <v>8</v>
      </c>
      <c r="G269" t="s">
        <v>27</v>
      </c>
      <c r="H269" t="s">
        <v>22</v>
      </c>
      <c r="I269" t="s">
        <v>23</v>
      </c>
      <c r="L269" s="1"/>
      <c r="M269" s="12" t="s">
        <v>45</v>
      </c>
      <c r="N269" s="12">
        <v>133000000</v>
      </c>
      <c r="O269">
        <v>2005</v>
      </c>
      <c r="P269">
        <v>6.9</v>
      </c>
    </row>
    <row r="270" spans="1:16">
      <c r="A270" s="2" t="s">
        <v>206</v>
      </c>
      <c r="B270" s="3">
        <v>62</v>
      </c>
      <c r="C270">
        <v>104</v>
      </c>
      <c r="D270" s="1">
        <v>6712451</v>
      </c>
      <c r="E270" s="5" t="s">
        <v>2</v>
      </c>
      <c r="F270" t="s">
        <v>27</v>
      </c>
      <c r="L270" s="1"/>
      <c r="M270" s="12" t="s">
        <v>45</v>
      </c>
      <c r="N270" s="12">
        <v>105000000</v>
      </c>
      <c r="O270">
        <v>2001</v>
      </c>
      <c r="P270">
        <v>4.4000000000000004</v>
      </c>
    </row>
    <row r="271" spans="1:16">
      <c r="A271" s="2" t="s">
        <v>207</v>
      </c>
      <c r="B271" s="3">
        <v>175</v>
      </c>
      <c r="C271">
        <v>127</v>
      </c>
      <c r="D271" s="1">
        <v>101643008</v>
      </c>
      <c r="E271" s="5" t="s">
        <v>3</v>
      </c>
      <c r="F271" t="s">
        <v>10</v>
      </c>
      <c r="G271" t="s">
        <v>23</v>
      </c>
      <c r="L271" s="1"/>
      <c r="M271" s="12" t="s">
        <v>45</v>
      </c>
      <c r="N271" s="12">
        <v>108000000</v>
      </c>
      <c r="O271">
        <v>2000</v>
      </c>
      <c r="P271">
        <v>6.5</v>
      </c>
    </row>
    <row r="272" spans="1:16">
      <c r="A272" s="2" t="s">
        <v>62</v>
      </c>
      <c r="B272" s="3">
        <v>265</v>
      </c>
      <c r="C272">
        <v>171</v>
      </c>
      <c r="D272" s="1">
        <v>187670866</v>
      </c>
      <c r="E272" s="5" t="s">
        <v>3</v>
      </c>
      <c r="F272" t="s">
        <v>6</v>
      </c>
      <c r="G272" t="s">
        <v>27</v>
      </c>
      <c r="L272" s="1"/>
      <c r="M272" s="12" t="s">
        <v>45</v>
      </c>
      <c r="N272" s="12">
        <v>126000000</v>
      </c>
      <c r="O272">
        <v>2000</v>
      </c>
      <c r="P272">
        <v>8.5</v>
      </c>
    </row>
    <row r="273" spans="1:16">
      <c r="A273" s="2" t="s">
        <v>84</v>
      </c>
      <c r="B273" s="3">
        <v>252</v>
      </c>
      <c r="C273">
        <v>145</v>
      </c>
      <c r="D273" s="1">
        <v>132014112</v>
      </c>
      <c r="E273" s="5" t="s">
        <v>3</v>
      </c>
      <c r="F273" t="s">
        <v>21</v>
      </c>
      <c r="G273" t="s">
        <v>22</v>
      </c>
      <c r="H273" t="s">
        <v>23</v>
      </c>
      <c r="L273" s="1"/>
      <c r="M273" s="12" t="s">
        <v>45</v>
      </c>
      <c r="N273" s="12">
        <v>90000000</v>
      </c>
      <c r="O273">
        <v>2002</v>
      </c>
      <c r="P273">
        <v>7.7</v>
      </c>
    </row>
    <row r="274" spans="1:16">
      <c r="A274" s="2" t="s">
        <v>169</v>
      </c>
      <c r="B274" s="3">
        <v>232</v>
      </c>
      <c r="C274">
        <v>174</v>
      </c>
      <c r="D274" s="1">
        <v>261970615</v>
      </c>
      <c r="E274" s="5" t="s">
        <v>8</v>
      </c>
      <c r="F274" t="s">
        <v>25</v>
      </c>
      <c r="G274" t="s">
        <v>20</v>
      </c>
      <c r="H274" t="s">
        <v>21</v>
      </c>
      <c r="L274" s="1"/>
      <c r="M274" s="12" t="s">
        <v>45</v>
      </c>
      <c r="N274" s="12">
        <v>90000000</v>
      </c>
      <c r="O274">
        <v>2002</v>
      </c>
      <c r="P274">
        <v>7.4</v>
      </c>
    </row>
    <row r="275" spans="1:16">
      <c r="A275" s="2" t="s">
        <v>76</v>
      </c>
      <c r="B275" s="3">
        <v>400</v>
      </c>
      <c r="C275">
        <v>144</v>
      </c>
      <c r="D275" s="1">
        <v>167007184</v>
      </c>
      <c r="E275" s="5" t="s">
        <v>3</v>
      </c>
      <c r="F275" t="s">
        <v>8</v>
      </c>
      <c r="G275" t="s">
        <v>23</v>
      </c>
      <c r="L275" s="1"/>
      <c r="M275" s="12" t="s">
        <v>45</v>
      </c>
      <c r="N275" s="12">
        <v>103000000</v>
      </c>
      <c r="O275">
        <v>2006</v>
      </c>
      <c r="P275">
        <v>8</v>
      </c>
    </row>
    <row r="276" spans="1:16">
      <c r="A276" s="2" t="s">
        <v>69</v>
      </c>
      <c r="B276" s="3">
        <v>230</v>
      </c>
      <c r="C276">
        <v>119</v>
      </c>
      <c r="D276" s="1">
        <v>180011740</v>
      </c>
      <c r="E276" s="5" t="s">
        <v>3</v>
      </c>
      <c r="F276" t="s">
        <v>8</v>
      </c>
      <c r="G276" t="s">
        <v>22</v>
      </c>
      <c r="H276" t="s">
        <v>23</v>
      </c>
      <c r="L276" s="1"/>
      <c r="M276" s="12" t="s">
        <v>45</v>
      </c>
      <c r="N276" s="12">
        <v>102000000</v>
      </c>
      <c r="O276">
        <v>2001</v>
      </c>
      <c r="P276">
        <v>5.7</v>
      </c>
    </row>
    <row r="277" spans="1:16">
      <c r="A277" s="2" t="s">
        <v>44</v>
      </c>
      <c r="B277" s="3">
        <v>210</v>
      </c>
      <c r="C277">
        <v>153</v>
      </c>
      <c r="D277" s="1">
        <v>204843350</v>
      </c>
      <c r="E277" s="5" t="s">
        <v>3</v>
      </c>
      <c r="F277" t="s">
        <v>22</v>
      </c>
      <c r="L277" s="1"/>
      <c r="M277" s="12" t="s">
        <v>45</v>
      </c>
      <c r="N277" s="12">
        <v>100000000</v>
      </c>
      <c r="O277">
        <v>1991</v>
      </c>
      <c r="P277">
        <v>8.5</v>
      </c>
    </row>
    <row r="278" spans="1:16">
      <c r="A278" s="2" t="s">
        <v>203</v>
      </c>
      <c r="B278" s="3">
        <v>357</v>
      </c>
      <c r="C278">
        <v>140</v>
      </c>
      <c r="D278" s="1">
        <v>97030725</v>
      </c>
      <c r="E278" s="5" t="s">
        <v>12</v>
      </c>
      <c r="F278" t="s">
        <v>10</v>
      </c>
      <c r="G278" t="s">
        <v>6</v>
      </c>
      <c r="H278" t="s">
        <v>63</v>
      </c>
      <c r="I278" t="s">
        <v>27</v>
      </c>
      <c r="L278" s="1"/>
      <c r="M278" s="12" t="s">
        <v>45</v>
      </c>
      <c r="N278" s="12">
        <v>150000000</v>
      </c>
      <c r="O278">
        <v>2009</v>
      </c>
      <c r="P278">
        <v>7</v>
      </c>
    </row>
    <row r="279" spans="1:16">
      <c r="A279" s="2" t="s">
        <v>62</v>
      </c>
      <c r="B279" s="3">
        <v>300</v>
      </c>
      <c r="C279">
        <v>176</v>
      </c>
      <c r="D279" s="1">
        <v>130127620</v>
      </c>
      <c r="E279" s="5" t="s">
        <v>12</v>
      </c>
      <c r="F279" t="s">
        <v>10</v>
      </c>
      <c r="G279" t="s">
        <v>6</v>
      </c>
      <c r="L279" s="1"/>
      <c r="M279" s="12" t="s">
        <v>45</v>
      </c>
      <c r="N279" s="12">
        <v>100000000</v>
      </c>
      <c r="O279">
        <v>2007</v>
      </c>
      <c r="P279">
        <v>7.8</v>
      </c>
    </row>
    <row r="280" spans="1:16">
      <c r="A280" s="2" t="s">
        <v>44</v>
      </c>
      <c r="B280" s="3">
        <v>94</v>
      </c>
      <c r="C280">
        <v>141</v>
      </c>
      <c r="D280" s="1">
        <v>146282411</v>
      </c>
      <c r="E280" s="5" t="s">
        <v>3</v>
      </c>
      <c r="F280" t="s">
        <v>2</v>
      </c>
      <c r="G280" t="s">
        <v>23</v>
      </c>
      <c r="L280" s="1"/>
      <c r="M280" s="12" t="s">
        <v>45</v>
      </c>
      <c r="N280" s="12">
        <v>102000000</v>
      </c>
      <c r="O280">
        <v>1994</v>
      </c>
      <c r="P280">
        <v>7.2</v>
      </c>
    </row>
    <row r="281" spans="1:16">
      <c r="A281" s="2" t="s">
        <v>208</v>
      </c>
      <c r="B281" s="3">
        <v>267</v>
      </c>
      <c r="C281">
        <v>106</v>
      </c>
      <c r="D281" s="1">
        <v>65452312</v>
      </c>
      <c r="E281" s="5" t="s">
        <v>3</v>
      </c>
      <c r="F281" t="s">
        <v>10</v>
      </c>
      <c r="G281" t="s">
        <v>23</v>
      </c>
      <c r="L281" s="1"/>
      <c r="M281" s="12" t="s">
        <v>45</v>
      </c>
      <c r="N281" s="12">
        <v>100000000</v>
      </c>
      <c r="O281">
        <v>2009</v>
      </c>
      <c r="P281">
        <v>6.4</v>
      </c>
    </row>
    <row r="282" spans="1:16">
      <c r="A282" s="2" t="s">
        <v>209</v>
      </c>
      <c r="B282" s="3">
        <v>180</v>
      </c>
      <c r="C282">
        <v>98</v>
      </c>
      <c r="D282" s="1">
        <v>148383780</v>
      </c>
      <c r="E282" s="5" t="s">
        <v>2</v>
      </c>
      <c r="F282" t="s">
        <v>27</v>
      </c>
      <c r="L282" s="1"/>
      <c r="M282" s="12" t="s">
        <v>45</v>
      </c>
      <c r="N282" s="12">
        <v>100000000</v>
      </c>
      <c r="O282">
        <v>2010</v>
      </c>
      <c r="P282">
        <v>5.5</v>
      </c>
    </row>
    <row r="283" spans="1:16">
      <c r="A283" s="2" t="s">
        <v>210</v>
      </c>
      <c r="B283" s="3">
        <v>265</v>
      </c>
      <c r="C283">
        <v>116</v>
      </c>
      <c r="D283" s="1">
        <v>119219978</v>
      </c>
      <c r="E283" s="5" t="s">
        <v>3</v>
      </c>
      <c r="F283" t="s">
        <v>2</v>
      </c>
      <c r="G283" t="s">
        <v>10</v>
      </c>
      <c r="L283" s="1"/>
      <c r="M283" s="12" t="s">
        <v>45</v>
      </c>
      <c r="N283" s="12">
        <v>115000000</v>
      </c>
      <c r="O283">
        <v>2010</v>
      </c>
      <c r="P283">
        <v>6.7</v>
      </c>
    </row>
    <row r="284" spans="1:16">
      <c r="A284" s="2" t="s">
        <v>211</v>
      </c>
      <c r="B284" s="3">
        <v>81</v>
      </c>
      <c r="C284">
        <v>115</v>
      </c>
      <c r="D284" s="1">
        <v>101228120</v>
      </c>
      <c r="E284" s="5" t="s">
        <v>3</v>
      </c>
      <c r="F284" t="s">
        <v>6</v>
      </c>
      <c r="G284" t="s">
        <v>21</v>
      </c>
      <c r="H284" t="s">
        <v>23</v>
      </c>
      <c r="L284" s="1"/>
      <c r="M284" s="12" t="s">
        <v>45</v>
      </c>
      <c r="N284" s="12">
        <v>100000000</v>
      </c>
      <c r="O284">
        <v>1996</v>
      </c>
      <c r="P284">
        <v>6.1</v>
      </c>
    </row>
    <row r="285" spans="1:16">
      <c r="A285" s="2" t="s">
        <v>212</v>
      </c>
      <c r="B285" s="3">
        <v>765</v>
      </c>
      <c r="C285">
        <v>165</v>
      </c>
      <c r="D285" s="1">
        <v>162804648</v>
      </c>
      <c r="E285" s="5" t="s">
        <v>6</v>
      </c>
      <c r="F285" t="s">
        <v>24</v>
      </c>
      <c r="L285" s="1"/>
      <c r="M285" s="12" t="s">
        <v>45</v>
      </c>
      <c r="N285" s="12">
        <v>100000000</v>
      </c>
      <c r="O285">
        <v>2012</v>
      </c>
      <c r="P285">
        <v>8.5</v>
      </c>
    </row>
    <row r="286" spans="1:16">
      <c r="A286" s="2" t="s">
        <v>213</v>
      </c>
      <c r="B286" s="3">
        <v>80</v>
      </c>
      <c r="C286">
        <v>91</v>
      </c>
      <c r="D286" s="1">
        <v>100117603</v>
      </c>
      <c r="E286" s="5" t="s">
        <v>16</v>
      </c>
      <c r="F286" t="s">
        <v>6</v>
      </c>
      <c r="G286" t="s">
        <v>25</v>
      </c>
      <c r="H286" t="s">
        <v>26</v>
      </c>
      <c r="I286" t="s">
        <v>27</v>
      </c>
      <c r="L286" s="1"/>
      <c r="M286" s="12" t="s">
        <v>45</v>
      </c>
      <c r="N286" s="12">
        <v>100000000</v>
      </c>
      <c r="O286">
        <v>1996</v>
      </c>
      <c r="P286">
        <v>6.9</v>
      </c>
    </row>
    <row r="287" spans="1:16">
      <c r="A287" s="2" t="s">
        <v>214</v>
      </c>
      <c r="B287" s="3">
        <v>141</v>
      </c>
      <c r="C287">
        <v>78</v>
      </c>
      <c r="D287" s="1">
        <v>89296573</v>
      </c>
      <c r="E287" s="5" t="s">
        <v>8</v>
      </c>
      <c r="F287" t="s">
        <v>16</v>
      </c>
      <c r="G287" t="s">
        <v>2</v>
      </c>
      <c r="H287" t="s">
        <v>25</v>
      </c>
      <c r="I287" t="s">
        <v>20</v>
      </c>
      <c r="L287" s="1"/>
      <c r="M287" s="12" t="s">
        <v>45</v>
      </c>
      <c r="N287" s="12">
        <v>100000000</v>
      </c>
      <c r="O287">
        <v>2000</v>
      </c>
      <c r="P287">
        <v>7.3</v>
      </c>
    </row>
    <row r="288" spans="1:16">
      <c r="A288" s="2" t="s">
        <v>215</v>
      </c>
      <c r="B288" s="3">
        <v>383</v>
      </c>
      <c r="C288">
        <v>103</v>
      </c>
      <c r="D288" s="1">
        <v>85017401</v>
      </c>
      <c r="E288" s="5" t="s">
        <v>3</v>
      </c>
      <c r="F288" t="s">
        <v>8</v>
      </c>
      <c r="G288" t="s">
        <v>23</v>
      </c>
      <c r="L288" s="1"/>
      <c r="M288" s="12" t="s">
        <v>45</v>
      </c>
      <c r="N288" s="12">
        <v>100000000</v>
      </c>
      <c r="O288">
        <v>2012</v>
      </c>
      <c r="P288">
        <v>6.7</v>
      </c>
    </row>
    <row r="289" spans="1:16">
      <c r="A289" s="2" t="s">
        <v>115</v>
      </c>
      <c r="B289" s="3">
        <v>193</v>
      </c>
      <c r="C289">
        <v>131</v>
      </c>
      <c r="D289" s="1">
        <v>173005002</v>
      </c>
      <c r="E289" s="5" t="s">
        <v>3</v>
      </c>
      <c r="F289" t="s">
        <v>8</v>
      </c>
      <c r="G289" t="s">
        <v>2</v>
      </c>
      <c r="H289" t="s">
        <v>25</v>
      </c>
      <c r="I289" t="s">
        <v>21</v>
      </c>
      <c r="L289" s="1"/>
      <c r="M289" s="12" t="s">
        <v>45</v>
      </c>
      <c r="N289" s="12">
        <v>100000000</v>
      </c>
      <c r="O289">
        <v>2004</v>
      </c>
      <c r="P289">
        <v>6.9</v>
      </c>
    </row>
    <row r="290" spans="1:16">
      <c r="A290" s="2" t="s">
        <v>216</v>
      </c>
      <c r="B290" s="3">
        <v>170</v>
      </c>
      <c r="C290">
        <v>104</v>
      </c>
      <c r="D290" s="1">
        <v>75030163</v>
      </c>
      <c r="E290" s="5" t="s">
        <v>3</v>
      </c>
      <c r="F290" t="s">
        <v>8</v>
      </c>
      <c r="G290" t="s">
        <v>25</v>
      </c>
      <c r="H290" t="s">
        <v>20</v>
      </c>
      <c r="L290" s="1"/>
      <c r="M290" s="12" t="s">
        <v>45</v>
      </c>
      <c r="N290" s="12">
        <v>100000000</v>
      </c>
      <c r="O290">
        <v>2006</v>
      </c>
      <c r="P290">
        <v>5.0999999999999996</v>
      </c>
    </row>
    <row r="291" spans="1:16">
      <c r="A291" s="2" t="s">
        <v>217</v>
      </c>
      <c r="B291" s="3">
        <v>333</v>
      </c>
      <c r="C291">
        <v>101</v>
      </c>
      <c r="D291" s="1">
        <v>77222184</v>
      </c>
      <c r="E291" s="5" t="s">
        <v>8</v>
      </c>
      <c r="F291" t="s">
        <v>6</v>
      </c>
      <c r="G291" t="s">
        <v>25</v>
      </c>
      <c r="H291" t="s">
        <v>20</v>
      </c>
      <c r="L291" s="1"/>
      <c r="M291" s="12" t="s">
        <v>45</v>
      </c>
      <c r="N291" s="12">
        <v>92000000</v>
      </c>
      <c r="O291">
        <v>2009</v>
      </c>
      <c r="P291">
        <v>6.8</v>
      </c>
    </row>
    <row r="292" spans="1:16">
      <c r="A292" s="2" t="s">
        <v>218</v>
      </c>
      <c r="B292" s="3">
        <v>203</v>
      </c>
      <c r="C292">
        <v>102</v>
      </c>
      <c r="D292" s="1">
        <v>107515297</v>
      </c>
      <c r="E292" s="5" t="s">
        <v>8</v>
      </c>
      <c r="F292" t="s">
        <v>16</v>
      </c>
      <c r="G292" t="s">
        <v>25</v>
      </c>
      <c r="H292" t="s">
        <v>20</v>
      </c>
      <c r="L292" s="1"/>
      <c r="M292" s="12" t="s">
        <v>45</v>
      </c>
      <c r="N292" s="12">
        <v>100000000</v>
      </c>
      <c r="O292">
        <v>2013</v>
      </c>
      <c r="P292">
        <v>6.7</v>
      </c>
    </row>
    <row r="293" spans="1:16">
      <c r="A293" s="2" t="s">
        <v>219</v>
      </c>
      <c r="B293" s="3">
        <v>321</v>
      </c>
      <c r="C293">
        <v>103</v>
      </c>
      <c r="D293" s="1">
        <v>67631157</v>
      </c>
      <c r="E293" s="5" t="s">
        <v>3</v>
      </c>
      <c r="F293" t="s">
        <v>27</v>
      </c>
      <c r="G293" t="s">
        <v>23</v>
      </c>
      <c r="L293" s="1"/>
      <c r="M293" s="12" t="s">
        <v>45</v>
      </c>
      <c r="N293" s="12">
        <v>100000000</v>
      </c>
      <c r="O293">
        <v>2010</v>
      </c>
      <c r="P293">
        <v>6</v>
      </c>
    </row>
    <row r="294" spans="1:16">
      <c r="A294" s="2" t="s">
        <v>220</v>
      </c>
      <c r="B294" s="3">
        <v>174</v>
      </c>
      <c r="C294">
        <v>121</v>
      </c>
      <c r="D294" s="1">
        <v>66862068</v>
      </c>
      <c r="E294" s="5" t="s">
        <v>3</v>
      </c>
      <c r="F294" t="s">
        <v>20</v>
      </c>
      <c r="G294" t="s">
        <v>14</v>
      </c>
      <c r="H294" t="s">
        <v>21</v>
      </c>
      <c r="L294" s="1"/>
      <c r="M294" s="12" t="s">
        <v>45</v>
      </c>
      <c r="N294" s="12">
        <v>100000000</v>
      </c>
      <c r="O294">
        <v>1999</v>
      </c>
      <c r="P294">
        <v>5.7</v>
      </c>
    </row>
    <row r="295" spans="1:16">
      <c r="A295" s="2" t="s">
        <v>148</v>
      </c>
      <c r="B295" s="3">
        <v>166</v>
      </c>
      <c r="C295">
        <v>143</v>
      </c>
      <c r="D295" s="1">
        <v>57366262</v>
      </c>
      <c r="E295" s="5" t="s">
        <v>8</v>
      </c>
      <c r="F295" t="s">
        <v>6</v>
      </c>
      <c r="G295" t="s">
        <v>23</v>
      </c>
      <c r="L295" s="1"/>
      <c r="M295" s="12" t="s">
        <v>45</v>
      </c>
      <c r="N295" s="12">
        <v>150000000</v>
      </c>
      <c r="O295">
        <v>2006</v>
      </c>
      <c r="P295">
        <v>8</v>
      </c>
    </row>
    <row r="296" spans="1:16">
      <c r="A296" s="2" t="s">
        <v>93</v>
      </c>
      <c r="B296" s="3">
        <v>606</v>
      </c>
      <c r="C296">
        <v>240</v>
      </c>
      <c r="D296" s="1">
        <v>116866727</v>
      </c>
      <c r="E296" s="5" t="s">
        <v>12</v>
      </c>
      <c r="F296" t="s">
        <v>2</v>
      </c>
      <c r="G296" t="s">
        <v>10</v>
      </c>
      <c r="H296" t="s">
        <v>6</v>
      </c>
      <c r="L296" s="1"/>
      <c r="M296" s="12" t="s">
        <v>45</v>
      </c>
      <c r="N296" s="12">
        <v>100000000</v>
      </c>
      <c r="O296">
        <v>2013</v>
      </c>
      <c r="P296">
        <v>8.1999999999999993</v>
      </c>
    </row>
    <row r="297" spans="1:16">
      <c r="A297" s="2" t="s">
        <v>176</v>
      </c>
      <c r="B297" s="3">
        <v>144</v>
      </c>
      <c r="C297">
        <v>121</v>
      </c>
      <c r="D297" s="1">
        <v>184031112</v>
      </c>
      <c r="E297" s="5" t="s">
        <v>3</v>
      </c>
      <c r="F297" t="s">
        <v>8</v>
      </c>
      <c r="G297" t="s">
        <v>20</v>
      </c>
      <c r="L297" s="1"/>
      <c r="M297" s="12" t="s">
        <v>45</v>
      </c>
      <c r="N297" s="12">
        <v>100000000</v>
      </c>
      <c r="O297">
        <v>1995</v>
      </c>
      <c r="P297">
        <v>5.4</v>
      </c>
    </row>
    <row r="298" spans="1:16">
      <c r="A298" s="2" t="s">
        <v>173</v>
      </c>
      <c r="B298" s="3">
        <v>192</v>
      </c>
      <c r="C298">
        <v>129</v>
      </c>
      <c r="D298" s="1">
        <v>54700065</v>
      </c>
      <c r="E298" s="5" t="s">
        <v>3</v>
      </c>
      <c r="F298" t="s">
        <v>22</v>
      </c>
      <c r="G298" t="s">
        <v>122</v>
      </c>
      <c r="L298" s="1"/>
      <c r="M298" s="12" t="s">
        <v>45</v>
      </c>
      <c r="N298" s="12">
        <v>83000000</v>
      </c>
      <c r="O298">
        <v>1997</v>
      </c>
      <c r="P298">
        <v>7.2</v>
      </c>
    </row>
    <row r="299" spans="1:16">
      <c r="A299" s="2" t="s">
        <v>221</v>
      </c>
      <c r="B299" s="3">
        <v>511</v>
      </c>
      <c r="C299">
        <v>172</v>
      </c>
      <c r="D299" s="1">
        <v>27098580</v>
      </c>
      <c r="E299" s="5" t="s">
        <v>6</v>
      </c>
      <c r="F299" t="s">
        <v>22</v>
      </c>
      <c r="L299" s="1"/>
      <c r="M299" s="12" t="s">
        <v>45</v>
      </c>
      <c r="N299" s="12">
        <v>100000000</v>
      </c>
      <c r="O299">
        <v>2012</v>
      </c>
      <c r="P299">
        <v>7.5</v>
      </c>
    </row>
    <row r="300" spans="1:16">
      <c r="A300" s="2" t="s">
        <v>54</v>
      </c>
      <c r="B300" s="3">
        <v>188</v>
      </c>
      <c r="C300">
        <v>101</v>
      </c>
      <c r="D300" s="1">
        <v>55673333</v>
      </c>
      <c r="E300" s="5" t="s">
        <v>3</v>
      </c>
      <c r="F300" t="s">
        <v>8</v>
      </c>
      <c r="G300" t="s">
        <v>16</v>
      </c>
      <c r="H300" t="s">
        <v>25</v>
      </c>
      <c r="I300" t="s">
        <v>20</v>
      </c>
      <c r="L300" s="1"/>
      <c r="M300" s="12" t="s">
        <v>45</v>
      </c>
      <c r="N300" s="12">
        <v>100000000</v>
      </c>
      <c r="O300">
        <v>2010</v>
      </c>
      <c r="P300">
        <v>7</v>
      </c>
    </row>
    <row r="301" spans="1:16">
      <c r="A301" s="2" t="s">
        <v>222</v>
      </c>
      <c r="B301" s="3">
        <v>212</v>
      </c>
      <c r="C301">
        <v>87</v>
      </c>
      <c r="D301" s="1">
        <v>40198710</v>
      </c>
      <c r="E301" s="5" t="s">
        <v>3</v>
      </c>
      <c r="F301" t="s">
        <v>10</v>
      </c>
      <c r="G301" t="s">
        <v>20</v>
      </c>
      <c r="H301" t="s">
        <v>27</v>
      </c>
      <c r="I301" t="s">
        <v>23</v>
      </c>
      <c r="L301" s="1"/>
      <c r="M301" s="12" t="s">
        <v>45</v>
      </c>
      <c r="N301" s="12">
        <v>100000000</v>
      </c>
      <c r="O301">
        <v>2004</v>
      </c>
      <c r="P301">
        <v>3.3</v>
      </c>
    </row>
    <row r="302" spans="1:16">
      <c r="A302" s="2" t="s">
        <v>70</v>
      </c>
      <c r="B302" s="3">
        <v>245</v>
      </c>
      <c r="C302">
        <v>101</v>
      </c>
      <c r="D302" s="1">
        <v>72660029</v>
      </c>
      <c r="E302" s="5" t="s">
        <v>3</v>
      </c>
      <c r="F302" t="s">
        <v>8</v>
      </c>
      <c r="L302" s="1"/>
      <c r="M302" s="12" t="s">
        <v>45</v>
      </c>
      <c r="N302" s="12">
        <v>105000000</v>
      </c>
      <c r="O302">
        <v>2014</v>
      </c>
      <c r="P302">
        <v>6</v>
      </c>
    </row>
    <row r="303" spans="1:16">
      <c r="A303" s="2" t="s">
        <v>205</v>
      </c>
      <c r="B303" s="3">
        <v>127</v>
      </c>
      <c r="C303">
        <v>95</v>
      </c>
      <c r="D303" s="1">
        <v>38120554</v>
      </c>
      <c r="E303" s="5" t="s">
        <v>8</v>
      </c>
      <c r="F303" t="s">
        <v>16</v>
      </c>
      <c r="G303" t="s">
        <v>25</v>
      </c>
      <c r="H303" t="s">
        <v>22</v>
      </c>
      <c r="L303" s="1"/>
      <c r="M303" s="12" t="s">
        <v>45</v>
      </c>
      <c r="N303" s="12">
        <v>102000000</v>
      </c>
      <c r="O303">
        <v>2002</v>
      </c>
      <c r="P303">
        <v>7.1</v>
      </c>
    </row>
    <row r="304" spans="1:16">
      <c r="A304" s="2" t="s">
        <v>223</v>
      </c>
      <c r="B304" s="3">
        <v>167</v>
      </c>
      <c r="C304">
        <v>102</v>
      </c>
      <c r="D304" s="1">
        <v>49392095</v>
      </c>
      <c r="E304" s="5" t="s">
        <v>8</v>
      </c>
      <c r="F304" t="s">
        <v>2</v>
      </c>
      <c r="G304" t="s">
        <v>22</v>
      </c>
      <c r="L304" s="1"/>
      <c r="M304" s="12" t="s">
        <v>45</v>
      </c>
      <c r="N304" s="12">
        <v>80000000</v>
      </c>
      <c r="O304">
        <v>2009</v>
      </c>
      <c r="P304">
        <v>5.4</v>
      </c>
    </row>
    <row r="305" spans="1:16">
      <c r="A305" s="2" t="s">
        <v>224</v>
      </c>
      <c r="B305" s="3">
        <v>320</v>
      </c>
      <c r="C305">
        <v>131</v>
      </c>
      <c r="D305" s="1">
        <v>39292022</v>
      </c>
      <c r="E305" s="5" t="s">
        <v>3</v>
      </c>
      <c r="F305" t="s">
        <v>8</v>
      </c>
      <c r="G305" t="s">
        <v>23</v>
      </c>
      <c r="L305" s="1"/>
      <c r="M305" s="12" t="s">
        <v>45</v>
      </c>
      <c r="N305" s="12">
        <v>100000000</v>
      </c>
      <c r="O305">
        <v>2014</v>
      </c>
      <c r="P305">
        <v>6.1</v>
      </c>
    </row>
    <row r="306" spans="1:16">
      <c r="A306" s="2" t="s">
        <v>225</v>
      </c>
      <c r="B306" s="3">
        <v>163</v>
      </c>
      <c r="C306">
        <v>114</v>
      </c>
      <c r="D306" s="1">
        <v>28772222</v>
      </c>
      <c r="E306" s="5" t="s">
        <v>3</v>
      </c>
      <c r="F306" t="s">
        <v>10</v>
      </c>
      <c r="G306" t="s">
        <v>75</v>
      </c>
      <c r="H306" t="s">
        <v>23</v>
      </c>
      <c r="L306" s="1"/>
      <c r="M306" s="12" t="s">
        <v>45</v>
      </c>
      <c r="N306" s="12">
        <v>100000000</v>
      </c>
      <c r="O306">
        <v>2015</v>
      </c>
      <c r="P306">
        <v>5.3</v>
      </c>
    </row>
    <row r="307" spans="1:16">
      <c r="A307" s="2" t="s">
        <v>226</v>
      </c>
      <c r="B307" s="3">
        <v>78</v>
      </c>
      <c r="C307">
        <v>94</v>
      </c>
      <c r="D307" s="1">
        <v>17010646</v>
      </c>
      <c r="E307" s="5" t="s">
        <v>2</v>
      </c>
      <c r="F307" t="s">
        <v>25</v>
      </c>
      <c r="G307" t="s">
        <v>20</v>
      </c>
      <c r="L307" s="1"/>
      <c r="M307" s="12" t="s">
        <v>45</v>
      </c>
      <c r="N307" s="12">
        <v>140000000</v>
      </c>
      <c r="O307">
        <v>2005</v>
      </c>
      <c r="P307">
        <v>2.2000000000000002</v>
      </c>
    </row>
    <row r="308" spans="1:16">
      <c r="A308" s="2" t="s">
        <v>129</v>
      </c>
      <c r="B308" s="3">
        <v>289</v>
      </c>
      <c r="C308">
        <v>122</v>
      </c>
      <c r="D308" s="1">
        <v>24985612</v>
      </c>
      <c r="E308" s="5" t="s">
        <v>3</v>
      </c>
      <c r="F308" t="s">
        <v>8</v>
      </c>
      <c r="G308" t="s">
        <v>12</v>
      </c>
      <c r="H308" t="s">
        <v>6</v>
      </c>
      <c r="I308" t="s">
        <v>63</v>
      </c>
      <c r="J308" t="s">
        <v>23</v>
      </c>
      <c r="L308" s="1"/>
      <c r="M308" s="12" t="s">
        <v>45</v>
      </c>
      <c r="N308" s="12">
        <v>100000000</v>
      </c>
      <c r="O308">
        <v>2015</v>
      </c>
      <c r="P308">
        <v>7</v>
      </c>
    </row>
    <row r="309" spans="1:16">
      <c r="A309" s="2" t="s">
        <v>227</v>
      </c>
      <c r="B309" s="3">
        <v>66</v>
      </c>
      <c r="C309">
        <v>95</v>
      </c>
      <c r="D309" s="1">
        <v>4411102</v>
      </c>
      <c r="E309" s="5" t="s">
        <v>3</v>
      </c>
      <c r="F309" t="s">
        <v>2</v>
      </c>
      <c r="G309" t="s">
        <v>22</v>
      </c>
      <c r="L309" s="1"/>
      <c r="M309" s="12" t="s">
        <v>45</v>
      </c>
      <c r="N309" s="12">
        <v>90000000</v>
      </c>
      <c r="O309">
        <v>2002</v>
      </c>
      <c r="P309">
        <v>3.8</v>
      </c>
    </row>
    <row r="310" spans="1:16">
      <c r="A310" s="2" t="s">
        <v>160</v>
      </c>
      <c r="B310" s="3">
        <v>266</v>
      </c>
      <c r="C310">
        <v>115</v>
      </c>
      <c r="D310" s="1">
        <v>35024475</v>
      </c>
      <c r="E310" s="5" t="s">
        <v>3</v>
      </c>
      <c r="F310" t="s">
        <v>6</v>
      </c>
      <c r="G310" t="s">
        <v>23</v>
      </c>
      <c r="H310" t="s">
        <v>122</v>
      </c>
      <c r="L310" s="1"/>
      <c r="M310" s="12" t="s">
        <v>45</v>
      </c>
      <c r="N310" s="12">
        <v>105000000</v>
      </c>
      <c r="O310">
        <v>2010</v>
      </c>
      <c r="P310">
        <v>6.9</v>
      </c>
    </row>
    <row r="311" spans="1:16">
      <c r="A311" s="2" t="s">
        <v>228</v>
      </c>
      <c r="B311" s="3">
        <v>208</v>
      </c>
      <c r="C311">
        <v>88</v>
      </c>
      <c r="D311" s="1">
        <v>130174897</v>
      </c>
      <c r="E311" s="5" t="s">
        <v>8</v>
      </c>
      <c r="F311" t="s">
        <v>16</v>
      </c>
      <c r="G311" t="s">
        <v>2</v>
      </c>
      <c r="H311" t="s">
        <v>25</v>
      </c>
      <c r="L311" s="1"/>
      <c r="M311" s="12" t="s">
        <v>45</v>
      </c>
      <c r="N311" s="12">
        <v>84000000</v>
      </c>
      <c r="O311">
        <v>2015</v>
      </c>
      <c r="P311">
        <v>7.2</v>
      </c>
    </row>
    <row r="312" spans="1:16">
      <c r="A312" s="2" t="s">
        <v>229</v>
      </c>
      <c r="B312" s="3">
        <v>97</v>
      </c>
      <c r="C312">
        <v>110</v>
      </c>
      <c r="D312" s="1">
        <v>10200000</v>
      </c>
      <c r="E312" s="5" t="s">
        <v>6</v>
      </c>
      <c r="F312" t="s">
        <v>21</v>
      </c>
      <c r="G312" t="s">
        <v>23</v>
      </c>
      <c r="L312" s="1"/>
      <c r="M312" s="12" t="s">
        <v>45</v>
      </c>
      <c r="N312" s="12">
        <v>100000000</v>
      </c>
      <c r="O312">
        <v>1997</v>
      </c>
      <c r="P312">
        <v>7.3</v>
      </c>
    </row>
    <row r="313" spans="1:16">
      <c r="A313" s="2" t="s">
        <v>99</v>
      </c>
      <c r="B313" s="3">
        <v>202</v>
      </c>
      <c r="C313">
        <v>130</v>
      </c>
      <c r="D313" s="1">
        <v>202007640</v>
      </c>
      <c r="E313" s="5" t="s">
        <v>3</v>
      </c>
      <c r="F313" t="s">
        <v>8</v>
      </c>
      <c r="G313" t="s">
        <v>20</v>
      </c>
      <c r="H313" t="s">
        <v>23</v>
      </c>
      <c r="L313" s="1"/>
      <c r="M313" s="12" t="s">
        <v>45</v>
      </c>
      <c r="N313" s="12">
        <v>100000000</v>
      </c>
      <c r="O313">
        <v>2001</v>
      </c>
      <c r="P313">
        <v>6.3</v>
      </c>
    </row>
    <row r="314" spans="1:16">
      <c r="A314" s="2" t="s">
        <v>93</v>
      </c>
      <c r="B314" s="3">
        <v>233</v>
      </c>
      <c r="C314">
        <v>216</v>
      </c>
      <c r="D314" s="1">
        <v>77679638</v>
      </c>
      <c r="E314" s="5" t="s">
        <v>10</v>
      </c>
      <c r="F314" t="s">
        <v>6</v>
      </c>
      <c r="L314" s="1"/>
      <c r="M314" s="12" t="s">
        <v>45</v>
      </c>
      <c r="N314" s="12">
        <v>100000000</v>
      </c>
      <c r="O314">
        <v>2002</v>
      </c>
      <c r="P314">
        <v>7.5</v>
      </c>
    </row>
    <row r="315" spans="1:16">
      <c r="A315" s="2" t="s">
        <v>230</v>
      </c>
      <c r="B315" s="3">
        <v>136</v>
      </c>
      <c r="C315">
        <v>146</v>
      </c>
      <c r="D315" s="1">
        <v>9213</v>
      </c>
      <c r="E315" s="5" t="s">
        <v>6</v>
      </c>
      <c r="F315" t="s">
        <v>63</v>
      </c>
      <c r="G315" t="s">
        <v>27</v>
      </c>
      <c r="H315" t="s">
        <v>122</v>
      </c>
      <c r="L315" s="1"/>
      <c r="M315" s="12" t="s">
        <v>45</v>
      </c>
      <c r="N315" s="12">
        <v>99000000</v>
      </c>
      <c r="O315">
        <v>2011</v>
      </c>
      <c r="P315">
        <v>7.6</v>
      </c>
    </row>
    <row r="316" spans="1:16">
      <c r="A316" s="2" t="s">
        <v>231</v>
      </c>
      <c r="B316" s="3">
        <v>154</v>
      </c>
      <c r="C316">
        <v>85</v>
      </c>
      <c r="D316" s="1">
        <v>58867694</v>
      </c>
      <c r="E316" s="5" t="s">
        <v>16</v>
      </c>
      <c r="F316" t="s">
        <v>2</v>
      </c>
      <c r="G316" t="s">
        <v>25</v>
      </c>
      <c r="H316" t="s">
        <v>75</v>
      </c>
      <c r="L316" s="1"/>
      <c r="M316" s="12" t="s">
        <v>45</v>
      </c>
      <c r="N316" s="12">
        <v>10000000</v>
      </c>
      <c r="O316">
        <v>2007</v>
      </c>
      <c r="P316">
        <v>6.8</v>
      </c>
    </row>
    <row r="317" spans="1:16">
      <c r="A317" s="2" t="s">
        <v>232</v>
      </c>
      <c r="B317" s="3">
        <v>169</v>
      </c>
      <c r="C317">
        <v>93</v>
      </c>
      <c r="D317" s="1">
        <v>59475623</v>
      </c>
      <c r="E317" s="5" t="s">
        <v>2</v>
      </c>
      <c r="F317" t="s">
        <v>22</v>
      </c>
      <c r="G317" t="s">
        <v>23</v>
      </c>
      <c r="L317" s="1"/>
      <c r="M317" s="12" t="s">
        <v>45</v>
      </c>
      <c r="N317" s="12">
        <v>98000000</v>
      </c>
      <c r="O317">
        <v>2004</v>
      </c>
      <c r="P317">
        <v>5.2</v>
      </c>
    </row>
    <row r="318" spans="1:16">
      <c r="A318" s="2" t="s">
        <v>62</v>
      </c>
      <c r="B318" s="3">
        <v>200</v>
      </c>
      <c r="C318">
        <v>152</v>
      </c>
      <c r="D318" s="1">
        <v>108638745</v>
      </c>
      <c r="E318" s="5" t="s">
        <v>6</v>
      </c>
      <c r="F318" t="s">
        <v>63</v>
      </c>
      <c r="G318" t="s">
        <v>122</v>
      </c>
      <c r="L318" s="1"/>
      <c r="M318" s="12" t="s">
        <v>45</v>
      </c>
      <c r="N318" s="12">
        <v>100000000</v>
      </c>
      <c r="O318">
        <v>2001</v>
      </c>
      <c r="P318">
        <v>7.7</v>
      </c>
    </row>
    <row r="319" spans="1:16">
      <c r="A319" s="2" t="s">
        <v>233</v>
      </c>
      <c r="B319" s="3">
        <v>255</v>
      </c>
      <c r="C319">
        <v>85</v>
      </c>
      <c r="D319" s="1">
        <v>86897182</v>
      </c>
      <c r="E319" s="5" t="s">
        <v>2</v>
      </c>
      <c r="L319" s="1"/>
      <c r="M319" s="12" t="s">
        <v>45</v>
      </c>
      <c r="N319" s="12">
        <v>94000000</v>
      </c>
      <c r="O319">
        <v>2012</v>
      </c>
      <c r="P319">
        <v>6.2</v>
      </c>
    </row>
    <row r="320" spans="1:16">
      <c r="A320" s="2" t="s">
        <v>234</v>
      </c>
      <c r="B320" s="3">
        <v>173</v>
      </c>
      <c r="C320">
        <v>126</v>
      </c>
      <c r="D320" s="1">
        <v>63540020</v>
      </c>
      <c r="E320" s="5" t="s">
        <v>3</v>
      </c>
      <c r="F320" t="s">
        <v>8</v>
      </c>
      <c r="G320" t="s">
        <v>22</v>
      </c>
      <c r="L320" s="1"/>
      <c r="M320" s="12" t="s">
        <v>45</v>
      </c>
      <c r="N320" s="12">
        <v>100000000</v>
      </c>
      <c r="O320">
        <v>1997</v>
      </c>
      <c r="P320">
        <v>7.7</v>
      </c>
    </row>
    <row r="321" spans="1:16">
      <c r="A321" s="2" t="s">
        <v>235</v>
      </c>
      <c r="B321" s="3">
        <v>221</v>
      </c>
      <c r="C321">
        <v>146</v>
      </c>
      <c r="D321" s="1">
        <v>95328937</v>
      </c>
      <c r="E321" s="5" t="s">
        <v>2</v>
      </c>
      <c r="F321" t="s">
        <v>6</v>
      </c>
      <c r="G321" t="s">
        <v>27</v>
      </c>
      <c r="L321" s="1"/>
      <c r="M321" s="12" t="s">
        <v>45</v>
      </c>
      <c r="N321" s="12">
        <v>90000000</v>
      </c>
      <c r="O321">
        <v>2010</v>
      </c>
      <c r="P321">
        <v>4.3</v>
      </c>
    </row>
    <row r="322" spans="1:16">
      <c r="A322" s="2" t="s">
        <v>236</v>
      </c>
      <c r="B322" s="3">
        <v>82</v>
      </c>
      <c r="C322">
        <v>89</v>
      </c>
      <c r="D322" s="1">
        <v>50802661</v>
      </c>
      <c r="E322" s="5" t="s">
        <v>8</v>
      </c>
      <c r="F322" t="s">
        <v>16</v>
      </c>
      <c r="G322" t="s">
        <v>2</v>
      </c>
      <c r="H322" t="s">
        <v>25</v>
      </c>
      <c r="I322" t="s">
        <v>27</v>
      </c>
      <c r="L322" s="1"/>
      <c r="M322" s="12" t="s">
        <v>45</v>
      </c>
      <c r="N322" s="12">
        <v>92000000</v>
      </c>
      <c r="O322">
        <v>2000</v>
      </c>
      <c r="P322">
        <v>6.9</v>
      </c>
    </row>
    <row r="323" spans="1:16">
      <c r="A323" s="2" t="s">
        <v>228</v>
      </c>
      <c r="B323" s="3">
        <v>233</v>
      </c>
      <c r="C323">
        <v>88</v>
      </c>
      <c r="D323" s="1">
        <v>161317423</v>
      </c>
      <c r="E323" s="5" t="s">
        <v>8</v>
      </c>
      <c r="F323" t="s">
        <v>16</v>
      </c>
      <c r="G323" t="s">
        <v>2</v>
      </c>
      <c r="H323" t="s">
        <v>25</v>
      </c>
      <c r="L323" s="1"/>
      <c r="M323" s="12" t="s">
        <v>45</v>
      </c>
      <c r="N323" s="12">
        <v>95000000</v>
      </c>
      <c r="O323">
        <v>2012</v>
      </c>
      <c r="P323">
        <v>6.6</v>
      </c>
    </row>
    <row r="324" spans="1:16">
      <c r="A324" s="2" t="s">
        <v>130</v>
      </c>
      <c r="B324" s="3">
        <v>343</v>
      </c>
      <c r="C324">
        <v>105</v>
      </c>
      <c r="D324" s="1">
        <v>201148159</v>
      </c>
      <c r="E324" s="5" t="s">
        <v>6</v>
      </c>
      <c r="F324" t="s">
        <v>25</v>
      </c>
      <c r="G324" t="s">
        <v>20</v>
      </c>
      <c r="H324" t="s">
        <v>27</v>
      </c>
      <c r="L324" s="1"/>
      <c r="M324" s="12" t="s">
        <v>45</v>
      </c>
      <c r="N324" s="12">
        <v>93000000</v>
      </c>
      <c r="O324">
        <v>2015</v>
      </c>
      <c r="P324">
        <v>7</v>
      </c>
    </row>
    <row r="325" spans="1:16">
      <c r="A325" s="2" t="s">
        <v>60</v>
      </c>
      <c r="B325" s="3">
        <v>308</v>
      </c>
      <c r="C325">
        <v>135</v>
      </c>
      <c r="D325" s="1">
        <v>43982842</v>
      </c>
      <c r="E325" s="5" t="s">
        <v>6</v>
      </c>
      <c r="F325" t="s">
        <v>20</v>
      </c>
      <c r="G325" t="s">
        <v>23</v>
      </c>
      <c r="L325" s="1"/>
      <c r="M325" s="12" t="s">
        <v>237</v>
      </c>
      <c r="N325" s="12">
        <v>100000000</v>
      </c>
      <c r="O325">
        <v>2009</v>
      </c>
      <c r="P325">
        <v>6.7</v>
      </c>
    </row>
    <row r="326" spans="1:16">
      <c r="A326" s="2" t="s">
        <v>49</v>
      </c>
      <c r="B326" s="3">
        <v>301</v>
      </c>
      <c r="C326">
        <v>100</v>
      </c>
      <c r="D326" s="1">
        <v>380838870</v>
      </c>
      <c r="E326" s="5" t="s">
        <v>8</v>
      </c>
      <c r="F326" t="s">
        <v>16</v>
      </c>
      <c r="G326" t="s">
        <v>2</v>
      </c>
      <c r="H326" t="s">
        <v>25</v>
      </c>
      <c r="L326" s="1"/>
      <c r="M326" s="12" t="s">
        <v>45</v>
      </c>
      <c r="N326" s="12">
        <v>95000000</v>
      </c>
      <c r="O326">
        <v>2003</v>
      </c>
      <c r="P326">
        <v>8.1999999999999993</v>
      </c>
    </row>
    <row r="327" spans="1:16">
      <c r="A327" s="2" t="s">
        <v>60</v>
      </c>
      <c r="B327" s="3">
        <v>328</v>
      </c>
      <c r="C327">
        <v>192</v>
      </c>
      <c r="D327" s="1">
        <v>377019252</v>
      </c>
      <c r="E327" s="5" t="s">
        <v>3</v>
      </c>
      <c r="F327" t="s">
        <v>8</v>
      </c>
      <c r="G327" t="s">
        <v>6</v>
      </c>
      <c r="H327" t="s">
        <v>20</v>
      </c>
      <c r="L327" s="1"/>
      <c r="M327" s="12" t="s">
        <v>45</v>
      </c>
      <c r="N327" s="12">
        <v>95000000</v>
      </c>
      <c r="O327">
        <v>2003</v>
      </c>
      <c r="P327">
        <v>8.9</v>
      </c>
    </row>
    <row r="328" spans="1:16">
      <c r="A328" s="2" t="s">
        <v>60</v>
      </c>
      <c r="B328" s="3">
        <v>294</v>
      </c>
      <c r="C328">
        <v>172</v>
      </c>
      <c r="D328" s="1">
        <v>340478898</v>
      </c>
      <c r="E328" s="5" t="s">
        <v>3</v>
      </c>
      <c r="F328" t="s">
        <v>8</v>
      </c>
      <c r="G328" t="s">
        <v>6</v>
      </c>
      <c r="H328" t="s">
        <v>20</v>
      </c>
      <c r="L328" s="1"/>
      <c r="M328" s="12" t="s">
        <v>45</v>
      </c>
      <c r="N328" s="12">
        <v>95000000</v>
      </c>
      <c r="O328">
        <v>2002</v>
      </c>
      <c r="P328">
        <v>8.6999999999999993</v>
      </c>
    </row>
    <row r="329" spans="1:16">
      <c r="A329" s="2" t="s">
        <v>238</v>
      </c>
      <c r="B329" s="3">
        <v>175</v>
      </c>
      <c r="C329">
        <v>102</v>
      </c>
      <c r="D329" s="1">
        <v>17176900</v>
      </c>
      <c r="E329" s="5" t="s">
        <v>3</v>
      </c>
      <c r="F329" t="s">
        <v>8</v>
      </c>
      <c r="G329" t="s">
        <v>20</v>
      </c>
      <c r="L329" s="1"/>
      <c r="M329" s="12" t="s">
        <v>45</v>
      </c>
      <c r="N329" s="12">
        <v>65000000</v>
      </c>
      <c r="O329">
        <v>2014</v>
      </c>
      <c r="P329">
        <v>5.5</v>
      </c>
    </row>
    <row r="330" spans="1:16">
      <c r="A330" s="2" t="s">
        <v>215</v>
      </c>
      <c r="B330" s="3">
        <v>199</v>
      </c>
      <c r="C330">
        <v>100</v>
      </c>
      <c r="D330" s="1">
        <v>131144183</v>
      </c>
      <c r="E330" s="5" t="s">
        <v>3</v>
      </c>
      <c r="F330" t="s">
        <v>8</v>
      </c>
      <c r="G330" t="s">
        <v>20</v>
      </c>
      <c r="H330" t="s">
        <v>23</v>
      </c>
      <c r="L330" s="1"/>
      <c r="M330" s="12" t="s">
        <v>45</v>
      </c>
      <c r="N330" s="12">
        <v>94000000</v>
      </c>
      <c r="O330">
        <v>2001</v>
      </c>
      <c r="P330">
        <v>5.7</v>
      </c>
    </row>
    <row r="331" spans="1:16">
      <c r="A331" s="2" t="s">
        <v>239</v>
      </c>
      <c r="B331" s="3">
        <v>355</v>
      </c>
      <c r="C331">
        <v>119</v>
      </c>
      <c r="D331" s="1">
        <v>23014504</v>
      </c>
      <c r="E331" s="5" t="s">
        <v>6</v>
      </c>
      <c r="F331" t="s">
        <v>21</v>
      </c>
      <c r="G331" t="s">
        <v>27</v>
      </c>
      <c r="H331" t="s">
        <v>22</v>
      </c>
      <c r="I331" t="s">
        <v>23</v>
      </c>
      <c r="L331" s="1"/>
      <c r="M331" s="12" t="s">
        <v>45</v>
      </c>
      <c r="N331" s="12">
        <v>94000000</v>
      </c>
      <c r="O331">
        <v>2014</v>
      </c>
      <c r="P331">
        <v>6.3</v>
      </c>
    </row>
    <row r="332" spans="1:16">
      <c r="A332" s="2" t="s">
        <v>135</v>
      </c>
      <c r="B332" s="3">
        <v>198</v>
      </c>
      <c r="C332">
        <v>92</v>
      </c>
      <c r="D332" s="1">
        <v>181166115</v>
      </c>
      <c r="E332" s="5" t="s">
        <v>3</v>
      </c>
      <c r="F332" t="s">
        <v>8</v>
      </c>
      <c r="G332" t="s">
        <v>22</v>
      </c>
      <c r="H332" t="s">
        <v>23</v>
      </c>
      <c r="L332" s="1"/>
      <c r="M332" s="12" t="s">
        <v>45</v>
      </c>
      <c r="N332" s="12">
        <v>94000000</v>
      </c>
      <c r="O332">
        <v>2001</v>
      </c>
      <c r="P332">
        <v>5.9</v>
      </c>
    </row>
    <row r="333" spans="1:16">
      <c r="A333" s="2" t="s">
        <v>240</v>
      </c>
      <c r="B333" s="3">
        <v>529</v>
      </c>
      <c r="C333">
        <v>105</v>
      </c>
      <c r="D333" s="1">
        <v>176740650</v>
      </c>
      <c r="E333" s="5" t="s">
        <v>3</v>
      </c>
      <c r="F333" t="s">
        <v>6</v>
      </c>
      <c r="G333" t="s">
        <v>22</v>
      </c>
      <c r="H333" t="s">
        <v>23</v>
      </c>
      <c r="L333" s="1"/>
      <c r="M333" s="12" t="s">
        <v>45</v>
      </c>
      <c r="N333" s="12">
        <v>95000000</v>
      </c>
      <c r="O333">
        <v>2011</v>
      </c>
      <c r="P333">
        <v>7.6</v>
      </c>
    </row>
    <row r="334" spans="1:16">
      <c r="A334" s="2" t="s">
        <v>241</v>
      </c>
      <c r="B334" s="3">
        <v>198</v>
      </c>
      <c r="C334">
        <v>107</v>
      </c>
      <c r="D334" s="1">
        <v>71148699</v>
      </c>
      <c r="E334" s="5" t="s">
        <v>8</v>
      </c>
      <c r="F334" t="s">
        <v>25</v>
      </c>
      <c r="G334" t="s">
        <v>20</v>
      </c>
      <c r="L334" s="1"/>
      <c r="M334" s="12" t="s">
        <v>45</v>
      </c>
      <c r="N334" s="12">
        <v>115000000</v>
      </c>
      <c r="O334">
        <v>2008</v>
      </c>
      <c r="P334">
        <v>6.6</v>
      </c>
    </row>
    <row r="335" spans="1:16">
      <c r="A335" s="2" t="s">
        <v>242</v>
      </c>
      <c r="B335" s="3">
        <v>412</v>
      </c>
      <c r="C335">
        <v>101</v>
      </c>
      <c r="D335" s="1">
        <v>67344392</v>
      </c>
      <c r="E335" s="5" t="s">
        <v>3</v>
      </c>
      <c r="F335" t="s">
        <v>23</v>
      </c>
      <c r="L335" s="1"/>
      <c r="M335" s="12" t="s">
        <v>45</v>
      </c>
      <c r="N335" s="12">
        <v>100000000</v>
      </c>
      <c r="O335">
        <v>2013</v>
      </c>
      <c r="P335">
        <v>5.3</v>
      </c>
    </row>
    <row r="336" spans="1:16">
      <c r="A336" s="2" t="s">
        <v>243</v>
      </c>
      <c r="B336" s="3">
        <v>106</v>
      </c>
      <c r="C336">
        <v>137</v>
      </c>
      <c r="D336" s="1">
        <v>22406362</v>
      </c>
      <c r="E336" s="5" t="s">
        <v>6</v>
      </c>
      <c r="F336" t="s">
        <v>63</v>
      </c>
      <c r="G336" t="s">
        <v>122</v>
      </c>
      <c r="H336" t="s">
        <v>24</v>
      </c>
      <c r="L336" s="1"/>
      <c r="M336" s="12" t="s">
        <v>45</v>
      </c>
      <c r="N336" s="12">
        <v>93000000</v>
      </c>
      <c r="O336">
        <v>2004</v>
      </c>
      <c r="P336">
        <v>6</v>
      </c>
    </row>
    <row r="337" spans="1:16">
      <c r="A337" s="2" t="s">
        <v>105</v>
      </c>
      <c r="B337" s="3">
        <v>283</v>
      </c>
      <c r="C337">
        <v>115</v>
      </c>
      <c r="D337" s="1">
        <v>261437578</v>
      </c>
      <c r="E337" s="5" t="s">
        <v>3</v>
      </c>
      <c r="F337" t="s">
        <v>8</v>
      </c>
      <c r="G337" t="s">
        <v>16</v>
      </c>
      <c r="H337" t="s">
        <v>25</v>
      </c>
      <c r="L337" s="1"/>
      <c r="M337" s="12" t="s">
        <v>45</v>
      </c>
      <c r="N337" s="12">
        <v>93000000</v>
      </c>
      <c r="O337">
        <v>2004</v>
      </c>
      <c r="P337">
        <v>8</v>
      </c>
    </row>
    <row r="338" spans="1:16">
      <c r="A338" s="2" t="s">
        <v>244</v>
      </c>
      <c r="B338" s="3">
        <v>61</v>
      </c>
      <c r="C338">
        <v>124</v>
      </c>
      <c r="D338" s="1">
        <v>11000000</v>
      </c>
      <c r="E338" s="5" t="s">
        <v>3</v>
      </c>
      <c r="F338" t="s">
        <v>8</v>
      </c>
      <c r="G338" t="s">
        <v>2</v>
      </c>
      <c r="L338" s="1"/>
      <c r="M338" s="12" t="s">
        <v>45</v>
      </c>
      <c r="N338" s="12">
        <v>90000000</v>
      </c>
      <c r="O338">
        <v>1995</v>
      </c>
      <c r="P338">
        <v>5.6</v>
      </c>
    </row>
    <row r="339" spans="1:16">
      <c r="A339" s="2" t="s">
        <v>169</v>
      </c>
      <c r="B339" s="3">
        <v>217</v>
      </c>
      <c r="C339">
        <v>118</v>
      </c>
      <c r="D339" s="1">
        <v>88761720</v>
      </c>
      <c r="E339" s="5" t="s">
        <v>8</v>
      </c>
      <c r="F339" t="s">
        <v>25</v>
      </c>
      <c r="G339" t="s">
        <v>20</v>
      </c>
      <c r="L339" s="1"/>
      <c r="M339" s="12" t="s">
        <v>45</v>
      </c>
      <c r="N339" s="12">
        <v>92000000</v>
      </c>
      <c r="O339">
        <v>2010</v>
      </c>
      <c r="P339">
        <v>5.9</v>
      </c>
    </row>
    <row r="340" spans="1:16">
      <c r="A340" s="2" t="s">
        <v>59</v>
      </c>
      <c r="B340" s="3">
        <v>175</v>
      </c>
      <c r="C340">
        <v>98</v>
      </c>
      <c r="D340" s="1">
        <v>250147615</v>
      </c>
      <c r="E340" s="5" t="s">
        <v>8</v>
      </c>
      <c r="F340" t="s">
        <v>2</v>
      </c>
      <c r="G340" t="s">
        <v>25</v>
      </c>
      <c r="H340" t="s">
        <v>21</v>
      </c>
      <c r="I340" t="s">
        <v>22</v>
      </c>
      <c r="L340" s="1"/>
      <c r="M340" s="12" t="s">
        <v>45</v>
      </c>
      <c r="N340" s="12">
        <v>107000000</v>
      </c>
      <c r="O340">
        <v>1997</v>
      </c>
      <c r="P340">
        <v>7.3</v>
      </c>
    </row>
    <row r="341" spans="1:16">
      <c r="A341" s="2" t="s">
        <v>74</v>
      </c>
      <c r="B341" s="3">
        <v>191</v>
      </c>
      <c r="C341">
        <v>82</v>
      </c>
      <c r="D341" s="1">
        <v>245823397</v>
      </c>
      <c r="E341" s="5" t="s">
        <v>8</v>
      </c>
      <c r="F341" t="s">
        <v>16</v>
      </c>
      <c r="G341" t="s">
        <v>2</v>
      </c>
      <c r="H341" t="s">
        <v>25</v>
      </c>
      <c r="I341" t="s">
        <v>20</v>
      </c>
      <c r="L341" s="1"/>
      <c r="M341" s="12" t="s">
        <v>45</v>
      </c>
      <c r="N341" s="12">
        <v>92000000</v>
      </c>
      <c r="O341">
        <v>1999</v>
      </c>
      <c r="P341">
        <v>7.9</v>
      </c>
    </row>
    <row r="342" spans="1:16">
      <c r="A342" s="2" t="s">
        <v>208</v>
      </c>
      <c r="B342" s="3">
        <v>316</v>
      </c>
      <c r="C342">
        <v>98</v>
      </c>
      <c r="D342" s="1">
        <v>81557479</v>
      </c>
      <c r="E342" s="5" t="s">
        <v>3</v>
      </c>
      <c r="F342" t="s">
        <v>23</v>
      </c>
      <c r="L342" s="1"/>
      <c r="M342" s="12" t="s">
        <v>45</v>
      </c>
      <c r="N342" s="12">
        <v>98000000</v>
      </c>
      <c r="O342">
        <v>2010</v>
      </c>
      <c r="P342">
        <v>6.8</v>
      </c>
    </row>
    <row r="343" spans="1:16">
      <c r="A343" s="2" t="s">
        <v>70</v>
      </c>
      <c r="B343" s="3">
        <v>127</v>
      </c>
      <c r="C343">
        <v>90</v>
      </c>
      <c r="D343" s="1">
        <v>226138454</v>
      </c>
      <c r="E343" s="5" t="s">
        <v>3</v>
      </c>
      <c r="F343" t="s">
        <v>2</v>
      </c>
      <c r="G343" t="s">
        <v>10</v>
      </c>
      <c r="H343" t="s">
        <v>23</v>
      </c>
      <c r="L343" s="1"/>
      <c r="M343" s="12" t="s">
        <v>45</v>
      </c>
      <c r="N343" s="12">
        <v>95000000</v>
      </c>
      <c r="O343">
        <v>2001</v>
      </c>
      <c r="P343">
        <v>6.6</v>
      </c>
    </row>
    <row r="344" spans="1:16">
      <c r="A344" s="2" t="s">
        <v>88</v>
      </c>
      <c r="B344" s="3">
        <v>185</v>
      </c>
      <c r="C344">
        <v>130</v>
      </c>
      <c r="D344" s="1">
        <v>155370362</v>
      </c>
      <c r="E344" s="5" t="s">
        <v>6</v>
      </c>
      <c r="F344" t="s">
        <v>20</v>
      </c>
      <c r="G344" t="s">
        <v>14</v>
      </c>
      <c r="H344" t="s">
        <v>21</v>
      </c>
      <c r="I344" t="s">
        <v>23</v>
      </c>
      <c r="L344" s="1"/>
      <c r="M344" s="12" t="s">
        <v>45</v>
      </c>
      <c r="N344" s="12">
        <v>90000000</v>
      </c>
      <c r="O344">
        <v>2000</v>
      </c>
      <c r="P344">
        <v>6.6</v>
      </c>
    </row>
    <row r="345" spans="1:16">
      <c r="A345" s="2" t="s">
        <v>245</v>
      </c>
      <c r="B345" s="3">
        <v>191</v>
      </c>
      <c r="C345">
        <v>90</v>
      </c>
      <c r="D345" s="1">
        <v>124870275</v>
      </c>
      <c r="E345" s="5" t="s">
        <v>16</v>
      </c>
      <c r="F345" t="s">
        <v>2</v>
      </c>
      <c r="G345" t="s">
        <v>25</v>
      </c>
      <c r="H345" t="s">
        <v>22</v>
      </c>
      <c r="L345" s="1"/>
      <c r="M345" s="12" t="s">
        <v>45</v>
      </c>
      <c r="N345" s="12">
        <v>90000000</v>
      </c>
      <c r="O345">
        <v>2009</v>
      </c>
      <c r="P345">
        <v>7</v>
      </c>
    </row>
    <row r="346" spans="1:16">
      <c r="A346" s="2" t="s">
        <v>171</v>
      </c>
      <c r="B346" s="3">
        <v>188</v>
      </c>
      <c r="C346">
        <v>94</v>
      </c>
      <c r="D346" s="1">
        <v>196573705</v>
      </c>
      <c r="E346" s="5" t="s">
        <v>3</v>
      </c>
      <c r="F346" t="s">
        <v>8</v>
      </c>
      <c r="G346" t="s">
        <v>16</v>
      </c>
      <c r="H346" t="s">
        <v>2</v>
      </c>
      <c r="I346" t="s">
        <v>25</v>
      </c>
      <c r="L346" s="1"/>
      <c r="M346" s="12" t="s">
        <v>45</v>
      </c>
      <c r="N346" s="12">
        <v>100000000</v>
      </c>
      <c r="O346">
        <v>2009</v>
      </c>
      <c r="P346">
        <v>7</v>
      </c>
    </row>
    <row r="347" spans="1:16">
      <c r="A347" s="2" t="s">
        <v>246</v>
      </c>
      <c r="B347" s="3">
        <v>362</v>
      </c>
      <c r="C347">
        <v>114</v>
      </c>
      <c r="D347" s="1">
        <v>58229120</v>
      </c>
      <c r="E347" s="5" t="s">
        <v>8</v>
      </c>
      <c r="F347" t="s">
        <v>2</v>
      </c>
      <c r="G347" t="s">
        <v>6</v>
      </c>
      <c r="H347" t="s">
        <v>20</v>
      </c>
      <c r="I347" t="s">
        <v>27</v>
      </c>
      <c r="L347" s="1"/>
      <c r="M347" s="12" t="s">
        <v>45</v>
      </c>
      <c r="N347" s="12">
        <v>90000000</v>
      </c>
      <c r="O347">
        <v>2013</v>
      </c>
      <c r="P347">
        <v>7.3</v>
      </c>
    </row>
    <row r="348" spans="1:16">
      <c r="A348" s="2" t="s">
        <v>78</v>
      </c>
      <c r="B348" s="3">
        <v>181</v>
      </c>
      <c r="C348">
        <v>94</v>
      </c>
      <c r="D348" s="1">
        <v>125305545</v>
      </c>
      <c r="E348" s="5" t="s">
        <v>3</v>
      </c>
      <c r="F348" t="s">
        <v>8</v>
      </c>
      <c r="G348" t="s">
        <v>2</v>
      </c>
      <c r="H348" t="s">
        <v>10</v>
      </c>
      <c r="I348" t="s">
        <v>23</v>
      </c>
      <c r="L348" s="1"/>
      <c r="M348" s="12" t="s">
        <v>45</v>
      </c>
      <c r="N348" s="12">
        <v>100000000</v>
      </c>
      <c r="O348">
        <v>2000</v>
      </c>
      <c r="P348">
        <v>5.5</v>
      </c>
    </row>
    <row r="349" spans="1:16">
      <c r="A349" s="2" t="s">
        <v>93</v>
      </c>
      <c r="B349" s="3">
        <v>352</v>
      </c>
      <c r="C349">
        <v>151</v>
      </c>
      <c r="D349" s="1">
        <v>132373442</v>
      </c>
      <c r="E349" s="5" t="s">
        <v>10</v>
      </c>
      <c r="F349" t="s">
        <v>6</v>
      </c>
      <c r="G349" t="s">
        <v>23</v>
      </c>
      <c r="L349" s="1"/>
      <c r="M349" s="12" t="s">
        <v>45</v>
      </c>
      <c r="N349" s="12">
        <v>100000000</v>
      </c>
      <c r="O349">
        <v>2006</v>
      </c>
      <c r="P349">
        <v>8.5</v>
      </c>
    </row>
    <row r="350" spans="1:16">
      <c r="A350" s="2" t="s">
        <v>247</v>
      </c>
      <c r="B350" s="3">
        <v>143</v>
      </c>
      <c r="C350">
        <v>88</v>
      </c>
      <c r="D350" s="1">
        <v>120618403</v>
      </c>
      <c r="E350" s="5" t="s">
        <v>8</v>
      </c>
      <c r="F350" t="s">
        <v>16</v>
      </c>
      <c r="G350" t="s">
        <v>25</v>
      </c>
      <c r="H350" t="s">
        <v>20</v>
      </c>
      <c r="I350" t="s">
        <v>26</v>
      </c>
      <c r="J350" t="s">
        <v>122</v>
      </c>
      <c r="L350" s="1"/>
      <c r="M350" s="12" t="s">
        <v>45</v>
      </c>
      <c r="N350" s="12">
        <v>90000000</v>
      </c>
      <c r="O350">
        <v>1998</v>
      </c>
      <c r="P350">
        <v>7.5</v>
      </c>
    </row>
    <row r="351" spans="1:16">
      <c r="A351" s="2" t="s">
        <v>246</v>
      </c>
      <c r="B351" s="3">
        <v>308</v>
      </c>
      <c r="C351">
        <v>121</v>
      </c>
      <c r="D351" s="1">
        <v>110416702</v>
      </c>
      <c r="E351" s="5" t="s">
        <v>3</v>
      </c>
      <c r="F351" t="s">
        <v>2</v>
      </c>
      <c r="L351" s="1"/>
      <c r="M351" s="12" t="s">
        <v>45</v>
      </c>
      <c r="N351" s="12">
        <v>90000000</v>
      </c>
      <c r="O351">
        <v>2008</v>
      </c>
      <c r="P351">
        <v>7</v>
      </c>
    </row>
    <row r="352" spans="1:16">
      <c r="A352" s="2" t="s">
        <v>111</v>
      </c>
      <c r="B352" s="3">
        <v>517</v>
      </c>
      <c r="C352">
        <v>158</v>
      </c>
      <c r="D352" s="1">
        <v>102515793</v>
      </c>
      <c r="E352" s="5" t="s">
        <v>10</v>
      </c>
      <c r="F352" t="s">
        <v>6</v>
      </c>
      <c r="G352" t="s">
        <v>21</v>
      </c>
      <c r="H352" t="s">
        <v>23</v>
      </c>
      <c r="L352" s="1"/>
      <c r="M352" s="12" t="s">
        <v>45</v>
      </c>
      <c r="N352" s="12">
        <v>92000000</v>
      </c>
      <c r="O352">
        <v>2011</v>
      </c>
      <c r="P352">
        <v>7.8</v>
      </c>
    </row>
    <row r="353" spans="1:16">
      <c r="A353" s="2" t="s">
        <v>174</v>
      </c>
      <c r="B353" s="3">
        <v>148</v>
      </c>
      <c r="C353">
        <v>128</v>
      </c>
      <c r="D353" s="1">
        <v>100012500</v>
      </c>
      <c r="E353" s="5" t="s">
        <v>3</v>
      </c>
      <c r="F353" t="s">
        <v>8</v>
      </c>
      <c r="G353" t="s">
        <v>23</v>
      </c>
      <c r="L353" s="1"/>
      <c r="M353" s="12" t="s">
        <v>45</v>
      </c>
      <c r="N353" s="12">
        <v>90000000</v>
      </c>
      <c r="O353">
        <v>1995</v>
      </c>
      <c r="P353">
        <v>7.6</v>
      </c>
    </row>
    <row r="354" spans="1:16">
      <c r="A354" s="2" t="s">
        <v>172</v>
      </c>
      <c r="B354" s="3">
        <v>415</v>
      </c>
      <c r="C354">
        <v>128</v>
      </c>
      <c r="D354" s="1">
        <v>209019489</v>
      </c>
      <c r="E354" s="5" t="s">
        <v>3</v>
      </c>
      <c r="F354" t="s">
        <v>8</v>
      </c>
      <c r="G354" t="s">
        <v>10</v>
      </c>
      <c r="H354" t="s">
        <v>21</v>
      </c>
      <c r="I354" t="s">
        <v>23</v>
      </c>
      <c r="L354" s="1"/>
      <c r="M354" s="12" t="s">
        <v>45</v>
      </c>
      <c r="N354" s="12">
        <v>90000000</v>
      </c>
      <c r="O354">
        <v>2009</v>
      </c>
      <c r="P354">
        <v>7.6</v>
      </c>
    </row>
    <row r="355" spans="1:16">
      <c r="A355" s="2" t="s">
        <v>213</v>
      </c>
      <c r="B355" s="3">
        <v>146</v>
      </c>
      <c r="C355">
        <v>95</v>
      </c>
      <c r="D355" s="1">
        <v>84037039</v>
      </c>
      <c r="E355" s="5" t="s">
        <v>3</v>
      </c>
      <c r="F355" t="s">
        <v>8</v>
      </c>
      <c r="G355" t="s">
        <v>16</v>
      </c>
      <c r="H355" t="s">
        <v>25</v>
      </c>
      <c r="I355" t="s">
        <v>20</v>
      </c>
      <c r="J355" t="s">
        <v>22</v>
      </c>
      <c r="L355" s="1"/>
      <c r="M355" s="12" t="s">
        <v>45</v>
      </c>
      <c r="N355" s="12">
        <v>92000000</v>
      </c>
      <c r="O355">
        <v>2001</v>
      </c>
      <c r="P355">
        <v>6.8</v>
      </c>
    </row>
    <row r="356" spans="1:16">
      <c r="A356" s="2" t="s">
        <v>248</v>
      </c>
      <c r="B356" s="3">
        <v>70</v>
      </c>
      <c r="C356">
        <v>92</v>
      </c>
      <c r="D356" s="1">
        <v>85884815</v>
      </c>
      <c r="E356" s="5" t="s">
        <v>8</v>
      </c>
      <c r="F356" t="s">
        <v>16</v>
      </c>
      <c r="G356" t="s">
        <v>2</v>
      </c>
      <c r="H356" t="s">
        <v>25</v>
      </c>
      <c r="I356" t="s">
        <v>20</v>
      </c>
      <c r="J356" t="s">
        <v>199</v>
      </c>
      <c r="L356" s="1"/>
      <c r="M356" s="12" t="s">
        <v>45</v>
      </c>
      <c r="N356" s="12">
        <v>90000000</v>
      </c>
      <c r="O356">
        <v>2015</v>
      </c>
      <c r="P356">
        <v>5</v>
      </c>
    </row>
    <row r="357" spans="1:16">
      <c r="A357" s="2" t="s">
        <v>55</v>
      </c>
      <c r="B357" s="3">
        <v>269</v>
      </c>
      <c r="C357">
        <v>121</v>
      </c>
      <c r="D357" s="1">
        <v>83077470</v>
      </c>
      <c r="E357" s="5" t="s">
        <v>6</v>
      </c>
      <c r="F357" t="s">
        <v>63</v>
      </c>
      <c r="G357" t="s">
        <v>23</v>
      </c>
      <c r="H357" t="s">
        <v>122</v>
      </c>
      <c r="L357" s="1"/>
      <c r="M357" s="12" t="s">
        <v>45</v>
      </c>
      <c r="N357" s="12">
        <v>90000000</v>
      </c>
      <c r="O357">
        <v>2008</v>
      </c>
      <c r="P357">
        <v>7.1</v>
      </c>
    </row>
    <row r="358" spans="1:16">
      <c r="A358" s="2" t="s">
        <v>249</v>
      </c>
      <c r="B358" s="3">
        <v>198</v>
      </c>
      <c r="C358">
        <v>113</v>
      </c>
      <c r="D358" s="1">
        <v>100018837</v>
      </c>
      <c r="E358" s="5" t="s">
        <v>3</v>
      </c>
      <c r="F358" t="s">
        <v>2</v>
      </c>
      <c r="L358" s="1"/>
      <c r="M358" s="12" t="s">
        <v>45</v>
      </c>
      <c r="N358" s="12">
        <v>90000000</v>
      </c>
      <c r="O358">
        <v>2008</v>
      </c>
      <c r="P358">
        <v>5.5</v>
      </c>
    </row>
    <row r="359" spans="1:16">
      <c r="A359" s="2" t="s">
        <v>169</v>
      </c>
      <c r="B359" s="3">
        <v>253</v>
      </c>
      <c r="C359">
        <v>106</v>
      </c>
      <c r="D359" s="1">
        <v>78747585</v>
      </c>
      <c r="E359" s="5" t="s">
        <v>3</v>
      </c>
      <c r="F359" t="s">
        <v>16</v>
      </c>
      <c r="G359" t="s">
        <v>2</v>
      </c>
      <c r="H359" t="s">
        <v>22</v>
      </c>
      <c r="L359" s="1"/>
      <c r="M359" s="12" t="s">
        <v>45</v>
      </c>
      <c r="N359" s="12">
        <v>120000000</v>
      </c>
      <c r="O359">
        <v>2015</v>
      </c>
      <c r="P359">
        <v>5.6</v>
      </c>
    </row>
    <row r="360" spans="1:16">
      <c r="A360" s="2" t="s">
        <v>84</v>
      </c>
      <c r="B360" s="3">
        <v>281</v>
      </c>
      <c r="C360">
        <v>146</v>
      </c>
      <c r="D360" s="1">
        <v>78616689</v>
      </c>
      <c r="E360" s="5" t="s">
        <v>8</v>
      </c>
      <c r="F360" t="s">
        <v>6</v>
      </c>
      <c r="G360" t="s">
        <v>22</v>
      </c>
      <c r="L360" s="1"/>
      <c r="M360" s="12" t="s">
        <v>45</v>
      </c>
      <c r="N360" s="12">
        <v>90000000</v>
      </c>
      <c r="O360">
        <v>2001</v>
      </c>
      <c r="P360">
        <v>7.1</v>
      </c>
    </row>
    <row r="361" spans="1:16">
      <c r="A361" s="2" t="s">
        <v>142</v>
      </c>
      <c r="B361" s="3">
        <v>122</v>
      </c>
      <c r="C361">
        <v>88</v>
      </c>
      <c r="D361" s="1">
        <v>75817994</v>
      </c>
      <c r="E361" s="5" t="s">
        <v>2</v>
      </c>
      <c r="F361" t="s">
        <v>25</v>
      </c>
      <c r="G361" t="s">
        <v>20</v>
      </c>
      <c r="H361" t="s">
        <v>14</v>
      </c>
      <c r="I361" t="s">
        <v>21</v>
      </c>
      <c r="L361" s="1"/>
      <c r="M361" s="12" t="s">
        <v>45</v>
      </c>
      <c r="N361" s="12">
        <v>75000000</v>
      </c>
      <c r="O361">
        <v>2003</v>
      </c>
      <c r="P361">
        <v>4.9000000000000004</v>
      </c>
    </row>
    <row r="362" spans="1:16">
      <c r="A362" s="2" t="s">
        <v>88</v>
      </c>
      <c r="B362" s="3">
        <v>159</v>
      </c>
      <c r="C362">
        <v>150</v>
      </c>
      <c r="D362" s="1">
        <v>100853835</v>
      </c>
      <c r="E362" s="5" t="s">
        <v>6</v>
      </c>
      <c r="F362" t="s">
        <v>21</v>
      </c>
      <c r="G362" t="s">
        <v>22</v>
      </c>
      <c r="H362" t="s">
        <v>23</v>
      </c>
      <c r="L362" s="1"/>
      <c r="M362" s="12" t="s">
        <v>45</v>
      </c>
      <c r="N362" s="12">
        <v>90000000</v>
      </c>
      <c r="O362">
        <v>1997</v>
      </c>
      <c r="P362">
        <v>7.4</v>
      </c>
    </row>
    <row r="363" spans="1:16">
      <c r="A363" s="2" t="s">
        <v>173</v>
      </c>
      <c r="B363" s="3">
        <v>180</v>
      </c>
      <c r="C363">
        <v>119</v>
      </c>
      <c r="D363" s="1">
        <v>73209340</v>
      </c>
      <c r="E363" s="5" t="s">
        <v>3</v>
      </c>
      <c r="F363" t="s">
        <v>14</v>
      </c>
      <c r="G363" t="s">
        <v>22</v>
      </c>
      <c r="H363" t="s">
        <v>23</v>
      </c>
      <c r="L363" s="1"/>
      <c r="M363" s="12" t="s">
        <v>45</v>
      </c>
      <c r="N363" s="12">
        <v>88000000</v>
      </c>
      <c r="O363">
        <v>2000</v>
      </c>
      <c r="P363">
        <v>5.7</v>
      </c>
    </row>
    <row r="364" spans="1:16">
      <c r="A364" s="2" t="s">
        <v>250</v>
      </c>
      <c r="B364" s="3">
        <v>227</v>
      </c>
      <c r="C364">
        <v>128</v>
      </c>
      <c r="D364" s="1">
        <v>72515360</v>
      </c>
      <c r="E364" s="5" t="s">
        <v>10</v>
      </c>
      <c r="F364" t="s">
        <v>21</v>
      </c>
      <c r="G364" t="s">
        <v>23</v>
      </c>
      <c r="L364" s="1"/>
      <c r="M364" s="12" t="s">
        <v>45</v>
      </c>
      <c r="N364" s="12">
        <v>100000000</v>
      </c>
      <c r="O364">
        <v>2005</v>
      </c>
      <c r="P364">
        <v>6.4</v>
      </c>
    </row>
    <row r="365" spans="1:16">
      <c r="A365" s="2" t="s">
        <v>251</v>
      </c>
      <c r="B365" s="3">
        <v>183</v>
      </c>
      <c r="C365">
        <v>106</v>
      </c>
      <c r="D365" s="1">
        <v>68558662</v>
      </c>
      <c r="E365" s="5" t="s">
        <v>8</v>
      </c>
      <c r="F365" t="s">
        <v>25</v>
      </c>
      <c r="G365" t="s">
        <v>20</v>
      </c>
      <c r="L365" s="1"/>
      <c r="M365" s="12" t="s">
        <v>45</v>
      </c>
      <c r="N365" s="12">
        <v>90000000</v>
      </c>
      <c r="O365">
        <v>2013</v>
      </c>
      <c r="P365">
        <v>5.9</v>
      </c>
    </row>
    <row r="366" spans="1:16">
      <c r="A366" s="2" t="s">
        <v>200</v>
      </c>
      <c r="B366" s="3">
        <v>157</v>
      </c>
      <c r="C366">
        <v>117</v>
      </c>
      <c r="D366" s="1">
        <v>65653758</v>
      </c>
      <c r="E366" s="5" t="s">
        <v>3</v>
      </c>
      <c r="F366" t="s">
        <v>8</v>
      </c>
      <c r="G366" t="s">
        <v>20</v>
      </c>
      <c r="L366" s="1"/>
      <c r="M366" s="12" t="s">
        <v>45</v>
      </c>
      <c r="N366" s="12">
        <v>90000000</v>
      </c>
      <c r="O366">
        <v>2003</v>
      </c>
      <c r="P366">
        <v>5.5</v>
      </c>
    </row>
    <row r="367" spans="1:16">
      <c r="A367" s="2" t="s">
        <v>152</v>
      </c>
      <c r="B367" s="3">
        <v>196</v>
      </c>
      <c r="C367">
        <v>129</v>
      </c>
      <c r="D367" s="1">
        <v>64685359</v>
      </c>
      <c r="E367" s="5" t="s">
        <v>3</v>
      </c>
      <c r="F367" t="s">
        <v>8</v>
      </c>
      <c r="G367" t="s">
        <v>2</v>
      </c>
      <c r="H367" t="s">
        <v>10</v>
      </c>
      <c r="I367" t="s">
        <v>21</v>
      </c>
      <c r="J367" t="s">
        <v>23</v>
      </c>
      <c r="L367" s="1"/>
      <c r="M367" s="12" t="s">
        <v>45</v>
      </c>
      <c r="N367" s="12">
        <v>95000000</v>
      </c>
      <c r="O367">
        <v>2016</v>
      </c>
      <c r="P367">
        <v>6.9</v>
      </c>
    </row>
    <row r="368" spans="1:16">
      <c r="A368" s="2" t="s">
        <v>164</v>
      </c>
      <c r="B368" s="3">
        <v>64</v>
      </c>
      <c r="C368">
        <v>116</v>
      </c>
      <c r="D368" s="1">
        <v>61355436</v>
      </c>
      <c r="E368" s="5" t="s">
        <v>3</v>
      </c>
      <c r="F368" t="s">
        <v>8</v>
      </c>
      <c r="G368" t="s">
        <v>27</v>
      </c>
      <c r="H368" t="s">
        <v>22</v>
      </c>
      <c r="I368" t="s">
        <v>23</v>
      </c>
      <c r="L368" s="1"/>
      <c r="M368" s="12" t="s">
        <v>45</v>
      </c>
      <c r="N368" s="12">
        <v>80000000</v>
      </c>
      <c r="O368">
        <v>1997</v>
      </c>
      <c r="P368">
        <v>6.2</v>
      </c>
    </row>
    <row r="369" spans="1:16">
      <c r="A369" s="2" t="s">
        <v>208</v>
      </c>
      <c r="B369" s="3">
        <v>142</v>
      </c>
      <c r="C369">
        <v>114</v>
      </c>
      <c r="D369" s="1">
        <v>26871</v>
      </c>
      <c r="E369" s="5" t="s">
        <v>3</v>
      </c>
      <c r="F369" t="s">
        <v>10</v>
      </c>
      <c r="G369" t="s">
        <v>23</v>
      </c>
      <c r="L369" s="1"/>
      <c r="M369" s="12" t="s">
        <v>45</v>
      </c>
      <c r="N369" s="12">
        <v>90000000</v>
      </c>
      <c r="O369">
        <v>2001</v>
      </c>
      <c r="P369">
        <v>7</v>
      </c>
    </row>
    <row r="370" spans="1:16">
      <c r="A370" s="2" t="s">
        <v>252</v>
      </c>
      <c r="B370" s="3">
        <v>181</v>
      </c>
      <c r="C370">
        <v>114</v>
      </c>
      <c r="D370" s="1">
        <v>60874615</v>
      </c>
      <c r="E370" s="5" t="s">
        <v>8</v>
      </c>
      <c r="F370" t="s">
        <v>22</v>
      </c>
      <c r="G370" t="s">
        <v>23</v>
      </c>
      <c r="L370" s="1"/>
      <c r="M370" s="12" t="s">
        <v>45</v>
      </c>
      <c r="N370" s="12">
        <v>95000000</v>
      </c>
      <c r="O370">
        <v>2000</v>
      </c>
      <c r="P370">
        <v>5.6</v>
      </c>
    </row>
    <row r="371" spans="1:16">
      <c r="A371" s="2" t="s">
        <v>171</v>
      </c>
      <c r="B371" s="3">
        <v>240</v>
      </c>
      <c r="C371">
        <v>96</v>
      </c>
      <c r="D371" s="1">
        <v>143618384</v>
      </c>
      <c r="E371" s="5" t="s">
        <v>8</v>
      </c>
      <c r="F371" t="s">
        <v>16</v>
      </c>
      <c r="G371" t="s">
        <v>2</v>
      </c>
      <c r="H371" t="s">
        <v>25</v>
      </c>
      <c r="I371" t="s">
        <v>26</v>
      </c>
      <c r="L371" s="1"/>
      <c r="M371" s="12" t="s">
        <v>45</v>
      </c>
      <c r="N371" s="12">
        <v>90000000</v>
      </c>
      <c r="O371">
        <v>2011</v>
      </c>
      <c r="P371">
        <v>7</v>
      </c>
    </row>
    <row r="372" spans="1:16">
      <c r="A372" s="2" t="s">
        <v>169</v>
      </c>
      <c r="B372" s="3">
        <v>93</v>
      </c>
      <c r="C372">
        <v>132</v>
      </c>
      <c r="D372" s="1">
        <v>58220776</v>
      </c>
      <c r="E372" s="5" t="s">
        <v>2</v>
      </c>
      <c r="F372" t="s">
        <v>6</v>
      </c>
      <c r="G372" t="s">
        <v>22</v>
      </c>
      <c r="L372" s="1"/>
      <c r="M372" s="12" t="s">
        <v>45</v>
      </c>
      <c r="N372" s="12">
        <v>68000000</v>
      </c>
      <c r="O372">
        <v>1999</v>
      </c>
      <c r="P372">
        <v>6.8</v>
      </c>
    </row>
    <row r="373" spans="1:16">
      <c r="A373" s="2" t="s">
        <v>253</v>
      </c>
      <c r="B373" s="3">
        <v>84</v>
      </c>
      <c r="C373">
        <v>104</v>
      </c>
      <c r="D373" s="1">
        <v>47474112</v>
      </c>
      <c r="E373" s="5" t="s">
        <v>3</v>
      </c>
      <c r="F373" t="s">
        <v>6</v>
      </c>
      <c r="G373" t="s">
        <v>22</v>
      </c>
      <c r="H373" t="s">
        <v>23</v>
      </c>
      <c r="L373" s="1"/>
      <c r="M373" s="12" t="s">
        <v>45</v>
      </c>
      <c r="N373" s="12">
        <v>92000000</v>
      </c>
      <c r="O373">
        <v>1997</v>
      </c>
      <c r="P373">
        <v>5.4</v>
      </c>
    </row>
    <row r="374" spans="1:16">
      <c r="A374" s="2" t="s">
        <v>254</v>
      </c>
      <c r="B374" s="3">
        <v>66</v>
      </c>
      <c r="C374">
        <v>111</v>
      </c>
      <c r="D374" s="1">
        <v>42877165</v>
      </c>
      <c r="E374" s="5" t="s">
        <v>3</v>
      </c>
      <c r="F374" t="s">
        <v>10</v>
      </c>
      <c r="G374" t="s">
        <v>6</v>
      </c>
      <c r="H374" t="s">
        <v>23</v>
      </c>
      <c r="L374" s="1"/>
      <c r="M374" s="12" t="s">
        <v>45</v>
      </c>
      <c r="N374" s="12">
        <v>90000000</v>
      </c>
      <c r="O374">
        <v>1997</v>
      </c>
      <c r="P374">
        <v>6.1</v>
      </c>
    </row>
    <row r="375" spans="1:16">
      <c r="A375" s="2" t="s">
        <v>255</v>
      </c>
      <c r="B375" s="3">
        <v>136</v>
      </c>
      <c r="C375">
        <v>138</v>
      </c>
      <c r="D375" s="1">
        <v>35168677</v>
      </c>
      <c r="E375" s="5" t="s">
        <v>6</v>
      </c>
      <c r="F375" t="s">
        <v>63</v>
      </c>
      <c r="G375" t="s">
        <v>23</v>
      </c>
      <c r="H375" t="s">
        <v>122</v>
      </c>
      <c r="L375" s="1"/>
      <c r="M375" s="12" t="s">
        <v>256</v>
      </c>
      <c r="N375" s="12">
        <v>90000000</v>
      </c>
      <c r="O375">
        <v>2002</v>
      </c>
      <c r="P375">
        <v>6.7</v>
      </c>
    </row>
    <row r="376" spans="1:16">
      <c r="A376" s="2" t="s">
        <v>257</v>
      </c>
      <c r="B376" s="3">
        <v>166</v>
      </c>
      <c r="C376">
        <v>129</v>
      </c>
      <c r="D376" s="1">
        <v>37567440</v>
      </c>
      <c r="E376" s="5" t="s">
        <v>8</v>
      </c>
      <c r="F376" t="s">
        <v>20</v>
      </c>
      <c r="L376" s="1"/>
      <c r="M376" s="12" t="s">
        <v>45</v>
      </c>
      <c r="N376" s="12">
        <v>100000000</v>
      </c>
      <c r="O376">
        <v>1982</v>
      </c>
      <c r="P376">
        <v>6.9</v>
      </c>
    </row>
    <row r="377" spans="1:16">
      <c r="A377" s="2" t="s">
        <v>129</v>
      </c>
      <c r="B377" s="3">
        <v>201</v>
      </c>
      <c r="C377">
        <v>144</v>
      </c>
      <c r="D377" s="1">
        <v>61644321</v>
      </c>
      <c r="E377" s="5" t="s">
        <v>12</v>
      </c>
      <c r="F377" t="s">
        <v>6</v>
      </c>
      <c r="G377" t="s">
        <v>75</v>
      </c>
      <c r="L377" s="1"/>
      <c r="M377" s="12" t="s">
        <v>45</v>
      </c>
      <c r="N377" s="12">
        <v>90000000</v>
      </c>
      <c r="O377">
        <v>2005</v>
      </c>
      <c r="P377">
        <v>8</v>
      </c>
    </row>
    <row r="378" spans="1:16">
      <c r="A378" s="2" t="s">
        <v>258</v>
      </c>
      <c r="B378" s="3">
        <v>47</v>
      </c>
      <c r="C378">
        <v>110</v>
      </c>
      <c r="D378" s="1">
        <v>190562</v>
      </c>
      <c r="E378" s="5" t="s">
        <v>3</v>
      </c>
      <c r="F378" t="s">
        <v>25</v>
      </c>
      <c r="G378" t="s">
        <v>20</v>
      </c>
      <c r="H378" t="s">
        <v>26</v>
      </c>
      <c r="L378" s="1"/>
      <c r="M378" s="12" t="s">
        <v>45</v>
      </c>
      <c r="N378" s="12">
        <v>86000000</v>
      </c>
      <c r="O378">
        <v>2010</v>
      </c>
      <c r="P378">
        <v>4.4000000000000004</v>
      </c>
    </row>
    <row r="379" spans="1:16">
      <c r="A379" s="2" t="s">
        <v>259</v>
      </c>
      <c r="B379" s="3">
        <v>175</v>
      </c>
      <c r="C379">
        <v>140</v>
      </c>
      <c r="D379" s="1">
        <v>120147445</v>
      </c>
      <c r="E379" s="5" t="s">
        <v>6</v>
      </c>
      <c r="F379" t="s">
        <v>63</v>
      </c>
      <c r="G379" t="s">
        <v>75</v>
      </c>
      <c r="L379" s="1"/>
      <c r="M379" s="12" t="s">
        <v>45</v>
      </c>
      <c r="N379" s="12">
        <v>100000000</v>
      </c>
      <c r="O379">
        <v>2003</v>
      </c>
      <c r="P379">
        <v>7.3</v>
      </c>
    </row>
    <row r="380" spans="1:16">
      <c r="A380" s="2" t="s">
        <v>200</v>
      </c>
      <c r="B380" s="3">
        <v>114</v>
      </c>
      <c r="C380">
        <v>113</v>
      </c>
      <c r="D380" s="1">
        <v>241688385</v>
      </c>
      <c r="E380" s="5" t="s">
        <v>3</v>
      </c>
      <c r="F380" t="s">
        <v>8</v>
      </c>
      <c r="G380" t="s">
        <v>6</v>
      </c>
      <c r="H380" t="s">
        <v>23</v>
      </c>
      <c r="L380" s="1"/>
      <c r="M380" s="12" t="s">
        <v>45</v>
      </c>
      <c r="N380" s="12">
        <v>120000000</v>
      </c>
      <c r="O380">
        <v>1996</v>
      </c>
      <c r="P380">
        <v>6.3</v>
      </c>
    </row>
    <row r="381" spans="1:16">
      <c r="A381" s="2" t="s">
        <v>88</v>
      </c>
      <c r="B381" s="3">
        <v>221</v>
      </c>
      <c r="C381">
        <v>143</v>
      </c>
      <c r="D381" s="1">
        <v>233630478</v>
      </c>
      <c r="E381" s="5" t="s">
        <v>8</v>
      </c>
      <c r="F381" t="s">
        <v>6</v>
      </c>
      <c r="G381" t="s">
        <v>27</v>
      </c>
      <c r="L381" s="1"/>
      <c r="M381" s="12" t="s">
        <v>45</v>
      </c>
      <c r="N381" s="12">
        <v>20000000</v>
      </c>
      <c r="O381">
        <v>2000</v>
      </c>
      <c r="P381">
        <v>7.7</v>
      </c>
    </row>
    <row r="382" spans="1:16">
      <c r="A382" s="2" t="s">
        <v>128</v>
      </c>
      <c r="B382" s="3">
        <v>206</v>
      </c>
      <c r="C382">
        <v>108</v>
      </c>
      <c r="D382" s="1">
        <v>197992827</v>
      </c>
      <c r="E382" s="5" t="s">
        <v>16</v>
      </c>
      <c r="F382" t="s">
        <v>2</v>
      </c>
      <c r="G382" t="s">
        <v>25</v>
      </c>
      <c r="H382" t="s">
        <v>199</v>
      </c>
      <c r="I382" t="s">
        <v>27</v>
      </c>
      <c r="L382" s="1"/>
      <c r="M382" s="12" t="s">
        <v>45</v>
      </c>
      <c r="N382" s="12">
        <v>88000000</v>
      </c>
      <c r="O382">
        <v>2006</v>
      </c>
      <c r="P382">
        <v>6.5</v>
      </c>
    </row>
    <row r="383" spans="1:16">
      <c r="A383" s="2" t="s">
        <v>160</v>
      </c>
      <c r="B383" s="3">
        <v>239</v>
      </c>
      <c r="C383">
        <v>108</v>
      </c>
      <c r="D383" s="1">
        <v>176049130</v>
      </c>
      <c r="E383" s="5" t="s">
        <v>3</v>
      </c>
      <c r="F383" t="s">
        <v>21</v>
      </c>
      <c r="G383" t="s">
        <v>23</v>
      </c>
      <c r="L383" s="1"/>
      <c r="M383" s="12" t="s">
        <v>45</v>
      </c>
      <c r="N383" s="12">
        <v>90000000</v>
      </c>
      <c r="O383">
        <v>2004</v>
      </c>
      <c r="P383">
        <v>7.8</v>
      </c>
    </row>
    <row r="384" spans="1:16">
      <c r="A384" s="2" t="s">
        <v>116</v>
      </c>
      <c r="B384" s="3">
        <v>142</v>
      </c>
      <c r="C384">
        <v>124</v>
      </c>
      <c r="D384" s="1">
        <v>172620724</v>
      </c>
      <c r="E384" s="5" t="s">
        <v>3</v>
      </c>
      <c r="F384" t="s">
        <v>8</v>
      </c>
      <c r="G384" t="s">
        <v>6</v>
      </c>
      <c r="H384" t="s">
        <v>23</v>
      </c>
      <c r="L384" s="1"/>
      <c r="M384" s="12" t="s">
        <v>45</v>
      </c>
      <c r="N384" s="12">
        <v>87000000</v>
      </c>
      <c r="O384">
        <v>1997</v>
      </c>
      <c r="P384">
        <v>6.4</v>
      </c>
    </row>
    <row r="385" spans="1:16">
      <c r="A385" s="2" t="s">
        <v>194</v>
      </c>
      <c r="B385" s="3">
        <v>186</v>
      </c>
      <c r="C385">
        <v>116</v>
      </c>
      <c r="D385" s="1">
        <v>183405771</v>
      </c>
      <c r="E385" s="5" t="s">
        <v>10</v>
      </c>
      <c r="F385" t="s">
        <v>23</v>
      </c>
      <c r="L385" s="1"/>
      <c r="M385" s="12" t="s">
        <v>45</v>
      </c>
      <c r="N385" s="12">
        <v>92000000</v>
      </c>
      <c r="O385">
        <v>2001</v>
      </c>
      <c r="P385">
        <v>7.8</v>
      </c>
    </row>
    <row r="386" spans="1:16">
      <c r="A386" s="2" t="s">
        <v>260</v>
      </c>
      <c r="B386" s="3">
        <v>228</v>
      </c>
      <c r="C386">
        <v>110</v>
      </c>
      <c r="D386" s="1">
        <v>20315324</v>
      </c>
      <c r="E386" s="5" t="s">
        <v>3</v>
      </c>
      <c r="F386" t="s">
        <v>8</v>
      </c>
      <c r="G386" t="s">
        <v>27</v>
      </c>
      <c r="L386" s="1"/>
      <c r="M386" s="12" t="s">
        <v>45</v>
      </c>
      <c r="N386" s="12">
        <v>38000000</v>
      </c>
      <c r="O386">
        <v>2011</v>
      </c>
      <c r="P386">
        <v>5.8</v>
      </c>
    </row>
    <row r="387" spans="1:16">
      <c r="A387" s="2" t="s">
        <v>261</v>
      </c>
      <c r="B387" s="3">
        <v>256</v>
      </c>
      <c r="C387">
        <v>91</v>
      </c>
      <c r="D387" s="1">
        <v>148313048</v>
      </c>
      <c r="E387" s="5" t="s">
        <v>16</v>
      </c>
      <c r="F387" t="s">
        <v>2</v>
      </c>
      <c r="G387" t="s">
        <v>25</v>
      </c>
      <c r="H387" t="s">
        <v>20</v>
      </c>
      <c r="L387" s="1"/>
      <c r="M387" s="12" t="s">
        <v>45</v>
      </c>
      <c r="N387" s="12">
        <v>90000000</v>
      </c>
      <c r="O387">
        <v>2012</v>
      </c>
      <c r="P387">
        <v>7.1</v>
      </c>
    </row>
    <row r="388" spans="1:16">
      <c r="A388" s="2" t="s">
        <v>262</v>
      </c>
      <c r="B388" s="3">
        <v>222</v>
      </c>
      <c r="C388">
        <v>107</v>
      </c>
      <c r="D388" s="1">
        <v>127706877</v>
      </c>
      <c r="E388" s="5" t="s">
        <v>16</v>
      </c>
      <c r="F388" t="s">
        <v>2</v>
      </c>
      <c r="G388" t="s">
        <v>25</v>
      </c>
      <c r="H388" t="s">
        <v>20</v>
      </c>
      <c r="I388" t="s">
        <v>26</v>
      </c>
      <c r="J388" t="s">
        <v>27</v>
      </c>
      <c r="L388" s="1"/>
      <c r="M388" s="12" t="s">
        <v>45</v>
      </c>
      <c r="N388" s="12">
        <v>100000000</v>
      </c>
      <c r="O388">
        <v>2007</v>
      </c>
      <c r="P388">
        <v>7.1</v>
      </c>
    </row>
    <row r="389" spans="1:16">
      <c r="A389" s="2" t="s">
        <v>263</v>
      </c>
      <c r="B389" s="3">
        <v>298</v>
      </c>
      <c r="C389">
        <v>115</v>
      </c>
      <c r="D389" s="1">
        <v>126149655</v>
      </c>
      <c r="E389" s="5" t="s">
        <v>3</v>
      </c>
      <c r="F389" t="s">
        <v>10</v>
      </c>
      <c r="G389" t="s">
        <v>21</v>
      </c>
      <c r="H389" t="s">
        <v>23</v>
      </c>
      <c r="L389" s="1"/>
      <c r="M389" s="12" t="s">
        <v>45</v>
      </c>
      <c r="N389" s="12">
        <v>75000000</v>
      </c>
      <c r="O389">
        <v>2012</v>
      </c>
      <c r="P389">
        <v>6.8</v>
      </c>
    </row>
    <row r="390" spans="1:16">
      <c r="A390" s="2" t="s">
        <v>262</v>
      </c>
      <c r="B390" s="3">
        <v>84</v>
      </c>
      <c r="C390">
        <v>100</v>
      </c>
      <c r="D390" s="1">
        <v>66941559</v>
      </c>
      <c r="E390" s="5" t="s">
        <v>8</v>
      </c>
      <c r="F390" t="s">
        <v>2</v>
      </c>
      <c r="G390" t="s">
        <v>25</v>
      </c>
      <c r="L390" s="1"/>
      <c r="M390" s="12" t="s">
        <v>45</v>
      </c>
      <c r="N390" s="12">
        <v>85000000</v>
      </c>
      <c r="O390">
        <v>2000</v>
      </c>
      <c r="P390">
        <v>4.8</v>
      </c>
    </row>
    <row r="391" spans="1:16">
      <c r="A391" s="2" t="s">
        <v>70</v>
      </c>
      <c r="B391" s="3">
        <v>236</v>
      </c>
      <c r="C391">
        <v>104</v>
      </c>
      <c r="D391" s="1">
        <v>78009155</v>
      </c>
      <c r="E391" s="5" t="s">
        <v>3</v>
      </c>
      <c r="F391" t="s">
        <v>2</v>
      </c>
      <c r="G391" t="s">
        <v>10</v>
      </c>
      <c r="L391" s="1"/>
      <c r="M391" s="12" t="s">
        <v>45</v>
      </c>
      <c r="N391" s="12">
        <v>85000000</v>
      </c>
      <c r="O391">
        <v>2011</v>
      </c>
      <c r="P391">
        <v>6.2</v>
      </c>
    </row>
    <row r="392" spans="1:16">
      <c r="A392" s="2" t="s">
        <v>264</v>
      </c>
      <c r="B392" s="3">
        <v>157</v>
      </c>
      <c r="C392">
        <v>138</v>
      </c>
      <c r="D392" s="1">
        <v>63224849</v>
      </c>
      <c r="E392" s="5" t="s">
        <v>2</v>
      </c>
      <c r="F392" t="s">
        <v>27</v>
      </c>
      <c r="L392" s="1"/>
      <c r="M392" s="12" t="s">
        <v>45</v>
      </c>
      <c r="N392" s="12">
        <v>75000000</v>
      </c>
      <c r="O392">
        <v>2006</v>
      </c>
      <c r="P392">
        <v>6.9</v>
      </c>
    </row>
    <row r="393" spans="1:16">
      <c r="A393" s="2" t="s">
        <v>208</v>
      </c>
      <c r="B393" s="3">
        <v>81</v>
      </c>
      <c r="C393">
        <v>140</v>
      </c>
      <c r="D393" s="1">
        <v>111544445</v>
      </c>
      <c r="E393" s="5" t="s">
        <v>3</v>
      </c>
      <c r="F393" t="s">
        <v>10</v>
      </c>
      <c r="G393" t="s">
        <v>6</v>
      </c>
      <c r="H393" t="s">
        <v>21</v>
      </c>
      <c r="I393" t="s">
        <v>23</v>
      </c>
      <c r="L393" s="1"/>
      <c r="M393" s="12" t="s">
        <v>45</v>
      </c>
      <c r="N393" s="12">
        <v>85000000</v>
      </c>
      <c r="O393">
        <v>1998</v>
      </c>
      <c r="P393">
        <v>7.3</v>
      </c>
    </row>
    <row r="394" spans="1:16">
      <c r="A394" s="2" t="s">
        <v>264</v>
      </c>
      <c r="B394" s="3">
        <v>187</v>
      </c>
      <c r="C394">
        <v>120</v>
      </c>
      <c r="D394" s="1">
        <v>112703470</v>
      </c>
      <c r="E394" s="5" t="s">
        <v>2</v>
      </c>
      <c r="F394" t="s">
        <v>6</v>
      </c>
      <c r="G394" t="s">
        <v>27</v>
      </c>
      <c r="L394" s="1"/>
      <c r="M394" s="12" t="s">
        <v>45</v>
      </c>
      <c r="N394" s="12">
        <v>85000000</v>
      </c>
      <c r="O394">
        <v>2009</v>
      </c>
      <c r="P394">
        <v>6.6</v>
      </c>
    </row>
    <row r="395" spans="1:16">
      <c r="A395" s="2" t="s">
        <v>194</v>
      </c>
      <c r="B395" s="3">
        <v>238</v>
      </c>
      <c r="C395">
        <v>122</v>
      </c>
      <c r="D395" s="1">
        <v>117144465</v>
      </c>
      <c r="E395" s="5" t="s">
        <v>10</v>
      </c>
      <c r="F395" t="s">
        <v>23</v>
      </c>
      <c r="L395" s="1"/>
      <c r="M395" s="12" t="s">
        <v>45</v>
      </c>
      <c r="N395" s="12">
        <v>85000000</v>
      </c>
      <c r="O395">
        <v>2007</v>
      </c>
      <c r="P395">
        <v>6.9</v>
      </c>
    </row>
    <row r="396" spans="1:16">
      <c r="A396" s="2" t="s">
        <v>265</v>
      </c>
      <c r="B396" s="3">
        <v>107</v>
      </c>
      <c r="C396">
        <v>83</v>
      </c>
      <c r="D396" s="1">
        <v>84303558</v>
      </c>
      <c r="E396" s="5" t="s">
        <v>8</v>
      </c>
      <c r="F396" t="s">
        <v>16</v>
      </c>
      <c r="G396" t="s">
        <v>2</v>
      </c>
      <c r="H396" t="s">
        <v>25</v>
      </c>
      <c r="L396" s="1"/>
      <c r="M396" s="12" t="s">
        <v>45</v>
      </c>
      <c r="N396" s="12">
        <v>85000000</v>
      </c>
      <c r="O396">
        <v>2006</v>
      </c>
      <c r="P396">
        <v>6.2</v>
      </c>
    </row>
    <row r="397" spans="1:16">
      <c r="A397" s="2" t="s">
        <v>266</v>
      </c>
      <c r="B397" s="3">
        <v>459</v>
      </c>
      <c r="C397">
        <v>139</v>
      </c>
      <c r="D397" s="1">
        <v>150832203</v>
      </c>
      <c r="E397" s="5" t="s">
        <v>8</v>
      </c>
      <c r="F397" t="s">
        <v>21</v>
      </c>
      <c r="G397" t="s">
        <v>22</v>
      </c>
      <c r="L397" s="1"/>
      <c r="M397" s="12" t="s">
        <v>45</v>
      </c>
      <c r="N397" s="12">
        <v>75000000</v>
      </c>
      <c r="O397">
        <v>2014</v>
      </c>
      <c r="P397">
        <v>6.7</v>
      </c>
    </row>
    <row r="398" spans="1:16">
      <c r="A398" s="2" t="s">
        <v>267</v>
      </c>
      <c r="B398" s="3">
        <v>187</v>
      </c>
      <c r="C398">
        <v>131</v>
      </c>
      <c r="D398" s="1">
        <v>51396781</v>
      </c>
      <c r="E398" s="5" t="s">
        <v>6</v>
      </c>
      <c r="F398" t="s">
        <v>63</v>
      </c>
      <c r="G398" t="s">
        <v>122</v>
      </c>
      <c r="L398" s="1"/>
      <c r="M398" s="12" t="s">
        <v>45</v>
      </c>
      <c r="N398" s="12">
        <v>85000000</v>
      </c>
      <c r="O398">
        <v>2001</v>
      </c>
      <c r="P398">
        <v>7.6</v>
      </c>
    </row>
    <row r="399" spans="1:16">
      <c r="A399" s="2" t="s">
        <v>66</v>
      </c>
      <c r="B399" s="3">
        <v>151</v>
      </c>
      <c r="C399">
        <v>104</v>
      </c>
      <c r="D399" s="1">
        <v>47592825</v>
      </c>
      <c r="E399" s="5" t="s">
        <v>3</v>
      </c>
      <c r="F399" t="s">
        <v>8</v>
      </c>
      <c r="G399" t="s">
        <v>2</v>
      </c>
      <c r="H399" t="s">
        <v>23</v>
      </c>
      <c r="L399" s="1"/>
      <c r="M399" s="12" t="s">
        <v>45</v>
      </c>
      <c r="N399" s="12">
        <v>90000000</v>
      </c>
      <c r="O399">
        <v>2003</v>
      </c>
      <c r="P399">
        <v>6.7</v>
      </c>
    </row>
    <row r="400" spans="1:16">
      <c r="A400" s="2" t="s">
        <v>174</v>
      </c>
      <c r="B400" s="3">
        <v>80</v>
      </c>
      <c r="C400">
        <v>130</v>
      </c>
      <c r="D400" s="1">
        <v>50016394</v>
      </c>
      <c r="E400" s="5" t="s">
        <v>3</v>
      </c>
      <c r="F400" t="s">
        <v>8</v>
      </c>
      <c r="G400" t="s">
        <v>2</v>
      </c>
      <c r="H400" t="s">
        <v>20</v>
      </c>
      <c r="L400" s="1"/>
      <c r="M400" s="12" t="s">
        <v>45</v>
      </c>
      <c r="N400" s="12">
        <v>85000000</v>
      </c>
      <c r="O400">
        <v>1993</v>
      </c>
      <c r="P400">
        <v>6.2</v>
      </c>
    </row>
    <row r="401" spans="1:16">
      <c r="A401" s="2" t="s">
        <v>58</v>
      </c>
      <c r="B401" s="3">
        <v>229</v>
      </c>
      <c r="C401">
        <v>145</v>
      </c>
      <c r="D401" s="1">
        <v>57010853</v>
      </c>
      <c r="E401" s="5" t="s">
        <v>6</v>
      </c>
      <c r="F401" t="s">
        <v>27</v>
      </c>
      <c r="L401" s="1"/>
      <c r="M401" s="12" t="s">
        <v>45</v>
      </c>
      <c r="N401" s="12">
        <v>85000000</v>
      </c>
      <c r="O401">
        <v>2005</v>
      </c>
      <c r="P401">
        <v>7.3</v>
      </c>
    </row>
    <row r="402" spans="1:16">
      <c r="A402" s="2" t="s">
        <v>86</v>
      </c>
      <c r="B402" s="3">
        <v>158</v>
      </c>
      <c r="C402">
        <v>104</v>
      </c>
      <c r="D402" s="1">
        <v>62494975</v>
      </c>
      <c r="E402" s="5" t="s">
        <v>3</v>
      </c>
      <c r="F402" t="s">
        <v>10</v>
      </c>
      <c r="G402" t="s">
        <v>23</v>
      </c>
      <c r="L402" s="1"/>
      <c r="M402" s="12" t="s">
        <v>45</v>
      </c>
      <c r="N402" s="12">
        <v>85000000</v>
      </c>
      <c r="O402">
        <v>2006</v>
      </c>
      <c r="P402">
        <v>6</v>
      </c>
    </row>
    <row r="403" spans="1:16">
      <c r="A403" s="2" t="s">
        <v>268</v>
      </c>
      <c r="B403" s="3">
        <v>190</v>
      </c>
      <c r="C403">
        <v>97</v>
      </c>
      <c r="D403" s="1">
        <v>46440491</v>
      </c>
      <c r="E403" s="5" t="s">
        <v>8</v>
      </c>
      <c r="F403" t="s">
        <v>16</v>
      </c>
      <c r="G403" t="s">
        <v>2</v>
      </c>
      <c r="H403" t="s">
        <v>25</v>
      </c>
      <c r="I403" t="s">
        <v>20</v>
      </c>
      <c r="L403" s="1"/>
      <c r="M403" s="12" t="s">
        <v>45</v>
      </c>
      <c r="N403" s="12">
        <v>85000000</v>
      </c>
      <c r="O403">
        <v>2011</v>
      </c>
      <c r="P403">
        <v>7.1</v>
      </c>
    </row>
    <row r="404" spans="1:16">
      <c r="A404" s="2" t="s">
        <v>269</v>
      </c>
      <c r="B404" s="3">
        <v>98</v>
      </c>
      <c r="C404">
        <v>178</v>
      </c>
      <c r="D404" s="1">
        <v>44606335</v>
      </c>
      <c r="E404" s="5" t="s">
        <v>6</v>
      </c>
      <c r="F404" t="s">
        <v>20</v>
      </c>
      <c r="G404" t="s">
        <v>27</v>
      </c>
      <c r="L404" s="1"/>
      <c r="M404" s="12" t="s">
        <v>45</v>
      </c>
      <c r="N404" s="12">
        <v>68000000</v>
      </c>
      <c r="O404">
        <v>1998</v>
      </c>
      <c r="P404">
        <v>7.1</v>
      </c>
    </row>
    <row r="405" spans="1:16">
      <c r="A405" s="2" t="s">
        <v>270</v>
      </c>
      <c r="B405" s="3">
        <v>135</v>
      </c>
      <c r="C405">
        <v>108</v>
      </c>
      <c r="D405" s="1">
        <v>40048332</v>
      </c>
      <c r="E405" s="5" t="s">
        <v>3</v>
      </c>
      <c r="F405" t="s">
        <v>6</v>
      </c>
      <c r="G405" t="s">
        <v>23</v>
      </c>
      <c r="L405" s="1"/>
      <c r="M405" s="12" t="s">
        <v>45</v>
      </c>
      <c r="N405" s="12">
        <v>85000000</v>
      </c>
      <c r="O405">
        <v>2002</v>
      </c>
      <c r="P405">
        <v>5.5</v>
      </c>
    </row>
    <row r="406" spans="1:16">
      <c r="A406" s="2" t="s">
        <v>271</v>
      </c>
      <c r="B406" s="3">
        <v>382</v>
      </c>
      <c r="C406">
        <v>106</v>
      </c>
      <c r="D406" s="1">
        <v>64933670</v>
      </c>
      <c r="E406" s="5" t="s">
        <v>8</v>
      </c>
      <c r="F406" t="s">
        <v>2</v>
      </c>
      <c r="G406" t="s">
        <v>6</v>
      </c>
      <c r="H406" t="s">
        <v>25</v>
      </c>
      <c r="I406" t="s">
        <v>20</v>
      </c>
      <c r="L406" s="1"/>
      <c r="M406" s="12" t="s">
        <v>45</v>
      </c>
      <c r="N406" s="12">
        <v>70000000</v>
      </c>
      <c r="O406">
        <v>2012</v>
      </c>
      <c r="P406">
        <v>5.6</v>
      </c>
    </row>
    <row r="407" spans="1:16">
      <c r="A407" s="2" t="s">
        <v>272</v>
      </c>
      <c r="B407" s="3">
        <v>393</v>
      </c>
      <c r="C407">
        <v>112</v>
      </c>
      <c r="D407" s="1">
        <v>31494270</v>
      </c>
      <c r="E407" s="5" t="s">
        <v>3</v>
      </c>
      <c r="F407" t="s">
        <v>2</v>
      </c>
      <c r="G407" t="s">
        <v>20</v>
      </c>
      <c r="H407" t="s">
        <v>27</v>
      </c>
      <c r="L407" s="1"/>
      <c r="M407" s="12" t="s">
        <v>45</v>
      </c>
      <c r="N407" s="12">
        <v>85000000</v>
      </c>
      <c r="O407">
        <v>2010</v>
      </c>
      <c r="P407">
        <v>7.5</v>
      </c>
    </row>
    <row r="408" spans="1:16">
      <c r="A408" s="2" t="s">
        <v>273</v>
      </c>
      <c r="B408" s="3">
        <v>149</v>
      </c>
      <c r="C408">
        <v>135</v>
      </c>
      <c r="D408" s="1">
        <v>31111260</v>
      </c>
      <c r="E408" s="5" t="s">
        <v>3</v>
      </c>
      <c r="F408" t="s">
        <v>8</v>
      </c>
      <c r="G408" t="s">
        <v>22</v>
      </c>
      <c r="H408" t="s">
        <v>23</v>
      </c>
      <c r="L408" s="1"/>
      <c r="M408" s="12" t="s">
        <v>45</v>
      </c>
      <c r="N408" s="12">
        <v>85000000</v>
      </c>
      <c r="O408">
        <v>2003</v>
      </c>
      <c r="P408">
        <v>5.4</v>
      </c>
    </row>
    <row r="409" spans="1:16">
      <c r="A409" s="2" t="s">
        <v>274</v>
      </c>
      <c r="B409" s="3">
        <v>94</v>
      </c>
      <c r="C409">
        <v>109</v>
      </c>
      <c r="D409" s="1">
        <v>123307945</v>
      </c>
      <c r="E409" s="5" t="s">
        <v>2</v>
      </c>
      <c r="F409" t="s">
        <v>27</v>
      </c>
      <c r="G409" t="s">
        <v>22</v>
      </c>
      <c r="L409" s="1"/>
      <c r="M409" s="12" t="s">
        <v>45</v>
      </c>
      <c r="N409" s="12">
        <v>100000000</v>
      </c>
      <c r="O409">
        <v>2000</v>
      </c>
      <c r="P409">
        <v>4.3</v>
      </c>
    </row>
    <row r="410" spans="1:16">
      <c r="A410" s="2" t="s">
        <v>197</v>
      </c>
      <c r="B410" s="3">
        <v>138</v>
      </c>
      <c r="C410">
        <v>86</v>
      </c>
      <c r="D410" s="1">
        <v>153288182</v>
      </c>
      <c r="E410" s="5" t="s">
        <v>8</v>
      </c>
      <c r="F410" t="s">
        <v>2</v>
      </c>
      <c r="G410" t="s">
        <v>21</v>
      </c>
      <c r="L410" s="1"/>
      <c r="M410" s="12" t="s">
        <v>45</v>
      </c>
      <c r="N410" s="12">
        <v>90000000</v>
      </c>
      <c r="O410">
        <v>2002</v>
      </c>
      <c r="P410">
        <v>4.9000000000000004</v>
      </c>
    </row>
    <row r="411" spans="1:16">
      <c r="A411" s="2" t="s">
        <v>275</v>
      </c>
      <c r="B411" s="3">
        <v>432</v>
      </c>
      <c r="C411">
        <v>95</v>
      </c>
      <c r="D411" s="1">
        <v>13401683</v>
      </c>
      <c r="E411" s="5" t="s">
        <v>3</v>
      </c>
      <c r="F411" t="s">
        <v>22</v>
      </c>
      <c r="L411" s="1"/>
      <c r="M411" s="12" t="s">
        <v>45</v>
      </c>
      <c r="N411" s="12">
        <v>85000000</v>
      </c>
      <c r="O411">
        <v>2012</v>
      </c>
      <c r="P411">
        <v>7.1</v>
      </c>
    </row>
    <row r="412" spans="1:16">
      <c r="A412" s="2" t="s">
        <v>202</v>
      </c>
      <c r="B412" s="3">
        <v>173</v>
      </c>
      <c r="C412">
        <v>107</v>
      </c>
      <c r="D412" s="1">
        <v>137340146</v>
      </c>
      <c r="E412" s="5" t="s">
        <v>2</v>
      </c>
      <c r="F412" t="s">
        <v>6</v>
      </c>
      <c r="G412" t="s">
        <v>20</v>
      </c>
      <c r="H412" t="s">
        <v>27</v>
      </c>
      <c r="L412" s="1"/>
      <c r="M412" s="12" t="s">
        <v>45</v>
      </c>
      <c r="N412" s="12">
        <v>85000000</v>
      </c>
      <c r="O412">
        <v>2006</v>
      </c>
      <c r="P412">
        <v>6.4</v>
      </c>
    </row>
    <row r="413" spans="1:16">
      <c r="A413" s="2" t="s">
        <v>191</v>
      </c>
      <c r="B413" s="3">
        <v>91</v>
      </c>
      <c r="C413">
        <v>82</v>
      </c>
      <c r="D413" s="1">
        <v>43575716</v>
      </c>
      <c r="E413" s="5" t="s">
        <v>3</v>
      </c>
      <c r="F413" t="s">
        <v>2</v>
      </c>
      <c r="G413" t="s">
        <v>25</v>
      </c>
      <c r="H413" t="s">
        <v>20</v>
      </c>
      <c r="L413" s="1"/>
      <c r="M413" s="12" t="s">
        <v>45</v>
      </c>
      <c r="N413" s="12">
        <v>60000000</v>
      </c>
      <c r="O413">
        <v>2010</v>
      </c>
      <c r="P413">
        <v>4.3</v>
      </c>
    </row>
    <row r="414" spans="1:16">
      <c r="A414" s="2" t="s">
        <v>97</v>
      </c>
      <c r="B414" s="3">
        <v>238</v>
      </c>
      <c r="C414">
        <v>88</v>
      </c>
      <c r="D414" s="1">
        <v>80170146</v>
      </c>
      <c r="E414" s="5" t="s">
        <v>3</v>
      </c>
      <c r="F414" t="s">
        <v>8</v>
      </c>
      <c r="G414" t="s">
        <v>22</v>
      </c>
      <c r="H414" t="s">
        <v>23</v>
      </c>
      <c r="L414" s="1"/>
      <c r="M414" s="12" t="s">
        <v>45</v>
      </c>
      <c r="N414" s="12">
        <v>60000000</v>
      </c>
      <c r="O414">
        <v>2008</v>
      </c>
      <c r="P414">
        <v>6.1</v>
      </c>
    </row>
    <row r="415" spans="1:16">
      <c r="A415" s="2" t="s">
        <v>83</v>
      </c>
      <c r="B415" s="3">
        <v>345</v>
      </c>
      <c r="C415">
        <v>120</v>
      </c>
      <c r="D415" s="1">
        <v>75754670</v>
      </c>
      <c r="E415" s="5" t="s">
        <v>3</v>
      </c>
      <c r="F415" t="s">
        <v>8</v>
      </c>
      <c r="G415" t="s">
        <v>20</v>
      </c>
      <c r="H415" t="s">
        <v>14</v>
      </c>
      <c r="I415" t="s">
        <v>22</v>
      </c>
      <c r="L415" s="1"/>
      <c r="M415" s="12" t="s">
        <v>45</v>
      </c>
      <c r="N415" s="12">
        <v>65000000</v>
      </c>
      <c r="O415">
        <v>2008</v>
      </c>
      <c r="P415">
        <v>7</v>
      </c>
    </row>
    <row r="416" spans="1:16">
      <c r="A416" s="2" t="s">
        <v>111</v>
      </c>
      <c r="B416" s="3">
        <v>377</v>
      </c>
      <c r="C416">
        <v>162</v>
      </c>
      <c r="D416" s="1">
        <v>33048353</v>
      </c>
      <c r="E416" s="5" t="s">
        <v>10</v>
      </c>
      <c r="F416" t="s">
        <v>6</v>
      </c>
      <c r="G416" t="s">
        <v>63</v>
      </c>
      <c r="H416" t="s">
        <v>21</v>
      </c>
      <c r="I416" t="s">
        <v>23</v>
      </c>
      <c r="L416" s="1"/>
      <c r="M416" s="12" t="s">
        <v>45</v>
      </c>
      <c r="N416" s="12">
        <v>84000000</v>
      </c>
      <c r="O416">
        <v>2007</v>
      </c>
      <c r="P416">
        <v>7.7</v>
      </c>
    </row>
    <row r="417" spans="1:16">
      <c r="A417" s="2" t="s">
        <v>193</v>
      </c>
      <c r="B417" s="3">
        <v>170</v>
      </c>
      <c r="C417">
        <v>123</v>
      </c>
      <c r="D417" s="1">
        <v>34543701</v>
      </c>
      <c r="E417" s="5" t="s">
        <v>3</v>
      </c>
      <c r="F417" t="s">
        <v>21</v>
      </c>
      <c r="G417" t="s">
        <v>22</v>
      </c>
      <c r="H417" t="s">
        <v>23</v>
      </c>
      <c r="L417" s="1"/>
      <c r="M417" s="12" t="s">
        <v>45</v>
      </c>
      <c r="N417" s="12">
        <v>35000000</v>
      </c>
      <c r="O417">
        <v>2000</v>
      </c>
      <c r="P417">
        <v>5.9</v>
      </c>
    </row>
    <row r="418" spans="1:16">
      <c r="A418" s="2" t="s">
        <v>96</v>
      </c>
      <c r="B418" s="3">
        <v>191</v>
      </c>
      <c r="C418">
        <v>101</v>
      </c>
      <c r="D418" s="1">
        <v>242589580</v>
      </c>
      <c r="E418" s="5" t="s">
        <v>2</v>
      </c>
      <c r="F418" t="s">
        <v>6</v>
      </c>
      <c r="L418" s="1"/>
      <c r="M418" s="12" t="s">
        <v>45</v>
      </c>
      <c r="N418" s="12">
        <v>70000000</v>
      </c>
      <c r="O418">
        <v>2003</v>
      </c>
      <c r="P418">
        <v>6.7</v>
      </c>
    </row>
    <row r="419" spans="1:16">
      <c r="A419" s="2" t="s">
        <v>276</v>
      </c>
      <c r="B419" s="3">
        <v>424</v>
      </c>
      <c r="C419">
        <v>113</v>
      </c>
      <c r="D419" s="1">
        <v>102981571</v>
      </c>
      <c r="E419" s="5" t="s">
        <v>3</v>
      </c>
      <c r="F419" t="s">
        <v>8</v>
      </c>
      <c r="G419" t="s">
        <v>23</v>
      </c>
      <c r="L419" s="1"/>
      <c r="M419" s="12" t="s">
        <v>45</v>
      </c>
      <c r="N419" s="12">
        <v>8000000</v>
      </c>
      <c r="O419">
        <v>2010</v>
      </c>
      <c r="P419">
        <v>6.5</v>
      </c>
    </row>
    <row r="420" spans="1:16">
      <c r="A420" s="2" t="s">
        <v>252</v>
      </c>
      <c r="B420" s="3">
        <v>154</v>
      </c>
      <c r="C420">
        <v>110</v>
      </c>
      <c r="D420" s="1">
        <v>180965237</v>
      </c>
      <c r="E420" s="5" t="s">
        <v>3</v>
      </c>
      <c r="F420" t="s">
        <v>8</v>
      </c>
      <c r="G420" t="s">
        <v>23</v>
      </c>
      <c r="L420" s="1"/>
      <c r="M420" s="12" t="s">
        <v>45</v>
      </c>
      <c r="N420" s="12">
        <v>85000000</v>
      </c>
      <c r="O420">
        <v>1996</v>
      </c>
      <c r="P420">
        <v>7.1</v>
      </c>
    </row>
    <row r="421" spans="1:16">
      <c r="A421" s="2" t="s">
        <v>259</v>
      </c>
      <c r="B421" s="3">
        <v>673</v>
      </c>
      <c r="C421">
        <v>142</v>
      </c>
      <c r="D421" s="1">
        <v>407999255</v>
      </c>
      <c r="E421" s="5" t="s">
        <v>8</v>
      </c>
      <c r="F421" t="s">
        <v>6</v>
      </c>
      <c r="G421" t="s">
        <v>22</v>
      </c>
      <c r="H421" t="s">
        <v>23</v>
      </c>
      <c r="L421" s="1"/>
      <c r="M421" s="12" t="s">
        <v>45</v>
      </c>
      <c r="N421" s="12">
        <v>85000000</v>
      </c>
      <c r="O421">
        <v>2012</v>
      </c>
      <c r="P421">
        <v>7.3</v>
      </c>
    </row>
    <row r="422" spans="1:16">
      <c r="A422" s="2" t="s">
        <v>277</v>
      </c>
      <c r="B422" s="3">
        <v>383</v>
      </c>
      <c r="C422">
        <v>102</v>
      </c>
      <c r="D422" s="1">
        <v>254455986</v>
      </c>
      <c r="E422" s="5" t="s">
        <v>2</v>
      </c>
      <c r="L422" s="1"/>
      <c r="M422" s="12" t="s">
        <v>45</v>
      </c>
      <c r="N422" s="12">
        <v>85000000</v>
      </c>
      <c r="O422">
        <v>2011</v>
      </c>
      <c r="P422">
        <v>6.5</v>
      </c>
    </row>
    <row r="423" spans="1:16">
      <c r="A423" s="2" t="s">
        <v>69</v>
      </c>
      <c r="B423" s="3">
        <v>153</v>
      </c>
      <c r="C423">
        <v>126</v>
      </c>
      <c r="D423" s="1">
        <v>162831698</v>
      </c>
      <c r="E423" s="5" t="s">
        <v>3</v>
      </c>
      <c r="L423" s="1"/>
      <c r="M423" s="12" t="s">
        <v>45</v>
      </c>
      <c r="N423" s="12">
        <v>65000000</v>
      </c>
      <c r="O423">
        <v>1992</v>
      </c>
      <c r="P423">
        <v>7</v>
      </c>
    </row>
    <row r="424" spans="1:16">
      <c r="A424" s="2" t="s">
        <v>163</v>
      </c>
      <c r="B424" s="3">
        <v>166</v>
      </c>
      <c r="C424">
        <v>83</v>
      </c>
      <c r="D424" s="1">
        <v>155019340</v>
      </c>
      <c r="E424" s="5" t="s">
        <v>8</v>
      </c>
      <c r="F424" t="s">
        <v>16</v>
      </c>
      <c r="G424" t="s">
        <v>2</v>
      </c>
      <c r="H424" t="s">
        <v>25</v>
      </c>
      <c r="L424" s="1"/>
      <c r="M424" s="12" t="s">
        <v>45</v>
      </c>
      <c r="N424" s="12">
        <v>82000000</v>
      </c>
      <c r="O424">
        <v>2006</v>
      </c>
      <c r="P424">
        <v>6.8</v>
      </c>
    </row>
    <row r="425" spans="1:16">
      <c r="A425" s="2" t="s">
        <v>108</v>
      </c>
      <c r="B425" s="3">
        <v>180</v>
      </c>
      <c r="C425">
        <v>85</v>
      </c>
      <c r="D425" s="1">
        <v>145771527</v>
      </c>
      <c r="E425" s="5" t="s">
        <v>8</v>
      </c>
      <c r="F425" t="s">
        <v>16</v>
      </c>
      <c r="G425" t="s">
        <v>2</v>
      </c>
      <c r="H425" t="s">
        <v>6</v>
      </c>
      <c r="I425" t="s">
        <v>25</v>
      </c>
      <c r="J425" t="s">
        <v>20</v>
      </c>
      <c r="K425" t="s">
        <v>22</v>
      </c>
      <c r="L425" s="1"/>
      <c r="M425" s="12" t="s">
        <v>45</v>
      </c>
      <c r="N425" s="12">
        <v>81000000</v>
      </c>
      <c r="O425">
        <v>2002</v>
      </c>
      <c r="P425">
        <v>7.2</v>
      </c>
    </row>
    <row r="426" spans="1:16">
      <c r="A426" s="2" t="s">
        <v>278</v>
      </c>
      <c r="B426" s="3">
        <v>125</v>
      </c>
      <c r="C426">
        <v>120</v>
      </c>
      <c r="D426" s="1">
        <v>140459099</v>
      </c>
      <c r="E426" s="5" t="s">
        <v>3</v>
      </c>
      <c r="F426" t="s">
        <v>6</v>
      </c>
      <c r="G426" t="s">
        <v>27</v>
      </c>
      <c r="H426" t="s">
        <v>22</v>
      </c>
      <c r="I426" t="s">
        <v>23</v>
      </c>
      <c r="L426" s="1"/>
      <c r="M426" s="12" t="s">
        <v>45</v>
      </c>
      <c r="N426" s="12">
        <v>80000000</v>
      </c>
      <c r="O426">
        <v>1998</v>
      </c>
      <c r="P426">
        <v>6.1</v>
      </c>
    </row>
    <row r="427" spans="1:16">
      <c r="A427" s="2" t="s">
        <v>147</v>
      </c>
      <c r="B427" s="3">
        <v>234</v>
      </c>
      <c r="C427">
        <v>116</v>
      </c>
      <c r="D427" s="1">
        <v>53215979</v>
      </c>
      <c r="E427" s="5" t="s">
        <v>3</v>
      </c>
      <c r="F427" t="s">
        <v>2</v>
      </c>
      <c r="G427" t="s">
        <v>10</v>
      </c>
      <c r="H427" t="s">
        <v>23</v>
      </c>
      <c r="L427" s="1"/>
      <c r="M427" s="12" t="s">
        <v>45</v>
      </c>
      <c r="N427" s="12">
        <v>80000000</v>
      </c>
      <c r="O427">
        <v>2013</v>
      </c>
      <c r="P427">
        <v>6.7</v>
      </c>
    </row>
    <row r="428" spans="1:16">
      <c r="A428" s="2" t="s">
        <v>274</v>
      </c>
      <c r="B428" s="3">
        <v>134</v>
      </c>
      <c r="C428">
        <v>113</v>
      </c>
      <c r="D428" s="1">
        <v>158115031</v>
      </c>
      <c r="E428" s="5" t="s">
        <v>2</v>
      </c>
      <c r="F428" t="s">
        <v>10</v>
      </c>
      <c r="G428" t="s">
        <v>75</v>
      </c>
      <c r="L428" s="1"/>
      <c r="M428" s="12" t="s">
        <v>45</v>
      </c>
      <c r="N428" s="12">
        <v>78000000</v>
      </c>
      <c r="O428">
        <v>2005</v>
      </c>
      <c r="P428">
        <v>6.4</v>
      </c>
    </row>
    <row r="429" spans="1:16">
      <c r="A429" s="2" t="s">
        <v>104</v>
      </c>
      <c r="B429" s="3">
        <v>91</v>
      </c>
      <c r="C429">
        <v>87</v>
      </c>
      <c r="D429" s="1">
        <v>133103929</v>
      </c>
      <c r="E429" s="5" t="s">
        <v>8</v>
      </c>
      <c r="F429" t="s">
        <v>16</v>
      </c>
      <c r="G429" t="s">
        <v>2</v>
      </c>
      <c r="H429" t="s">
        <v>25</v>
      </c>
      <c r="I429" t="s">
        <v>20</v>
      </c>
      <c r="J429" t="s">
        <v>199</v>
      </c>
      <c r="L429" s="1"/>
      <c r="M429" s="12" t="s">
        <v>45</v>
      </c>
      <c r="N429" s="12">
        <v>80000000</v>
      </c>
      <c r="O429">
        <v>2011</v>
      </c>
      <c r="P429">
        <v>4.4000000000000004</v>
      </c>
    </row>
    <row r="430" spans="1:16">
      <c r="A430" s="2" t="s">
        <v>249</v>
      </c>
      <c r="B430" s="3">
        <v>139</v>
      </c>
      <c r="C430">
        <v>101</v>
      </c>
      <c r="D430" s="1">
        <v>133668525</v>
      </c>
      <c r="E430" s="5" t="s">
        <v>2</v>
      </c>
      <c r="L430" s="1"/>
      <c r="M430" s="12" t="s">
        <v>45</v>
      </c>
      <c r="N430" s="12">
        <v>80000000</v>
      </c>
      <c r="O430">
        <v>2013</v>
      </c>
      <c r="P430">
        <v>5.4</v>
      </c>
    </row>
    <row r="431" spans="1:16">
      <c r="A431" s="2" t="s">
        <v>274</v>
      </c>
      <c r="B431" s="3">
        <v>265</v>
      </c>
      <c r="C431">
        <v>110</v>
      </c>
      <c r="D431" s="1">
        <v>130313314</v>
      </c>
      <c r="E431" s="5" t="s">
        <v>3</v>
      </c>
      <c r="F431" t="s">
        <v>8</v>
      </c>
      <c r="G431" t="s">
        <v>2</v>
      </c>
      <c r="L431" s="1"/>
      <c r="M431" s="12" t="s">
        <v>45</v>
      </c>
      <c r="N431" s="12">
        <v>80000000</v>
      </c>
      <c r="O431">
        <v>2008</v>
      </c>
      <c r="P431">
        <v>6.5</v>
      </c>
    </row>
    <row r="432" spans="1:16">
      <c r="A432" s="2" t="s">
        <v>264</v>
      </c>
      <c r="B432" s="3">
        <v>145</v>
      </c>
      <c r="C432">
        <v>128</v>
      </c>
      <c r="D432" s="1">
        <v>124590960</v>
      </c>
      <c r="E432" s="5" t="s">
        <v>2</v>
      </c>
      <c r="F432" t="s">
        <v>6</v>
      </c>
      <c r="G432" t="s">
        <v>27</v>
      </c>
      <c r="L432" s="1"/>
      <c r="M432" s="12" t="s">
        <v>45</v>
      </c>
      <c r="N432" s="12">
        <v>80000000</v>
      </c>
      <c r="O432">
        <v>2003</v>
      </c>
      <c r="P432">
        <v>6.7</v>
      </c>
    </row>
    <row r="433" spans="1:16">
      <c r="A433" s="2" t="s">
        <v>93</v>
      </c>
      <c r="B433" s="3">
        <v>490</v>
      </c>
      <c r="C433">
        <v>138</v>
      </c>
      <c r="D433" s="1">
        <v>127968405</v>
      </c>
      <c r="E433" s="5" t="s">
        <v>21</v>
      </c>
      <c r="F433" t="s">
        <v>23</v>
      </c>
      <c r="L433" s="1"/>
      <c r="M433" s="12" t="s">
        <v>45</v>
      </c>
      <c r="N433" s="12">
        <v>75000000</v>
      </c>
      <c r="O433">
        <v>2010</v>
      </c>
      <c r="P433">
        <v>8.1</v>
      </c>
    </row>
    <row r="434" spans="1:16">
      <c r="A434" s="2" t="s">
        <v>279</v>
      </c>
      <c r="B434" s="3">
        <v>141</v>
      </c>
      <c r="C434">
        <v>88</v>
      </c>
      <c r="D434" s="1">
        <v>120136047</v>
      </c>
      <c r="E434" s="5" t="s">
        <v>2</v>
      </c>
      <c r="F434" t="s">
        <v>6</v>
      </c>
      <c r="G434" t="s">
        <v>27</v>
      </c>
      <c r="L434" s="1"/>
      <c r="M434" s="12" t="s">
        <v>45</v>
      </c>
      <c r="N434" s="12">
        <v>84000000</v>
      </c>
      <c r="O434">
        <v>2008</v>
      </c>
      <c r="P434">
        <v>5.6</v>
      </c>
    </row>
    <row r="435" spans="1:16">
      <c r="A435" s="2" t="s">
        <v>218</v>
      </c>
      <c r="B435" s="3">
        <v>163</v>
      </c>
      <c r="C435">
        <v>91</v>
      </c>
      <c r="D435" s="1">
        <v>128200012</v>
      </c>
      <c r="E435" s="5" t="s">
        <v>8</v>
      </c>
      <c r="F435" t="s">
        <v>16</v>
      </c>
      <c r="G435" t="s">
        <v>2</v>
      </c>
      <c r="H435" t="s">
        <v>25</v>
      </c>
      <c r="I435" t="s">
        <v>22</v>
      </c>
      <c r="L435" s="1"/>
      <c r="M435" s="12" t="s">
        <v>45</v>
      </c>
      <c r="N435" s="12">
        <v>82000000</v>
      </c>
      <c r="O435">
        <v>2005</v>
      </c>
      <c r="P435">
        <v>6.3</v>
      </c>
    </row>
    <row r="436" spans="1:16">
      <c r="A436" s="2" t="s">
        <v>177</v>
      </c>
      <c r="B436" s="3">
        <v>155</v>
      </c>
      <c r="C436">
        <v>138</v>
      </c>
      <c r="D436" s="1">
        <v>112225777</v>
      </c>
      <c r="E436" s="5" t="s">
        <v>3</v>
      </c>
      <c r="F436" t="s">
        <v>10</v>
      </c>
      <c r="G436" t="s">
        <v>22</v>
      </c>
      <c r="H436" t="s">
        <v>23</v>
      </c>
      <c r="L436" s="1"/>
      <c r="M436" s="12" t="s">
        <v>45</v>
      </c>
      <c r="N436" s="12">
        <v>75000000</v>
      </c>
      <c r="O436">
        <v>1997</v>
      </c>
      <c r="P436">
        <v>7.3</v>
      </c>
    </row>
    <row r="437" spans="1:16">
      <c r="A437" s="2" t="s">
        <v>280</v>
      </c>
      <c r="B437" s="3">
        <v>144</v>
      </c>
      <c r="C437">
        <v>99</v>
      </c>
      <c r="D437" s="1">
        <v>109993847</v>
      </c>
      <c r="E437" s="5" t="s">
        <v>2</v>
      </c>
      <c r="F437" t="s">
        <v>25</v>
      </c>
      <c r="G437" t="s">
        <v>20</v>
      </c>
      <c r="H437" t="s">
        <v>27</v>
      </c>
      <c r="L437" s="1"/>
      <c r="M437" s="12" t="s">
        <v>45</v>
      </c>
      <c r="N437" s="12">
        <v>80000000</v>
      </c>
      <c r="O437">
        <v>2008</v>
      </c>
      <c r="P437">
        <v>6.1</v>
      </c>
    </row>
    <row r="438" spans="1:16">
      <c r="A438" s="2" t="s">
        <v>47</v>
      </c>
      <c r="B438" s="3">
        <v>226</v>
      </c>
      <c r="C438">
        <v>117</v>
      </c>
      <c r="D438" s="1">
        <v>104054514</v>
      </c>
      <c r="E438" s="5" t="s">
        <v>10</v>
      </c>
      <c r="F438" t="s">
        <v>6</v>
      </c>
      <c r="G438" t="s">
        <v>23</v>
      </c>
      <c r="L438" s="1"/>
      <c r="M438" s="12" t="s">
        <v>45</v>
      </c>
      <c r="N438" s="12">
        <v>80000000</v>
      </c>
      <c r="O438">
        <v>2002</v>
      </c>
      <c r="P438">
        <v>7.7</v>
      </c>
    </row>
    <row r="439" spans="1:16">
      <c r="A439" s="2" t="s">
        <v>249</v>
      </c>
      <c r="B439" s="3">
        <v>204</v>
      </c>
      <c r="C439">
        <v>117</v>
      </c>
      <c r="D439" s="1">
        <v>103028109</v>
      </c>
      <c r="E439" s="5" t="s">
        <v>2</v>
      </c>
      <c r="F439" t="s">
        <v>27</v>
      </c>
      <c r="L439" s="1"/>
      <c r="M439" s="12" t="s">
        <v>45</v>
      </c>
      <c r="N439" s="12">
        <v>80000000</v>
      </c>
      <c r="O439">
        <v>2011</v>
      </c>
      <c r="P439">
        <v>6.4</v>
      </c>
    </row>
    <row r="440" spans="1:16">
      <c r="A440" s="2" t="s">
        <v>215</v>
      </c>
      <c r="B440" s="3">
        <v>139</v>
      </c>
      <c r="C440">
        <v>123</v>
      </c>
      <c r="D440" s="1">
        <v>101087161</v>
      </c>
      <c r="E440" s="5" t="s">
        <v>3</v>
      </c>
      <c r="F440" t="s">
        <v>10</v>
      </c>
      <c r="G440" t="s">
        <v>23</v>
      </c>
      <c r="L440" s="1"/>
      <c r="M440" s="12" t="s">
        <v>45</v>
      </c>
      <c r="N440" s="12">
        <v>80000000</v>
      </c>
      <c r="O440">
        <v>1997</v>
      </c>
      <c r="P440">
        <v>6.8</v>
      </c>
    </row>
    <row r="441" spans="1:16">
      <c r="A441" s="2" t="s">
        <v>281</v>
      </c>
      <c r="B441" s="3">
        <v>215</v>
      </c>
      <c r="C441">
        <v>118</v>
      </c>
      <c r="D441" s="1">
        <v>101111837</v>
      </c>
      <c r="E441" s="5" t="s">
        <v>3</v>
      </c>
      <c r="F441" t="s">
        <v>21</v>
      </c>
      <c r="G441" t="s">
        <v>23</v>
      </c>
      <c r="L441" s="1"/>
      <c r="M441" s="12" t="s">
        <v>45</v>
      </c>
      <c r="N441" s="12">
        <v>80000000</v>
      </c>
      <c r="O441">
        <v>2008</v>
      </c>
      <c r="P441">
        <v>6.6</v>
      </c>
    </row>
    <row r="442" spans="1:16">
      <c r="A442" s="2" t="s">
        <v>282</v>
      </c>
      <c r="B442" s="3">
        <v>198</v>
      </c>
      <c r="C442">
        <v>154</v>
      </c>
      <c r="D442" s="1">
        <v>95632614</v>
      </c>
      <c r="E442" s="5" t="s">
        <v>8</v>
      </c>
      <c r="F442" t="s">
        <v>6</v>
      </c>
      <c r="G442" t="s">
        <v>63</v>
      </c>
      <c r="H442" t="s">
        <v>27</v>
      </c>
      <c r="I442" t="s">
        <v>122</v>
      </c>
      <c r="L442" s="1"/>
      <c r="M442" s="12" t="s">
        <v>45</v>
      </c>
      <c r="N442" s="12">
        <v>75000000</v>
      </c>
      <c r="O442">
        <v>2003</v>
      </c>
      <c r="P442">
        <v>7.2</v>
      </c>
    </row>
    <row r="443" spans="1:16">
      <c r="A443" s="2" t="s">
        <v>283</v>
      </c>
      <c r="B443" s="3">
        <v>325</v>
      </c>
      <c r="C443">
        <v>118</v>
      </c>
      <c r="D443" s="1">
        <v>94822707</v>
      </c>
      <c r="E443" s="5" t="s">
        <v>3</v>
      </c>
      <c r="F443" t="s">
        <v>8</v>
      </c>
      <c r="G443" t="s">
        <v>6</v>
      </c>
      <c r="H443" t="s">
        <v>23</v>
      </c>
      <c r="L443" s="1"/>
      <c r="M443" s="12" t="s">
        <v>45</v>
      </c>
      <c r="N443" s="12">
        <v>80000000</v>
      </c>
      <c r="O443">
        <v>2010</v>
      </c>
      <c r="P443">
        <v>6.9</v>
      </c>
    </row>
    <row r="444" spans="1:16">
      <c r="A444" s="2" t="s">
        <v>284</v>
      </c>
      <c r="B444" s="3">
        <v>53</v>
      </c>
      <c r="C444">
        <v>90</v>
      </c>
      <c r="D444" s="1">
        <v>92969824</v>
      </c>
      <c r="E444" s="5" t="s">
        <v>2</v>
      </c>
      <c r="F444" t="s">
        <v>25</v>
      </c>
      <c r="G444" t="s">
        <v>22</v>
      </c>
      <c r="L444" s="1"/>
      <c r="M444" s="12" t="s">
        <v>45</v>
      </c>
      <c r="N444" s="12">
        <v>80000000</v>
      </c>
      <c r="O444">
        <v>1997</v>
      </c>
      <c r="P444">
        <v>5.2</v>
      </c>
    </row>
    <row r="445" spans="1:16">
      <c r="A445" s="2" t="s">
        <v>200</v>
      </c>
      <c r="B445" s="3">
        <v>167</v>
      </c>
      <c r="C445">
        <v>113</v>
      </c>
      <c r="D445" s="1">
        <v>91188905</v>
      </c>
      <c r="E445" s="5" t="s">
        <v>20</v>
      </c>
      <c r="F445" t="s">
        <v>14</v>
      </c>
      <c r="G445" t="s">
        <v>21</v>
      </c>
      <c r="H445" t="s">
        <v>23</v>
      </c>
      <c r="L445" s="1"/>
      <c r="M445" s="12" t="s">
        <v>45</v>
      </c>
      <c r="N445" s="12">
        <v>80000000</v>
      </c>
      <c r="O445">
        <v>1999</v>
      </c>
      <c r="P445">
        <v>4.9000000000000004</v>
      </c>
    </row>
    <row r="446" spans="1:16">
      <c r="A446" s="2" t="s">
        <v>285</v>
      </c>
      <c r="B446" s="3">
        <v>46</v>
      </c>
      <c r="C446">
        <v>88</v>
      </c>
      <c r="D446" s="1">
        <v>90443603</v>
      </c>
      <c r="E446" s="5" t="s">
        <v>8</v>
      </c>
      <c r="F446" t="s">
        <v>16</v>
      </c>
      <c r="G446" t="s">
        <v>2</v>
      </c>
      <c r="H446" t="s">
        <v>25</v>
      </c>
      <c r="I446" t="s">
        <v>20</v>
      </c>
      <c r="J446" t="s">
        <v>22</v>
      </c>
      <c r="K446" t="s">
        <v>75</v>
      </c>
      <c r="L446" s="1"/>
      <c r="M446" s="12" t="s">
        <v>45</v>
      </c>
      <c r="N446" s="12">
        <v>80000000</v>
      </c>
      <c r="O446">
        <v>1996</v>
      </c>
      <c r="P446">
        <v>6.3</v>
      </c>
    </row>
    <row r="447" spans="1:16">
      <c r="A447" s="2" t="s">
        <v>125</v>
      </c>
      <c r="B447" s="3">
        <v>147</v>
      </c>
      <c r="C447">
        <v>93</v>
      </c>
      <c r="D447" s="1">
        <v>82226474</v>
      </c>
      <c r="E447" s="5" t="s">
        <v>8</v>
      </c>
      <c r="F447" t="s">
        <v>2</v>
      </c>
      <c r="G447" t="s">
        <v>10</v>
      </c>
      <c r="H447" t="s">
        <v>25</v>
      </c>
      <c r="I447" t="s">
        <v>21</v>
      </c>
      <c r="L447" s="1"/>
      <c r="M447" s="12" t="s">
        <v>45</v>
      </c>
      <c r="N447" s="12">
        <v>75000000</v>
      </c>
      <c r="O447">
        <v>2006</v>
      </c>
      <c r="P447">
        <v>5.6</v>
      </c>
    </row>
    <row r="448" spans="1:16">
      <c r="A448" s="2" t="s">
        <v>286</v>
      </c>
      <c r="B448" s="3">
        <v>276</v>
      </c>
      <c r="C448">
        <v>104</v>
      </c>
      <c r="D448" s="1">
        <v>79363785</v>
      </c>
      <c r="E448" s="5" t="s">
        <v>6</v>
      </c>
      <c r="F448" t="s">
        <v>22</v>
      </c>
      <c r="G448" t="s">
        <v>23</v>
      </c>
      <c r="L448" s="1"/>
      <c r="M448" s="12" t="s">
        <v>45</v>
      </c>
      <c r="N448" s="12">
        <v>80000000</v>
      </c>
      <c r="O448">
        <v>2008</v>
      </c>
      <c r="P448">
        <v>5.5</v>
      </c>
    </row>
    <row r="449" spans="1:16">
      <c r="A449" s="2" t="s">
        <v>150</v>
      </c>
      <c r="B449" s="3">
        <v>80</v>
      </c>
      <c r="C449">
        <v>135</v>
      </c>
      <c r="D449" s="1">
        <v>76081498</v>
      </c>
      <c r="E449" s="5" t="s">
        <v>3</v>
      </c>
      <c r="F449" t="s">
        <v>10</v>
      </c>
      <c r="G449" t="s">
        <v>21</v>
      </c>
      <c r="H449" t="s">
        <v>27</v>
      </c>
      <c r="I449" t="s">
        <v>23</v>
      </c>
      <c r="L449" s="1"/>
      <c r="M449" s="12" t="s">
        <v>45</v>
      </c>
      <c r="N449" s="12">
        <v>79000000</v>
      </c>
      <c r="O449">
        <v>1997</v>
      </c>
      <c r="P449">
        <v>6.7</v>
      </c>
    </row>
    <row r="450" spans="1:16">
      <c r="A450" s="2" t="s">
        <v>95</v>
      </c>
      <c r="B450" s="3">
        <v>406</v>
      </c>
      <c r="C450">
        <v>134</v>
      </c>
      <c r="D450" s="1">
        <v>85707116</v>
      </c>
      <c r="E450" s="5" t="s">
        <v>3</v>
      </c>
      <c r="F450" t="s">
        <v>6</v>
      </c>
      <c r="G450" t="s">
        <v>122</v>
      </c>
      <c r="L450" s="1"/>
      <c r="M450" s="12" t="s">
        <v>45</v>
      </c>
      <c r="N450" s="12">
        <v>80000000</v>
      </c>
      <c r="O450">
        <v>2014</v>
      </c>
      <c r="P450">
        <v>7.6</v>
      </c>
    </row>
    <row r="451" spans="1:16">
      <c r="A451" s="2" t="s">
        <v>287</v>
      </c>
      <c r="B451" s="3">
        <v>97</v>
      </c>
      <c r="C451">
        <v>98</v>
      </c>
      <c r="D451" s="1">
        <v>74329966</v>
      </c>
      <c r="E451" s="5" t="s">
        <v>3</v>
      </c>
      <c r="F451" t="s">
        <v>8</v>
      </c>
      <c r="G451" t="s">
        <v>2</v>
      </c>
      <c r="H451" t="s">
        <v>27</v>
      </c>
      <c r="L451" s="1"/>
      <c r="M451" s="12" t="s">
        <v>45</v>
      </c>
      <c r="N451" s="12">
        <v>80000000</v>
      </c>
      <c r="O451">
        <v>1998</v>
      </c>
      <c r="P451">
        <v>5.7</v>
      </c>
    </row>
    <row r="452" spans="1:16">
      <c r="A452" s="2" t="s">
        <v>288</v>
      </c>
      <c r="B452" s="3">
        <v>143</v>
      </c>
      <c r="C452">
        <v>80</v>
      </c>
      <c r="D452" s="1">
        <v>100169068</v>
      </c>
      <c r="E452" s="5" t="s">
        <v>8</v>
      </c>
      <c r="F452" t="s">
        <v>16</v>
      </c>
      <c r="G452" t="s">
        <v>2</v>
      </c>
      <c r="H452" t="s">
        <v>25</v>
      </c>
      <c r="L452" s="1"/>
      <c r="M452" s="12" t="s">
        <v>45</v>
      </c>
      <c r="N452" s="12">
        <v>80000000</v>
      </c>
      <c r="O452">
        <v>2010</v>
      </c>
      <c r="P452">
        <v>4.5999999999999996</v>
      </c>
    </row>
    <row r="453" spans="1:16">
      <c r="A453" s="2" t="s">
        <v>289</v>
      </c>
      <c r="B453" s="3">
        <v>106</v>
      </c>
      <c r="C453">
        <v>83</v>
      </c>
      <c r="D453" s="1">
        <v>73215310</v>
      </c>
      <c r="E453" s="5" t="s">
        <v>8</v>
      </c>
      <c r="F453" t="s">
        <v>16</v>
      </c>
      <c r="G453" t="s">
        <v>25</v>
      </c>
      <c r="H453" t="s">
        <v>24</v>
      </c>
      <c r="L453" s="1"/>
      <c r="M453" s="12" t="s">
        <v>45</v>
      </c>
      <c r="N453" s="12">
        <v>80000000</v>
      </c>
      <c r="O453">
        <v>2002</v>
      </c>
      <c r="P453">
        <v>7</v>
      </c>
    </row>
    <row r="454" spans="1:16">
      <c r="A454" s="2" t="s">
        <v>202</v>
      </c>
      <c r="B454" s="3">
        <v>178</v>
      </c>
      <c r="C454">
        <v>102</v>
      </c>
      <c r="D454" s="1">
        <v>80360866</v>
      </c>
      <c r="E454" s="5" t="s">
        <v>2</v>
      </c>
      <c r="F454" t="s">
        <v>25</v>
      </c>
      <c r="G454" t="s">
        <v>27</v>
      </c>
      <c r="L454" s="1"/>
      <c r="M454" s="12" t="s">
        <v>45</v>
      </c>
      <c r="N454" s="12">
        <v>65000000</v>
      </c>
      <c r="O454">
        <v>2011</v>
      </c>
      <c r="P454">
        <v>5.2</v>
      </c>
    </row>
    <row r="455" spans="1:16">
      <c r="A455" s="2" t="s">
        <v>290</v>
      </c>
      <c r="B455" s="3">
        <v>102</v>
      </c>
      <c r="C455">
        <v>130</v>
      </c>
      <c r="D455" s="1">
        <v>69102910</v>
      </c>
      <c r="E455" s="5" t="s">
        <v>3</v>
      </c>
      <c r="F455" t="s">
        <v>8</v>
      </c>
      <c r="G455" t="s">
        <v>25</v>
      </c>
      <c r="H455" t="s">
        <v>22</v>
      </c>
      <c r="I455" t="s">
        <v>23</v>
      </c>
      <c r="L455" s="1"/>
      <c r="M455" s="12" t="s">
        <v>45</v>
      </c>
      <c r="N455" s="12">
        <v>80000000</v>
      </c>
      <c r="O455">
        <v>1998</v>
      </c>
      <c r="P455">
        <v>5.0999999999999996</v>
      </c>
    </row>
    <row r="456" spans="1:16">
      <c r="A456" s="2" t="s">
        <v>291</v>
      </c>
      <c r="B456" s="3">
        <v>209</v>
      </c>
      <c r="C456">
        <v>129</v>
      </c>
      <c r="D456" s="1">
        <v>65948711</v>
      </c>
      <c r="E456" s="5" t="s">
        <v>6</v>
      </c>
      <c r="F456" t="s">
        <v>21</v>
      </c>
      <c r="G456" t="s">
        <v>22</v>
      </c>
      <c r="H456" t="s">
        <v>23</v>
      </c>
      <c r="L456" s="1"/>
      <c r="M456" s="12" t="s">
        <v>45</v>
      </c>
      <c r="N456" s="12">
        <v>75000000</v>
      </c>
      <c r="O456">
        <v>2004</v>
      </c>
      <c r="P456">
        <v>6.6</v>
      </c>
    </row>
    <row r="457" spans="1:16">
      <c r="A457" s="2" t="s">
        <v>261</v>
      </c>
      <c r="B457" s="3">
        <v>152</v>
      </c>
      <c r="C457">
        <v>89</v>
      </c>
      <c r="D457" s="1">
        <v>169692572</v>
      </c>
      <c r="E457" s="5" t="s">
        <v>16</v>
      </c>
      <c r="F457" t="s">
        <v>2</v>
      </c>
      <c r="G457" t="s">
        <v>25</v>
      </c>
      <c r="H457" t="s">
        <v>20</v>
      </c>
      <c r="L457" s="1"/>
      <c r="M457" s="12" t="s">
        <v>45</v>
      </c>
      <c r="N457" s="12">
        <v>68000000</v>
      </c>
      <c r="O457">
        <v>2015</v>
      </c>
      <c r="P457">
        <v>6.7</v>
      </c>
    </row>
    <row r="458" spans="1:16">
      <c r="A458" s="2" t="s">
        <v>292</v>
      </c>
      <c r="B458" s="3">
        <v>129</v>
      </c>
      <c r="C458">
        <v>74</v>
      </c>
      <c r="D458" s="1">
        <v>60507228</v>
      </c>
      <c r="E458" s="5" t="s">
        <v>16</v>
      </c>
      <c r="F458" t="s">
        <v>25</v>
      </c>
      <c r="G458" t="s">
        <v>20</v>
      </c>
      <c r="H458" t="s">
        <v>199</v>
      </c>
      <c r="L458" s="1"/>
      <c r="M458" s="12" t="s">
        <v>45</v>
      </c>
      <c r="N458" s="12">
        <v>70000000</v>
      </c>
      <c r="O458">
        <v>1999</v>
      </c>
      <c r="P458">
        <v>7.3</v>
      </c>
    </row>
    <row r="459" spans="1:16">
      <c r="A459" s="2" t="s">
        <v>139</v>
      </c>
      <c r="B459" s="3">
        <v>124</v>
      </c>
      <c r="C459">
        <v>96</v>
      </c>
      <c r="D459" s="1">
        <v>56684819</v>
      </c>
      <c r="E459" s="5" t="s">
        <v>3</v>
      </c>
      <c r="F459" t="s">
        <v>8</v>
      </c>
      <c r="G459" t="s">
        <v>22</v>
      </c>
      <c r="L459" s="1"/>
      <c r="M459" s="12" t="s">
        <v>45</v>
      </c>
      <c r="N459" s="12">
        <v>80000000</v>
      </c>
      <c r="O459">
        <v>2002</v>
      </c>
      <c r="P459">
        <v>5.9</v>
      </c>
    </row>
    <row r="460" spans="1:16">
      <c r="A460" s="2" t="s">
        <v>227</v>
      </c>
      <c r="B460" s="3">
        <v>35</v>
      </c>
      <c r="C460">
        <v>114</v>
      </c>
      <c r="D460" s="1">
        <v>50628009</v>
      </c>
      <c r="E460" s="5" t="s">
        <v>3</v>
      </c>
      <c r="F460" t="s">
        <v>8</v>
      </c>
      <c r="G460" t="s">
        <v>25</v>
      </c>
      <c r="H460" t="s">
        <v>20</v>
      </c>
      <c r="I460" t="s">
        <v>23</v>
      </c>
      <c r="L460" s="1"/>
      <c r="M460" s="12" t="s">
        <v>45</v>
      </c>
      <c r="N460" s="12">
        <v>80000000</v>
      </c>
      <c r="O460">
        <v>1998</v>
      </c>
      <c r="P460">
        <v>5.6</v>
      </c>
    </row>
    <row r="461" spans="1:16">
      <c r="A461" s="2" t="s">
        <v>207</v>
      </c>
      <c r="B461" s="3">
        <v>166</v>
      </c>
      <c r="C461">
        <v>99</v>
      </c>
      <c r="D461" s="1">
        <v>69772969</v>
      </c>
      <c r="E461" s="5" t="s">
        <v>3</v>
      </c>
      <c r="F461" t="s">
        <v>10</v>
      </c>
      <c r="G461" t="s">
        <v>23</v>
      </c>
      <c r="L461" s="1"/>
      <c r="M461" s="12" t="s">
        <v>45</v>
      </c>
      <c r="N461" s="12">
        <v>80000000</v>
      </c>
      <c r="O461">
        <v>2001</v>
      </c>
      <c r="P461">
        <v>6.5</v>
      </c>
    </row>
    <row r="462" spans="1:16">
      <c r="A462" s="2" t="s">
        <v>76</v>
      </c>
      <c r="B462" s="3">
        <v>137</v>
      </c>
      <c r="C462">
        <v>129</v>
      </c>
      <c r="D462" s="1">
        <v>45356386</v>
      </c>
      <c r="E462" s="5" t="s">
        <v>3</v>
      </c>
      <c r="F462" t="s">
        <v>8</v>
      </c>
      <c r="G462" t="s">
        <v>24</v>
      </c>
      <c r="L462" s="1"/>
      <c r="M462" s="12" t="s">
        <v>45</v>
      </c>
      <c r="N462" s="12">
        <v>80000000</v>
      </c>
      <c r="O462">
        <v>2005</v>
      </c>
      <c r="P462">
        <v>5.9</v>
      </c>
    </row>
    <row r="463" spans="1:16">
      <c r="A463" s="2" t="s">
        <v>293</v>
      </c>
      <c r="B463" s="3">
        <v>121</v>
      </c>
      <c r="C463">
        <v>113</v>
      </c>
      <c r="D463" s="1">
        <v>55350897</v>
      </c>
      <c r="E463" s="5" t="s">
        <v>6</v>
      </c>
      <c r="F463" t="s">
        <v>20</v>
      </c>
      <c r="G463" t="s">
        <v>27</v>
      </c>
      <c r="L463" s="1"/>
      <c r="M463" s="12" t="s">
        <v>45</v>
      </c>
      <c r="N463" s="12">
        <v>80000000</v>
      </c>
      <c r="O463">
        <v>1998</v>
      </c>
      <c r="P463">
        <v>7</v>
      </c>
    </row>
    <row r="464" spans="1:16">
      <c r="A464" s="2" t="s">
        <v>294</v>
      </c>
      <c r="B464" s="3">
        <v>87</v>
      </c>
      <c r="C464">
        <v>90</v>
      </c>
      <c r="D464" s="1">
        <v>39442871</v>
      </c>
      <c r="E464" s="5" t="s">
        <v>2</v>
      </c>
      <c r="F464" t="s">
        <v>20</v>
      </c>
      <c r="L464" s="1"/>
      <c r="M464" s="12" t="s">
        <v>45</v>
      </c>
      <c r="N464" s="12">
        <v>80000000</v>
      </c>
      <c r="O464">
        <v>2000</v>
      </c>
      <c r="P464">
        <v>5.3</v>
      </c>
    </row>
    <row r="465" spans="1:16">
      <c r="A465" s="2" t="s">
        <v>295</v>
      </c>
      <c r="B465" s="3">
        <v>233</v>
      </c>
      <c r="C465">
        <v>118</v>
      </c>
      <c r="D465" s="1">
        <v>37899638</v>
      </c>
      <c r="E465" s="5" t="s">
        <v>3</v>
      </c>
      <c r="F465" t="s">
        <v>8</v>
      </c>
      <c r="G465" t="s">
        <v>2</v>
      </c>
      <c r="H465" t="s">
        <v>20</v>
      </c>
      <c r="I465" t="s">
        <v>23</v>
      </c>
      <c r="L465" s="1"/>
      <c r="M465" s="12" t="s">
        <v>45</v>
      </c>
      <c r="N465" s="12">
        <v>80000000</v>
      </c>
      <c r="O465">
        <v>2005</v>
      </c>
      <c r="P465">
        <v>5.9</v>
      </c>
    </row>
    <row r="466" spans="1:16">
      <c r="A466" s="2" t="s">
        <v>69</v>
      </c>
      <c r="B466" s="3">
        <v>132</v>
      </c>
      <c r="C466">
        <v>106</v>
      </c>
      <c r="D466" s="1">
        <v>37754208</v>
      </c>
      <c r="E466" s="5" t="s">
        <v>3</v>
      </c>
      <c r="F466" t="s">
        <v>2</v>
      </c>
      <c r="G466" t="s">
        <v>22</v>
      </c>
      <c r="L466" s="1"/>
      <c r="M466" s="12" t="s">
        <v>45</v>
      </c>
      <c r="N466" s="12">
        <v>80000000</v>
      </c>
      <c r="O466">
        <v>1996</v>
      </c>
      <c r="P466">
        <v>6.3</v>
      </c>
    </row>
    <row r="467" spans="1:16">
      <c r="A467" s="2" t="s">
        <v>109</v>
      </c>
      <c r="B467" s="3">
        <v>258</v>
      </c>
      <c r="C467">
        <v>89</v>
      </c>
      <c r="D467" s="1">
        <v>38542418</v>
      </c>
      <c r="E467" s="5" t="s">
        <v>3</v>
      </c>
      <c r="F467" t="s">
        <v>22</v>
      </c>
      <c r="G467" t="s">
        <v>23</v>
      </c>
      <c r="L467" s="1"/>
      <c r="M467" s="12" t="s">
        <v>45</v>
      </c>
      <c r="N467" s="12">
        <v>90000000</v>
      </c>
      <c r="O467">
        <v>2009</v>
      </c>
      <c r="P467">
        <v>6.3</v>
      </c>
    </row>
    <row r="468" spans="1:16">
      <c r="A468" s="2" t="s">
        <v>188</v>
      </c>
      <c r="B468" s="3">
        <v>162</v>
      </c>
      <c r="C468">
        <v>145</v>
      </c>
      <c r="D468" s="1">
        <v>34566746</v>
      </c>
      <c r="E468" s="5" t="s">
        <v>6</v>
      </c>
      <c r="F468" t="s">
        <v>63</v>
      </c>
      <c r="G468" t="s">
        <v>23</v>
      </c>
      <c r="L468" s="1"/>
      <c r="M468" s="12" t="s">
        <v>45</v>
      </c>
      <c r="N468" s="12">
        <v>80000000</v>
      </c>
      <c r="O468">
        <v>2000</v>
      </c>
      <c r="P468">
        <v>7.3</v>
      </c>
    </row>
    <row r="469" spans="1:16">
      <c r="A469" s="2" t="s">
        <v>94</v>
      </c>
      <c r="B469" s="3">
        <v>61</v>
      </c>
      <c r="C469">
        <v>114</v>
      </c>
      <c r="D469" s="1">
        <v>32885565</v>
      </c>
      <c r="E469" s="5" t="s">
        <v>3</v>
      </c>
      <c r="F469" t="s">
        <v>8</v>
      </c>
      <c r="G469" t="s">
        <v>6</v>
      </c>
      <c r="H469" t="s">
        <v>23</v>
      </c>
      <c r="L469" s="1"/>
      <c r="M469" s="12" t="s">
        <v>45</v>
      </c>
      <c r="N469" s="12">
        <v>75000000</v>
      </c>
      <c r="O469">
        <v>1996</v>
      </c>
      <c r="P469">
        <v>5.8</v>
      </c>
    </row>
    <row r="470" spans="1:16">
      <c r="A470" s="2" t="s">
        <v>296</v>
      </c>
      <c r="B470" s="3">
        <v>113</v>
      </c>
      <c r="C470">
        <v>87</v>
      </c>
      <c r="D470" s="1">
        <v>36073232</v>
      </c>
      <c r="E470" s="5" t="s">
        <v>8</v>
      </c>
      <c r="F470" t="s">
        <v>16</v>
      </c>
      <c r="G470" t="s">
        <v>25</v>
      </c>
      <c r="L470" s="1"/>
      <c r="M470" s="12" t="s">
        <v>45</v>
      </c>
      <c r="N470" s="12">
        <v>85000000</v>
      </c>
      <c r="O470">
        <v>2013</v>
      </c>
      <c r="P470">
        <v>5.2</v>
      </c>
    </row>
    <row r="471" spans="1:16">
      <c r="A471" s="2" t="s">
        <v>297</v>
      </c>
      <c r="B471" s="3">
        <v>174</v>
      </c>
      <c r="C471">
        <v>119</v>
      </c>
      <c r="D471" s="1">
        <v>21471685</v>
      </c>
      <c r="E471" s="5" t="s">
        <v>3</v>
      </c>
      <c r="F471" t="s">
        <v>8</v>
      </c>
      <c r="G471" t="s">
        <v>22</v>
      </c>
      <c r="L471" s="1"/>
      <c r="M471" s="12" t="s">
        <v>45</v>
      </c>
      <c r="N471" s="12">
        <v>80000000</v>
      </c>
      <c r="O471">
        <v>2000</v>
      </c>
      <c r="P471">
        <v>2.4</v>
      </c>
    </row>
    <row r="472" spans="1:16">
      <c r="A472" s="2" t="s">
        <v>298</v>
      </c>
      <c r="B472" s="3">
        <v>101</v>
      </c>
      <c r="C472">
        <v>91</v>
      </c>
      <c r="D472" s="1">
        <v>20950820</v>
      </c>
      <c r="E472" s="5" t="s">
        <v>8</v>
      </c>
      <c r="F472" t="s">
        <v>16</v>
      </c>
      <c r="G472" t="s">
        <v>2</v>
      </c>
      <c r="H472" t="s">
        <v>25</v>
      </c>
      <c r="I472" t="s">
        <v>20</v>
      </c>
      <c r="J472" t="s">
        <v>22</v>
      </c>
      <c r="L472" s="1"/>
      <c r="M472" s="12" t="s">
        <v>45</v>
      </c>
      <c r="N472" s="12">
        <v>88000000</v>
      </c>
      <c r="O472">
        <v>2003</v>
      </c>
      <c r="P472">
        <v>5.7</v>
      </c>
    </row>
    <row r="473" spans="1:16">
      <c r="A473" s="2" t="s">
        <v>58</v>
      </c>
      <c r="B473" s="3">
        <v>205</v>
      </c>
      <c r="C473">
        <v>118</v>
      </c>
      <c r="D473" s="1">
        <v>19673424</v>
      </c>
      <c r="E473" s="5" t="s">
        <v>6</v>
      </c>
      <c r="F473" t="s">
        <v>26</v>
      </c>
      <c r="G473" t="s">
        <v>27</v>
      </c>
      <c r="L473" s="1"/>
      <c r="M473" s="12" t="s">
        <v>45</v>
      </c>
      <c r="N473" s="12">
        <v>70000000</v>
      </c>
      <c r="O473">
        <v>2009</v>
      </c>
      <c r="P473">
        <v>5.8</v>
      </c>
    </row>
    <row r="474" spans="1:16">
      <c r="A474" s="2" t="s">
        <v>150</v>
      </c>
      <c r="B474" s="3">
        <v>123</v>
      </c>
      <c r="C474">
        <v>116</v>
      </c>
      <c r="D474" s="1">
        <v>19480739</v>
      </c>
      <c r="E474" s="5" t="s">
        <v>3</v>
      </c>
      <c r="F474" t="s">
        <v>8</v>
      </c>
      <c r="G474" t="s">
        <v>22</v>
      </c>
      <c r="L474" s="1"/>
      <c r="M474" s="12" t="s">
        <v>45</v>
      </c>
      <c r="N474" s="12">
        <v>80000000</v>
      </c>
      <c r="O474">
        <v>2003</v>
      </c>
      <c r="P474">
        <v>5.6</v>
      </c>
    </row>
    <row r="475" spans="1:16">
      <c r="A475" s="2" t="s">
        <v>299</v>
      </c>
      <c r="B475" s="3">
        <v>79</v>
      </c>
      <c r="C475">
        <v>177</v>
      </c>
      <c r="D475" s="1">
        <v>17593391</v>
      </c>
      <c r="E475" s="5" t="s">
        <v>3</v>
      </c>
      <c r="F475" t="s">
        <v>8</v>
      </c>
      <c r="G475" t="s">
        <v>6</v>
      </c>
      <c r="H475" t="s">
        <v>22</v>
      </c>
      <c r="L475" s="1"/>
      <c r="M475" s="12" t="s">
        <v>45</v>
      </c>
      <c r="N475" s="12">
        <v>80000000</v>
      </c>
      <c r="O475">
        <v>1997</v>
      </c>
      <c r="P475">
        <v>6</v>
      </c>
    </row>
    <row r="476" spans="1:16">
      <c r="A476" s="2" t="s">
        <v>128</v>
      </c>
      <c r="B476" s="3">
        <v>61</v>
      </c>
      <c r="C476">
        <v>97</v>
      </c>
      <c r="D476" s="1">
        <v>18318000</v>
      </c>
      <c r="E476" s="5" t="s">
        <v>8</v>
      </c>
      <c r="F476" t="s">
        <v>2</v>
      </c>
      <c r="G476" t="s">
        <v>6</v>
      </c>
      <c r="H476" t="s">
        <v>25</v>
      </c>
      <c r="I476" t="s">
        <v>20</v>
      </c>
      <c r="L476" s="1"/>
      <c r="M476" s="12" t="s">
        <v>45</v>
      </c>
      <c r="N476" s="12">
        <v>80000000</v>
      </c>
      <c r="O476">
        <v>1998</v>
      </c>
      <c r="P476">
        <v>5.8</v>
      </c>
    </row>
    <row r="477" spans="1:16">
      <c r="A477" s="2" t="s">
        <v>153</v>
      </c>
      <c r="B477" s="3">
        <v>202</v>
      </c>
      <c r="C477">
        <v>106</v>
      </c>
      <c r="D477" s="1">
        <v>27356090</v>
      </c>
      <c r="E477" s="5" t="s">
        <v>3</v>
      </c>
      <c r="F477" t="s">
        <v>8</v>
      </c>
      <c r="G477" t="s">
        <v>20</v>
      </c>
      <c r="L477" s="1"/>
      <c r="M477" s="12" t="s">
        <v>45</v>
      </c>
      <c r="N477" s="12">
        <v>80000000</v>
      </c>
      <c r="O477">
        <v>2015</v>
      </c>
      <c r="P477">
        <v>6</v>
      </c>
    </row>
    <row r="478" spans="1:16">
      <c r="A478" s="2" t="s">
        <v>300</v>
      </c>
      <c r="B478" s="3">
        <v>145</v>
      </c>
      <c r="C478">
        <v>106</v>
      </c>
      <c r="D478" s="1">
        <v>17473245</v>
      </c>
      <c r="E478" s="5" t="s">
        <v>3</v>
      </c>
      <c r="F478" t="s">
        <v>22</v>
      </c>
      <c r="G478" t="s">
        <v>23</v>
      </c>
      <c r="L478" s="1"/>
      <c r="M478" s="12" t="s">
        <v>45</v>
      </c>
      <c r="N478" s="12">
        <v>44000000</v>
      </c>
      <c r="O478">
        <v>2000</v>
      </c>
      <c r="P478">
        <v>5.7</v>
      </c>
    </row>
    <row r="479" spans="1:16">
      <c r="A479" s="2" t="s">
        <v>234</v>
      </c>
      <c r="B479" s="3">
        <v>101</v>
      </c>
      <c r="C479">
        <v>94</v>
      </c>
      <c r="D479" s="1">
        <v>15131330</v>
      </c>
      <c r="E479" s="5" t="s">
        <v>8</v>
      </c>
      <c r="F479" t="s">
        <v>16</v>
      </c>
      <c r="G479" t="s">
        <v>25</v>
      </c>
      <c r="H479" t="s">
        <v>20</v>
      </c>
      <c r="L479" s="1"/>
      <c r="M479" s="12" t="s">
        <v>301</v>
      </c>
      <c r="N479" s="12">
        <v>80000000</v>
      </c>
      <c r="O479">
        <v>2006</v>
      </c>
      <c r="P479">
        <v>6</v>
      </c>
    </row>
    <row r="480" spans="1:16">
      <c r="A480" s="2" t="s">
        <v>302</v>
      </c>
      <c r="B480" s="3">
        <v>113</v>
      </c>
      <c r="C480">
        <v>104</v>
      </c>
      <c r="D480" s="1">
        <v>19406406</v>
      </c>
      <c r="E480" s="5" t="s">
        <v>18</v>
      </c>
      <c r="F480" t="s">
        <v>6</v>
      </c>
      <c r="L480" s="1"/>
      <c r="M480" s="12" t="s">
        <v>45</v>
      </c>
      <c r="N480" s="12">
        <v>80000000</v>
      </c>
      <c r="O480">
        <v>2009</v>
      </c>
      <c r="P480">
        <v>7.8</v>
      </c>
    </row>
    <row r="481" spans="1:16">
      <c r="A481" s="2" t="s">
        <v>220</v>
      </c>
      <c r="B481" s="3">
        <v>113</v>
      </c>
      <c r="C481">
        <v>102</v>
      </c>
      <c r="D481" s="1">
        <v>1891821</v>
      </c>
      <c r="E481" s="5" t="s">
        <v>3</v>
      </c>
      <c r="F481" t="s">
        <v>8</v>
      </c>
      <c r="G481" t="s">
        <v>14</v>
      </c>
      <c r="H481" t="s">
        <v>22</v>
      </c>
      <c r="I481" t="s">
        <v>23</v>
      </c>
      <c r="L481" s="1"/>
      <c r="M481" s="12" t="s">
        <v>45</v>
      </c>
      <c r="N481" s="12">
        <v>80000000</v>
      </c>
      <c r="O481">
        <v>2005</v>
      </c>
      <c r="P481">
        <v>4.2</v>
      </c>
    </row>
    <row r="482" spans="1:16">
      <c r="A482" s="2" t="s">
        <v>260</v>
      </c>
      <c r="B482" s="3">
        <v>272</v>
      </c>
      <c r="C482">
        <v>105</v>
      </c>
      <c r="D482" s="1">
        <v>23219748</v>
      </c>
      <c r="E482" s="5" t="s">
        <v>3</v>
      </c>
      <c r="F482" t="s">
        <v>8</v>
      </c>
      <c r="G482" t="s">
        <v>6</v>
      </c>
      <c r="H482" t="s">
        <v>63</v>
      </c>
      <c r="I482" t="s">
        <v>27</v>
      </c>
      <c r="L482" s="1"/>
      <c r="M482" s="12" t="s">
        <v>45</v>
      </c>
      <c r="N482" s="12">
        <v>80000000</v>
      </c>
      <c r="O482">
        <v>2014</v>
      </c>
      <c r="P482">
        <v>5.6</v>
      </c>
    </row>
    <row r="483" spans="1:16">
      <c r="A483" s="2" t="s">
        <v>129</v>
      </c>
      <c r="B483" s="3">
        <v>205</v>
      </c>
      <c r="C483">
        <v>135</v>
      </c>
      <c r="D483" s="1">
        <v>170708996</v>
      </c>
      <c r="E483" s="5" t="s">
        <v>12</v>
      </c>
      <c r="F483" t="s">
        <v>6</v>
      </c>
      <c r="L483" s="1"/>
      <c r="M483" s="12" t="s">
        <v>45</v>
      </c>
      <c r="N483" s="12">
        <v>80000000</v>
      </c>
      <c r="O483">
        <v>2001</v>
      </c>
      <c r="P483">
        <v>8.1999999999999993</v>
      </c>
    </row>
    <row r="484" spans="1:16">
      <c r="A484" s="2" t="s">
        <v>265</v>
      </c>
      <c r="B484" s="3">
        <v>186</v>
      </c>
      <c r="C484">
        <v>73</v>
      </c>
      <c r="D484" s="1">
        <v>422783777</v>
      </c>
      <c r="E484" s="5" t="s">
        <v>8</v>
      </c>
      <c r="F484" t="s">
        <v>16</v>
      </c>
      <c r="G484" t="s">
        <v>6</v>
      </c>
      <c r="H484" t="s">
        <v>25</v>
      </c>
      <c r="I484" t="s">
        <v>26</v>
      </c>
      <c r="L484" s="1"/>
      <c r="M484" s="12" t="s">
        <v>192</v>
      </c>
      <c r="N484" s="12">
        <v>90000000</v>
      </c>
      <c r="O484">
        <v>1994</v>
      </c>
      <c r="P484">
        <v>8.5</v>
      </c>
    </row>
    <row r="485" spans="1:16">
      <c r="A485" s="2" t="s">
        <v>191</v>
      </c>
      <c r="B485" s="3">
        <v>178</v>
      </c>
      <c r="C485">
        <v>94</v>
      </c>
      <c r="D485" s="1">
        <v>103812241</v>
      </c>
      <c r="E485" s="5" t="s">
        <v>3</v>
      </c>
      <c r="F485" t="s">
        <v>8</v>
      </c>
      <c r="G485" t="s">
        <v>2</v>
      </c>
      <c r="H485" t="s">
        <v>25</v>
      </c>
      <c r="I485" t="s">
        <v>20</v>
      </c>
      <c r="J485" t="s">
        <v>22</v>
      </c>
      <c r="L485" s="1"/>
      <c r="M485" s="12" t="s">
        <v>45</v>
      </c>
      <c r="N485" s="12">
        <v>70000000</v>
      </c>
      <c r="O485">
        <v>2012</v>
      </c>
      <c r="P485">
        <v>5.8</v>
      </c>
    </row>
    <row r="486" spans="1:16">
      <c r="A486" s="2" t="s">
        <v>303</v>
      </c>
      <c r="B486" s="3">
        <v>169</v>
      </c>
      <c r="C486">
        <v>95</v>
      </c>
      <c r="D486" s="1">
        <v>119793567</v>
      </c>
      <c r="E486" s="5" t="s">
        <v>16</v>
      </c>
      <c r="F486" t="s">
        <v>2</v>
      </c>
      <c r="G486" t="s">
        <v>25</v>
      </c>
      <c r="H486" t="s">
        <v>20</v>
      </c>
      <c r="I486" t="s">
        <v>22</v>
      </c>
      <c r="L486" s="1"/>
      <c r="M486" s="12" t="s">
        <v>45</v>
      </c>
      <c r="N486" s="12">
        <v>86000000</v>
      </c>
      <c r="O486">
        <v>2013</v>
      </c>
      <c r="P486">
        <v>6.5</v>
      </c>
    </row>
    <row r="487" spans="1:16">
      <c r="A487" s="2" t="s">
        <v>70</v>
      </c>
      <c r="B487" s="3">
        <v>210</v>
      </c>
      <c r="C487">
        <v>124</v>
      </c>
      <c r="D487" s="1">
        <v>92930005</v>
      </c>
      <c r="E487" s="5" t="s">
        <v>10</v>
      </c>
      <c r="F487" t="s">
        <v>6</v>
      </c>
      <c r="G487" t="s">
        <v>23</v>
      </c>
      <c r="L487" s="1"/>
      <c r="M487" s="12" t="s">
        <v>45</v>
      </c>
      <c r="N487" s="12">
        <v>40000000</v>
      </c>
      <c r="O487">
        <v>2002</v>
      </c>
      <c r="P487">
        <v>7.2</v>
      </c>
    </row>
    <row r="488" spans="1:16">
      <c r="A488" s="2" t="s">
        <v>135</v>
      </c>
      <c r="B488" s="3">
        <v>140</v>
      </c>
      <c r="C488">
        <v>136</v>
      </c>
      <c r="D488" s="1">
        <v>67286731</v>
      </c>
      <c r="E488" s="5" t="s">
        <v>3</v>
      </c>
      <c r="F488" t="s">
        <v>8</v>
      </c>
      <c r="G488" t="s">
        <v>24</v>
      </c>
      <c r="L488" s="1"/>
      <c r="M488" s="12" t="s">
        <v>45</v>
      </c>
      <c r="N488" s="12">
        <v>52000000</v>
      </c>
      <c r="O488">
        <v>2004</v>
      </c>
      <c r="P488">
        <v>6.7</v>
      </c>
    </row>
    <row r="489" spans="1:16">
      <c r="A489" s="2" t="s">
        <v>249</v>
      </c>
      <c r="B489" s="3">
        <v>156</v>
      </c>
      <c r="C489">
        <v>91</v>
      </c>
      <c r="D489" s="1">
        <v>74158157</v>
      </c>
      <c r="E489" s="5" t="s">
        <v>2</v>
      </c>
      <c r="L489" s="1"/>
      <c r="M489" s="12" t="s">
        <v>45</v>
      </c>
      <c r="N489" s="12">
        <v>80000000</v>
      </c>
      <c r="O489">
        <v>2011</v>
      </c>
      <c r="P489">
        <v>3.4</v>
      </c>
    </row>
    <row r="490" spans="1:16">
      <c r="A490" s="2" t="s">
        <v>304</v>
      </c>
      <c r="B490" s="3">
        <v>150</v>
      </c>
      <c r="C490">
        <v>107</v>
      </c>
      <c r="D490" s="1">
        <v>127083765</v>
      </c>
      <c r="E490" s="5" t="s">
        <v>3</v>
      </c>
      <c r="F490" t="s">
        <v>10</v>
      </c>
      <c r="G490" t="s">
        <v>23</v>
      </c>
      <c r="L490" s="1"/>
      <c r="M490" s="12" t="s">
        <v>45</v>
      </c>
      <c r="N490" s="12">
        <v>8000000</v>
      </c>
      <c r="O490">
        <v>2003</v>
      </c>
      <c r="P490">
        <v>5.9</v>
      </c>
    </row>
    <row r="491" spans="1:16">
      <c r="A491" s="2" t="s">
        <v>161</v>
      </c>
      <c r="B491" s="3">
        <v>119</v>
      </c>
      <c r="C491">
        <v>108</v>
      </c>
      <c r="D491" s="1">
        <v>1339152</v>
      </c>
      <c r="E491" s="5" t="s">
        <v>8</v>
      </c>
      <c r="F491" t="s">
        <v>16</v>
      </c>
      <c r="G491" t="s">
        <v>6</v>
      </c>
      <c r="H491" t="s">
        <v>25</v>
      </c>
      <c r="I491" t="s">
        <v>20</v>
      </c>
      <c r="L491" s="1"/>
      <c r="M491" s="12" t="s">
        <v>45</v>
      </c>
      <c r="N491" s="12">
        <v>58000000</v>
      </c>
      <c r="O491">
        <v>2015</v>
      </c>
      <c r="P491">
        <v>7.8</v>
      </c>
    </row>
    <row r="492" spans="1:16">
      <c r="A492" s="2" t="s">
        <v>305</v>
      </c>
      <c r="B492" s="3">
        <v>232</v>
      </c>
      <c r="C492">
        <v>99</v>
      </c>
      <c r="D492" s="1">
        <v>15071514</v>
      </c>
      <c r="E492" s="5" t="s">
        <v>22</v>
      </c>
      <c r="F492" t="s">
        <v>23</v>
      </c>
      <c r="L492" s="1"/>
      <c r="M492" s="12" t="s">
        <v>45</v>
      </c>
      <c r="N492" s="12">
        <v>45000000</v>
      </c>
      <c r="O492">
        <v>2007</v>
      </c>
      <c r="P492">
        <v>5.9</v>
      </c>
    </row>
    <row r="493" spans="1:16">
      <c r="A493" s="2" t="s">
        <v>306</v>
      </c>
      <c r="B493" s="3">
        <v>49</v>
      </c>
      <c r="C493">
        <v>92</v>
      </c>
      <c r="D493" s="1">
        <v>26000610</v>
      </c>
      <c r="E493" s="5" t="s">
        <v>8</v>
      </c>
      <c r="F493" t="s">
        <v>16</v>
      </c>
      <c r="G493" t="s">
        <v>2</v>
      </c>
      <c r="H493" t="s">
        <v>25</v>
      </c>
      <c r="I493" t="s">
        <v>20</v>
      </c>
      <c r="L493" s="1"/>
      <c r="M493" s="12" t="s">
        <v>45</v>
      </c>
      <c r="N493" s="12">
        <v>79000000</v>
      </c>
      <c r="O493">
        <v>2000</v>
      </c>
      <c r="P493">
        <v>4.0999999999999996</v>
      </c>
    </row>
    <row r="494" spans="1:16">
      <c r="A494" s="2" t="s">
        <v>307</v>
      </c>
      <c r="B494" s="3">
        <v>165</v>
      </c>
      <c r="C494">
        <v>87</v>
      </c>
      <c r="D494" s="1">
        <v>323505540</v>
      </c>
      <c r="E494" s="5" t="s">
        <v>16</v>
      </c>
      <c r="F494" t="s">
        <v>2</v>
      </c>
      <c r="G494" t="s">
        <v>25</v>
      </c>
      <c r="L494" s="1"/>
      <c r="M494" s="12" t="s">
        <v>45</v>
      </c>
      <c r="N494" s="12">
        <v>78000000</v>
      </c>
      <c r="O494">
        <v>2016</v>
      </c>
      <c r="P494">
        <v>6.8</v>
      </c>
    </row>
    <row r="495" spans="1:16">
      <c r="A495" s="2" t="s">
        <v>308</v>
      </c>
      <c r="B495" s="3">
        <v>202</v>
      </c>
      <c r="C495">
        <v>110</v>
      </c>
      <c r="D495" s="1">
        <v>66462600</v>
      </c>
      <c r="E495" s="5" t="s">
        <v>3</v>
      </c>
      <c r="F495" t="s">
        <v>8</v>
      </c>
      <c r="G495" t="s">
        <v>20</v>
      </c>
      <c r="H495" t="s">
        <v>22</v>
      </c>
      <c r="L495" s="1"/>
      <c r="M495" s="12" t="s">
        <v>45</v>
      </c>
      <c r="N495" s="12">
        <v>78000000</v>
      </c>
      <c r="O495">
        <v>2003</v>
      </c>
      <c r="P495">
        <v>5.8</v>
      </c>
    </row>
    <row r="496" spans="1:16">
      <c r="A496" s="2" t="s">
        <v>309</v>
      </c>
      <c r="B496" s="3">
        <v>306</v>
      </c>
      <c r="C496">
        <v>98</v>
      </c>
      <c r="D496" s="1">
        <v>368049635</v>
      </c>
      <c r="E496" s="5" t="s">
        <v>16</v>
      </c>
      <c r="F496" t="s">
        <v>2</v>
      </c>
      <c r="G496" t="s">
        <v>25</v>
      </c>
      <c r="H496" t="s">
        <v>22</v>
      </c>
      <c r="L496" s="1"/>
      <c r="M496" s="12" t="s">
        <v>45</v>
      </c>
      <c r="N496" s="12">
        <v>100000000</v>
      </c>
      <c r="O496">
        <v>2013</v>
      </c>
      <c r="P496">
        <v>7.5</v>
      </c>
    </row>
    <row r="497" spans="1:16">
      <c r="A497" s="2" t="s">
        <v>87</v>
      </c>
      <c r="B497" s="3">
        <v>185</v>
      </c>
      <c r="C497">
        <v>154</v>
      </c>
      <c r="D497" s="1">
        <v>306124059</v>
      </c>
      <c r="E497" s="5" t="s">
        <v>3</v>
      </c>
      <c r="F497" t="s">
        <v>8</v>
      </c>
      <c r="G497" t="s">
        <v>22</v>
      </c>
      <c r="L497" s="1"/>
      <c r="M497" s="12" t="s">
        <v>45</v>
      </c>
      <c r="N497" s="12">
        <v>79000000</v>
      </c>
      <c r="O497">
        <v>1996</v>
      </c>
      <c r="P497">
        <v>6.9</v>
      </c>
    </row>
    <row r="498" spans="1:16">
      <c r="A498" s="2" t="s">
        <v>84</v>
      </c>
      <c r="B498" s="3">
        <v>177</v>
      </c>
      <c r="C498">
        <v>129</v>
      </c>
      <c r="D498" s="1">
        <v>229074524</v>
      </c>
      <c r="E498" s="5" t="s">
        <v>3</v>
      </c>
      <c r="F498" t="s">
        <v>8</v>
      </c>
      <c r="G498" t="s">
        <v>22</v>
      </c>
      <c r="L498" s="1"/>
      <c r="M498" s="12" t="s">
        <v>45</v>
      </c>
      <c r="N498" s="12">
        <v>76000000</v>
      </c>
      <c r="O498">
        <v>1997</v>
      </c>
      <c r="P498">
        <v>6.5</v>
      </c>
    </row>
    <row r="499" spans="1:16">
      <c r="A499" s="2" t="s">
        <v>124</v>
      </c>
      <c r="B499" s="3">
        <v>181</v>
      </c>
      <c r="C499">
        <v>86</v>
      </c>
      <c r="D499" s="1">
        <v>193136719</v>
      </c>
      <c r="E499" s="5" t="s">
        <v>8</v>
      </c>
      <c r="F499" t="s">
        <v>16</v>
      </c>
      <c r="G499" t="s">
        <v>2</v>
      </c>
      <c r="H499" t="s">
        <v>25</v>
      </c>
      <c r="L499" s="1"/>
      <c r="M499" s="12" t="s">
        <v>192</v>
      </c>
      <c r="N499" s="12">
        <v>81200000</v>
      </c>
      <c r="O499">
        <v>2005</v>
      </c>
      <c r="P499">
        <v>6.9</v>
      </c>
    </row>
    <row r="500" spans="1:16">
      <c r="A500" s="2" t="s">
        <v>166</v>
      </c>
      <c r="B500" s="3">
        <v>372</v>
      </c>
      <c r="C500">
        <v>109</v>
      </c>
      <c r="D500" s="1">
        <v>35286428</v>
      </c>
      <c r="E500" s="5" t="s">
        <v>6</v>
      </c>
      <c r="F500" t="s">
        <v>22</v>
      </c>
      <c r="G500" t="s">
        <v>23</v>
      </c>
      <c r="L500" s="1"/>
      <c r="M500" s="12" t="s">
        <v>45</v>
      </c>
      <c r="N500" s="12">
        <v>80000000</v>
      </c>
      <c r="O500">
        <v>2006</v>
      </c>
      <c r="P500">
        <v>7.9</v>
      </c>
    </row>
    <row r="501" spans="1:16">
      <c r="A501" s="2" t="s">
        <v>55</v>
      </c>
      <c r="B501" s="3">
        <v>290</v>
      </c>
      <c r="C501">
        <v>104</v>
      </c>
      <c r="D501" s="1">
        <v>157299717</v>
      </c>
      <c r="E501" s="5" t="s">
        <v>3</v>
      </c>
      <c r="F501" t="s">
        <v>8</v>
      </c>
      <c r="G501" t="s">
        <v>22</v>
      </c>
      <c r="L501" s="1"/>
      <c r="M501" s="12" t="s">
        <v>45</v>
      </c>
      <c r="N501" s="12">
        <v>76000000</v>
      </c>
      <c r="O501">
        <v>2000</v>
      </c>
      <c r="P501">
        <v>7.4</v>
      </c>
    </row>
    <row r="502" spans="1:16">
      <c r="A502" s="2" t="s">
        <v>310</v>
      </c>
      <c r="B502" s="3">
        <v>316</v>
      </c>
      <c r="C502">
        <v>110</v>
      </c>
      <c r="D502" s="1">
        <v>134568845</v>
      </c>
      <c r="E502" s="5" t="s">
        <v>3</v>
      </c>
      <c r="F502" t="s">
        <v>10</v>
      </c>
      <c r="G502" t="s">
        <v>20</v>
      </c>
      <c r="H502" t="s">
        <v>23</v>
      </c>
      <c r="L502" s="1"/>
      <c r="M502" s="12" t="s">
        <v>301</v>
      </c>
      <c r="N502" s="12">
        <v>75000000</v>
      </c>
      <c r="O502">
        <v>2008</v>
      </c>
      <c r="P502">
        <v>6.7</v>
      </c>
    </row>
    <row r="503" spans="1:16">
      <c r="A503" s="2" t="s">
        <v>72</v>
      </c>
      <c r="B503" s="3">
        <v>122</v>
      </c>
      <c r="C503">
        <v>136</v>
      </c>
      <c r="D503" s="1">
        <v>134006721</v>
      </c>
      <c r="E503" s="5" t="s">
        <v>3</v>
      </c>
      <c r="F503" t="s">
        <v>8</v>
      </c>
      <c r="G503" t="s">
        <v>23</v>
      </c>
      <c r="L503" s="1"/>
      <c r="M503" s="12" t="s">
        <v>45</v>
      </c>
      <c r="N503" s="12">
        <v>78000000</v>
      </c>
      <c r="O503">
        <v>1996</v>
      </c>
      <c r="P503">
        <v>7.4</v>
      </c>
    </row>
    <row r="504" spans="1:16">
      <c r="A504" s="2" t="s">
        <v>171</v>
      </c>
      <c r="B504" s="3">
        <v>164</v>
      </c>
      <c r="C504">
        <v>115</v>
      </c>
      <c r="D504" s="1">
        <v>195329763</v>
      </c>
      <c r="E504" s="5" t="s">
        <v>3</v>
      </c>
      <c r="F504" t="s">
        <v>8</v>
      </c>
      <c r="G504" t="s">
        <v>16</v>
      </c>
      <c r="H504" t="s">
        <v>2</v>
      </c>
      <c r="I504" t="s">
        <v>25</v>
      </c>
      <c r="J504" t="s">
        <v>20</v>
      </c>
      <c r="L504" s="1"/>
      <c r="M504" s="12" t="s">
        <v>45</v>
      </c>
      <c r="N504" s="12">
        <v>76000000</v>
      </c>
      <c r="O504">
        <v>2006</v>
      </c>
      <c r="P504">
        <v>6.9</v>
      </c>
    </row>
    <row r="505" spans="1:16">
      <c r="A505" s="2" t="s">
        <v>274</v>
      </c>
      <c r="B505" s="3">
        <v>147</v>
      </c>
      <c r="C505">
        <v>99</v>
      </c>
      <c r="D505" s="1">
        <v>120776832</v>
      </c>
      <c r="E505" s="5" t="s">
        <v>2</v>
      </c>
      <c r="F505" t="s">
        <v>27</v>
      </c>
      <c r="L505" s="1"/>
      <c r="M505" s="12" t="s">
        <v>45</v>
      </c>
      <c r="N505" s="12">
        <v>75000000</v>
      </c>
      <c r="O505">
        <v>2004</v>
      </c>
      <c r="P505">
        <v>6.8</v>
      </c>
    </row>
    <row r="506" spans="1:16">
      <c r="A506" s="2" t="s">
        <v>280</v>
      </c>
      <c r="B506" s="3">
        <v>219</v>
      </c>
      <c r="C506">
        <v>117</v>
      </c>
      <c r="D506" s="1">
        <v>118823091</v>
      </c>
      <c r="E506" s="5" t="s">
        <v>2</v>
      </c>
      <c r="F506" t="s">
        <v>6</v>
      </c>
      <c r="G506" t="s">
        <v>25</v>
      </c>
      <c r="H506" t="s">
        <v>199</v>
      </c>
      <c r="I506" t="s">
        <v>26</v>
      </c>
      <c r="J506" t="s">
        <v>27</v>
      </c>
      <c r="L506" s="1"/>
      <c r="M506" s="12" t="s">
        <v>45</v>
      </c>
      <c r="N506" s="12">
        <v>73000000</v>
      </c>
      <c r="O506">
        <v>2007</v>
      </c>
      <c r="P506">
        <v>6.7</v>
      </c>
    </row>
    <row r="507" spans="1:16">
      <c r="A507" s="2" t="s">
        <v>244</v>
      </c>
      <c r="B507" s="3">
        <v>167</v>
      </c>
      <c r="C507">
        <v>125</v>
      </c>
      <c r="D507" s="1">
        <v>41814863</v>
      </c>
      <c r="E507" s="5" t="s">
        <v>14</v>
      </c>
      <c r="F507" t="s">
        <v>21</v>
      </c>
      <c r="G507" t="s">
        <v>23</v>
      </c>
      <c r="L507" s="1"/>
      <c r="M507" s="12" t="s">
        <v>45</v>
      </c>
      <c r="N507" s="12">
        <v>75000000</v>
      </c>
      <c r="O507">
        <v>2004</v>
      </c>
      <c r="P507">
        <v>5.0999999999999996</v>
      </c>
    </row>
    <row r="508" spans="1:16">
      <c r="A508" s="2" t="s">
        <v>311</v>
      </c>
      <c r="B508" s="3">
        <v>70</v>
      </c>
      <c r="C508">
        <v>110</v>
      </c>
      <c r="D508" s="1">
        <v>97360069</v>
      </c>
      <c r="E508" s="5" t="s">
        <v>3</v>
      </c>
      <c r="F508" t="s">
        <v>8</v>
      </c>
      <c r="G508" t="s">
        <v>2</v>
      </c>
      <c r="H508" t="s">
        <v>25</v>
      </c>
      <c r="I508" t="s">
        <v>22</v>
      </c>
      <c r="L508" s="1"/>
      <c r="M508" s="12" t="s">
        <v>45</v>
      </c>
      <c r="N508" s="12">
        <v>76000000</v>
      </c>
      <c r="O508">
        <v>1999</v>
      </c>
      <c r="P508">
        <v>4.0999999999999996</v>
      </c>
    </row>
    <row r="509" spans="1:16">
      <c r="A509" s="2" t="s">
        <v>157</v>
      </c>
      <c r="B509" s="3">
        <v>384</v>
      </c>
      <c r="C509">
        <v>125</v>
      </c>
      <c r="D509" s="1">
        <v>117698894</v>
      </c>
      <c r="E509" s="5" t="s">
        <v>10</v>
      </c>
      <c r="F509" t="s">
        <v>21</v>
      </c>
      <c r="G509" t="s">
        <v>23</v>
      </c>
      <c r="L509" s="1"/>
      <c r="M509" s="12" t="s">
        <v>45</v>
      </c>
      <c r="N509" s="12">
        <v>75000000</v>
      </c>
      <c r="O509">
        <v>2013</v>
      </c>
      <c r="P509">
        <v>7.3</v>
      </c>
    </row>
    <row r="510" spans="1:16">
      <c r="A510" s="2" t="s">
        <v>249</v>
      </c>
      <c r="B510" s="3">
        <v>179</v>
      </c>
      <c r="C510">
        <v>102</v>
      </c>
      <c r="D510" s="1">
        <v>162001186</v>
      </c>
      <c r="E510" s="5" t="s">
        <v>2</v>
      </c>
      <c r="L510" s="1"/>
      <c r="M510" s="12" t="s">
        <v>45</v>
      </c>
      <c r="N510" s="12">
        <v>75000000</v>
      </c>
      <c r="O510">
        <v>2010</v>
      </c>
      <c r="P510">
        <v>6</v>
      </c>
    </row>
    <row r="511" spans="1:16">
      <c r="A511" s="2" t="s">
        <v>84</v>
      </c>
      <c r="B511" s="3">
        <v>151</v>
      </c>
      <c r="C511">
        <v>128</v>
      </c>
      <c r="D511" s="1">
        <v>77032279</v>
      </c>
      <c r="E511" s="5" t="s">
        <v>2</v>
      </c>
      <c r="F511" t="s">
        <v>6</v>
      </c>
      <c r="L511" s="1"/>
      <c r="M511" s="12" t="s">
        <v>45</v>
      </c>
      <c r="N511" s="12">
        <v>75000000</v>
      </c>
      <c r="O511">
        <v>2004</v>
      </c>
      <c r="P511">
        <v>7.3</v>
      </c>
    </row>
    <row r="512" spans="1:16">
      <c r="A512" s="2" t="s">
        <v>251</v>
      </c>
      <c r="B512" s="3">
        <v>107</v>
      </c>
      <c r="C512">
        <v>100</v>
      </c>
      <c r="D512" s="1">
        <v>73023275</v>
      </c>
      <c r="E512" s="5" t="s">
        <v>2</v>
      </c>
      <c r="F512" t="s">
        <v>25</v>
      </c>
      <c r="L512" s="1"/>
      <c r="M512" s="12" t="s">
        <v>45</v>
      </c>
      <c r="N512" s="12">
        <v>80000000</v>
      </c>
      <c r="O512">
        <v>2009</v>
      </c>
      <c r="P512">
        <v>5.4</v>
      </c>
    </row>
    <row r="513" spans="1:16">
      <c r="A513" s="2" t="s">
        <v>76</v>
      </c>
      <c r="B513" s="3">
        <v>134</v>
      </c>
      <c r="C513">
        <v>124</v>
      </c>
      <c r="D513" s="1">
        <v>68473360</v>
      </c>
      <c r="E513" s="5" t="s">
        <v>3</v>
      </c>
      <c r="F513" t="s">
        <v>8</v>
      </c>
      <c r="G513" t="s">
        <v>6</v>
      </c>
      <c r="H513" t="s">
        <v>23</v>
      </c>
      <c r="L513" s="1"/>
      <c r="M513" s="12" t="s">
        <v>45</v>
      </c>
      <c r="N513" s="12">
        <v>75000000</v>
      </c>
      <c r="O513">
        <v>2000</v>
      </c>
      <c r="P513">
        <v>5.9</v>
      </c>
    </row>
    <row r="514" spans="1:16">
      <c r="A514" s="2" t="s">
        <v>312</v>
      </c>
      <c r="B514" s="3">
        <v>269</v>
      </c>
      <c r="C514">
        <v>102</v>
      </c>
      <c r="D514" s="1">
        <v>66636385</v>
      </c>
      <c r="E514" s="5" t="s">
        <v>12</v>
      </c>
      <c r="F514" t="s">
        <v>2</v>
      </c>
      <c r="G514" t="s">
        <v>6</v>
      </c>
      <c r="H514" t="s">
        <v>63</v>
      </c>
      <c r="L514" s="1"/>
      <c r="M514" s="12" t="s">
        <v>45</v>
      </c>
      <c r="N514" s="12">
        <v>75000000</v>
      </c>
      <c r="O514">
        <v>2007</v>
      </c>
      <c r="P514">
        <v>7.1</v>
      </c>
    </row>
    <row r="515" spans="1:16">
      <c r="A515" s="2" t="s">
        <v>236</v>
      </c>
      <c r="B515" s="3">
        <v>143</v>
      </c>
      <c r="C515">
        <v>90</v>
      </c>
      <c r="D515" s="1">
        <v>160762022</v>
      </c>
      <c r="E515" s="5" t="s">
        <v>8</v>
      </c>
      <c r="F515" t="s">
        <v>16</v>
      </c>
      <c r="G515" t="s">
        <v>2</v>
      </c>
      <c r="H515" t="s">
        <v>25</v>
      </c>
      <c r="L515" s="1"/>
      <c r="M515" s="12" t="s">
        <v>45</v>
      </c>
      <c r="N515" s="12">
        <v>50000000</v>
      </c>
      <c r="O515">
        <v>2004</v>
      </c>
      <c r="P515">
        <v>6</v>
      </c>
    </row>
    <row r="516" spans="1:16">
      <c r="A516" s="2" t="s">
        <v>156</v>
      </c>
      <c r="B516" s="3">
        <v>241</v>
      </c>
      <c r="C516">
        <v>130</v>
      </c>
      <c r="D516" s="1">
        <v>103338338</v>
      </c>
      <c r="E516" s="5" t="s">
        <v>6</v>
      </c>
      <c r="F516" t="s">
        <v>199</v>
      </c>
      <c r="G516" t="s">
        <v>26</v>
      </c>
      <c r="L516" s="1"/>
      <c r="M516" s="12" t="s">
        <v>45</v>
      </c>
      <c r="N516" s="12">
        <v>75000000</v>
      </c>
      <c r="O516">
        <v>2006</v>
      </c>
      <c r="P516">
        <v>6.5</v>
      </c>
    </row>
    <row r="517" spans="1:16">
      <c r="A517" s="2" t="s">
        <v>313</v>
      </c>
      <c r="B517" s="3">
        <v>161</v>
      </c>
      <c r="C517">
        <v>118</v>
      </c>
      <c r="D517" s="1">
        <v>55808744</v>
      </c>
      <c r="E517" s="5" t="s">
        <v>2</v>
      </c>
      <c r="F517" t="s">
        <v>10</v>
      </c>
      <c r="G517" t="s">
        <v>199</v>
      </c>
      <c r="L517" s="1"/>
      <c r="M517" s="12" t="s">
        <v>45</v>
      </c>
      <c r="N517" s="12">
        <v>75000000</v>
      </c>
      <c r="O517">
        <v>2005</v>
      </c>
      <c r="P517">
        <v>5.7</v>
      </c>
    </row>
    <row r="518" spans="1:16">
      <c r="A518" s="2" t="s">
        <v>84</v>
      </c>
      <c r="B518" s="3">
        <v>298</v>
      </c>
      <c r="C518">
        <v>163</v>
      </c>
      <c r="D518" s="1">
        <v>47379090</v>
      </c>
      <c r="E518" s="5" t="s">
        <v>6</v>
      </c>
      <c r="F518" t="s">
        <v>63</v>
      </c>
      <c r="G518" t="s">
        <v>23</v>
      </c>
      <c r="L518" s="1"/>
      <c r="M518" s="12" t="s">
        <v>45</v>
      </c>
      <c r="N518" s="12">
        <v>80000000</v>
      </c>
      <c r="O518">
        <v>2005</v>
      </c>
      <c r="P518">
        <v>7.6</v>
      </c>
    </row>
    <row r="519" spans="1:16">
      <c r="A519" s="2" t="s">
        <v>314</v>
      </c>
      <c r="B519" s="3">
        <v>89</v>
      </c>
      <c r="C519">
        <v>142</v>
      </c>
      <c r="D519" s="1">
        <v>43426961</v>
      </c>
      <c r="E519" s="5" t="s">
        <v>3</v>
      </c>
      <c r="F519" t="s">
        <v>6</v>
      </c>
      <c r="G519" t="s">
        <v>23</v>
      </c>
      <c r="H519" t="s">
        <v>122</v>
      </c>
      <c r="L519" s="1"/>
      <c r="M519" s="12" t="s">
        <v>45</v>
      </c>
      <c r="N519" s="12">
        <v>60000000</v>
      </c>
      <c r="O519">
        <v>2003</v>
      </c>
      <c r="P519">
        <v>6.6</v>
      </c>
    </row>
    <row r="520" spans="1:16">
      <c r="A520" s="2" t="s">
        <v>315</v>
      </c>
      <c r="B520" s="3">
        <v>140</v>
      </c>
      <c r="C520">
        <v>100</v>
      </c>
      <c r="D520" s="1">
        <v>47000485</v>
      </c>
      <c r="E520" s="5" t="s">
        <v>3</v>
      </c>
      <c r="F520" t="s">
        <v>2</v>
      </c>
      <c r="G520" t="s">
        <v>27</v>
      </c>
      <c r="H520" t="s">
        <v>23</v>
      </c>
      <c r="L520" s="1"/>
      <c r="M520" s="12" t="s">
        <v>45</v>
      </c>
      <c r="N520" s="12">
        <v>35000000</v>
      </c>
      <c r="O520">
        <v>2010</v>
      </c>
      <c r="P520">
        <v>5.4</v>
      </c>
    </row>
    <row r="521" spans="1:16">
      <c r="A521" s="2" t="s">
        <v>172</v>
      </c>
      <c r="B521" s="3">
        <v>362</v>
      </c>
      <c r="C521">
        <v>116</v>
      </c>
      <c r="D521" s="1">
        <v>45434443</v>
      </c>
      <c r="E521" s="5" t="s">
        <v>3</v>
      </c>
      <c r="F521" t="s">
        <v>8</v>
      </c>
      <c r="G521" t="s">
        <v>2</v>
      </c>
      <c r="L521" s="1"/>
      <c r="M521" s="12" t="s">
        <v>45</v>
      </c>
      <c r="N521" s="12">
        <v>75000000</v>
      </c>
      <c r="O521">
        <v>2015</v>
      </c>
      <c r="P521">
        <v>7.3</v>
      </c>
    </row>
    <row r="522" spans="1:16">
      <c r="A522" s="2" t="s">
        <v>183</v>
      </c>
      <c r="B522" s="3">
        <v>124</v>
      </c>
      <c r="C522">
        <v>131</v>
      </c>
      <c r="D522" s="1">
        <v>42044321</v>
      </c>
      <c r="E522" s="5" t="s">
        <v>2</v>
      </c>
      <c r="F522" t="s">
        <v>6</v>
      </c>
      <c r="G522" t="s">
        <v>27</v>
      </c>
      <c r="L522" s="1"/>
      <c r="M522" s="12" t="s">
        <v>45</v>
      </c>
      <c r="N522" s="12">
        <v>75000000</v>
      </c>
      <c r="O522">
        <v>2004</v>
      </c>
      <c r="P522">
        <v>6.5</v>
      </c>
    </row>
    <row r="523" spans="1:16">
      <c r="A523" s="2" t="s">
        <v>316</v>
      </c>
      <c r="B523" s="3">
        <v>190</v>
      </c>
      <c r="C523">
        <v>91</v>
      </c>
      <c r="D523" s="1">
        <v>73661010</v>
      </c>
      <c r="E523" s="5" t="s">
        <v>16</v>
      </c>
      <c r="F523" t="s">
        <v>2</v>
      </c>
      <c r="G523" t="s">
        <v>25</v>
      </c>
      <c r="H523" t="s">
        <v>20</v>
      </c>
      <c r="I523" t="s">
        <v>21</v>
      </c>
      <c r="L523" s="1"/>
      <c r="M523" s="12" t="s">
        <v>45</v>
      </c>
      <c r="N523" s="12">
        <v>75000000</v>
      </c>
      <c r="O523">
        <v>2006</v>
      </c>
      <c r="P523">
        <v>6.6</v>
      </c>
    </row>
    <row r="524" spans="1:16">
      <c r="A524" s="2" t="s">
        <v>317</v>
      </c>
      <c r="B524" s="3">
        <v>132</v>
      </c>
      <c r="C524">
        <v>123</v>
      </c>
      <c r="D524" s="1">
        <v>41523271</v>
      </c>
      <c r="E524" s="5" t="s">
        <v>2</v>
      </c>
      <c r="F524" t="s">
        <v>10</v>
      </c>
      <c r="G524" t="s">
        <v>6</v>
      </c>
      <c r="H524" t="s">
        <v>27</v>
      </c>
      <c r="L524" s="1"/>
      <c r="M524" s="12" t="s">
        <v>45</v>
      </c>
      <c r="N524" s="12">
        <v>70000000</v>
      </c>
      <c r="O524">
        <v>2001</v>
      </c>
      <c r="P524">
        <v>6.6</v>
      </c>
    </row>
    <row r="525" spans="1:16">
      <c r="A525" s="2" t="s">
        <v>318</v>
      </c>
      <c r="B525" s="3">
        <v>53</v>
      </c>
      <c r="C525">
        <v>134</v>
      </c>
      <c r="D525" s="1">
        <v>37600435</v>
      </c>
      <c r="E525" s="5" t="s">
        <v>3</v>
      </c>
      <c r="F525" t="s">
        <v>8</v>
      </c>
      <c r="G525" t="s">
        <v>27</v>
      </c>
      <c r="H525" t="s">
        <v>23</v>
      </c>
      <c r="L525" s="1"/>
      <c r="M525" s="12" t="s">
        <v>45</v>
      </c>
      <c r="N525" s="12">
        <v>53000000</v>
      </c>
      <c r="O525">
        <v>1995</v>
      </c>
      <c r="P525">
        <v>5.9</v>
      </c>
    </row>
    <row r="526" spans="1:16">
      <c r="A526" s="2" t="s">
        <v>319</v>
      </c>
      <c r="B526" s="3">
        <v>91</v>
      </c>
      <c r="C526">
        <v>148</v>
      </c>
      <c r="D526" s="1">
        <v>39251128</v>
      </c>
      <c r="E526" s="5" t="s">
        <v>6</v>
      </c>
      <c r="F526" t="s">
        <v>63</v>
      </c>
      <c r="G526" t="s">
        <v>27</v>
      </c>
      <c r="L526" s="1"/>
      <c r="M526" s="12" t="s">
        <v>45</v>
      </c>
      <c r="N526" s="12">
        <v>70000000</v>
      </c>
      <c r="O526">
        <v>1999</v>
      </c>
      <c r="P526">
        <v>6.7</v>
      </c>
    </row>
    <row r="527" spans="1:16">
      <c r="A527" s="2" t="s">
        <v>271</v>
      </c>
      <c r="B527" s="3">
        <v>284</v>
      </c>
      <c r="C527">
        <v>110</v>
      </c>
      <c r="D527" s="1">
        <v>83503161</v>
      </c>
      <c r="E527" s="5" t="s">
        <v>3</v>
      </c>
      <c r="F527" t="s">
        <v>6</v>
      </c>
      <c r="G527" t="s">
        <v>20</v>
      </c>
      <c r="H527" t="s">
        <v>27</v>
      </c>
      <c r="L527" s="1"/>
      <c r="M527" s="12" t="s">
        <v>45</v>
      </c>
      <c r="N527" s="12">
        <v>70000000</v>
      </c>
      <c r="O527">
        <v>2011</v>
      </c>
      <c r="P527">
        <v>6.1</v>
      </c>
    </row>
    <row r="528" spans="1:16">
      <c r="A528" s="2" t="s">
        <v>320</v>
      </c>
      <c r="B528" s="3">
        <v>152</v>
      </c>
      <c r="C528">
        <v>113</v>
      </c>
      <c r="D528" s="1">
        <v>34636443</v>
      </c>
      <c r="E528" s="5" t="s">
        <v>3</v>
      </c>
      <c r="F528" t="s">
        <v>10</v>
      </c>
      <c r="G528" t="s">
        <v>6</v>
      </c>
      <c r="H528" t="s">
        <v>21</v>
      </c>
      <c r="I528" t="s">
        <v>23</v>
      </c>
      <c r="L528" s="1"/>
      <c r="M528" s="12" t="s">
        <v>45</v>
      </c>
      <c r="N528" s="12">
        <v>75000000</v>
      </c>
      <c r="O528">
        <v>2005</v>
      </c>
      <c r="P528">
        <v>6.6</v>
      </c>
    </row>
    <row r="529" spans="1:16">
      <c r="A529" s="2" t="s">
        <v>321</v>
      </c>
      <c r="B529" s="3">
        <v>131</v>
      </c>
      <c r="C529">
        <v>94</v>
      </c>
      <c r="D529" s="1">
        <v>22751979</v>
      </c>
      <c r="E529" s="5" t="s">
        <v>3</v>
      </c>
      <c r="F529" t="s">
        <v>8</v>
      </c>
      <c r="G529" t="s">
        <v>16</v>
      </c>
      <c r="H529" t="s">
        <v>25</v>
      </c>
      <c r="I529" t="s">
        <v>22</v>
      </c>
      <c r="L529" s="1"/>
      <c r="M529" s="12" t="s">
        <v>45</v>
      </c>
      <c r="N529" s="12">
        <v>75000000</v>
      </c>
      <c r="O529">
        <v>2000</v>
      </c>
      <c r="P529">
        <v>6.6</v>
      </c>
    </row>
    <row r="530" spans="1:16">
      <c r="A530" s="2" t="s">
        <v>322</v>
      </c>
      <c r="B530" s="3">
        <v>132</v>
      </c>
      <c r="C530">
        <v>116</v>
      </c>
      <c r="D530" s="1">
        <v>30013346</v>
      </c>
      <c r="E530" s="5" t="s">
        <v>3</v>
      </c>
      <c r="F530" t="s">
        <v>2</v>
      </c>
      <c r="G530" t="s">
        <v>10</v>
      </c>
      <c r="H530" t="s">
        <v>23</v>
      </c>
      <c r="L530" s="1"/>
      <c r="M530" s="12" t="s">
        <v>45</v>
      </c>
      <c r="N530" s="12">
        <v>80000000</v>
      </c>
      <c r="O530">
        <v>2003</v>
      </c>
      <c r="P530">
        <v>5.3</v>
      </c>
    </row>
    <row r="531" spans="1:16">
      <c r="A531" s="2" t="s">
        <v>260</v>
      </c>
      <c r="B531" s="3">
        <v>67</v>
      </c>
      <c r="C531">
        <v>99</v>
      </c>
      <c r="D531" s="1">
        <v>14567883</v>
      </c>
      <c r="E531" s="5" t="s">
        <v>3</v>
      </c>
      <c r="F531" t="s">
        <v>6</v>
      </c>
      <c r="G531" t="s">
        <v>22</v>
      </c>
      <c r="L531" s="1"/>
      <c r="M531" s="12" t="s">
        <v>45</v>
      </c>
      <c r="N531" s="12">
        <v>75000000</v>
      </c>
      <c r="O531">
        <v>1998</v>
      </c>
      <c r="P531">
        <v>6</v>
      </c>
    </row>
    <row r="532" spans="1:16">
      <c r="A532" s="2" t="s">
        <v>323</v>
      </c>
      <c r="B532" s="3">
        <v>74</v>
      </c>
      <c r="C532">
        <v>93</v>
      </c>
      <c r="D532" s="1">
        <v>5409517</v>
      </c>
      <c r="E532" s="5" t="s">
        <v>16</v>
      </c>
      <c r="F532" t="s">
        <v>2</v>
      </c>
      <c r="G532" t="s">
        <v>20</v>
      </c>
      <c r="L532" s="1"/>
      <c r="M532" s="12" t="s">
        <v>45</v>
      </c>
      <c r="N532" s="12">
        <v>80000000</v>
      </c>
      <c r="O532">
        <v>2001</v>
      </c>
      <c r="P532">
        <v>4.7</v>
      </c>
    </row>
    <row r="533" spans="1:16">
      <c r="A533" s="2" t="s">
        <v>242</v>
      </c>
      <c r="B533" s="3">
        <v>114</v>
      </c>
      <c r="C533">
        <v>113</v>
      </c>
      <c r="D533" s="1">
        <v>21009180</v>
      </c>
      <c r="E533" s="5" t="s">
        <v>3</v>
      </c>
      <c r="F533" t="s">
        <v>8</v>
      </c>
      <c r="G533" t="s">
        <v>6</v>
      </c>
      <c r="H533" t="s">
        <v>23</v>
      </c>
      <c r="L533" s="1"/>
      <c r="M533" s="12" t="s">
        <v>45</v>
      </c>
      <c r="N533" s="12">
        <v>55000000</v>
      </c>
      <c r="O533">
        <v>2004</v>
      </c>
      <c r="P533">
        <v>6.1</v>
      </c>
    </row>
    <row r="534" spans="1:16">
      <c r="A534" s="2" t="s">
        <v>138</v>
      </c>
      <c r="B534" s="3">
        <v>294</v>
      </c>
      <c r="C534">
        <v>106</v>
      </c>
      <c r="D534" s="1">
        <v>94999143</v>
      </c>
      <c r="E534" s="5" t="s">
        <v>6</v>
      </c>
      <c r="F534" t="s">
        <v>21</v>
      </c>
      <c r="G534" t="s">
        <v>22</v>
      </c>
      <c r="H534" t="s">
        <v>23</v>
      </c>
      <c r="L534" s="1"/>
      <c r="M534" s="12" t="s">
        <v>45</v>
      </c>
      <c r="N534" s="12">
        <v>75000000</v>
      </c>
      <c r="O534">
        <v>2000</v>
      </c>
      <c r="P534">
        <v>7.2</v>
      </c>
    </row>
    <row r="535" spans="1:16">
      <c r="A535" s="2" t="s">
        <v>324</v>
      </c>
      <c r="B535" s="3">
        <v>308</v>
      </c>
      <c r="C535">
        <v>91</v>
      </c>
      <c r="D535" s="1">
        <v>336029560</v>
      </c>
      <c r="E535" s="5" t="s">
        <v>3</v>
      </c>
      <c r="F535" t="s">
        <v>16</v>
      </c>
      <c r="G535" t="s">
        <v>2</v>
      </c>
      <c r="H535" t="s">
        <v>25</v>
      </c>
      <c r="I535" t="s">
        <v>22</v>
      </c>
      <c r="L535" s="1"/>
      <c r="M535" s="12" t="s">
        <v>45</v>
      </c>
      <c r="N535" s="12">
        <v>75000000</v>
      </c>
      <c r="O535">
        <v>2015</v>
      </c>
      <c r="P535">
        <v>6.4</v>
      </c>
    </row>
    <row r="536" spans="1:16">
      <c r="A536" s="2" t="s">
        <v>54</v>
      </c>
      <c r="B536" s="3">
        <v>435</v>
      </c>
      <c r="C536">
        <v>128</v>
      </c>
      <c r="D536" s="1">
        <v>36381716</v>
      </c>
      <c r="E536" s="5" t="s">
        <v>3</v>
      </c>
      <c r="F536" t="s">
        <v>20</v>
      </c>
      <c r="L536" s="1"/>
      <c r="M536" s="12" t="s">
        <v>45</v>
      </c>
      <c r="N536" s="12">
        <v>52000000</v>
      </c>
      <c r="O536">
        <v>2011</v>
      </c>
      <c r="P536">
        <v>6.1</v>
      </c>
    </row>
    <row r="537" spans="1:16">
      <c r="A537" s="2" t="s">
        <v>252</v>
      </c>
      <c r="B537" s="3">
        <v>117</v>
      </c>
      <c r="C537">
        <v>98</v>
      </c>
      <c r="D537" s="1">
        <v>55585389</v>
      </c>
      <c r="E537" s="5" t="s">
        <v>10</v>
      </c>
      <c r="F537" t="s">
        <v>21</v>
      </c>
      <c r="G537" t="s">
        <v>23</v>
      </c>
      <c r="L537" s="1"/>
      <c r="M537" s="12" t="s">
        <v>45</v>
      </c>
      <c r="N537" s="12">
        <v>75000000</v>
      </c>
      <c r="O537">
        <v>1998</v>
      </c>
      <c r="P537">
        <v>5.9</v>
      </c>
    </row>
    <row r="538" spans="1:16">
      <c r="A538" s="2" t="s">
        <v>317</v>
      </c>
      <c r="B538" s="3">
        <v>108</v>
      </c>
      <c r="C538">
        <v>134</v>
      </c>
      <c r="D538" s="1">
        <v>36976367</v>
      </c>
      <c r="E538" s="5" t="s">
        <v>6</v>
      </c>
      <c r="F538" t="s">
        <v>21</v>
      </c>
      <c r="G538" t="s">
        <v>22</v>
      </c>
      <c r="H538" t="s">
        <v>23</v>
      </c>
      <c r="L538" s="1"/>
      <c r="M538" s="12" t="s">
        <v>45</v>
      </c>
      <c r="N538" s="12">
        <v>75000000</v>
      </c>
      <c r="O538">
        <v>1998</v>
      </c>
      <c r="P538">
        <v>6</v>
      </c>
    </row>
    <row r="539" spans="1:16">
      <c r="A539" s="2" t="s">
        <v>325</v>
      </c>
      <c r="B539" s="3">
        <v>141</v>
      </c>
      <c r="C539">
        <v>97</v>
      </c>
      <c r="D539" s="1">
        <v>107225164</v>
      </c>
      <c r="E539" s="5" t="s">
        <v>3</v>
      </c>
      <c r="F539" t="s">
        <v>16</v>
      </c>
      <c r="G539" t="s">
        <v>2</v>
      </c>
      <c r="H539" t="s">
        <v>25</v>
      </c>
      <c r="L539" s="1"/>
      <c r="M539" s="12" t="s">
        <v>45</v>
      </c>
      <c r="N539" s="12">
        <v>75000000</v>
      </c>
      <c r="O539">
        <v>2016</v>
      </c>
      <c r="P539">
        <v>6.3</v>
      </c>
    </row>
    <row r="540" spans="1:16">
      <c r="A540" s="2" t="s">
        <v>319</v>
      </c>
      <c r="B540" s="3">
        <v>176</v>
      </c>
      <c r="C540">
        <v>112</v>
      </c>
      <c r="D540" s="1">
        <v>70224196</v>
      </c>
      <c r="E540" s="5" t="s">
        <v>3</v>
      </c>
      <c r="F540" t="s">
        <v>8</v>
      </c>
      <c r="G540" t="s">
        <v>2</v>
      </c>
      <c r="H540" t="s">
        <v>27</v>
      </c>
      <c r="I540" t="s">
        <v>23</v>
      </c>
      <c r="L540" s="1"/>
      <c r="M540" s="12" t="s">
        <v>45</v>
      </c>
      <c r="N540" s="12">
        <v>75000000</v>
      </c>
      <c r="O540">
        <v>2008</v>
      </c>
      <c r="P540">
        <v>5.6</v>
      </c>
    </row>
    <row r="541" spans="1:16">
      <c r="A541" s="2" t="s">
        <v>326</v>
      </c>
      <c r="B541" s="3">
        <v>230</v>
      </c>
      <c r="C541">
        <v>153</v>
      </c>
      <c r="D541" s="1">
        <v>51814190</v>
      </c>
      <c r="E541" s="5" t="s">
        <v>2</v>
      </c>
      <c r="F541" t="s">
        <v>6</v>
      </c>
      <c r="L541" s="1"/>
      <c r="M541" s="12" t="s">
        <v>45</v>
      </c>
      <c r="N541" s="12">
        <v>45000000</v>
      </c>
      <c r="O541">
        <v>2009</v>
      </c>
      <c r="P541">
        <v>6.4</v>
      </c>
    </row>
    <row r="542" spans="1:16">
      <c r="A542" s="2" t="s">
        <v>66</v>
      </c>
      <c r="B542" s="3">
        <v>234</v>
      </c>
      <c r="C542">
        <v>110</v>
      </c>
      <c r="D542" s="1">
        <v>47456450</v>
      </c>
      <c r="E542" s="5" t="s">
        <v>3</v>
      </c>
      <c r="F542" t="s">
        <v>6</v>
      </c>
      <c r="G542" t="s">
        <v>23</v>
      </c>
      <c r="L542" s="1"/>
      <c r="M542" s="12" t="s">
        <v>45</v>
      </c>
      <c r="N542" s="12">
        <v>75000000</v>
      </c>
      <c r="O542">
        <v>2007</v>
      </c>
      <c r="P542">
        <v>7.1</v>
      </c>
    </row>
    <row r="543" spans="1:16">
      <c r="A543" s="2" t="s">
        <v>210</v>
      </c>
      <c r="B543" s="3">
        <v>164</v>
      </c>
      <c r="C543">
        <v>122</v>
      </c>
      <c r="D543" s="1">
        <v>148213377</v>
      </c>
      <c r="E543" s="5" t="s">
        <v>3</v>
      </c>
      <c r="F543" t="s">
        <v>2</v>
      </c>
      <c r="G543" t="s">
        <v>75</v>
      </c>
      <c r="L543" s="1"/>
      <c r="M543" s="12" t="s">
        <v>45</v>
      </c>
      <c r="N543" s="12">
        <v>74000000</v>
      </c>
      <c r="O543">
        <v>2006</v>
      </c>
      <c r="P543">
        <v>6.6</v>
      </c>
    </row>
    <row r="544" spans="1:16">
      <c r="A544" s="2" t="s">
        <v>327</v>
      </c>
      <c r="B544" s="3">
        <v>91</v>
      </c>
      <c r="C544">
        <v>87</v>
      </c>
      <c r="D544" s="1">
        <v>112950721</v>
      </c>
      <c r="E544" s="5" t="s">
        <v>2</v>
      </c>
      <c r="F544" t="s">
        <v>25</v>
      </c>
      <c r="G544" t="s">
        <v>20</v>
      </c>
      <c r="L544" s="1"/>
      <c r="M544" s="12" t="s">
        <v>45</v>
      </c>
      <c r="N544" s="12">
        <v>82000000</v>
      </c>
      <c r="O544">
        <v>2001</v>
      </c>
      <c r="P544">
        <v>4.5999999999999996</v>
      </c>
    </row>
    <row r="545" spans="1:16">
      <c r="A545" s="2" t="s">
        <v>328</v>
      </c>
      <c r="B545" s="3">
        <v>132</v>
      </c>
      <c r="C545">
        <v>178</v>
      </c>
      <c r="D545" s="1">
        <v>75600000</v>
      </c>
      <c r="E545" s="5" t="s">
        <v>12</v>
      </c>
      <c r="F545" t="s">
        <v>6</v>
      </c>
      <c r="G545" t="s">
        <v>63</v>
      </c>
      <c r="H545" t="s">
        <v>122</v>
      </c>
      <c r="L545" s="1"/>
      <c r="M545" s="12" t="s">
        <v>45</v>
      </c>
      <c r="N545" s="12">
        <v>69000000</v>
      </c>
      <c r="O545">
        <v>1995</v>
      </c>
      <c r="P545">
        <v>8.4</v>
      </c>
    </row>
    <row r="546" spans="1:16">
      <c r="A546" s="2" t="s">
        <v>47</v>
      </c>
      <c r="B546" s="3">
        <v>262</v>
      </c>
      <c r="C546">
        <v>125</v>
      </c>
      <c r="D546" s="1">
        <v>62647540</v>
      </c>
      <c r="E546" s="5" t="s">
        <v>3</v>
      </c>
      <c r="F546" t="s">
        <v>6</v>
      </c>
      <c r="G546" t="s">
        <v>122</v>
      </c>
      <c r="L546" s="1"/>
      <c r="M546" s="12" t="s">
        <v>45</v>
      </c>
      <c r="N546" s="12">
        <v>75000000</v>
      </c>
      <c r="O546">
        <v>2005</v>
      </c>
      <c r="P546">
        <v>7.1</v>
      </c>
    </row>
    <row r="547" spans="1:16">
      <c r="A547" s="2" t="s">
        <v>329</v>
      </c>
      <c r="B547" s="3">
        <v>299</v>
      </c>
      <c r="C547">
        <v>87</v>
      </c>
      <c r="D547" s="1">
        <v>183132370</v>
      </c>
      <c r="E547" s="5" t="s">
        <v>8</v>
      </c>
      <c r="F547" t="s">
        <v>16</v>
      </c>
      <c r="G547" t="s">
        <v>2</v>
      </c>
      <c r="L547" s="1"/>
      <c r="M547" s="12" t="s">
        <v>45</v>
      </c>
      <c r="N547" s="12">
        <v>73000000</v>
      </c>
      <c r="O547">
        <v>2007</v>
      </c>
      <c r="P547">
        <v>7.4</v>
      </c>
    </row>
    <row r="548" spans="1:16">
      <c r="A548" s="2" t="s">
        <v>330</v>
      </c>
      <c r="B548" s="3">
        <v>128</v>
      </c>
      <c r="C548">
        <v>152</v>
      </c>
      <c r="D548" s="1">
        <v>27796042</v>
      </c>
      <c r="E548" s="5" t="s">
        <v>6</v>
      </c>
      <c r="F548" t="s">
        <v>27</v>
      </c>
      <c r="L548" s="1"/>
      <c r="M548" s="12" t="s">
        <v>45</v>
      </c>
      <c r="N548" s="12">
        <v>70000000</v>
      </c>
      <c r="O548">
        <v>2001</v>
      </c>
      <c r="P548">
        <v>6.9</v>
      </c>
    </row>
    <row r="549" spans="1:16">
      <c r="A549" s="2" t="s">
        <v>244</v>
      </c>
      <c r="B549" s="3">
        <v>109</v>
      </c>
      <c r="C549">
        <v>116</v>
      </c>
      <c r="D549" s="1">
        <v>32616869</v>
      </c>
      <c r="E549" s="5" t="s">
        <v>3</v>
      </c>
      <c r="F549" t="s">
        <v>6</v>
      </c>
      <c r="G549" t="s">
        <v>75</v>
      </c>
      <c r="L549" s="1"/>
      <c r="M549" s="12" t="s">
        <v>45</v>
      </c>
      <c r="N549" s="12">
        <v>75000000</v>
      </c>
      <c r="O549">
        <v>2001</v>
      </c>
      <c r="P549">
        <v>4.5</v>
      </c>
    </row>
    <row r="550" spans="1:16">
      <c r="A550" s="2" t="s">
        <v>267</v>
      </c>
      <c r="B550" s="3">
        <v>88</v>
      </c>
      <c r="C550">
        <v>109</v>
      </c>
      <c r="D550" s="1">
        <v>18947630</v>
      </c>
      <c r="E550" s="5" t="s">
        <v>8</v>
      </c>
      <c r="F550" t="s">
        <v>6</v>
      </c>
      <c r="G550" t="s">
        <v>25</v>
      </c>
      <c r="L550" s="1"/>
      <c r="M550" s="12" t="s">
        <v>45</v>
      </c>
      <c r="N550" s="12">
        <v>70000000</v>
      </c>
      <c r="O550">
        <v>2004</v>
      </c>
      <c r="P550">
        <v>7.1</v>
      </c>
    </row>
    <row r="551" spans="1:16">
      <c r="A551" s="2" t="s">
        <v>138</v>
      </c>
      <c r="B551" s="3">
        <v>261</v>
      </c>
      <c r="C551">
        <v>108</v>
      </c>
      <c r="D551" s="1">
        <v>114195633</v>
      </c>
      <c r="E551" s="5" t="s">
        <v>6</v>
      </c>
      <c r="F551" t="s">
        <v>21</v>
      </c>
      <c r="G551" t="s">
        <v>27</v>
      </c>
      <c r="H551" t="s">
        <v>23</v>
      </c>
      <c r="L551" s="1"/>
      <c r="M551" s="12" t="s">
        <v>45</v>
      </c>
      <c r="N551" s="12">
        <v>73000000</v>
      </c>
      <c r="O551">
        <v>2004</v>
      </c>
      <c r="P551">
        <v>6.5</v>
      </c>
    </row>
    <row r="552" spans="1:16">
      <c r="A552" s="2" t="s">
        <v>331</v>
      </c>
      <c r="B552" s="3">
        <v>73</v>
      </c>
      <c r="C552">
        <v>85</v>
      </c>
      <c r="D552" s="1">
        <v>144156464</v>
      </c>
      <c r="E552" s="5" t="s">
        <v>2</v>
      </c>
      <c r="F552" t="s">
        <v>25</v>
      </c>
      <c r="G552" t="s">
        <v>20</v>
      </c>
      <c r="L552" s="1"/>
      <c r="M552" s="12" t="s">
        <v>45</v>
      </c>
      <c r="N552" s="12">
        <v>72000000</v>
      </c>
      <c r="O552">
        <v>1998</v>
      </c>
      <c r="P552">
        <v>5.3</v>
      </c>
    </row>
    <row r="553" spans="1:16">
      <c r="A553" s="2" t="s">
        <v>138</v>
      </c>
      <c r="B553" s="3">
        <v>208</v>
      </c>
      <c r="C553">
        <v>106</v>
      </c>
      <c r="D553" s="1">
        <v>227965690</v>
      </c>
      <c r="E553" s="5" t="s">
        <v>6</v>
      </c>
      <c r="F553" t="s">
        <v>22</v>
      </c>
      <c r="G553" t="s">
        <v>23</v>
      </c>
      <c r="L553" s="1"/>
      <c r="M553" s="12" t="s">
        <v>45</v>
      </c>
      <c r="N553" s="12">
        <v>72000000</v>
      </c>
      <c r="O553">
        <v>2002</v>
      </c>
      <c r="P553">
        <v>6.7</v>
      </c>
    </row>
    <row r="554" spans="1:16">
      <c r="A554" s="2" t="s">
        <v>57</v>
      </c>
      <c r="B554" s="3">
        <v>205</v>
      </c>
      <c r="C554">
        <v>93</v>
      </c>
      <c r="D554" s="1">
        <v>436471036</v>
      </c>
      <c r="E554" s="5" t="s">
        <v>8</v>
      </c>
      <c r="F554" t="s">
        <v>16</v>
      </c>
      <c r="G554" t="s">
        <v>2</v>
      </c>
      <c r="H554" t="s">
        <v>25</v>
      </c>
      <c r="I554" t="s">
        <v>20</v>
      </c>
      <c r="J554" t="s">
        <v>27</v>
      </c>
      <c r="L554" s="1"/>
      <c r="M554" s="12" t="s">
        <v>45</v>
      </c>
      <c r="N554" s="12">
        <v>70000000</v>
      </c>
      <c r="O554">
        <v>2004</v>
      </c>
      <c r="P554">
        <v>7.2</v>
      </c>
    </row>
    <row r="555" spans="1:16">
      <c r="A555" s="2" t="s">
        <v>74</v>
      </c>
      <c r="B555" s="3">
        <v>256</v>
      </c>
      <c r="C555">
        <v>117</v>
      </c>
      <c r="D555" s="1">
        <v>244052771</v>
      </c>
      <c r="E555" s="5" t="s">
        <v>8</v>
      </c>
      <c r="F555" t="s">
        <v>16</v>
      </c>
      <c r="G555" t="s">
        <v>2</v>
      </c>
      <c r="H555" t="s">
        <v>25</v>
      </c>
      <c r="I555" t="s">
        <v>75</v>
      </c>
      <c r="L555" s="1"/>
      <c r="M555" s="12" t="s">
        <v>45</v>
      </c>
      <c r="N555" s="12">
        <v>75000000</v>
      </c>
      <c r="O555">
        <v>2006</v>
      </c>
      <c r="P555">
        <v>7.2</v>
      </c>
    </row>
    <row r="556" spans="1:16">
      <c r="A556" s="2" t="s">
        <v>332</v>
      </c>
      <c r="B556" s="3">
        <v>103</v>
      </c>
      <c r="C556">
        <v>116</v>
      </c>
      <c r="D556" s="1">
        <v>152149590</v>
      </c>
      <c r="E556" s="5" t="s">
        <v>2</v>
      </c>
      <c r="F556" t="s">
        <v>27</v>
      </c>
      <c r="L556" s="1"/>
      <c r="M556" s="12" t="s">
        <v>45</v>
      </c>
      <c r="N556" s="12">
        <v>72000000</v>
      </c>
      <c r="O556">
        <v>1999</v>
      </c>
      <c r="P556">
        <v>5.5</v>
      </c>
    </row>
    <row r="557" spans="1:16">
      <c r="A557" s="2" t="s">
        <v>94</v>
      </c>
      <c r="B557" s="3">
        <v>191</v>
      </c>
      <c r="C557">
        <v>132</v>
      </c>
      <c r="D557" s="1">
        <v>141204016</v>
      </c>
      <c r="E557" s="5" t="s">
        <v>3</v>
      </c>
      <c r="F557" t="s">
        <v>8</v>
      </c>
      <c r="G557" t="s">
        <v>23</v>
      </c>
      <c r="L557" s="1"/>
      <c r="M557" s="12" t="s">
        <v>45</v>
      </c>
      <c r="N557" s="12">
        <v>72000000</v>
      </c>
      <c r="O557">
        <v>2002</v>
      </c>
      <c r="P557">
        <v>5.8</v>
      </c>
    </row>
    <row r="558" spans="1:16">
      <c r="A558" s="2" t="s">
        <v>333</v>
      </c>
      <c r="B558" s="3">
        <v>147</v>
      </c>
      <c r="C558">
        <v>92</v>
      </c>
      <c r="D558" s="1">
        <v>162495848</v>
      </c>
      <c r="E558" s="5" t="s">
        <v>8</v>
      </c>
      <c r="F558" t="s">
        <v>16</v>
      </c>
      <c r="G558" t="s">
        <v>2</v>
      </c>
      <c r="H558" t="s">
        <v>25</v>
      </c>
      <c r="I558" t="s">
        <v>20</v>
      </c>
      <c r="L558" s="1"/>
      <c r="M558" s="12" t="s">
        <v>45</v>
      </c>
      <c r="N558" s="12">
        <v>59660000</v>
      </c>
      <c r="O558">
        <v>2015</v>
      </c>
      <c r="P558">
        <v>6</v>
      </c>
    </row>
    <row r="559" spans="1:16">
      <c r="A559" s="2" t="s">
        <v>129</v>
      </c>
      <c r="B559" s="3">
        <v>79</v>
      </c>
      <c r="C559">
        <v>139</v>
      </c>
      <c r="D559" s="1">
        <v>136448821</v>
      </c>
      <c r="E559" s="5" t="s">
        <v>10</v>
      </c>
      <c r="F559" t="s">
        <v>23</v>
      </c>
      <c r="L559" s="1"/>
      <c r="M559" s="12" t="s">
        <v>45</v>
      </c>
      <c r="N559" s="12">
        <v>60000000</v>
      </c>
      <c r="O559">
        <v>1996</v>
      </c>
      <c r="P559">
        <v>6.6</v>
      </c>
    </row>
    <row r="560" spans="1:16">
      <c r="A560" s="2" t="s">
        <v>212</v>
      </c>
      <c r="B560" s="3">
        <v>486</v>
      </c>
      <c r="C560">
        <v>153</v>
      </c>
      <c r="D560" s="1">
        <v>120523073</v>
      </c>
      <c r="E560" s="5" t="s">
        <v>8</v>
      </c>
      <c r="F560" t="s">
        <v>6</v>
      </c>
      <c r="G560" t="s">
        <v>122</v>
      </c>
      <c r="L560" s="1"/>
      <c r="M560" s="12" t="s">
        <v>45</v>
      </c>
      <c r="N560" s="12">
        <v>71500000</v>
      </c>
      <c r="O560">
        <v>2009</v>
      </c>
      <c r="P560">
        <v>8.3000000000000007</v>
      </c>
    </row>
    <row r="561" spans="1:16">
      <c r="A561" s="2" t="s">
        <v>84</v>
      </c>
      <c r="B561" s="3">
        <v>75</v>
      </c>
      <c r="C561">
        <v>142</v>
      </c>
      <c r="D561" s="1">
        <v>119654900</v>
      </c>
      <c r="E561" s="5" t="s">
        <v>8</v>
      </c>
      <c r="F561" t="s">
        <v>2</v>
      </c>
      <c r="G561" t="s">
        <v>25</v>
      </c>
      <c r="H561" t="s">
        <v>20</v>
      </c>
      <c r="L561" s="1"/>
      <c r="M561" s="12" t="s">
        <v>45</v>
      </c>
      <c r="N561" s="12">
        <v>72000000</v>
      </c>
      <c r="O561">
        <v>1991</v>
      </c>
      <c r="P561">
        <v>6.7</v>
      </c>
    </row>
    <row r="562" spans="1:16">
      <c r="A562" s="2" t="s">
        <v>244</v>
      </c>
      <c r="B562" s="3">
        <v>142</v>
      </c>
      <c r="C562">
        <v>124</v>
      </c>
      <c r="D562" s="1">
        <v>117541000</v>
      </c>
      <c r="E562" s="5" t="s">
        <v>3</v>
      </c>
      <c r="F562" t="s">
        <v>23</v>
      </c>
      <c r="L562" s="1"/>
      <c r="M562" s="12" t="s">
        <v>45</v>
      </c>
      <c r="N562" s="12">
        <v>150000000</v>
      </c>
      <c r="O562">
        <v>1990</v>
      </c>
      <c r="P562">
        <v>7.1</v>
      </c>
    </row>
    <row r="563" spans="1:16">
      <c r="A563" s="2" t="s">
        <v>334</v>
      </c>
      <c r="B563" s="3">
        <v>144</v>
      </c>
      <c r="C563">
        <v>117</v>
      </c>
      <c r="D563" s="1">
        <v>116643346</v>
      </c>
      <c r="E563" s="5" t="s">
        <v>3</v>
      </c>
      <c r="F563" t="s">
        <v>8</v>
      </c>
      <c r="G563" t="s">
        <v>10</v>
      </c>
      <c r="H563" t="s">
        <v>23</v>
      </c>
      <c r="L563" s="1"/>
      <c r="M563" s="12" t="s">
        <v>45</v>
      </c>
      <c r="N563" s="12">
        <v>120000000</v>
      </c>
      <c r="O563">
        <v>2003</v>
      </c>
      <c r="P563">
        <v>6</v>
      </c>
    </row>
    <row r="564" spans="1:16">
      <c r="A564" s="2" t="s">
        <v>335</v>
      </c>
      <c r="B564" s="3">
        <v>153</v>
      </c>
      <c r="C564">
        <v>141</v>
      </c>
      <c r="D564" s="1">
        <v>100614858</v>
      </c>
      <c r="E564" s="5" t="s">
        <v>20</v>
      </c>
      <c r="F564" t="s">
        <v>21</v>
      </c>
      <c r="G564" t="s">
        <v>27</v>
      </c>
      <c r="H564" t="s">
        <v>22</v>
      </c>
      <c r="I564" t="s">
        <v>23</v>
      </c>
      <c r="L564" s="1"/>
      <c r="M564" s="12" t="s">
        <v>45</v>
      </c>
      <c r="N564" s="12">
        <v>70000000</v>
      </c>
      <c r="O564">
        <v>2001</v>
      </c>
      <c r="P564">
        <v>6.9</v>
      </c>
    </row>
    <row r="565" spans="1:16">
      <c r="A565" s="2" t="s">
        <v>138</v>
      </c>
      <c r="B565" s="3">
        <v>284</v>
      </c>
      <c r="C565">
        <v>110</v>
      </c>
      <c r="D565" s="1">
        <v>42272747</v>
      </c>
      <c r="E565" s="5" t="s">
        <v>6</v>
      </c>
      <c r="F565" t="s">
        <v>20</v>
      </c>
      <c r="G565" t="s">
        <v>21</v>
      </c>
      <c r="H565" t="s">
        <v>23</v>
      </c>
      <c r="L565" s="1"/>
      <c r="M565" s="12" t="s">
        <v>45</v>
      </c>
      <c r="N565" s="12">
        <v>70000000</v>
      </c>
      <c r="O565">
        <v>2006</v>
      </c>
      <c r="P565">
        <v>5.6</v>
      </c>
    </row>
    <row r="566" spans="1:16">
      <c r="A566" s="2" t="s">
        <v>260</v>
      </c>
      <c r="B566" s="3">
        <v>247</v>
      </c>
      <c r="C566">
        <v>109</v>
      </c>
      <c r="D566" s="1">
        <v>80281096</v>
      </c>
      <c r="E566" s="5" t="s">
        <v>3</v>
      </c>
      <c r="F566" t="s">
        <v>14</v>
      </c>
      <c r="G566" t="s">
        <v>22</v>
      </c>
      <c r="H566" t="s">
        <v>23</v>
      </c>
      <c r="L566" s="1"/>
      <c r="M566" s="12" t="s">
        <v>45</v>
      </c>
      <c r="N566" s="12">
        <v>74000000</v>
      </c>
      <c r="O566">
        <v>2004</v>
      </c>
      <c r="P566">
        <v>5.6</v>
      </c>
    </row>
    <row r="567" spans="1:16">
      <c r="A567" s="2" t="s">
        <v>331</v>
      </c>
      <c r="B567" s="3">
        <v>107</v>
      </c>
      <c r="C567">
        <v>88</v>
      </c>
      <c r="D567" s="1">
        <v>219613391</v>
      </c>
      <c r="E567" s="5" t="s">
        <v>16</v>
      </c>
      <c r="F567" t="s">
        <v>2</v>
      </c>
      <c r="G567" t="s">
        <v>25</v>
      </c>
      <c r="H567" t="s">
        <v>20</v>
      </c>
      <c r="I567" t="s">
        <v>199</v>
      </c>
      <c r="L567" s="1"/>
      <c r="M567" s="12" t="s">
        <v>45</v>
      </c>
      <c r="N567" s="12">
        <v>80000000</v>
      </c>
      <c r="O567">
        <v>2009</v>
      </c>
      <c r="P567">
        <v>4.5</v>
      </c>
    </row>
    <row r="568" spans="1:16">
      <c r="A568" s="2" t="s">
        <v>336</v>
      </c>
      <c r="B568" s="3">
        <v>141</v>
      </c>
      <c r="C568">
        <v>124</v>
      </c>
      <c r="D568" s="1">
        <v>78120196</v>
      </c>
      <c r="E568" s="5" t="s">
        <v>3</v>
      </c>
      <c r="F568" t="s">
        <v>6</v>
      </c>
      <c r="G568" t="s">
        <v>63</v>
      </c>
      <c r="H568" t="s">
        <v>122</v>
      </c>
      <c r="L568" s="1"/>
      <c r="M568" s="12" t="s">
        <v>45</v>
      </c>
      <c r="N568" s="12">
        <v>75000000</v>
      </c>
      <c r="O568">
        <v>2002</v>
      </c>
      <c r="P568">
        <v>7.1</v>
      </c>
    </row>
    <row r="569" spans="1:16">
      <c r="A569" s="2" t="s">
        <v>314</v>
      </c>
      <c r="B569" s="3">
        <v>358</v>
      </c>
      <c r="C569">
        <v>119</v>
      </c>
      <c r="D569" s="1">
        <v>98895417</v>
      </c>
      <c r="E569" s="5" t="s">
        <v>3</v>
      </c>
      <c r="F569" t="s">
        <v>23</v>
      </c>
      <c r="L569" s="1"/>
      <c r="M569" s="12" t="s">
        <v>45</v>
      </c>
      <c r="N569" s="12">
        <v>70000000</v>
      </c>
      <c r="O569">
        <v>2013</v>
      </c>
      <c r="P569">
        <v>6.5</v>
      </c>
    </row>
    <row r="570" spans="1:16">
      <c r="A570" s="2" t="s">
        <v>337</v>
      </c>
      <c r="B570" s="3">
        <v>160</v>
      </c>
      <c r="C570">
        <v>103</v>
      </c>
      <c r="D570" s="1">
        <v>70117571</v>
      </c>
      <c r="E570" s="5" t="s">
        <v>3</v>
      </c>
      <c r="F570" t="s">
        <v>8</v>
      </c>
      <c r="G570" t="s">
        <v>22</v>
      </c>
      <c r="H570" t="s">
        <v>23</v>
      </c>
      <c r="L570" s="1"/>
      <c r="M570" s="12" t="s">
        <v>45</v>
      </c>
      <c r="N570" s="12">
        <v>100000000</v>
      </c>
      <c r="O570">
        <v>1998</v>
      </c>
      <c r="P570">
        <v>6.4</v>
      </c>
    </row>
    <row r="571" spans="1:16">
      <c r="A571" s="2" t="s">
        <v>133</v>
      </c>
      <c r="B571" s="3">
        <v>355</v>
      </c>
      <c r="C571">
        <v>116</v>
      </c>
      <c r="D571" s="1">
        <v>83552429</v>
      </c>
      <c r="E571" s="5" t="s">
        <v>3</v>
      </c>
      <c r="F571" t="s">
        <v>22</v>
      </c>
      <c r="L571" s="1"/>
      <c r="M571" s="12" t="s">
        <v>45</v>
      </c>
      <c r="N571" s="12">
        <v>70000000</v>
      </c>
      <c r="O571">
        <v>2011</v>
      </c>
      <c r="P571">
        <v>5.8</v>
      </c>
    </row>
    <row r="572" spans="1:16">
      <c r="A572" s="2" t="s">
        <v>69</v>
      </c>
      <c r="B572" s="3">
        <v>235</v>
      </c>
      <c r="C572">
        <v>125</v>
      </c>
      <c r="D572" s="1">
        <v>66257002</v>
      </c>
      <c r="E572" s="5" t="s">
        <v>8</v>
      </c>
      <c r="F572" t="s">
        <v>6</v>
      </c>
      <c r="G572" t="s">
        <v>20</v>
      </c>
      <c r="L572" s="1"/>
      <c r="M572" s="12" t="s">
        <v>45</v>
      </c>
      <c r="N572" s="12">
        <v>80000000</v>
      </c>
      <c r="O572">
        <v>2003</v>
      </c>
      <c r="P572">
        <v>8</v>
      </c>
    </row>
    <row r="573" spans="1:16">
      <c r="A573" s="2" t="s">
        <v>312</v>
      </c>
      <c r="B573" s="3">
        <v>59</v>
      </c>
      <c r="C573">
        <v>125</v>
      </c>
      <c r="D573" s="1">
        <v>65012000</v>
      </c>
      <c r="E573" s="5" t="s">
        <v>6</v>
      </c>
      <c r="F573" t="s">
        <v>14</v>
      </c>
      <c r="G573" t="s">
        <v>27</v>
      </c>
      <c r="H573" t="s">
        <v>23</v>
      </c>
      <c r="L573" s="1"/>
      <c r="M573" s="12" t="s">
        <v>45</v>
      </c>
      <c r="N573" s="12">
        <v>68000000</v>
      </c>
      <c r="O573">
        <v>1994</v>
      </c>
      <c r="P573">
        <v>6.2</v>
      </c>
    </row>
    <row r="574" spans="1:16">
      <c r="A574" s="2" t="s">
        <v>84</v>
      </c>
      <c r="B574" s="3">
        <v>388</v>
      </c>
      <c r="C574">
        <v>146</v>
      </c>
      <c r="D574" s="1">
        <v>79883359</v>
      </c>
      <c r="E574" s="5" t="s">
        <v>6</v>
      </c>
      <c r="F574" t="s">
        <v>122</v>
      </c>
      <c r="L574" s="1"/>
      <c r="M574" s="12" t="s">
        <v>45</v>
      </c>
      <c r="N574" s="12">
        <v>70000000</v>
      </c>
      <c r="O574">
        <v>2011</v>
      </c>
      <c r="P574">
        <v>7.2</v>
      </c>
    </row>
    <row r="575" spans="1:16">
      <c r="A575" s="2" t="s">
        <v>338</v>
      </c>
      <c r="B575" s="3">
        <v>371</v>
      </c>
      <c r="C575">
        <v>118</v>
      </c>
      <c r="D575" s="1">
        <v>78031620</v>
      </c>
      <c r="E575" s="5" t="s">
        <v>6</v>
      </c>
      <c r="F575" t="s">
        <v>122</v>
      </c>
      <c r="L575" s="1"/>
      <c r="M575" s="12" t="s">
        <v>45</v>
      </c>
      <c r="N575" s="12">
        <v>60000000</v>
      </c>
      <c r="O575">
        <v>2014</v>
      </c>
      <c r="P575">
        <v>6.1</v>
      </c>
    </row>
    <row r="576" spans="1:16">
      <c r="A576" s="2" t="s">
        <v>44</v>
      </c>
      <c r="B576" s="3">
        <v>82</v>
      </c>
      <c r="C576">
        <v>171</v>
      </c>
      <c r="D576" s="1">
        <v>54222000</v>
      </c>
      <c r="E576" s="5" t="s">
        <v>8</v>
      </c>
      <c r="F576" t="s">
        <v>6</v>
      </c>
      <c r="G576" t="s">
        <v>22</v>
      </c>
      <c r="H576" t="s">
        <v>23</v>
      </c>
      <c r="L576" s="1"/>
      <c r="M576" s="12" t="s">
        <v>45</v>
      </c>
      <c r="N576" s="12">
        <v>75000000</v>
      </c>
      <c r="O576">
        <v>1989</v>
      </c>
      <c r="P576">
        <v>7.6</v>
      </c>
    </row>
    <row r="577" spans="1:16">
      <c r="A577" s="2" t="s">
        <v>123</v>
      </c>
      <c r="B577" s="3">
        <v>297</v>
      </c>
      <c r="C577">
        <v>136</v>
      </c>
      <c r="D577" s="1">
        <v>52474616</v>
      </c>
      <c r="E577" s="5" t="s">
        <v>6</v>
      </c>
      <c r="L577" s="1"/>
      <c r="M577" s="12" t="s">
        <v>45</v>
      </c>
      <c r="N577" s="12">
        <v>75000000</v>
      </c>
      <c r="O577">
        <v>2010</v>
      </c>
      <c r="P577">
        <v>6.3</v>
      </c>
    </row>
    <row r="578" spans="1:16">
      <c r="A578" s="2" t="s">
        <v>339</v>
      </c>
      <c r="B578" s="3">
        <v>261</v>
      </c>
      <c r="C578">
        <v>92</v>
      </c>
      <c r="D578" s="1">
        <v>55942830</v>
      </c>
      <c r="E578" s="5" t="s">
        <v>3</v>
      </c>
      <c r="F578" t="s">
        <v>6</v>
      </c>
      <c r="G578" t="s">
        <v>20</v>
      </c>
      <c r="H578" t="s">
        <v>14</v>
      </c>
      <c r="I578" t="s">
        <v>122</v>
      </c>
      <c r="L578" s="1"/>
      <c r="M578" s="12" t="s">
        <v>45</v>
      </c>
      <c r="N578" s="12">
        <v>70000000</v>
      </c>
      <c r="O578">
        <v>2014</v>
      </c>
      <c r="P578">
        <v>6.3</v>
      </c>
    </row>
    <row r="579" spans="1:16">
      <c r="A579" s="2" t="s">
        <v>148</v>
      </c>
      <c r="B579" s="3">
        <v>120</v>
      </c>
      <c r="C579">
        <v>116</v>
      </c>
      <c r="D579" s="1">
        <v>40932372</v>
      </c>
      <c r="E579" s="5" t="s">
        <v>3</v>
      </c>
      <c r="F579" t="s">
        <v>23</v>
      </c>
      <c r="L579" s="1"/>
      <c r="M579" s="12" t="s">
        <v>45</v>
      </c>
      <c r="N579" s="12">
        <v>58000000</v>
      </c>
      <c r="O579">
        <v>1998</v>
      </c>
      <c r="P579">
        <v>6.3</v>
      </c>
    </row>
    <row r="580" spans="1:16">
      <c r="A580" s="2" t="s">
        <v>113</v>
      </c>
      <c r="B580" s="3">
        <v>228</v>
      </c>
      <c r="C580">
        <v>127</v>
      </c>
      <c r="D580" s="1">
        <v>38345403</v>
      </c>
      <c r="E580" s="5" t="s">
        <v>8</v>
      </c>
      <c r="F580" t="s">
        <v>25</v>
      </c>
      <c r="G580" t="s">
        <v>20</v>
      </c>
      <c r="H580" t="s">
        <v>27</v>
      </c>
      <c r="L580" s="1"/>
      <c r="M580" s="12" t="s">
        <v>45</v>
      </c>
      <c r="N580" s="12">
        <v>70000000</v>
      </c>
      <c r="O580">
        <v>2007</v>
      </c>
      <c r="P580">
        <v>7.7</v>
      </c>
    </row>
    <row r="581" spans="1:16">
      <c r="A581" s="2" t="s">
        <v>267</v>
      </c>
      <c r="B581" s="3">
        <v>76</v>
      </c>
      <c r="C581">
        <v>136</v>
      </c>
      <c r="D581" s="1">
        <v>37901509</v>
      </c>
      <c r="E581" s="5" t="s">
        <v>8</v>
      </c>
      <c r="F581" t="s">
        <v>12</v>
      </c>
      <c r="G581" t="s">
        <v>6</v>
      </c>
      <c r="H581" t="s">
        <v>63</v>
      </c>
      <c r="I581" t="s">
        <v>122</v>
      </c>
      <c r="L581" s="1"/>
      <c r="M581" s="12" t="s">
        <v>45</v>
      </c>
      <c r="N581" s="12">
        <v>70000000</v>
      </c>
      <c r="O581">
        <v>1997</v>
      </c>
      <c r="P581">
        <v>7</v>
      </c>
    </row>
    <row r="582" spans="1:16">
      <c r="A582" s="2" t="s">
        <v>129</v>
      </c>
      <c r="B582" s="3">
        <v>185</v>
      </c>
      <c r="C582">
        <v>111</v>
      </c>
      <c r="D582" s="1">
        <v>48430355</v>
      </c>
      <c r="E582" s="5" t="s">
        <v>2</v>
      </c>
      <c r="F582" t="s">
        <v>6</v>
      </c>
      <c r="L582" s="1"/>
      <c r="M582" s="12" t="s">
        <v>45</v>
      </c>
      <c r="N582" s="12">
        <v>70000000</v>
      </c>
      <c r="O582">
        <v>2011</v>
      </c>
      <c r="P582">
        <v>5.3</v>
      </c>
    </row>
    <row r="583" spans="1:16">
      <c r="A583" s="2" t="s">
        <v>176</v>
      </c>
      <c r="B583" s="3">
        <v>128</v>
      </c>
      <c r="C583">
        <v>116</v>
      </c>
      <c r="D583" s="1">
        <v>30157016</v>
      </c>
      <c r="E583" s="5" t="s">
        <v>3</v>
      </c>
      <c r="F583" t="s">
        <v>8</v>
      </c>
      <c r="G583" t="s">
        <v>2</v>
      </c>
      <c r="H583" t="s">
        <v>23</v>
      </c>
      <c r="L583" s="1"/>
      <c r="M583" s="12" t="s">
        <v>45</v>
      </c>
      <c r="N583" s="12">
        <v>66000000</v>
      </c>
      <c r="O583">
        <v>2002</v>
      </c>
      <c r="P583">
        <v>5.6</v>
      </c>
    </row>
    <row r="584" spans="1:16">
      <c r="A584" s="2" t="s">
        <v>340</v>
      </c>
      <c r="B584" s="3">
        <v>237</v>
      </c>
      <c r="C584">
        <v>113</v>
      </c>
      <c r="D584" s="1">
        <v>28031250</v>
      </c>
      <c r="E584" s="5" t="s">
        <v>3</v>
      </c>
      <c r="F584" t="s">
        <v>8</v>
      </c>
      <c r="G584" t="s">
        <v>14</v>
      </c>
      <c r="H584" t="s">
        <v>22</v>
      </c>
      <c r="L584" s="1"/>
      <c r="M584" s="12" t="s">
        <v>45</v>
      </c>
      <c r="N584" s="12">
        <v>70000000</v>
      </c>
      <c r="O584">
        <v>2005</v>
      </c>
      <c r="P584">
        <v>5.2</v>
      </c>
    </row>
    <row r="585" spans="1:16">
      <c r="A585" s="2" t="s">
        <v>331</v>
      </c>
      <c r="B585" s="3">
        <v>105</v>
      </c>
      <c r="C585">
        <v>97</v>
      </c>
      <c r="D585" s="1">
        <v>33105600</v>
      </c>
      <c r="E585" s="5" t="s">
        <v>3</v>
      </c>
      <c r="F585" t="s">
        <v>8</v>
      </c>
      <c r="G585" t="s">
        <v>2</v>
      </c>
      <c r="H585" t="s">
        <v>23</v>
      </c>
      <c r="L585" s="1"/>
      <c r="M585" s="12" t="s">
        <v>45</v>
      </c>
      <c r="N585" s="12">
        <v>69500000</v>
      </c>
      <c r="O585">
        <v>2002</v>
      </c>
      <c r="P585">
        <v>5.4</v>
      </c>
    </row>
    <row r="586" spans="1:16">
      <c r="A586" s="2" t="s">
        <v>341</v>
      </c>
      <c r="B586" s="3">
        <v>242</v>
      </c>
      <c r="C586">
        <v>88</v>
      </c>
      <c r="D586" s="1">
        <v>62321039</v>
      </c>
      <c r="E586" s="5" t="s">
        <v>3</v>
      </c>
      <c r="F586" t="s">
        <v>20</v>
      </c>
      <c r="G586" t="s">
        <v>14</v>
      </c>
      <c r="L586" s="1"/>
      <c r="M586" s="12" t="s">
        <v>45</v>
      </c>
      <c r="N586" s="12">
        <v>70000000</v>
      </c>
      <c r="O586">
        <v>2012</v>
      </c>
      <c r="P586">
        <v>6.4</v>
      </c>
    </row>
    <row r="587" spans="1:16">
      <c r="A587" s="2" t="s">
        <v>280</v>
      </c>
      <c r="B587" s="3">
        <v>360</v>
      </c>
      <c r="C587">
        <v>136</v>
      </c>
      <c r="D587" s="1">
        <v>38509342</v>
      </c>
      <c r="E587" s="5" t="s">
        <v>2</v>
      </c>
      <c r="F587" t="s">
        <v>6</v>
      </c>
      <c r="G587" t="s">
        <v>26</v>
      </c>
      <c r="H587" t="s">
        <v>27</v>
      </c>
      <c r="L587" s="1"/>
      <c r="M587" s="12" t="s">
        <v>45</v>
      </c>
      <c r="N587" s="12">
        <v>70000000</v>
      </c>
      <c r="O587">
        <v>2012</v>
      </c>
      <c r="P587">
        <v>5.9</v>
      </c>
    </row>
    <row r="588" spans="1:16">
      <c r="A588" s="2" t="s">
        <v>342</v>
      </c>
      <c r="B588" s="3">
        <v>112</v>
      </c>
      <c r="C588">
        <v>125</v>
      </c>
      <c r="D588" s="1">
        <v>19076815</v>
      </c>
      <c r="E588" s="5" t="s">
        <v>6</v>
      </c>
      <c r="F588" t="s">
        <v>122</v>
      </c>
      <c r="L588" s="1"/>
      <c r="M588" s="12" t="s">
        <v>45</v>
      </c>
      <c r="N588" s="12">
        <v>70000000</v>
      </c>
      <c r="O588">
        <v>2002</v>
      </c>
      <c r="P588">
        <v>6.3</v>
      </c>
    </row>
    <row r="589" spans="1:16">
      <c r="A589" s="2" t="s">
        <v>343</v>
      </c>
      <c r="B589" s="3">
        <v>189</v>
      </c>
      <c r="C589">
        <v>116</v>
      </c>
      <c r="D589" s="1">
        <v>25093607</v>
      </c>
      <c r="E589" s="5" t="s">
        <v>3</v>
      </c>
      <c r="F589" t="s">
        <v>10</v>
      </c>
      <c r="G589" t="s">
        <v>23</v>
      </c>
      <c r="L589" s="1"/>
      <c r="M589" s="12" t="s">
        <v>45</v>
      </c>
      <c r="N589" s="12">
        <v>70000000</v>
      </c>
      <c r="O589">
        <v>2011</v>
      </c>
      <c r="P589">
        <v>6.5</v>
      </c>
    </row>
    <row r="590" spans="1:16">
      <c r="A590" s="2" t="s">
        <v>174</v>
      </c>
      <c r="B590" s="3">
        <v>151</v>
      </c>
      <c r="C590">
        <v>98</v>
      </c>
      <c r="D590" s="1">
        <v>18990542</v>
      </c>
      <c r="E590" s="5" t="s">
        <v>3</v>
      </c>
      <c r="F590" t="s">
        <v>22</v>
      </c>
      <c r="G590" t="s">
        <v>75</v>
      </c>
      <c r="L590" s="1"/>
      <c r="M590" s="12" t="s">
        <v>45</v>
      </c>
      <c r="N590" s="12">
        <v>70000000</v>
      </c>
      <c r="O590">
        <v>2002</v>
      </c>
      <c r="P590">
        <v>3</v>
      </c>
    </row>
    <row r="591" spans="1:16">
      <c r="A591" s="2" t="s">
        <v>344</v>
      </c>
      <c r="B591" s="3">
        <v>92</v>
      </c>
      <c r="C591">
        <v>91</v>
      </c>
      <c r="D591" s="1">
        <v>14294842</v>
      </c>
      <c r="E591" s="5" t="s">
        <v>3</v>
      </c>
      <c r="F591" t="s">
        <v>10</v>
      </c>
      <c r="G591" t="s">
        <v>22</v>
      </c>
      <c r="H591" t="s">
        <v>23</v>
      </c>
      <c r="L591" s="1"/>
      <c r="M591" s="12" t="s">
        <v>45</v>
      </c>
      <c r="N591" s="12">
        <v>70000000</v>
      </c>
      <c r="O591">
        <v>2002</v>
      </c>
      <c r="P591">
        <v>3.6</v>
      </c>
    </row>
    <row r="592" spans="1:16">
      <c r="A592" s="2" t="s">
        <v>345</v>
      </c>
      <c r="B592" s="3">
        <v>79</v>
      </c>
      <c r="C592">
        <v>97</v>
      </c>
      <c r="D592" s="1">
        <v>19819494</v>
      </c>
      <c r="E592" s="5" t="s">
        <v>3</v>
      </c>
      <c r="F592" t="s">
        <v>10</v>
      </c>
      <c r="G592" t="s">
        <v>6</v>
      </c>
      <c r="H592" t="s">
        <v>23</v>
      </c>
      <c r="L592" s="1"/>
      <c r="M592" s="12" t="s">
        <v>45</v>
      </c>
      <c r="N592" s="12">
        <v>70000000</v>
      </c>
      <c r="O592">
        <v>1998</v>
      </c>
      <c r="P592">
        <v>5.8</v>
      </c>
    </row>
    <row r="593" spans="1:16">
      <c r="A593" s="2" t="s">
        <v>346</v>
      </c>
      <c r="B593" s="3">
        <v>81</v>
      </c>
      <c r="C593">
        <v>95</v>
      </c>
      <c r="D593" s="1">
        <v>13596911</v>
      </c>
      <c r="E593" s="5" t="s">
        <v>3</v>
      </c>
      <c r="F593" t="s">
        <v>8</v>
      </c>
      <c r="G593" t="s">
        <v>16</v>
      </c>
      <c r="H593" t="s">
        <v>2</v>
      </c>
      <c r="I593" t="s">
        <v>10</v>
      </c>
      <c r="J593" t="s">
        <v>25</v>
      </c>
      <c r="K593" t="s">
        <v>20</v>
      </c>
      <c r="L593" s="1"/>
      <c r="M593" s="12" t="s">
        <v>45</v>
      </c>
      <c r="N593" s="12">
        <v>60000000</v>
      </c>
      <c r="O593">
        <v>2001</v>
      </c>
      <c r="P593">
        <v>6.2</v>
      </c>
    </row>
    <row r="594" spans="1:16">
      <c r="A594" s="2" t="s">
        <v>198</v>
      </c>
      <c r="B594" s="3">
        <v>51</v>
      </c>
      <c r="C594">
        <v>88</v>
      </c>
      <c r="D594" s="1">
        <v>8460990</v>
      </c>
      <c r="E594" s="5" t="s">
        <v>8</v>
      </c>
      <c r="F594" t="s">
        <v>16</v>
      </c>
      <c r="G594" t="s">
        <v>25</v>
      </c>
      <c r="H594" t="s">
        <v>20</v>
      </c>
      <c r="I594" t="s">
        <v>26</v>
      </c>
      <c r="L594" s="1"/>
      <c r="M594" s="12" t="s">
        <v>45</v>
      </c>
      <c r="N594" s="12">
        <v>70000000</v>
      </c>
      <c r="O594">
        <v>2013</v>
      </c>
      <c r="P594">
        <v>5.6</v>
      </c>
    </row>
    <row r="595" spans="1:16">
      <c r="A595" s="2" t="s">
        <v>203</v>
      </c>
      <c r="B595" s="3">
        <v>261</v>
      </c>
      <c r="C595">
        <v>133</v>
      </c>
      <c r="D595" s="1">
        <v>7097125</v>
      </c>
      <c r="E595" s="5" t="s">
        <v>3</v>
      </c>
      <c r="F595" t="s">
        <v>10</v>
      </c>
      <c r="G595" t="s">
        <v>6</v>
      </c>
      <c r="H595" t="s">
        <v>21</v>
      </c>
      <c r="I595" t="s">
        <v>23</v>
      </c>
      <c r="L595" s="1"/>
      <c r="M595" s="12" t="s">
        <v>45</v>
      </c>
      <c r="N595" s="12">
        <v>70000000</v>
      </c>
      <c r="O595">
        <v>2015</v>
      </c>
      <c r="P595">
        <v>5.4</v>
      </c>
    </row>
    <row r="596" spans="1:16">
      <c r="A596" s="2" t="s">
        <v>347</v>
      </c>
      <c r="B596" s="3">
        <v>197</v>
      </c>
      <c r="C596">
        <v>106</v>
      </c>
      <c r="D596" s="1">
        <v>37760080</v>
      </c>
      <c r="E596" s="5" t="s">
        <v>3</v>
      </c>
      <c r="F596" t="s">
        <v>8</v>
      </c>
      <c r="G596" t="s">
        <v>21</v>
      </c>
      <c r="H596" t="s">
        <v>22</v>
      </c>
      <c r="I596" t="s">
        <v>23</v>
      </c>
      <c r="L596" s="1"/>
      <c r="M596" s="12" t="s">
        <v>45</v>
      </c>
      <c r="N596" s="12">
        <v>75000000</v>
      </c>
      <c r="O596">
        <v>2004</v>
      </c>
      <c r="P596">
        <v>6.1</v>
      </c>
    </row>
    <row r="597" spans="1:16">
      <c r="A597" s="2" t="s">
        <v>348</v>
      </c>
      <c r="B597" s="3">
        <v>159</v>
      </c>
      <c r="C597">
        <v>116</v>
      </c>
      <c r="D597" s="1">
        <v>5851188</v>
      </c>
      <c r="E597" s="5" t="s">
        <v>10</v>
      </c>
      <c r="F597" t="s">
        <v>21</v>
      </c>
      <c r="G597" t="s">
        <v>23</v>
      </c>
      <c r="L597" s="1"/>
      <c r="M597" s="12" t="s">
        <v>45</v>
      </c>
      <c r="N597" s="12">
        <v>60000000</v>
      </c>
      <c r="O597">
        <v>2006</v>
      </c>
      <c r="P597">
        <v>4.2</v>
      </c>
    </row>
    <row r="598" spans="1:16">
      <c r="A598" s="2" t="s">
        <v>349</v>
      </c>
      <c r="B598" s="3">
        <v>286</v>
      </c>
      <c r="C598">
        <v>115</v>
      </c>
      <c r="D598" s="1">
        <v>25121291</v>
      </c>
      <c r="E598" s="5" t="s">
        <v>3</v>
      </c>
      <c r="F598" t="s">
        <v>10</v>
      </c>
      <c r="G598" t="s">
        <v>21</v>
      </c>
      <c r="H598" t="s">
        <v>22</v>
      </c>
      <c r="I598" t="s">
        <v>23</v>
      </c>
      <c r="L598" s="1"/>
      <c r="M598" s="12" t="s">
        <v>45</v>
      </c>
      <c r="N598" s="12">
        <v>35000000</v>
      </c>
      <c r="O598">
        <v>2013</v>
      </c>
      <c r="P598">
        <v>6.7</v>
      </c>
    </row>
    <row r="599" spans="1:16">
      <c r="A599" s="2" t="s">
        <v>244</v>
      </c>
      <c r="B599" s="3">
        <v>156</v>
      </c>
      <c r="C599">
        <v>99</v>
      </c>
      <c r="D599" s="1">
        <v>18821279</v>
      </c>
      <c r="E599" s="5" t="s">
        <v>3</v>
      </c>
      <c r="F599" t="s">
        <v>8</v>
      </c>
      <c r="G599" t="s">
        <v>20</v>
      </c>
      <c r="L599" s="1"/>
      <c r="M599" s="12" t="s">
        <v>45</v>
      </c>
      <c r="N599" s="12">
        <v>70000000</v>
      </c>
      <c r="O599">
        <v>2014</v>
      </c>
      <c r="P599">
        <v>4.2</v>
      </c>
    </row>
    <row r="600" spans="1:16">
      <c r="A600" s="2" t="s">
        <v>350</v>
      </c>
      <c r="B600" s="3">
        <v>176</v>
      </c>
      <c r="C600">
        <v>124</v>
      </c>
      <c r="D600" s="1">
        <v>118471320</v>
      </c>
      <c r="E600" s="5" t="s">
        <v>3</v>
      </c>
      <c r="F600" t="s">
        <v>6</v>
      </c>
      <c r="G600" t="s">
        <v>23</v>
      </c>
      <c r="L600" s="1"/>
      <c r="M600" s="12" t="s">
        <v>45</v>
      </c>
      <c r="N600" s="12">
        <v>70000000</v>
      </c>
      <c r="O600">
        <v>2002</v>
      </c>
      <c r="P600">
        <v>6.4</v>
      </c>
    </row>
    <row r="601" spans="1:16">
      <c r="A601" s="2" t="s">
        <v>351</v>
      </c>
      <c r="B601" s="3">
        <v>293</v>
      </c>
      <c r="C601">
        <v>124</v>
      </c>
      <c r="D601" s="1">
        <v>300523113</v>
      </c>
      <c r="E601" s="5" t="s">
        <v>8</v>
      </c>
      <c r="F601" t="s">
        <v>6</v>
      </c>
      <c r="G601" t="s">
        <v>20</v>
      </c>
      <c r="H601" t="s">
        <v>27</v>
      </c>
      <c r="L601" s="1"/>
      <c r="M601" s="12" t="s">
        <v>45</v>
      </c>
      <c r="N601" s="12">
        <v>70000000</v>
      </c>
      <c r="O601">
        <v>2010</v>
      </c>
      <c r="P601">
        <v>4.9000000000000004</v>
      </c>
    </row>
    <row r="602" spans="1:16">
      <c r="A602" s="2" t="s">
        <v>232</v>
      </c>
      <c r="B602" s="3">
        <v>141</v>
      </c>
      <c r="C602">
        <v>124</v>
      </c>
      <c r="D602" s="1">
        <v>71069884</v>
      </c>
      <c r="E602" s="5" t="s">
        <v>10</v>
      </c>
      <c r="F602" t="s">
        <v>6</v>
      </c>
      <c r="G602" t="s">
        <v>23</v>
      </c>
      <c r="L602" s="1"/>
      <c r="M602" s="12" t="s">
        <v>45</v>
      </c>
      <c r="N602" s="12">
        <v>70000000</v>
      </c>
      <c r="O602">
        <v>2001</v>
      </c>
      <c r="P602">
        <v>6.8</v>
      </c>
    </row>
    <row r="603" spans="1:16">
      <c r="A603" s="2" t="s">
        <v>309</v>
      </c>
      <c r="B603" s="3">
        <v>304</v>
      </c>
      <c r="C603">
        <v>87</v>
      </c>
      <c r="D603" s="1">
        <v>251501645</v>
      </c>
      <c r="E603" s="5" t="s">
        <v>16</v>
      </c>
      <c r="F603" t="s">
        <v>2</v>
      </c>
      <c r="G603" t="s">
        <v>25</v>
      </c>
      <c r="L603" s="1"/>
      <c r="M603" s="12" t="s">
        <v>45</v>
      </c>
      <c r="N603" s="12">
        <v>70000000</v>
      </c>
      <c r="O603">
        <v>2010</v>
      </c>
      <c r="P603">
        <v>7.7</v>
      </c>
    </row>
    <row r="604" spans="1:16">
      <c r="A604" s="2" t="s">
        <v>352</v>
      </c>
      <c r="B604" s="3">
        <v>40</v>
      </c>
      <c r="C604">
        <v>105</v>
      </c>
      <c r="D604" s="1">
        <v>35324232</v>
      </c>
      <c r="E604" s="5" t="s">
        <v>3</v>
      </c>
      <c r="F604" t="s">
        <v>2</v>
      </c>
      <c r="G604" t="s">
        <v>10</v>
      </c>
      <c r="H604" t="s">
        <v>6</v>
      </c>
      <c r="I604" t="s">
        <v>23</v>
      </c>
      <c r="L604" s="1"/>
      <c r="M604" s="12" t="s">
        <v>45</v>
      </c>
      <c r="N604" s="12">
        <v>70000000</v>
      </c>
      <c r="O604">
        <v>1995</v>
      </c>
      <c r="P604">
        <v>5.6</v>
      </c>
    </row>
    <row r="605" spans="1:16">
      <c r="A605" s="2" t="s">
        <v>353</v>
      </c>
      <c r="B605" s="3">
        <v>280</v>
      </c>
      <c r="C605">
        <v>125</v>
      </c>
      <c r="D605" s="1">
        <v>81257500</v>
      </c>
      <c r="E605" s="5" t="s">
        <v>2</v>
      </c>
      <c r="L605" s="1"/>
      <c r="M605" s="12" t="s">
        <v>45</v>
      </c>
      <c r="N605" s="12">
        <v>70000000</v>
      </c>
      <c r="O605">
        <v>2015</v>
      </c>
      <c r="P605">
        <v>6.4</v>
      </c>
    </row>
    <row r="606" spans="1:16">
      <c r="A606" s="2" t="s">
        <v>354</v>
      </c>
      <c r="B606" s="3">
        <v>180</v>
      </c>
      <c r="C606">
        <v>141</v>
      </c>
      <c r="D606" s="1">
        <v>617840</v>
      </c>
      <c r="E606" s="5" t="s">
        <v>8</v>
      </c>
      <c r="F606" t="s">
        <v>6</v>
      </c>
      <c r="G606" t="s">
        <v>63</v>
      </c>
      <c r="H606" t="s">
        <v>27</v>
      </c>
      <c r="L606" s="1"/>
      <c r="M606" s="12" t="s">
        <v>45</v>
      </c>
      <c r="N606" s="12">
        <v>70000000</v>
      </c>
      <c r="O606">
        <v>2009</v>
      </c>
      <c r="P606">
        <v>7.2</v>
      </c>
    </row>
    <row r="607" spans="1:16">
      <c r="A607" s="2" t="s">
        <v>355</v>
      </c>
      <c r="B607" s="3">
        <v>125</v>
      </c>
      <c r="C607">
        <v>121</v>
      </c>
      <c r="D607" s="1">
        <v>29655590</v>
      </c>
      <c r="E607" s="5" t="s">
        <v>3</v>
      </c>
      <c r="F607" t="s">
        <v>2</v>
      </c>
      <c r="G607" t="s">
        <v>20</v>
      </c>
      <c r="H607" t="s">
        <v>22</v>
      </c>
      <c r="L607" s="1"/>
      <c r="M607" s="12" t="s">
        <v>45</v>
      </c>
      <c r="N607" s="12">
        <v>50000000</v>
      </c>
      <c r="O607">
        <v>1999</v>
      </c>
      <c r="P607">
        <v>6</v>
      </c>
    </row>
    <row r="608" spans="1:16">
      <c r="A608" s="2" t="s">
        <v>346</v>
      </c>
      <c r="B608" s="3">
        <v>237</v>
      </c>
      <c r="C608">
        <v>111</v>
      </c>
      <c r="D608" s="1">
        <v>45045037</v>
      </c>
      <c r="E608" s="5" t="s">
        <v>2</v>
      </c>
      <c r="F608" t="s">
        <v>27</v>
      </c>
      <c r="L608" s="1"/>
      <c r="M608" s="12" t="s">
        <v>45</v>
      </c>
      <c r="N608" s="12">
        <v>70000000</v>
      </c>
      <c r="O608">
        <v>2011</v>
      </c>
      <c r="P608">
        <v>5.9</v>
      </c>
    </row>
    <row r="609" spans="1:16">
      <c r="A609" s="2" t="s">
        <v>203</v>
      </c>
      <c r="B609" s="3">
        <v>209</v>
      </c>
      <c r="C609">
        <v>157</v>
      </c>
      <c r="D609" s="1">
        <v>28965197</v>
      </c>
      <c r="E609" s="5" t="s">
        <v>12</v>
      </c>
      <c r="F609" t="s">
        <v>6</v>
      </c>
      <c r="G609" t="s">
        <v>23</v>
      </c>
      <c r="L609" s="1"/>
      <c r="M609" s="12" t="s">
        <v>45</v>
      </c>
      <c r="N609" s="12">
        <v>68000000</v>
      </c>
      <c r="O609">
        <v>1999</v>
      </c>
      <c r="P609">
        <v>7.9</v>
      </c>
    </row>
    <row r="610" spans="1:16">
      <c r="A610" s="2" t="s">
        <v>62</v>
      </c>
      <c r="B610" s="3">
        <v>238</v>
      </c>
      <c r="C610">
        <v>128</v>
      </c>
      <c r="D610" s="1">
        <v>39380442</v>
      </c>
      <c r="E610" s="5" t="s">
        <v>3</v>
      </c>
      <c r="F610" t="s">
        <v>6</v>
      </c>
      <c r="G610" t="s">
        <v>23</v>
      </c>
      <c r="L610" s="1"/>
      <c r="M610" s="12" t="s">
        <v>45</v>
      </c>
      <c r="N610" s="12">
        <v>68000000</v>
      </c>
      <c r="O610">
        <v>2008</v>
      </c>
      <c r="P610">
        <v>7.1</v>
      </c>
    </row>
    <row r="611" spans="1:16">
      <c r="A611" s="2" t="s">
        <v>310</v>
      </c>
      <c r="B611" s="3">
        <v>393</v>
      </c>
      <c r="C611">
        <v>105</v>
      </c>
      <c r="D611" s="1">
        <v>37516013</v>
      </c>
      <c r="E611" s="5" t="s">
        <v>3</v>
      </c>
      <c r="F611" t="s">
        <v>20</v>
      </c>
      <c r="G611" t="s">
        <v>14</v>
      </c>
      <c r="L611" s="1"/>
      <c r="M611" s="12" t="s">
        <v>45</v>
      </c>
      <c r="N611" s="12">
        <v>68000000</v>
      </c>
      <c r="O611">
        <v>2012</v>
      </c>
      <c r="P611">
        <v>5.9</v>
      </c>
    </row>
    <row r="612" spans="1:16">
      <c r="A612" s="2" t="s">
        <v>273</v>
      </c>
      <c r="B612" s="3">
        <v>138</v>
      </c>
      <c r="C612">
        <v>113</v>
      </c>
      <c r="D612" s="1">
        <v>87704396</v>
      </c>
      <c r="E612" s="5" t="s">
        <v>3</v>
      </c>
      <c r="F612" t="s">
        <v>10</v>
      </c>
      <c r="G612" t="s">
        <v>27</v>
      </c>
      <c r="H612" t="s">
        <v>23</v>
      </c>
      <c r="L612" s="1"/>
      <c r="M612" s="12" t="s">
        <v>45</v>
      </c>
      <c r="N612" s="12">
        <v>69000000</v>
      </c>
      <c r="O612">
        <v>1999</v>
      </c>
      <c r="P612">
        <v>6.2</v>
      </c>
    </row>
    <row r="613" spans="1:16">
      <c r="A613" s="2" t="s">
        <v>356</v>
      </c>
      <c r="B613" s="3">
        <v>142</v>
      </c>
      <c r="C613">
        <v>121</v>
      </c>
      <c r="D613" s="1">
        <v>83892374</v>
      </c>
      <c r="E613" s="5" t="s">
        <v>6</v>
      </c>
      <c r="F613" t="s">
        <v>21</v>
      </c>
      <c r="G613" t="s">
        <v>22</v>
      </c>
      <c r="H613" t="s">
        <v>23</v>
      </c>
      <c r="L613" s="1"/>
      <c r="M613" s="12" t="s">
        <v>45</v>
      </c>
      <c r="N613" s="12">
        <v>68000000</v>
      </c>
      <c r="O613">
        <v>1998</v>
      </c>
      <c r="P613">
        <v>7</v>
      </c>
    </row>
    <row r="614" spans="1:16">
      <c r="A614" s="2" t="s">
        <v>357</v>
      </c>
      <c r="B614" s="3">
        <v>90</v>
      </c>
      <c r="C614">
        <v>102</v>
      </c>
      <c r="D614" s="1">
        <v>5932060</v>
      </c>
      <c r="E614" s="5" t="s">
        <v>3</v>
      </c>
      <c r="F614" t="s">
        <v>8</v>
      </c>
      <c r="G614" t="s">
        <v>20</v>
      </c>
      <c r="H614" t="s">
        <v>122</v>
      </c>
      <c r="L614" s="1"/>
      <c r="M614" s="12" t="s">
        <v>45</v>
      </c>
      <c r="N614" s="12">
        <v>68000000</v>
      </c>
      <c r="O614">
        <v>2007</v>
      </c>
      <c r="P614">
        <v>5.4</v>
      </c>
    </row>
    <row r="615" spans="1:16">
      <c r="A615" s="2" t="s">
        <v>84</v>
      </c>
      <c r="B615" s="3">
        <v>219</v>
      </c>
      <c r="C615">
        <v>169</v>
      </c>
      <c r="D615" s="1">
        <v>216119491</v>
      </c>
      <c r="E615" s="5" t="s">
        <v>3</v>
      </c>
      <c r="F615" t="s">
        <v>6</v>
      </c>
      <c r="G615" t="s">
        <v>122</v>
      </c>
      <c r="L615" s="1"/>
      <c r="M615" s="12" t="s">
        <v>45</v>
      </c>
      <c r="N615" s="12">
        <v>70000000</v>
      </c>
      <c r="O615">
        <v>1998</v>
      </c>
      <c r="P615">
        <v>8.6</v>
      </c>
    </row>
    <row r="616" spans="1:16">
      <c r="A616" s="2" t="s">
        <v>358</v>
      </c>
      <c r="B616" s="3">
        <v>327</v>
      </c>
      <c r="C616">
        <v>132</v>
      </c>
      <c r="D616" s="1">
        <v>43568507</v>
      </c>
      <c r="E616" s="5" t="s">
        <v>3</v>
      </c>
      <c r="F616" t="s">
        <v>10</v>
      </c>
      <c r="G616" t="s">
        <v>6</v>
      </c>
      <c r="H616" t="s">
        <v>23</v>
      </c>
      <c r="L616" s="1"/>
      <c r="M616" s="12" t="s">
        <v>45</v>
      </c>
      <c r="N616" s="12">
        <v>65000000</v>
      </c>
      <c r="O616">
        <v>2014</v>
      </c>
      <c r="P616">
        <v>6.5</v>
      </c>
    </row>
    <row r="617" spans="1:16">
      <c r="A617" s="2" t="s">
        <v>264</v>
      </c>
      <c r="B617" s="3">
        <v>149</v>
      </c>
      <c r="C617">
        <v>127</v>
      </c>
      <c r="D617" s="1">
        <v>182805123</v>
      </c>
      <c r="E617" s="5" t="s">
        <v>2</v>
      </c>
      <c r="F617" t="s">
        <v>20</v>
      </c>
      <c r="G617" t="s">
        <v>27</v>
      </c>
      <c r="L617" s="1"/>
      <c r="M617" s="12" t="s">
        <v>45</v>
      </c>
      <c r="N617" s="12">
        <v>36000000</v>
      </c>
      <c r="O617">
        <v>2000</v>
      </c>
      <c r="P617">
        <v>6.4</v>
      </c>
    </row>
    <row r="618" spans="1:16">
      <c r="A618" s="2" t="s">
        <v>218</v>
      </c>
      <c r="B618" s="3">
        <v>193</v>
      </c>
      <c r="C618">
        <v>103</v>
      </c>
      <c r="D618" s="1">
        <v>176387405</v>
      </c>
      <c r="E618" s="5" t="s">
        <v>8</v>
      </c>
      <c r="F618" t="s">
        <v>16</v>
      </c>
      <c r="G618" t="s">
        <v>2</v>
      </c>
      <c r="H618" t="s">
        <v>25</v>
      </c>
      <c r="L618" s="1"/>
      <c r="M618" s="12" t="s">
        <v>45</v>
      </c>
      <c r="N618" s="12">
        <v>68000000</v>
      </c>
      <c r="O618">
        <v>2002</v>
      </c>
      <c r="P618">
        <v>7.6</v>
      </c>
    </row>
    <row r="619" spans="1:16">
      <c r="A619" s="2" t="s">
        <v>359</v>
      </c>
      <c r="B619" s="3">
        <v>175</v>
      </c>
      <c r="C619">
        <v>136</v>
      </c>
      <c r="D619" s="1">
        <v>33685268</v>
      </c>
      <c r="E619" s="5" t="s">
        <v>6</v>
      </c>
      <c r="F619" t="s">
        <v>14</v>
      </c>
      <c r="G619" t="s">
        <v>22</v>
      </c>
      <c r="H619" t="s">
        <v>23</v>
      </c>
      <c r="L619" s="1"/>
      <c r="M619" s="12" t="s">
        <v>45</v>
      </c>
      <c r="N619" s="12">
        <v>70000000</v>
      </c>
      <c r="O619">
        <v>2003</v>
      </c>
      <c r="P619">
        <v>5.5</v>
      </c>
    </row>
    <row r="620" spans="1:16">
      <c r="A620" s="2" t="s">
        <v>84</v>
      </c>
      <c r="B620" s="3">
        <v>538</v>
      </c>
      <c r="C620">
        <v>150</v>
      </c>
      <c r="D620" s="1">
        <v>182204440</v>
      </c>
      <c r="E620" s="5" t="s">
        <v>12</v>
      </c>
      <c r="F620" t="s">
        <v>6</v>
      </c>
      <c r="G620" t="s">
        <v>63</v>
      </c>
      <c r="H620" t="s">
        <v>122</v>
      </c>
      <c r="L620" s="1"/>
      <c r="M620" s="12" t="s">
        <v>45</v>
      </c>
      <c r="N620" s="12">
        <v>69000000</v>
      </c>
      <c r="O620">
        <v>2012</v>
      </c>
      <c r="P620">
        <v>7.4</v>
      </c>
    </row>
    <row r="621" spans="1:16">
      <c r="A621" s="2" t="s">
        <v>89</v>
      </c>
      <c r="B621" s="3">
        <v>313</v>
      </c>
      <c r="C621">
        <v>136</v>
      </c>
      <c r="D621" s="1">
        <v>171383253</v>
      </c>
      <c r="E621" s="5" t="s">
        <v>3</v>
      </c>
      <c r="F621" t="s">
        <v>22</v>
      </c>
      <c r="L621" s="1"/>
      <c r="M621" s="12" t="s">
        <v>45</v>
      </c>
      <c r="N621" s="12">
        <v>66000000</v>
      </c>
      <c r="O621">
        <v>1999</v>
      </c>
      <c r="P621">
        <v>8.6999999999999993</v>
      </c>
    </row>
    <row r="622" spans="1:16">
      <c r="A622" s="2" t="s">
        <v>129</v>
      </c>
      <c r="B622" s="3">
        <v>159</v>
      </c>
      <c r="C622">
        <v>140</v>
      </c>
      <c r="D622" s="1">
        <v>172071312</v>
      </c>
      <c r="E622" s="5" t="s">
        <v>8</v>
      </c>
      <c r="F622" t="s">
        <v>6</v>
      </c>
      <c r="G622" t="s">
        <v>63</v>
      </c>
      <c r="L622" s="1"/>
      <c r="M622" s="12" t="s">
        <v>45</v>
      </c>
      <c r="N622" s="12">
        <v>66000000</v>
      </c>
      <c r="O622">
        <v>1995</v>
      </c>
      <c r="P622">
        <v>7.6</v>
      </c>
    </row>
    <row r="623" spans="1:16">
      <c r="A623" s="2" t="s">
        <v>360</v>
      </c>
      <c r="B623" s="3">
        <v>80</v>
      </c>
      <c r="C623">
        <v>104</v>
      </c>
      <c r="D623" s="1">
        <v>139225854</v>
      </c>
      <c r="E623" s="5" t="s">
        <v>2</v>
      </c>
      <c r="F623" t="s">
        <v>25</v>
      </c>
      <c r="G623" t="s">
        <v>20</v>
      </c>
      <c r="L623" s="1"/>
      <c r="M623" s="12" t="s">
        <v>45</v>
      </c>
      <c r="N623" s="12">
        <v>35000000</v>
      </c>
      <c r="O623">
        <v>2002</v>
      </c>
      <c r="P623">
        <v>5.5</v>
      </c>
    </row>
    <row r="624" spans="1:16">
      <c r="A624" s="2" t="s">
        <v>361</v>
      </c>
      <c r="B624" s="3">
        <v>488</v>
      </c>
      <c r="C624">
        <v>158</v>
      </c>
      <c r="D624" s="1">
        <v>148775460</v>
      </c>
      <c r="E624" s="5" t="s">
        <v>6</v>
      </c>
      <c r="F624" t="s">
        <v>26</v>
      </c>
      <c r="G624" t="s">
        <v>27</v>
      </c>
      <c r="L624" s="1"/>
      <c r="M624" s="12" t="s">
        <v>45</v>
      </c>
      <c r="N624" s="12">
        <v>70000000</v>
      </c>
      <c r="O624">
        <v>2012</v>
      </c>
      <c r="P624">
        <v>7.6</v>
      </c>
    </row>
    <row r="625" spans="1:16">
      <c r="A625" s="2" t="s">
        <v>362</v>
      </c>
      <c r="B625" s="3">
        <v>153</v>
      </c>
      <c r="C625">
        <v>119</v>
      </c>
      <c r="D625" s="1">
        <v>115731542</v>
      </c>
      <c r="E625" s="5" t="s">
        <v>2</v>
      </c>
      <c r="F625" t="s">
        <v>6</v>
      </c>
      <c r="G625" t="s">
        <v>27</v>
      </c>
      <c r="L625" s="1"/>
      <c r="M625" s="12" t="s">
        <v>45</v>
      </c>
      <c r="N625" s="12">
        <v>66000000</v>
      </c>
      <c r="O625">
        <v>1998</v>
      </c>
      <c r="P625">
        <v>6.5</v>
      </c>
    </row>
    <row r="626" spans="1:16">
      <c r="A626" s="2" t="s">
        <v>210</v>
      </c>
      <c r="B626" s="3">
        <v>173</v>
      </c>
      <c r="C626">
        <v>106</v>
      </c>
      <c r="D626" s="1">
        <v>100468793</v>
      </c>
      <c r="E626" s="5" t="s">
        <v>2</v>
      </c>
      <c r="L626" s="1"/>
      <c r="M626" s="12" t="s">
        <v>45</v>
      </c>
      <c r="N626" s="12">
        <v>70000000</v>
      </c>
      <c r="O626">
        <v>2008</v>
      </c>
      <c r="P626">
        <v>6.9</v>
      </c>
    </row>
    <row r="627" spans="1:16">
      <c r="A627" s="2" t="s">
        <v>76</v>
      </c>
      <c r="B627" s="3">
        <v>156</v>
      </c>
      <c r="C627">
        <v>136</v>
      </c>
      <c r="D627" s="1">
        <v>93771072</v>
      </c>
      <c r="E627" s="5" t="s">
        <v>3</v>
      </c>
      <c r="F627" t="s">
        <v>8</v>
      </c>
      <c r="G627" t="s">
        <v>2</v>
      </c>
      <c r="H627" t="s">
        <v>27</v>
      </c>
      <c r="I627" t="s">
        <v>23</v>
      </c>
      <c r="J627" t="s">
        <v>24</v>
      </c>
      <c r="L627" s="1"/>
      <c r="M627" s="12" t="s">
        <v>45</v>
      </c>
      <c r="N627" s="12">
        <v>59000000</v>
      </c>
      <c r="O627">
        <v>1998</v>
      </c>
      <c r="P627">
        <v>6.7</v>
      </c>
    </row>
    <row r="628" spans="1:16">
      <c r="A628" s="2" t="s">
        <v>277</v>
      </c>
      <c r="B628" s="3">
        <v>307</v>
      </c>
      <c r="C628">
        <v>95</v>
      </c>
      <c r="D628" s="1">
        <v>100448498</v>
      </c>
      <c r="E628" s="5" t="s">
        <v>2</v>
      </c>
      <c r="F628" t="s">
        <v>6</v>
      </c>
      <c r="L628" s="1"/>
      <c r="M628" s="12" t="s">
        <v>45</v>
      </c>
      <c r="N628" s="12">
        <v>68000000</v>
      </c>
      <c r="O628">
        <v>2010</v>
      </c>
      <c r="P628">
        <v>6.6</v>
      </c>
    </row>
    <row r="629" spans="1:16">
      <c r="A629" s="2" t="s">
        <v>363</v>
      </c>
      <c r="B629" s="3">
        <v>322</v>
      </c>
      <c r="C629">
        <v>137</v>
      </c>
      <c r="D629" s="1">
        <v>115603980</v>
      </c>
      <c r="E629" s="5" t="s">
        <v>12</v>
      </c>
      <c r="F629" t="s">
        <v>6</v>
      </c>
      <c r="G629" t="s">
        <v>75</v>
      </c>
      <c r="H629" t="s">
        <v>122</v>
      </c>
      <c r="L629" s="1"/>
      <c r="M629" s="12" t="s">
        <v>45</v>
      </c>
      <c r="N629" s="12">
        <v>65000000</v>
      </c>
      <c r="O629">
        <v>2014</v>
      </c>
      <c r="P629">
        <v>7.2</v>
      </c>
    </row>
    <row r="630" spans="1:16">
      <c r="A630" s="2" t="s">
        <v>364</v>
      </c>
      <c r="B630" s="3">
        <v>169</v>
      </c>
      <c r="C630">
        <v>130</v>
      </c>
      <c r="D630" s="1">
        <v>90454043</v>
      </c>
      <c r="E630" s="5" t="s">
        <v>3</v>
      </c>
      <c r="F630" t="s">
        <v>8</v>
      </c>
      <c r="G630" t="s">
        <v>23</v>
      </c>
      <c r="L630" s="1"/>
      <c r="M630" s="12" t="s">
        <v>45</v>
      </c>
      <c r="N630" s="12">
        <v>63000000</v>
      </c>
      <c r="O630">
        <v>2000</v>
      </c>
      <c r="P630">
        <v>6.4</v>
      </c>
    </row>
    <row r="631" spans="1:16">
      <c r="A631" s="2" t="s">
        <v>244</v>
      </c>
      <c r="B631" s="3">
        <v>74</v>
      </c>
      <c r="C631">
        <v>124</v>
      </c>
      <c r="D631" s="1">
        <v>84049211</v>
      </c>
      <c r="E631" s="5" t="s">
        <v>3</v>
      </c>
      <c r="F631" t="s">
        <v>8</v>
      </c>
      <c r="G631" t="s">
        <v>23</v>
      </c>
      <c r="L631" s="1"/>
      <c r="M631" s="12" t="s">
        <v>45</v>
      </c>
      <c r="N631" s="12">
        <v>62000000</v>
      </c>
      <c r="O631">
        <v>1993</v>
      </c>
      <c r="P631">
        <v>6.4</v>
      </c>
    </row>
    <row r="632" spans="1:16">
      <c r="A632" s="2" t="s">
        <v>177</v>
      </c>
      <c r="B632" s="3">
        <v>72</v>
      </c>
      <c r="C632">
        <v>108</v>
      </c>
      <c r="D632" s="1">
        <v>70450000</v>
      </c>
      <c r="E632" s="5" t="s">
        <v>3</v>
      </c>
      <c r="F632" t="s">
        <v>10</v>
      </c>
      <c r="G632" t="s">
        <v>23</v>
      </c>
      <c r="L632" s="1"/>
      <c r="M632" s="12" t="s">
        <v>45</v>
      </c>
      <c r="N632" s="12">
        <v>65000000</v>
      </c>
      <c r="O632">
        <v>1996</v>
      </c>
      <c r="P632">
        <v>6</v>
      </c>
    </row>
    <row r="633" spans="1:16">
      <c r="A633" s="2" t="s">
        <v>115</v>
      </c>
      <c r="B633" s="3">
        <v>86</v>
      </c>
      <c r="C633">
        <v>104</v>
      </c>
      <c r="D633" s="1">
        <v>69688384</v>
      </c>
      <c r="E633" s="5" t="s">
        <v>2</v>
      </c>
      <c r="F633" t="s">
        <v>25</v>
      </c>
      <c r="G633" t="s">
        <v>20</v>
      </c>
      <c r="L633" s="1"/>
      <c r="M633" s="12" t="s">
        <v>45</v>
      </c>
      <c r="N633" s="12">
        <v>60000000</v>
      </c>
      <c r="O633">
        <v>2000</v>
      </c>
      <c r="P633">
        <v>6.1</v>
      </c>
    </row>
    <row r="634" spans="1:16">
      <c r="A634" s="2" t="s">
        <v>123</v>
      </c>
      <c r="B634" s="3">
        <v>242</v>
      </c>
      <c r="C634">
        <v>129</v>
      </c>
      <c r="D634" s="1">
        <v>70236496</v>
      </c>
      <c r="E634" s="5" t="s">
        <v>6</v>
      </c>
      <c r="F634" t="s">
        <v>63</v>
      </c>
      <c r="G634" t="s">
        <v>23</v>
      </c>
      <c r="L634" s="1"/>
      <c r="M634" s="12" t="s">
        <v>45</v>
      </c>
      <c r="N634" s="12">
        <v>61000000</v>
      </c>
      <c r="O634">
        <v>2006</v>
      </c>
      <c r="P634">
        <v>6</v>
      </c>
    </row>
    <row r="635" spans="1:16">
      <c r="A635" s="2" t="s">
        <v>82</v>
      </c>
      <c r="B635" s="3">
        <v>141</v>
      </c>
      <c r="C635">
        <v>117</v>
      </c>
      <c r="D635" s="1">
        <v>63695760</v>
      </c>
      <c r="E635" s="5" t="s">
        <v>6</v>
      </c>
      <c r="L635" s="1"/>
      <c r="M635" s="12" t="s">
        <v>45</v>
      </c>
      <c r="N635" s="12">
        <v>65000000</v>
      </c>
      <c r="O635">
        <v>2003</v>
      </c>
      <c r="P635">
        <v>6.4</v>
      </c>
    </row>
    <row r="636" spans="1:16">
      <c r="A636" s="2" t="s">
        <v>365</v>
      </c>
      <c r="B636" s="3">
        <v>313</v>
      </c>
      <c r="C636">
        <v>99</v>
      </c>
      <c r="D636" s="1">
        <v>59617068</v>
      </c>
      <c r="E636" s="5" t="s">
        <v>2</v>
      </c>
      <c r="F636" t="s">
        <v>27</v>
      </c>
      <c r="L636" s="1"/>
      <c r="M636" s="12" t="s">
        <v>45</v>
      </c>
      <c r="N636" s="12">
        <v>65000000</v>
      </c>
      <c r="O636">
        <v>2012</v>
      </c>
      <c r="P636">
        <v>6.4</v>
      </c>
    </row>
    <row r="637" spans="1:16">
      <c r="A637" s="2" t="s">
        <v>366</v>
      </c>
      <c r="B637" s="3">
        <v>280</v>
      </c>
      <c r="C637">
        <v>159</v>
      </c>
      <c r="D637" s="1">
        <v>55637680</v>
      </c>
      <c r="E637" s="5" t="s">
        <v>6</v>
      </c>
      <c r="F637" t="s">
        <v>21</v>
      </c>
      <c r="G637" t="s">
        <v>23</v>
      </c>
      <c r="L637" s="1"/>
      <c r="M637" s="12" t="s">
        <v>45</v>
      </c>
      <c r="N637" s="12">
        <v>65000000</v>
      </c>
      <c r="O637">
        <v>1999</v>
      </c>
      <c r="P637">
        <v>7.3</v>
      </c>
    </row>
    <row r="638" spans="1:16">
      <c r="A638" s="2" t="s">
        <v>367</v>
      </c>
      <c r="B638" s="3">
        <v>176</v>
      </c>
      <c r="C638">
        <v>118</v>
      </c>
      <c r="D638" s="1">
        <v>85911262</v>
      </c>
      <c r="E638" s="5" t="s">
        <v>2</v>
      </c>
      <c r="F638" t="s">
        <v>6</v>
      </c>
      <c r="G638" t="s">
        <v>25</v>
      </c>
      <c r="H638" t="s">
        <v>26</v>
      </c>
      <c r="L638" s="1"/>
      <c r="M638" s="12" t="s">
        <v>45</v>
      </c>
      <c r="N638" s="12">
        <v>65000000</v>
      </c>
      <c r="O638">
        <v>2014</v>
      </c>
      <c r="P638">
        <v>5.2</v>
      </c>
    </row>
    <row r="639" spans="1:16">
      <c r="A639" s="2" t="s">
        <v>368</v>
      </c>
      <c r="B639" s="3">
        <v>279</v>
      </c>
      <c r="C639">
        <v>105</v>
      </c>
      <c r="D639" s="1">
        <v>53846915</v>
      </c>
      <c r="E639" s="5" t="s">
        <v>2</v>
      </c>
      <c r="F639" t="s">
        <v>10</v>
      </c>
      <c r="G639" t="s">
        <v>6</v>
      </c>
      <c r="H639" t="s">
        <v>27</v>
      </c>
      <c r="L639" s="1"/>
      <c r="M639" s="12" t="s">
        <v>45</v>
      </c>
      <c r="N639" s="12">
        <v>65000000</v>
      </c>
      <c r="O639">
        <v>2015</v>
      </c>
      <c r="P639">
        <v>6.6</v>
      </c>
    </row>
    <row r="640" spans="1:16">
      <c r="A640" s="2" t="s">
        <v>78</v>
      </c>
      <c r="B640" s="3">
        <v>241</v>
      </c>
      <c r="C640">
        <v>103</v>
      </c>
      <c r="D640" s="1">
        <v>54758461</v>
      </c>
      <c r="E640" s="5" t="s">
        <v>3</v>
      </c>
      <c r="F640" t="s">
        <v>2</v>
      </c>
      <c r="G640" t="s">
        <v>27</v>
      </c>
      <c r="L640" s="1"/>
      <c r="M640" s="12" t="s">
        <v>45</v>
      </c>
      <c r="N640" s="12">
        <v>65000000</v>
      </c>
      <c r="O640">
        <v>2012</v>
      </c>
      <c r="P640">
        <v>6.3</v>
      </c>
    </row>
    <row r="641" spans="1:16">
      <c r="A641" s="2" t="s">
        <v>369</v>
      </c>
      <c r="B641" s="3">
        <v>185</v>
      </c>
      <c r="C641">
        <v>122</v>
      </c>
      <c r="D641" s="1">
        <v>52397389</v>
      </c>
      <c r="E641" s="5" t="s">
        <v>3</v>
      </c>
      <c r="F641" t="s">
        <v>8</v>
      </c>
      <c r="G641" t="s">
        <v>20</v>
      </c>
      <c r="H641" t="s">
        <v>14</v>
      </c>
      <c r="I641" t="s">
        <v>22</v>
      </c>
      <c r="J641" t="s">
        <v>23</v>
      </c>
      <c r="L641" s="1"/>
      <c r="M641" s="12" t="s">
        <v>45</v>
      </c>
      <c r="N641" s="12">
        <v>70000000</v>
      </c>
      <c r="O641">
        <v>2004</v>
      </c>
      <c r="P641">
        <v>5.9</v>
      </c>
    </row>
    <row r="642" spans="1:16">
      <c r="A642" s="2" t="s">
        <v>312</v>
      </c>
      <c r="B642" s="3">
        <v>117</v>
      </c>
      <c r="C642">
        <v>143</v>
      </c>
      <c r="D642" s="1">
        <v>38966057</v>
      </c>
      <c r="E642" s="5" t="s">
        <v>2</v>
      </c>
      <c r="F642" t="s">
        <v>6</v>
      </c>
      <c r="L642" s="1"/>
      <c r="M642" s="12" t="s">
        <v>45</v>
      </c>
      <c r="N642" s="12">
        <v>50000000</v>
      </c>
      <c r="O642">
        <v>1998</v>
      </c>
      <c r="P642">
        <v>6.7</v>
      </c>
    </row>
    <row r="643" spans="1:16">
      <c r="A643" s="2" t="s">
        <v>260</v>
      </c>
      <c r="B643" s="3">
        <v>239</v>
      </c>
      <c r="C643">
        <v>96</v>
      </c>
      <c r="D643" s="1">
        <v>42345531</v>
      </c>
      <c r="E643" s="5" t="s">
        <v>3</v>
      </c>
      <c r="F643" t="s">
        <v>14</v>
      </c>
      <c r="G643" t="s">
        <v>22</v>
      </c>
      <c r="H643" t="s">
        <v>23</v>
      </c>
      <c r="L643" s="1"/>
      <c r="M643" s="12" t="s">
        <v>45</v>
      </c>
      <c r="N643" s="12">
        <v>60000000</v>
      </c>
      <c r="O643">
        <v>2012</v>
      </c>
      <c r="P643">
        <v>5.4</v>
      </c>
    </row>
    <row r="644" spans="1:16">
      <c r="A644" s="2" t="s">
        <v>260</v>
      </c>
      <c r="B644" s="3">
        <v>230</v>
      </c>
      <c r="C644">
        <v>111</v>
      </c>
      <c r="D644" s="1">
        <v>36064910</v>
      </c>
      <c r="E644" s="5" t="s">
        <v>3</v>
      </c>
      <c r="F644" t="s">
        <v>22</v>
      </c>
      <c r="G644" t="s">
        <v>23</v>
      </c>
      <c r="L644" s="1"/>
      <c r="M644" s="12" t="s">
        <v>45</v>
      </c>
      <c r="N644" s="12">
        <v>63000000</v>
      </c>
      <c r="O644">
        <v>2008</v>
      </c>
      <c r="P644">
        <v>6.4</v>
      </c>
    </row>
    <row r="645" spans="1:16">
      <c r="A645" s="2" t="s">
        <v>244</v>
      </c>
      <c r="B645" s="3">
        <v>94</v>
      </c>
      <c r="C645">
        <v>121</v>
      </c>
      <c r="D645" s="1">
        <v>33328051</v>
      </c>
      <c r="E645" s="5" t="s">
        <v>3</v>
      </c>
      <c r="F645" t="s">
        <v>10</v>
      </c>
      <c r="G645" t="s">
        <v>6</v>
      </c>
      <c r="H645" t="s">
        <v>21</v>
      </c>
      <c r="I645" t="s">
        <v>23</v>
      </c>
      <c r="L645" s="1"/>
      <c r="M645" s="12" t="s">
        <v>45</v>
      </c>
      <c r="N645" s="12">
        <v>65000000</v>
      </c>
      <c r="O645">
        <v>1996</v>
      </c>
      <c r="P645">
        <v>6.7</v>
      </c>
    </row>
    <row r="646" spans="1:16">
      <c r="A646" s="2" t="s">
        <v>370</v>
      </c>
      <c r="B646" s="3">
        <v>134</v>
      </c>
      <c r="C646">
        <v>135</v>
      </c>
      <c r="D646" s="1">
        <v>32598931</v>
      </c>
      <c r="E646" s="5" t="s">
        <v>3</v>
      </c>
      <c r="F646" t="s">
        <v>6</v>
      </c>
      <c r="G646" t="s">
        <v>23</v>
      </c>
      <c r="L646" s="1"/>
      <c r="M646" s="12" t="s">
        <v>45</v>
      </c>
      <c r="N646" s="12">
        <v>65000000</v>
      </c>
      <c r="O646">
        <v>2000</v>
      </c>
      <c r="P646">
        <v>6.2</v>
      </c>
    </row>
    <row r="647" spans="1:16">
      <c r="A647" s="2" t="s">
        <v>92</v>
      </c>
      <c r="B647" s="3">
        <v>136</v>
      </c>
      <c r="C647">
        <v>101</v>
      </c>
      <c r="D647" s="1">
        <v>28045540</v>
      </c>
      <c r="E647" s="5" t="s">
        <v>3</v>
      </c>
      <c r="F647" t="s">
        <v>8</v>
      </c>
      <c r="G647" t="s">
        <v>2</v>
      </c>
      <c r="H647" t="s">
        <v>25</v>
      </c>
      <c r="I647" t="s">
        <v>20</v>
      </c>
      <c r="J647" t="s">
        <v>22</v>
      </c>
      <c r="L647" s="1"/>
      <c r="M647" s="12" t="s">
        <v>45</v>
      </c>
      <c r="N647" s="12">
        <v>65000000</v>
      </c>
      <c r="O647">
        <v>2005</v>
      </c>
      <c r="P647">
        <v>6.1</v>
      </c>
    </row>
    <row r="648" spans="1:16">
      <c r="A648" s="2" t="s">
        <v>111</v>
      </c>
      <c r="B648" s="3">
        <v>315</v>
      </c>
      <c r="C648">
        <v>151</v>
      </c>
      <c r="D648" s="1">
        <v>37023395</v>
      </c>
      <c r="E648" s="5" t="s">
        <v>6</v>
      </c>
      <c r="L648" s="1"/>
      <c r="M648" s="12" t="s">
        <v>45</v>
      </c>
      <c r="N648" s="12">
        <v>65000000</v>
      </c>
      <c r="O648">
        <v>1999</v>
      </c>
      <c r="P648">
        <v>8.8000000000000007</v>
      </c>
    </row>
    <row r="649" spans="1:16">
      <c r="A649" s="2" t="s">
        <v>78</v>
      </c>
      <c r="B649" s="3">
        <v>96</v>
      </c>
      <c r="C649">
        <v>131</v>
      </c>
      <c r="D649" s="1">
        <v>43532294</v>
      </c>
      <c r="E649" s="5" t="s">
        <v>6</v>
      </c>
      <c r="F649" t="s">
        <v>75</v>
      </c>
      <c r="L649" s="1"/>
      <c r="M649" s="12" t="s">
        <v>45</v>
      </c>
      <c r="N649" s="12">
        <v>50100000</v>
      </c>
      <c r="O649">
        <v>2006</v>
      </c>
      <c r="P649">
        <v>7.1</v>
      </c>
    </row>
    <row r="650" spans="1:16">
      <c r="A650" s="2" t="s">
        <v>371</v>
      </c>
      <c r="B650" s="3">
        <v>60</v>
      </c>
      <c r="C650">
        <v>100</v>
      </c>
      <c r="D650" s="1">
        <v>17218080</v>
      </c>
      <c r="E650" s="5" t="s">
        <v>3</v>
      </c>
      <c r="F650" t="s">
        <v>8</v>
      </c>
      <c r="G650" t="s">
        <v>2</v>
      </c>
      <c r="L650" s="1"/>
      <c r="M650" s="12" t="s">
        <v>45</v>
      </c>
      <c r="N650" s="12">
        <v>65000000</v>
      </c>
      <c r="O650">
        <v>1991</v>
      </c>
      <c r="P650">
        <v>5.7</v>
      </c>
    </row>
    <row r="651" spans="1:16">
      <c r="A651" s="2" t="s">
        <v>362</v>
      </c>
      <c r="B651" s="3">
        <v>60</v>
      </c>
      <c r="C651">
        <v>105</v>
      </c>
      <c r="D651" s="1">
        <v>10014234</v>
      </c>
      <c r="E651" s="5" t="s">
        <v>2</v>
      </c>
      <c r="F651" t="s">
        <v>10</v>
      </c>
      <c r="L651" s="1"/>
      <c r="M651" s="12" t="s">
        <v>45</v>
      </c>
      <c r="N651" s="12">
        <v>65000000</v>
      </c>
      <c r="O651">
        <v>2000</v>
      </c>
      <c r="P651">
        <v>5</v>
      </c>
    </row>
    <row r="652" spans="1:16">
      <c r="A652" s="2" t="s">
        <v>372</v>
      </c>
      <c r="B652" s="3">
        <v>308</v>
      </c>
      <c r="C652">
        <v>92</v>
      </c>
      <c r="D652" s="1">
        <v>19059018</v>
      </c>
      <c r="E652" s="5" t="s">
        <v>3</v>
      </c>
      <c r="F652" t="s">
        <v>20</v>
      </c>
      <c r="G652" t="s">
        <v>22</v>
      </c>
      <c r="H652" t="s">
        <v>23</v>
      </c>
      <c r="L652" s="1"/>
      <c r="M652" s="12" t="s">
        <v>45</v>
      </c>
      <c r="N652" s="12">
        <v>16900000</v>
      </c>
      <c r="O652">
        <v>2014</v>
      </c>
      <c r="P652">
        <v>5.0999999999999996</v>
      </c>
    </row>
    <row r="653" spans="1:16">
      <c r="A653" s="2" t="s">
        <v>373</v>
      </c>
      <c r="B653" s="3">
        <v>127</v>
      </c>
      <c r="C653">
        <v>130</v>
      </c>
      <c r="D653" s="1">
        <v>1987287</v>
      </c>
      <c r="E653" s="5" t="s">
        <v>10</v>
      </c>
      <c r="F653" t="s">
        <v>6</v>
      </c>
      <c r="L653" s="1"/>
      <c r="M653" s="12" t="s">
        <v>45</v>
      </c>
      <c r="N653" s="12">
        <v>65000000</v>
      </c>
      <c r="O653">
        <v>2005</v>
      </c>
      <c r="P653">
        <v>6.9</v>
      </c>
    </row>
    <row r="654" spans="1:16">
      <c r="A654" s="2" t="s">
        <v>356</v>
      </c>
      <c r="B654" s="3">
        <v>196</v>
      </c>
      <c r="C654">
        <v>100</v>
      </c>
      <c r="D654" s="1">
        <v>24407944</v>
      </c>
      <c r="E654" s="5" t="s">
        <v>3</v>
      </c>
      <c r="F654" t="s">
        <v>10</v>
      </c>
      <c r="G654" t="s">
        <v>20</v>
      </c>
      <c r="H654" t="s">
        <v>23</v>
      </c>
      <c r="L654" s="1"/>
      <c r="M654" s="12" t="s">
        <v>45</v>
      </c>
      <c r="N654" s="12">
        <v>65000000</v>
      </c>
      <c r="O654">
        <v>2005</v>
      </c>
      <c r="P654">
        <v>4.8</v>
      </c>
    </row>
    <row r="655" spans="1:16">
      <c r="A655" s="2" t="s">
        <v>374</v>
      </c>
      <c r="B655" s="3">
        <v>339</v>
      </c>
      <c r="C655">
        <v>102</v>
      </c>
      <c r="D655" s="1">
        <v>13750556</v>
      </c>
      <c r="E655" s="5" t="s">
        <v>3</v>
      </c>
      <c r="F655" t="s">
        <v>10</v>
      </c>
      <c r="G655" t="s">
        <v>23</v>
      </c>
      <c r="L655" s="1"/>
      <c r="M655" s="12" t="s">
        <v>45</v>
      </c>
      <c r="N655" s="12">
        <v>45000000</v>
      </c>
      <c r="O655">
        <v>2014</v>
      </c>
      <c r="P655">
        <v>6.5</v>
      </c>
    </row>
    <row r="656" spans="1:16">
      <c r="A656" s="2" t="s">
        <v>250</v>
      </c>
      <c r="B656" s="3">
        <v>96</v>
      </c>
      <c r="C656">
        <v>133</v>
      </c>
      <c r="D656" s="1">
        <v>31054924</v>
      </c>
      <c r="E656" s="5" t="s">
        <v>6</v>
      </c>
      <c r="F656" t="s">
        <v>21</v>
      </c>
      <c r="G656" t="s">
        <v>27</v>
      </c>
      <c r="L656" s="1"/>
      <c r="M656" s="12" t="s">
        <v>45</v>
      </c>
      <c r="N656" s="12">
        <v>65000000</v>
      </c>
      <c r="O656">
        <v>1999</v>
      </c>
      <c r="P656">
        <v>5.0999999999999996</v>
      </c>
    </row>
    <row r="657" spans="1:16">
      <c r="A657" s="2" t="s">
        <v>375</v>
      </c>
      <c r="B657" s="3">
        <v>361</v>
      </c>
      <c r="C657">
        <v>121</v>
      </c>
      <c r="D657" s="1">
        <v>43247140</v>
      </c>
      <c r="E657" s="5" t="s">
        <v>8</v>
      </c>
      <c r="F657" t="s">
        <v>12</v>
      </c>
      <c r="G657" t="s">
        <v>6</v>
      </c>
      <c r="H657" t="s">
        <v>63</v>
      </c>
      <c r="I657" t="s">
        <v>75</v>
      </c>
      <c r="J657" t="s">
        <v>23</v>
      </c>
      <c r="L657" s="1"/>
      <c r="M657" s="12" t="s">
        <v>45</v>
      </c>
      <c r="N657" s="12">
        <v>65000000</v>
      </c>
      <c r="O657">
        <v>2015</v>
      </c>
      <c r="P657">
        <v>7.1</v>
      </c>
    </row>
    <row r="658" spans="1:16">
      <c r="A658" s="2" t="s">
        <v>221</v>
      </c>
      <c r="B658" s="3">
        <v>226</v>
      </c>
      <c r="C658">
        <v>147</v>
      </c>
      <c r="D658" s="1">
        <v>2208939</v>
      </c>
      <c r="E658" s="5" t="s">
        <v>10</v>
      </c>
      <c r="F658" t="s">
        <v>6</v>
      </c>
      <c r="G658" t="s">
        <v>20</v>
      </c>
      <c r="L658" s="1"/>
      <c r="M658" s="12" t="s">
        <v>45</v>
      </c>
      <c r="N658" s="12">
        <v>65000000</v>
      </c>
      <c r="O658">
        <v>2006</v>
      </c>
      <c r="P658">
        <v>7.5</v>
      </c>
    </row>
    <row r="659" spans="1:16">
      <c r="A659" s="2" t="s">
        <v>233</v>
      </c>
      <c r="B659" s="3">
        <v>194</v>
      </c>
      <c r="C659">
        <v>94</v>
      </c>
      <c r="D659" s="1">
        <v>213079163</v>
      </c>
      <c r="E659" s="5" t="s">
        <v>3</v>
      </c>
      <c r="F659" t="s">
        <v>2</v>
      </c>
      <c r="G659" t="s">
        <v>10</v>
      </c>
      <c r="L659" s="1"/>
      <c r="M659" s="12" t="s">
        <v>45</v>
      </c>
      <c r="N659" s="12">
        <v>63000000</v>
      </c>
      <c r="O659">
        <v>2002</v>
      </c>
      <c r="P659">
        <v>6.2</v>
      </c>
    </row>
    <row r="660" spans="1:16">
      <c r="A660" s="2" t="s">
        <v>140</v>
      </c>
      <c r="B660" s="3">
        <v>138</v>
      </c>
      <c r="C660">
        <v>94</v>
      </c>
      <c r="D660" s="1">
        <v>19548064</v>
      </c>
      <c r="E660" s="5" t="s">
        <v>3</v>
      </c>
      <c r="F660" t="s">
        <v>16</v>
      </c>
      <c r="G660" t="s">
        <v>2</v>
      </c>
      <c r="H660" t="s">
        <v>25</v>
      </c>
      <c r="I660" t="s">
        <v>22</v>
      </c>
      <c r="L660" s="1"/>
      <c r="M660" s="12" t="s">
        <v>45</v>
      </c>
      <c r="N660" s="12">
        <v>65000000</v>
      </c>
      <c r="O660">
        <v>2009</v>
      </c>
      <c r="P660">
        <v>6.3</v>
      </c>
    </row>
    <row r="661" spans="1:16">
      <c r="A661" s="2" t="s">
        <v>84</v>
      </c>
      <c r="B661" s="3">
        <v>308</v>
      </c>
      <c r="C661">
        <v>127</v>
      </c>
      <c r="D661" s="1">
        <v>356784000</v>
      </c>
      <c r="E661" s="5" t="s">
        <v>8</v>
      </c>
      <c r="F661" t="s">
        <v>22</v>
      </c>
      <c r="G661" t="s">
        <v>23</v>
      </c>
      <c r="L661" s="1"/>
      <c r="M661" s="12" t="s">
        <v>45</v>
      </c>
      <c r="N661" s="12">
        <v>70000000</v>
      </c>
      <c r="O661">
        <v>1993</v>
      </c>
      <c r="P661">
        <v>8.1</v>
      </c>
    </row>
    <row r="662" spans="1:16">
      <c r="A662" s="2" t="s">
        <v>359</v>
      </c>
      <c r="B662" s="3">
        <v>40</v>
      </c>
      <c r="C662">
        <v>212</v>
      </c>
      <c r="D662" s="1">
        <v>25052000</v>
      </c>
      <c r="E662" s="5" t="s">
        <v>8</v>
      </c>
      <c r="F662" t="s">
        <v>12</v>
      </c>
      <c r="G662" t="s">
        <v>10</v>
      </c>
      <c r="H662" t="s">
        <v>6</v>
      </c>
      <c r="I662" t="s">
        <v>24</v>
      </c>
      <c r="L662" s="1"/>
      <c r="M662" s="12" t="s">
        <v>45</v>
      </c>
      <c r="N662" s="12">
        <v>65000000</v>
      </c>
      <c r="O662">
        <v>1994</v>
      </c>
      <c r="P662">
        <v>6.6</v>
      </c>
    </row>
    <row r="663" spans="1:16">
      <c r="A663" s="2" t="s">
        <v>164</v>
      </c>
      <c r="B663" s="3">
        <v>42</v>
      </c>
      <c r="C663">
        <v>141</v>
      </c>
      <c r="D663" s="1">
        <v>122012710</v>
      </c>
      <c r="E663" s="5" t="s">
        <v>3</v>
      </c>
      <c r="F663" t="s">
        <v>10</v>
      </c>
      <c r="G663" t="s">
        <v>6</v>
      </c>
      <c r="H663" t="s">
        <v>23</v>
      </c>
      <c r="L663" s="1"/>
      <c r="M663" s="12" t="s">
        <v>45</v>
      </c>
      <c r="N663" s="12">
        <v>65000000</v>
      </c>
      <c r="O663">
        <v>1994</v>
      </c>
      <c r="P663">
        <v>6.9</v>
      </c>
    </row>
    <row r="664" spans="1:16">
      <c r="A664" s="2" t="s">
        <v>376</v>
      </c>
      <c r="B664" s="3">
        <v>68</v>
      </c>
      <c r="C664">
        <v>103</v>
      </c>
      <c r="D664" s="1">
        <v>72413</v>
      </c>
      <c r="E664" s="5" t="s">
        <v>3</v>
      </c>
      <c r="F664" t="s">
        <v>8</v>
      </c>
      <c r="G664" t="s">
        <v>6</v>
      </c>
      <c r="H664" t="s">
        <v>63</v>
      </c>
      <c r="L664" s="1"/>
      <c r="M664" s="12" t="s">
        <v>45</v>
      </c>
      <c r="N664" s="12">
        <v>50000000</v>
      </c>
      <c r="O664">
        <v>2015</v>
      </c>
      <c r="P664">
        <v>6.1</v>
      </c>
    </row>
    <row r="665" spans="1:16">
      <c r="A665" s="2" t="s">
        <v>377</v>
      </c>
      <c r="B665" s="3">
        <v>78</v>
      </c>
      <c r="C665">
        <v>98</v>
      </c>
      <c r="D665" s="1">
        <v>58255287</v>
      </c>
      <c r="E665" s="5" t="s">
        <v>2</v>
      </c>
      <c r="F665" t="s">
        <v>10</v>
      </c>
      <c r="L665" s="1"/>
      <c r="M665" s="12" t="s">
        <v>45</v>
      </c>
      <c r="N665" s="12">
        <v>43000000</v>
      </c>
      <c r="O665">
        <v>2006</v>
      </c>
      <c r="P665">
        <v>4.3</v>
      </c>
    </row>
    <row r="666" spans="1:16">
      <c r="A666" s="2" t="s">
        <v>109</v>
      </c>
      <c r="B666" s="3">
        <v>178</v>
      </c>
      <c r="C666">
        <v>116</v>
      </c>
      <c r="D666" s="1">
        <v>77086030</v>
      </c>
      <c r="E666" s="5" t="s">
        <v>3</v>
      </c>
      <c r="F666" t="s">
        <v>122</v>
      </c>
      <c r="L666" s="1"/>
      <c r="M666" s="12" t="s">
        <v>45</v>
      </c>
      <c r="N666" s="12">
        <v>65000000</v>
      </c>
      <c r="O666">
        <v>2000</v>
      </c>
      <c r="P666">
        <v>6.6</v>
      </c>
    </row>
    <row r="667" spans="1:16">
      <c r="A667" s="2" t="s">
        <v>378</v>
      </c>
      <c r="B667" s="3">
        <v>75</v>
      </c>
      <c r="C667">
        <v>114</v>
      </c>
      <c r="D667" s="1">
        <v>65000000</v>
      </c>
      <c r="E667" s="5" t="s">
        <v>2</v>
      </c>
      <c r="F667" t="s">
        <v>6</v>
      </c>
      <c r="G667" t="s">
        <v>27</v>
      </c>
      <c r="L667" s="1"/>
      <c r="M667" s="12" t="s">
        <v>45</v>
      </c>
      <c r="N667" s="12">
        <v>64000000</v>
      </c>
      <c r="O667">
        <v>1995</v>
      </c>
      <c r="P667">
        <v>6.8</v>
      </c>
    </row>
    <row r="668" spans="1:16">
      <c r="A668" s="2" t="s">
        <v>379</v>
      </c>
      <c r="B668" s="3">
        <v>150</v>
      </c>
      <c r="C668">
        <v>87</v>
      </c>
      <c r="D668" s="1">
        <v>32178777</v>
      </c>
      <c r="E668" s="5" t="s">
        <v>2</v>
      </c>
      <c r="F668" t="s">
        <v>27</v>
      </c>
      <c r="G668" t="s">
        <v>75</v>
      </c>
      <c r="L668" s="1"/>
      <c r="M668" s="12" t="s">
        <v>45</v>
      </c>
      <c r="N668" s="12">
        <v>55000000</v>
      </c>
      <c r="O668">
        <v>2008</v>
      </c>
      <c r="P668">
        <v>3.8</v>
      </c>
    </row>
    <row r="669" spans="1:16">
      <c r="A669" s="2" t="s">
        <v>380</v>
      </c>
      <c r="B669" s="3">
        <v>113</v>
      </c>
      <c r="C669">
        <v>125</v>
      </c>
      <c r="D669" s="1">
        <v>15738632</v>
      </c>
      <c r="E669" s="5" t="s">
        <v>3</v>
      </c>
      <c r="F669" t="s">
        <v>2</v>
      </c>
      <c r="G669" t="s">
        <v>10</v>
      </c>
      <c r="H669" t="s">
        <v>23</v>
      </c>
      <c r="L669" s="1"/>
      <c r="M669" s="12" t="s">
        <v>45</v>
      </c>
      <c r="N669" s="12">
        <v>50000000</v>
      </c>
      <c r="O669">
        <v>2001</v>
      </c>
      <c r="P669">
        <v>5.9</v>
      </c>
    </row>
    <row r="670" spans="1:16">
      <c r="A670" s="2" t="s">
        <v>212</v>
      </c>
      <c r="B670" s="3">
        <v>596</v>
      </c>
      <c r="C670">
        <v>187</v>
      </c>
      <c r="D670" s="1">
        <v>54116191</v>
      </c>
      <c r="E670" s="5" t="s">
        <v>10</v>
      </c>
      <c r="F670" t="s">
        <v>6</v>
      </c>
      <c r="G670" t="s">
        <v>21</v>
      </c>
      <c r="H670" t="s">
        <v>23</v>
      </c>
      <c r="I670" t="s">
        <v>24</v>
      </c>
      <c r="L670" s="1"/>
      <c r="M670" s="12" t="s">
        <v>45</v>
      </c>
      <c r="N670" s="12">
        <v>63000000</v>
      </c>
      <c r="O670">
        <v>2015</v>
      </c>
      <c r="P670">
        <v>7.9</v>
      </c>
    </row>
    <row r="671" spans="1:16">
      <c r="A671" s="2" t="s">
        <v>381</v>
      </c>
      <c r="B671" s="3">
        <v>191</v>
      </c>
      <c r="C671">
        <v>93</v>
      </c>
      <c r="D671" s="1">
        <v>118153533</v>
      </c>
      <c r="E671" s="5" t="s">
        <v>2</v>
      </c>
      <c r="F671" t="s">
        <v>75</v>
      </c>
      <c r="L671" s="1"/>
      <c r="M671" s="12" t="s">
        <v>45</v>
      </c>
      <c r="N671" s="12">
        <v>65000000</v>
      </c>
      <c r="O671">
        <v>2007</v>
      </c>
      <c r="P671">
        <v>6.3</v>
      </c>
    </row>
    <row r="672" spans="1:16">
      <c r="A672" s="2" t="s">
        <v>382</v>
      </c>
      <c r="B672" s="3">
        <v>156</v>
      </c>
      <c r="C672">
        <v>95</v>
      </c>
      <c r="D672" s="1">
        <v>108012170</v>
      </c>
      <c r="E672" s="5" t="s">
        <v>8</v>
      </c>
      <c r="F672" t="s">
        <v>16</v>
      </c>
      <c r="G672" t="s">
        <v>2</v>
      </c>
      <c r="H672" t="s">
        <v>25</v>
      </c>
      <c r="I672" t="s">
        <v>20</v>
      </c>
      <c r="L672" s="1"/>
      <c r="M672" s="12" t="s">
        <v>45</v>
      </c>
      <c r="N672" s="12">
        <v>63000000</v>
      </c>
      <c r="O672">
        <v>2011</v>
      </c>
      <c r="P672">
        <v>5.5</v>
      </c>
    </row>
    <row r="673" spans="1:16">
      <c r="A673" s="2" t="s">
        <v>54</v>
      </c>
      <c r="B673" s="3">
        <v>460</v>
      </c>
      <c r="C673">
        <v>117</v>
      </c>
      <c r="D673" s="1">
        <v>210592590</v>
      </c>
      <c r="E673" s="5" t="s">
        <v>3</v>
      </c>
      <c r="F673" t="s">
        <v>6</v>
      </c>
      <c r="G673" t="s">
        <v>20</v>
      </c>
      <c r="H673" t="s">
        <v>122</v>
      </c>
      <c r="L673" s="1"/>
      <c r="M673" s="12" t="s">
        <v>45</v>
      </c>
      <c r="N673" s="12">
        <v>63000000</v>
      </c>
      <c r="O673">
        <v>2006</v>
      </c>
      <c r="P673">
        <v>7.7</v>
      </c>
    </row>
    <row r="674" spans="1:16">
      <c r="A674" s="2" t="s">
        <v>233</v>
      </c>
      <c r="B674" s="3">
        <v>141</v>
      </c>
      <c r="C674">
        <v>106</v>
      </c>
      <c r="D674" s="1">
        <v>279167575</v>
      </c>
      <c r="E674" s="5" t="s">
        <v>2</v>
      </c>
      <c r="F674" t="s">
        <v>27</v>
      </c>
      <c r="L674" s="1"/>
      <c r="M674" s="12" t="s">
        <v>45</v>
      </c>
      <c r="N674" s="12">
        <v>62000000</v>
      </c>
      <c r="O674">
        <v>2004</v>
      </c>
      <c r="P674">
        <v>6.3</v>
      </c>
    </row>
    <row r="675" spans="1:16">
      <c r="A675" s="2" t="s">
        <v>383</v>
      </c>
      <c r="B675" s="3">
        <v>180</v>
      </c>
      <c r="C675">
        <v>115</v>
      </c>
      <c r="D675" s="1">
        <v>143151473</v>
      </c>
      <c r="E675" s="5" t="s">
        <v>2</v>
      </c>
      <c r="F675" t="s">
        <v>6</v>
      </c>
      <c r="G675" t="s">
        <v>25</v>
      </c>
      <c r="L675" s="1"/>
      <c r="M675" s="12" t="s">
        <v>45</v>
      </c>
      <c r="N675" s="12">
        <v>65000000</v>
      </c>
      <c r="O675">
        <v>2008</v>
      </c>
      <c r="P675">
        <v>7.1</v>
      </c>
    </row>
    <row r="676" spans="1:16">
      <c r="A676" s="2" t="s">
        <v>330</v>
      </c>
      <c r="B676" s="3">
        <v>186</v>
      </c>
      <c r="C676">
        <v>189</v>
      </c>
      <c r="D676" s="1">
        <v>136801374</v>
      </c>
      <c r="E676" s="5" t="s">
        <v>10</v>
      </c>
      <c r="F676" t="s">
        <v>6</v>
      </c>
      <c r="G676" t="s">
        <v>20</v>
      </c>
      <c r="H676" t="s">
        <v>21</v>
      </c>
      <c r="L676" s="1"/>
      <c r="M676" s="12" t="s">
        <v>45</v>
      </c>
      <c r="N676" s="12">
        <v>64000000</v>
      </c>
      <c r="O676">
        <v>1999</v>
      </c>
      <c r="P676">
        <v>8.5</v>
      </c>
    </row>
    <row r="677" spans="1:16">
      <c r="A677" s="2" t="s">
        <v>214</v>
      </c>
      <c r="B677" s="3">
        <v>161</v>
      </c>
      <c r="C677">
        <v>81</v>
      </c>
      <c r="D677" s="1">
        <v>135381507</v>
      </c>
      <c r="E677" s="5" t="s">
        <v>8</v>
      </c>
      <c r="F677" t="s">
        <v>16</v>
      </c>
      <c r="G677" t="s">
        <v>2</v>
      </c>
      <c r="H677" t="s">
        <v>25</v>
      </c>
      <c r="I677" t="s">
        <v>22</v>
      </c>
      <c r="L677" s="1"/>
      <c r="M677" s="12" t="s">
        <v>45</v>
      </c>
      <c r="N677" s="12">
        <v>62000000</v>
      </c>
      <c r="O677">
        <v>2005</v>
      </c>
      <c r="P677">
        <v>5.8</v>
      </c>
    </row>
    <row r="678" spans="1:16">
      <c r="A678" s="2" t="s">
        <v>111</v>
      </c>
      <c r="B678" s="3">
        <v>568</v>
      </c>
      <c r="C678">
        <v>149</v>
      </c>
      <c r="D678" s="1">
        <v>167735396</v>
      </c>
      <c r="E678" s="5" t="s">
        <v>10</v>
      </c>
      <c r="F678" t="s">
        <v>6</v>
      </c>
      <c r="G678" t="s">
        <v>21</v>
      </c>
      <c r="H678" t="s">
        <v>23</v>
      </c>
      <c r="L678" s="1"/>
      <c r="M678" s="12" t="s">
        <v>45</v>
      </c>
      <c r="N678" s="12">
        <v>62000000</v>
      </c>
      <c r="O678">
        <v>2014</v>
      </c>
      <c r="P678">
        <v>8.1</v>
      </c>
    </row>
    <row r="679" spans="1:16">
      <c r="A679" s="2" t="s">
        <v>97</v>
      </c>
      <c r="B679" s="3">
        <v>249</v>
      </c>
      <c r="C679">
        <v>119</v>
      </c>
      <c r="D679" s="1">
        <v>121468960</v>
      </c>
      <c r="E679" s="5" t="s">
        <v>3</v>
      </c>
      <c r="F679" t="s">
        <v>21</v>
      </c>
      <c r="G679" t="s">
        <v>23</v>
      </c>
      <c r="L679" s="1"/>
      <c r="M679" s="12" t="s">
        <v>45</v>
      </c>
      <c r="N679" s="12">
        <v>62000000</v>
      </c>
      <c r="O679">
        <v>2002</v>
      </c>
      <c r="P679">
        <v>7.9</v>
      </c>
    </row>
    <row r="680" spans="1:16">
      <c r="A680" s="2" t="s">
        <v>76</v>
      </c>
      <c r="B680" s="3">
        <v>137</v>
      </c>
      <c r="C680">
        <v>130</v>
      </c>
      <c r="D680" s="1">
        <v>106635996</v>
      </c>
      <c r="E680" s="5" t="s">
        <v>3</v>
      </c>
      <c r="F680" t="s">
        <v>8</v>
      </c>
      <c r="G680" t="s">
        <v>23</v>
      </c>
      <c r="L680" s="1"/>
      <c r="M680" s="12" t="s">
        <v>45</v>
      </c>
      <c r="N680" s="12">
        <v>42000000</v>
      </c>
      <c r="O680">
        <v>1995</v>
      </c>
      <c r="P680">
        <v>7.2</v>
      </c>
    </row>
    <row r="681" spans="1:16">
      <c r="A681" s="2" t="s">
        <v>215</v>
      </c>
      <c r="B681" s="3">
        <v>113</v>
      </c>
      <c r="C681">
        <v>116</v>
      </c>
      <c r="D681" s="1">
        <v>102678089</v>
      </c>
      <c r="E681" s="5" t="s">
        <v>6</v>
      </c>
      <c r="F681" t="s">
        <v>21</v>
      </c>
      <c r="G681" t="s">
        <v>23</v>
      </c>
      <c r="L681" s="1"/>
      <c r="M681" s="12" t="s">
        <v>45</v>
      </c>
      <c r="N681" s="12">
        <v>44000000</v>
      </c>
      <c r="O681">
        <v>1999</v>
      </c>
      <c r="P681">
        <v>6.3</v>
      </c>
    </row>
    <row r="682" spans="1:16">
      <c r="A682" s="2" t="s">
        <v>155</v>
      </c>
      <c r="B682" s="3">
        <v>213</v>
      </c>
      <c r="C682">
        <v>103</v>
      </c>
      <c r="D682" s="1">
        <v>125603360</v>
      </c>
      <c r="E682" s="5" t="s">
        <v>2</v>
      </c>
      <c r="F682" t="s">
        <v>6</v>
      </c>
      <c r="G682" t="s">
        <v>22</v>
      </c>
      <c r="L682" s="1"/>
      <c r="M682" s="12" t="s">
        <v>45</v>
      </c>
      <c r="N682" s="12">
        <v>61000000</v>
      </c>
      <c r="O682">
        <v>1998</v>
      </c>
      <c r="P682">
        <v>8.1</v>
      </c>
    </row>
    <row r="683" spans="1:16">
      <c r="A683" s="2" t="s">
        <v>384</v>
      </c>
      <c r="B683" s="3">
        <v>120</v>
      </c>
      <c r="C683">
        <v>99</v>
      </c>
      <c r="D683" s="1">
        <v>101217900</v>
      </c>
      <c r="E683" s="5" t="s">
        <v>8</v>
      </c>
      <c r="F683" t="s">
        <v>16</v>
      </c>
      <c r="G683" t="s">
        <v>12</v>
      </c>
      <c r="H683" t="s">
        <v>6</v>
      </c>
      <c r="I683" t="s">
        <v>25</v>
      </c>
      <c r="J683" t="s">
        <v>20</v>
      </c>
      <c r="K683" t="s">
        <v>26</v>
      </c>
      <c r="L683" s="1"/>
      <c r="M683" s="12" t="s">
        <v>45</v>
      </c>
      <c r="N683" s="12">
        <v>63000000</v>
      </c>
      <c r="O683">
        <v>1998</v>
      </c>
      <c r="P683">
        <v>7</v>
      </c>
    </row>
    <row r="684" spans="1:16">
      <c r="A684" s="2" t="s">
        <v>327</v>
      </c>
      <c r="B684" s="3">
        <v>81</v>
      </c>
      <c r="C684">
        <v>92</v>
      </c>
      <c r="D684" s="1">
        <v>104148781</v>
      </c>
      <c r="E684" s="5" t="s">
        <v>2</v>
      </c>
      <c r="F684" t="s">
        <v>25</v>
      </c>
      <c r="L684" s="1"/>
      <c r="M684" s="12" t="s">
        <v>45</v>
      </c>
      <c r="N684" s="12">
        <v>65000000</v>
      </c>
      <c r="O684">
        <v>2003</v>
      </c>
      <c r="P684">
        <v>5.5</v>
      </c>
    </row>
    <row r="685" spans="1:16">
      <c r="A685" s="2" t="s">
        <v>375</v>
      </c>
      <c r="B685" s="3">
        <v>265</v>
      </c>
      <c r="C685">
        <v>109</v>
      </c>
      <c r="D685" s="1">
        <v>75573300</v>
      </c>
      <c r="E685" s="5" t="s">
        <v>3</v>
      </c>
      <c r="F685" t="s">
        <v>2</v>
      </c>
      <c r="G685" t="s">
        <v>10</v>
      </c>
      <c r="H685" t="s">
        <v>6</v>
      </c>
      <c r="I685" t="s">
        <v>23</v>
      </c>
      <c r="L685" s="1"/>
      <c r="M685" s="12" t="s">
        <v>45</v>
      </c>
      <c r="N685" s="12">
        <v>80000000</v>
      </c>
      <c r="O685">
        <v>2013</v>
      </c>
      <c r="P685">
        <v>6.7</v>
      </c>
    </row>
    <row r="686" spans="1:16">
      <c r="A686" s="2" t="s">
        <v>226</v>
      </c>
      <c r="B686" s="3">
        <v>105</v>
      </c>
      <c r="C686">
        <v>87</v>
      </c>
      <c r="D686" s="1">
        <v>93375151</v>
      </c>
      <c r="E686" s="5" t="s">
        <v>3</v>
      </c>
      <c r="F686" t="s">
        <v>2</v>
      </c>
      <c r="G686" t="s">
        <v>25</v>
      </c>
      <c r="H686" t="s">
        <v>20</v>
      </c>
      <c r="L686" s="1"/>
      <c r="M686" s="12" t="s">
        <v>45</v>
      </c>
      <c r="N686" s="12">
        <v>60000000</v>
      </c>
      <c r="O686">
        <v>2001</v>
      </c>
      <c r="P686">
        <v>5.2</v>
      </c>
    </row>
    <row r="687" spans="1:16">
      <c r="A687" s="2" t="s">
        <v>313</v>
      </c>
      <c r="B687" s="3">
        <v>155</v>
      </c>
      <c r="C687">
        <v>111</v>
      </c>
      <c r="D687" s="1">
        <v>106126012</v>
      </c>
      <c r="E687" s="5" t="s">
        <v>3</v>
      </c>
      <c r="F687" t="s">
        <v>10</v>
      </c>
      <c r="G687" t="s">
        <v>23</v>
      </c>
      <c r="L687" s="1"/>
      <c r="M687" s="12" t="s">
        <v>45</v>
      </c>
      <c r="N687" s="12">
        <v>60000000</v>
      </c>
      <c r="O687">
        <v>2003</v>
      </c>
      <c r="P687">
        <v>7</v>
      </c>
    </row>
    <row r="688" spans="1:16">
      <c r="A688" s="2" t="s">
        <v>385</v>
      </c>
      <c r="B688" s="3">
        <v>118</v>
      </c>
      <c r="C688">
        <v>101</v>
      </c>
      <c r="D688" s="1">
        <v>93307796</v>
      </c>
      <c r="E688" s="5" t="s">
        <v>2</v>
      </c>
      <c r="F688" t="s">
        <v>27</v>
      </c>
      <c r="L688" s="1"/>
      <c r="M688" s="12" t="s">
        <v>45</v>
      </c>
      <c r="N688" s="12">
        <v>150000000</v>
      </c>
      <c r="O688">
        <v>2002</v>
      </c>
      <c r="P688">
        <v>6.1</v>
      </c>
    </row>
    <row r="689" spans="1:16">
      <c r="A689" s="2" t="s">
        <v>124</v>
      </c>
      <c r="B689" s="3">
        <v>131</v>
      </c>
      <c r="C689">
        <v>83</v>
      </c>
      <c r="D689" s="1">
        <v>90646554</v>
      </c>
      <c r="E689" s="5" t="s">
        <v>8</v>
      </c>
      <c r="F689" t="s">
        <v>16</v>
      </c>
      <c r="G689" t="s">
        <v>2</v>
      </c>
      <c r="H689" t="s">
        <v>25</v>
      </c>
      <c r="L689" s="1"/>
      <c r="M689" s="12" t="s">
        <v>45</v>
      </c>
      <c r="N689" s="12">
        <v>61000000</v>
      </c>
      <c r="O689">
        <v>1998</v>
      </c>
      <c r="P689">
        <v>6.6</v>
      </c>
    </row>
    <row r="690" spans="1:16">
      <c r="A690" s="2" t="s">
        <v>386</v>
      </c>
      <c r="B690" s="3">
        <v>166</v>
      </c>
      <c r="C690">
        <v>113</v>
      </c>
      <c r="D690" s="1">
        <v>109176215</v>
      </c>
      <c r="E690" s="5" t="s">
        <v>2</v>
      </c>
      <c r="L690" s="1"/>
      <c r="M690" s="12" t="s">
        <v>237</v>
      </c>
      <c r="N690" s="12">
        <v>60000000</v>
      </c>
      <c r="O690">
        <v>2009</v>
      </c>
      <c r="P690">
        <v>5.5</v>
      </c>
    </row>
    <row r="691" spans="1:16">
      <c r="A691" s="2" t="s">
        <v>208</v>
      </c>
      <c r="B691" s="3">
        <v>60</v>
      </c>
      <c r="C691">
        <v>107</v>
      </c>
      <c r="D691" s="1">
        <v>82670733</v>
      </c>
      <c r="E691" s="5" t="s">
        <v>3</v>
      </c>
      <c r="F691" t="s">
        <v>6</v>
      </c>
      <c r="G691" t="s">
        <v>75</v>
      </c>
      <c r="L691" s="1"/>
      <c r="M691" s="12" t="s">
        <v>45</v>
      </c>
      <c r="N691" s="12">
        <v>58000000</v>
      </c>
      <c r="O691">
        <v>1990</v>
      </c>
      <c r="P691">
        <v>5.9</v>
      </c>
    </row>
    <row r="692" spans="1:16">
      <c r="A692" s="2" t="s">
        <v>280</v>
      </c>
      <c r="B692" s="3">
        <v>77</v>
      </c>
      <c r="C692">
        <v>94</v>
      </c>
      <c r="D692" s="1">
        <v>82569532</v>
      </c>
      <c r="E692" s="5" t="s">
        <v>8</v>
      </c>
      <c r="F692" t="s">
        <v>2</v>
      </c>
      <c r="G692" t="s">
        <v>25</v>
      </c>
      <c r="L692" s="1"/>
      <c r="M692" s="12" t="s">
        <v>45</v>
      </c>
      <c r="N692" s="12">
        <v>95000000</v>
      </c>
      <c r="O692">
        <v>2005</v>
      </c>
      <c r="P692">
        <v>5.4</v>
      </c>
    </row>
    <row r="693" spans="1:16">
      <c r="A693" s="2" t="s">
        <v>387</v>
      </c>
      <c r="B693" s="3">
        <v>249</v>
      </c>
      <c r="C693">
        <v>132</v>
      </c>
      <c r="D693" s="1">
        <v>81687587</v>
      </c>
      <c r="E693" s="5" t="s">
        <v>3</v>
      </c>
      <c r="F693" t="s">
        <v>22</v>
      </c>
      <c r="G693" t="s">
        <v>23</v>
      </c>
      <c r="L693" s="1"/>
      <c r="M693" s="12" t="s">
        <v>45</v>
      </c>
      <c r="N693" s="12">
        <v>60000000</v>
      </c>
      <c r="O693">
        <v>2015</v>
      </c>
      <c r="P693">
        <v>6.4</v>
      </c>
    </row>
    <row r="694" spans="1:16">
      <c r="A694" s="2" t="s">
        <v>388</v>
      </c>
      <c r="B694" s="3">
        <v>213</v>
      </c>
      <c r="C694">
        <v>140</v>
      </c>
      <c r="D694" s="1">
        <v>80574010</v>
      </c>
      <c r="E694" s="5" t="s">
        <v>6</v>
      </c>
      <c r="F694" t="s">
        <v>27</v>
      </c>
      <c r="L694" s="1"/>
      <c r="M694" s="12" t="s">
        <v>45</v>
      </c>
      <c r="N694" s="12">
        <v>70000000</v>
      </c>
      <c r="O694">
        <v>2010</v>
      </c>
      <c r="P694">
        <v>5.7</v>
      </c>
    </row>
    <row r="695" spans="1:16">
      <c r="A695" s="2" t="s">
        <v>70</v>
      </c>
      <c r="B695" s="3">
        <v>121</v>
      </c>
      <c r="C695">
        <v>125</v>
      </c>
      <c r="D695" s="1">
        <v>75764085</v>
      </c>
      <c r="E695" s="5" t="s">
        <v>2</v>
      </c>
      <c r="F695" t="s">
        <v>6</v>
      </c>
      <c r="G695" t="s">
        <v>20</v>
      </c>
      <c r="H695" t="s">
        <v>27</v>
      </c>
      <c r="L695" s="1"/>
      <c r="M695" s="12" t="s">
        <v>45</v>
      </c>
      <c r="N695" s="12">
        <v>60000000</v>
      </c>
      <c r="O695">
        <v>2000</v>
      </c>
      <c r="P695">
        <v>6.7</v>
      </c>
    </row>
    <row r="696" spans="1:16">
      <c r="A696" s="2" t="s">
        <v>170</v>
      </c>
      <c r="B696" s="3">
        <v>315</v>
      </c>
      <c r="C696">
        <v>111</v>
      </c>
      <c r="D696" s="1">
        <v>90356857</v>
      </c>
      <c r="E696" s="5" t="s">
        <v>3</v>
      </c>
      <c r="F696" t="s">
        <v>2</v>
      </c>
      <c r="G696" t="s">
        <v>10</v>
      </c>
      <c r="H696" t="s">
        <v>23</v>
      </c>
      <c r="L696" s="1"/>
      <c r="M696" s="12" t="s">
        <v>45</v>
      </c>
      <c r="N696" s="12">
        <v>61000000</v>
      </c>
      <c r="O696">
        <v>2010</v>
      </c>
      <c r="P696">
        <v>7.1</v>
      </c>
    </row>
    <row r="697" spans="1:16">
      <c r="A697" s="2" t="s">
        <v>123</v>
      </c>
      <c r="B697" s="3">
        <v>171</v>
      </c>
      <c r="C697">
        <v>156</v>
      </c>
      <c r="D697" s="1">
        <v>75530832</v>
      </c>
      <c r="E697" s="5" t="s">
        <v>6</v>
      </c>
      <c r="F697" t="s">
        <v>75</v>
      </c>
      <c r="L697" s="1"/>
      <c r="M697" s="12" t="s">
        <v>45</v>
      </c>
      <c r="N697" s="12">
        <v>60000000</v>
      </c>
      <c r="O697">
        <v>1999</v>
      </c>
      <c r="P697">
        <v>6.8</v>
      </c>
    </row>
    <row r="698" spans="1:16">
      <c r="A698" s="2" t="s">
        <v>389</v>
      </c>
      <c r="B698" s="3">
        <v>96</v>
      </c>
      <c r="C698">
        <v>170</v>
      </c>
      <c r="D698" s="1">
        <v>75370763</v>
      </c>
      <c r="E698" s="5" t="s">
        <v>6</v>
      </c>
      <c r="F698" t="s">
        <v>27</v>
      </c>
      <c r="G698" t="s">
        <v>24</v>
      </c>
      <c r="L698" s="1"/>
      <c r="M698" s="12" t="s">
        <v>45</v>
      </c>
      <c r="N698" s="12">
        <v>60000000</v>
      </c>
      <c r="O698">
        <v>1998</v>
      </c>
      <c r="P698">
        <v>6.5</v>
      </c>
    </row>
    <row r="699" spans="1:16">
      <c r="A699" s="2" t="s">
        <v>203</v>
      </c>
      <c r="B699" s="3">
        <v>299</v>
      </c>
      <c r="C699">
        <v>120</v>
      </c>
      <c r="D699" s="1">
        <v>100003492</v>
      </c>
      <c r="E699" s="5" t="s">
        <v>10</v>
      </c>
      <c r="F699" t="s">
        <v>6</v>
      </c>
      <c r="G699" t="s">
        <v>23</v>
      </c>
      <c r="L699" s="1"/>
      <c r="M699" s="12" t="s">
        <v>45</v>
      </c>
      <c r="N699" s="12">
        <v>60000000</v>
      </c>
      <c r="O699">
        <v>2004</v>
      </c>
      <c r="P699">
        <v>7.6</v>
      </c>
    </row>
    <row r="700" spans="1:16">
      <c r="A700" s="2" t="s">
        <v>211</v>
      </c>
      <c r="B700" s="3">
        <v>167</v>
      </c>
      <c r="C700">
        <v>100</v>
      </c>
      <c r="D700" s="1">
        <v>90341670</v>
      </c>
      <c r="E700" s="5" t="s">
        <v>3</v>
      </c>
      <c r="F700" t="s">
        <v>8</v>
      </c>
      <c r="G700" t="s">
        <v>20</v>
      </c>
      <c r="H700" t="s">
        <v>23</v>
      </c>
      <c r="L700" s="1"/>
      <c r="M700" s="12" t="s">
        <v>45</v>
      </c>
      <c r="N700" s="12">
        <v>105000000</v>
      </c>
      <c r="O700">
        <v>2002</v>
      </c>
      <c r="P700">
        <v>5.5</v>
      </c>
    </row>
    <row r="701" spans="1:16">
      <c r="A701" s="2" t="s">
        <v>390</v>
      </c>
      <c r="B701" s="3">
        <v>125</v>
      </c>
      <c r="C701">
        <v>115</v>
      </c>
      <c r="D701" s="1">
        <v>74540762</v>
      </c>
      <c r="E701" s="5" t="s">
        <v>3</v>
      </c>
      <c r="F701" t="s">
        <v>6</v>
      </c>
      <c r="G701" t="s">
        <v>23</v>
      </c>
      <c r="L701" s="1"/>
      <c r="M701" s="12" t="s">
        <v>45</v>
      </c>
      <c r="N701" s="12">
        <v>60000000</v>
      </c>
      <c r="O701">
        <v>2004</v>
      </c>
      <c r="P701">
        <v>6.5</v>
      </c>
    </row>
    <row r="702" spans="1:16">
      <c r="A702" s="2" t="s">
        <v>134</v>
      </c>
      <c r="B702" s="3">
        <v>387</v>
      </c>
      <c r="C702">
        <v>130</v>
      </c>
      <c r="D702" s="1">
        <v>80033643</v>
      </c>
      <c r="E702" s="5" t="s">
        <v>3</v>
      </c>
      <c r="F702" t="s">
        <v>10</v>
      </c>
      <c r="G702" t="s">
        <v>21</v>
      </c>
      <c r="H702" t="s">
        <v>23</v>
      </c>
      <c r="L702" s="1"/>
      <c r="M702" s="12" t="s">
        <v>45</v>
      </c>
      <c r="N702" s="12">
        <v>60000000</v>
      </c>
      <c r="O702">
        <v>2012</v>
      </c>
      <c r="P702">
        <v>7</v>
      </c>
    </row>
    <row r="703" spans="1:16">
      <c r="A703" s="2" t="s">
        <v>244</v>
      </c>
      <c r="B703" s="3">
        <v>199</v>
      </c>
      <c r="C703">
        <v>105</v>
      </c>
      <c r="D703" s="1">
        <v>73648142</v>
      </c>
      <c r="E703" s="5" t="s">
        <v>3</v>
      </c>
      <c r="F703" t="s">
        <v>22</v>
      </c>
      <c r="G703" t="s">
        <v>23</v>
      </c>
      <c r="L703" s="1"/>
      <c r="M703" s="12" t="s">
        <v>45</v>
      </c>
      <c r="N703" s="12">
        <v>60000000</v>
      </c>
      <c r="O703">
        <v>1999</v>
      </c>
      <c r="P703">
        <v>5.8</v>
      </c>
    </row>
    <row r="704" spans="1:16">
      <c r="A704" s="2" t="s">
        <v>391</v>
      </c>
      <c r="B704" s="3">
        <v>136</v>
      </c>
      <c r="C704">
        <v>111</v>
      </c>
      <c r="D704" s="1">
        <v>71844424</v>
      </c>
      <c r="E704" s="5" t="s">
        <v>18</v>
      </c>
      <c r="F704" t="s">
        <v>199</v>
      </c>
      <c r="L704" s="1"/>
      <c r="M704" s="12" t="s">
        <v>45</v>
      </c>
      <c r="N704" s="12">
        <v>61000000</v>
      </c>
      <c r="O704">
        <v>2009</v>
      </c>
      <c r="P704">
        <v>7.3</v>
      </c>
    </row>
    <row r="705" spans="1:16">
      <c r="A705" s="2" t="s">
        <v>194</v>
      </c>
      <c r="B705" s="3">
        <v>436</v>
      </c>
      <c r="C705">
        <v>106</v>
      </c>
      <c r="D705" s="1">
        <v>75638743</v>
      </c>
      <c r="E705" s="5" t="s">
        <v>6</v>
      </c>
      <c r="F705" t="s">
        <v>23</v>
      </c>
      <c r="L705" s="1"/>
      <c r="M705" s="12" t="s">
        <v>45</v>
      </c>
      <c r="N705" s="12">
        <v>60000000</v>
      </c>
      <c r="O705">
        <v>2011</v>
      </c>
      <c r="P705">
        <v>6.6</v>
      </c>
    </row>
    <row r="706" spans="1:16">
      <c r="A706" s="2" t="s">
        <v>392</v>
      </c>
      <c r="B706" s="3">
        <v>73</v>
      </c>
      <c r="C706">
        <v>89</v>
      </c>
      <c r="D706" s="1">
        <v>66734992</v>
      </c>
      <c r="E706" s="5" t="s">
        <v>3</v>
      </c>
      <c r="F706" t="s">
        <v>8</v>
      </c>
      <c r="G706" t="s">
        <v>2</v>
      </c>
      <c r="H706" t="s">
        <v>10</v>
      </c>
      <c r="L706" s="1"/>
      <c r="M706" s="12" t="s">
        <v>45</v>
      </c>
      <c r="N706" s="12">
        <v>60000000</v>
      </c>
      <c r="O706">
        <v>2003</v>
      </c>
      <c r="P706">
        <v>4.4000000000000004</v>
      </c>
    </row>
    <row r="707" spans="1:16">
      <c r="A707" s="2" t="s">
        <v>323</v>
      </c>
      <c r="B707" s="3">
        <v>310</v>
      </c>
      <c r="C707">
        <v>100</v>
      </c>
      <c r="D707" s="1">
        <v>75280058</v>
      </c>
      <c r="E707" s="5" t="s">
        <v>16</v>
      </c>
      <c r="F707" t="s">
        <v>25</v>
      </c>
      <c r="G707" t="s">
        <v>20</v>
      </c>
      <c r="L707" s="1"/>
      <c r="M707" s="12" t="s">
        <v>45</v>
      </c>
      <c r="N707" s="12">
        <v>58000000</v>
      </c>
      <c r="O707">
        <v>2009</v>
      </c>
      <c r="P707">
        <v>7.7</v>
      </c>
    </row>
    <row r="708" spans="1:16">
      <c r="A708" s="2" t="s">
        <v>138</v>
      </c>
      <c r="B708" s="3">
        <v>323</v>
      </c>
      <c r="C708">
        <v>91</v>
      </c>
      <c r="D708" s="1">
        <v>64505912</v>
      </c>
      <c r="E708" s="5" t="s">
        <v>22</v>
      </c>
      <c r="F708" t="s">
        <v>23</v>
      </c>
      <c r="L708" s="1"/>
      <c r="M708" s="12" t="s">
        <v>45</v>
      </c>
      <c r="N708" s="12">
        <v>55000000</v>
      </c>
      <c r="O708">
        <v>2008</v>
      </c>
      <c r="P708">
        <v>5</v>
      </c>
    </row>
    <row r="709" spans="1:16">
      <c r="A709" s="2" t="s">
        <v>208</v>
      </c>
      <c r="B709" s="3">
        <v>171</v>
      </c>
      <c r="C709">
        <v>146</v>
      </c>
      <c r="D709" s="1">
        <v>77862546</v>
      </c>
      <c r="E709" s="5" t="s">
        <v>3</v>
      </c>
      <c r="F709" t="s">
        <v>10</v>
      </c>
      <c r="G709" t="s">
        <v>6</v>
      </c>
      <c r="H709" t="s">
        <v>23</v>
      </c>
      <c r="L709" s="1"/>
      <c r="M709" s="12" t="s">
        <v>45</v>
      </c>
      <c r="N709" s="12">
        <v>60000000</v>
      </c>
      <c r="O709">
        <v>2004</v>
      </c>
      <c r="P709">
        <v>7.7</v>
      </c>
    </row>
    <row r="710" spans="1:16">
      <c r="A710" s="2" t="s">
        <v>393</v>
      </c>
      <c r="B710" s="3">
        <v>76</v>
      </c>
      <c r="C710">
        <v>98</v>
      </c>
      <c r="D710" s="1">
        <v>61112916</v>
      </c>
      <c r="E710" s="5" t="s">
        <v>2</v>
      </c>
      <c r="F710" t="s">
        <v>25</v>
      </c>
      <c r="G710" t="s">
        <v>20</v>
      </c>
      <c r="L710" s="1"/>
      <c r="M710" s="12" t="s">
        <v>45</v>
      </c>
      <c r="N710" s="12">
        <v>65000000</v>
      </c>
      <c r="O710">
        <v>2006</v>
      </c>
      <c r="P710">
        <v>4.4000000000000004</v>
      </c>
    </row>
    <row r="711" spans="1:16">
      <c r="A711" s="2" t="s">
        <v>277</v>
      </c>
      <c r="B711" s="3">
        <v>173</v>
      </c>
      <c r="C711">
        <v>101</v>
      </c>
      <c r="D711" s="1">
        <v>88200225</v>
      </c>
      <c r="E711" s="5" t="s">
        <v>2</v>
      </c>
      <c r="F711" t="s">
        <v>10</v>
      </c>
      <c r="L711" s="1"/>
      <c r="M711" s="12" t="s">
        <v>45</v>
      </c>
      <c r="N711" s="12">
        <v>60000000</v>
      </c>
      <c r="O711">
        <v>2004</v>
      </c>
      <c r="P711">
        <v>6.1</v>
      </c>
    </row>
    <row r="712" spans="1:16">
      <c r="A712" s="2" t="s">
        <v>394</v>
      </c>
      <c r="B712" s="3">
        <v>81</v>
      </c>
      <c r="C712">
        <v>94</v>
      </c>
      <c r="D712" s="1">
        <v>60573641</v>
      </c>
      <c r="E712" s="5" t="s">
        <v>2</v>
      </c>
      <c r="F712" t="s">
        <v>25</v>
      </c>
      <c r="L712" s="1"/>
      <c r="M712" s="12" t="s">
        <v>45</v>
      </c>
      <c r="N712" s="12">
        <v>55000000</v>
      </c>
      <c r="O712">
        <v>1996</v>
      </c>
      <c r="P712">
        <v>5.4</v>
      </c>
    </row>
    <row r="713" spans="1:16">
      <c r="A713" s="2" t="s">
        <v>83</v>
      </c>
      <c r="B713" s="3">
        <v>242</v>
      </c>
      <c r="C713">
        <v>132</v>
      </c>
      <c r="D713" s="1">
        <v>59035104</v>
      </c>
      <c r="E713" s="5" t="s">
        <v>3</v>
      </c>
      <c r="F713" t="s">
        <v>20</v>
      </c>
      <c r="G713" t="s">
        <v>14</v>
      </c>
      <c r="H713" t="s">
        <v>22</v>
      </c>
      <c r="L713" s="1"/>
      <c r="M713" s="12" t="s">
        <v>45</v>
      </c>
      <c r="N713" s="12">
        <v>60000000</v>
      </c>
      <c r="O713">
        <v>2004</v>
      </c>
      <c r="P713">
        <v>6.8</v>
      </c>
    </row>
    <row r="714" spans="1:16">
      <c r="A714" s="2" t="s">
        <v>395</v>
      </c>
      <c r="B714" s="3">
        <v>110</v>
      </c>
      <c r="C714">
        <v>115</v>
      </c>
      <c r="D714" s="1">
        <v>56702901</v>
      </c>
      <c r="E714" s="5" t="s">
        <v>6</v>
      </c>
      <c r="L714" s="1"/>
      <c r="M714" s="12" t="s">
        <v>45</v>
      </c>
      <c r="N714" s="12">
        <v>60000000</v>
      </c>
      <c r="O714">
        <v>1998</v>
      </c>
      <c r="P714">
        <v>6.5</v>
      </c>
    </row>
    <row r="715" spans="1:16">
      <c r="A715" s="2" t="s">
        <v>396</v>
      </c>
      <c r="B715" s="3">
        <v>328</v>
      </c>
      <c r="C715">
        <v>92</v>
      </c>
      <c r="D715" s="1">
        <v>55994557</v>
      </c>
      <c r="E715" s="5" t="s">
        <v>8</v>
      </c>
      <c r="F715" t="s">
        <v>16</v>
      </c>
      <c r="G715" t="s">
        <v>2</v>
      </c>
      <c r="H715" t="s">
        <v>25</v>
      </c>
      <c r="I715" t="s">
        <v>20</v>
      </c>
      <c r="L715" s="1"/>
      <c r="M715" s="12" t="s">
        <v>45</v>
      </c>
      <c r="N715" s="12">
        <v>60000000</v>
      </c>
      <c r="O715">
        <v>2012</v>
      </c>
      <c r="P715">
        <v>7</v>
      </c>
    </row>
    <row r="716" spans="1:16">
      <c r="A716" s="2" t="s">
        <v>348</v>
      </c>
      <c r="B716" s="3">
        <v>83</v>
      </c>
      <c r="C716">
        <v>124</v>
      </c>
      <c r="D716" s="1">
        <v>54910560</v>
      </c>
      <c r="E716" s="5" t="s">
        <v>3</v>
      </c>
      <c r="F716" t="s">
        <v>8</v>
      </c>
      <c r="G716" t="s">
        <v>10</v>
      </c>
      <c r="H716" t="s">
        <v>23</v>
      </c>
      <c r="L716" s="1"/>
      <c r="M716" s="12" t="s">
        <v>45</v>
      </c>
      <c r="N716" s="12">
        <v>60000000</v>
      </c>
      <c r="O716">
        <v>1997</v>
      </c>
      <c r="P716">
        <v>6.3</v>
      </c>
    </row>
    <row r="717" spans="1:16">
      <c r="A717" s="2" t="s">
        <v>177</v>
      </c>
      <c r="B717" s="3">
        <v>196</v>
      </c>
      <c r="C717">
        <v>119</v>
      </c>
      <c r="D717" s="1">
        <v>53789313</v>
      </c>
      <c r="E717" s="5" t="s">
        <v>3</v>
      </c>
      <c r="F717" t="s">
        <v>21</v>
      </c>
      <c r="G717" t="s">
        <v>22</v>
      </c>
      <c r="H717" t="s">
        <v>23</v>
      </c>
      <c r="L717" s="1"/>
      <c r="M717" s="12" t="s">
        <v>45</v>
      </c>
      <c r="N717" s="12">
        <v>60000000</v>
      </c>
      <c r="O717">
        <v>2003</v>
      </c>
      <c r="P717">
        <v>6.3</v>
      </c>
    </row>
    <row r="718" spans="1:16">
      <c r="A718" s="2" t="s">
        <v>397</v>
      </c>
      <c r="B718" s="3">
        <v>34</v>
      </c>
      <c r="C718">
        <v>124</v>
      </c>
      <c r="D718" s="1">
        <v>51045801</v>
      </c>
      <c r="E718" s="5" t="s">
        <v>6</v>
      </c>
      <c r="F718" t="s">
        <v>27</v>
      </c>
      <c r="L718" s="1"/>
      <c r="M718" s="12" t="s">
        <v>45</v>
      </c>
      <c r="N718" s="12">
        <v>60000000</v>
      </c>
      <c r="O718">
        <v>1996</v>
      </c>
      <c r="P718">
        <v>6.1</v>
      </c>
    </row>
    <row r="719" spans="1:16">
      <c r="A719" s="2" t="s">
        <v>398</v>
      </c>
      <c r="B719" s="3">
        <v>118</v>
      </c>
      <c r="C719">
        <v>93</v>
      </c>
      <c r="D719" s="1">
        <v>50818750</v>
      </c>
      <c r="E719" s="5" t="s">
        <v>8</v>
      </c>
      <c r="F719" t="s">
        <v>16</v>
      </c>
      <c r="G719" t="s">
        <v>2</v>
      </c>
      <c r="H719" t="s">
        <v>25</v>
      </c>
      <c r="I719" t="s">
        <v>20</v>
      </c>
      <c r="L719" s="1"/>
      <c r="M719" s="12" t="s">
        <v>45</v>
      </c>
      <c r="N719" s="12">
        <v>48000000</v>
      </c>
      <c r="O719">
        <v>2008</v>
      </c>
      <c r="P719">
        <v>6.1</v>
      </c>
    </row>
    <row r="720" spans="1:16">
      <c r="A720" s="2" t="s">
        <v>399</v>
      </c>
      <c r="B720" s="3">
        <v>81</v>
      </c>
      <c r="C720">
        <v>98</v>
      </c>
      <c r="D720" s="1">
        <v>50189179</v>
      </c>
      <c r="E720" s="5" t="s">
        <v>3</v>
      </c>
      <c r="F720" t="s">
        <v>2</v>
      </c>
      <c r="G720" t="s">
        <v>22</v>
      </c>
      <c r="L720" s="1"/>
      <c r="M720" s="12" t="s">
        <v>45</v>
      </c>
      <c r="N720" s="12">
        <v>70000000</v>
      </c>
      <c r="O720">
        <v>2002</v>
      </c>
      <c r="P720">
        <v>5.3</v>
      </c>
    </row>
    <row r="721" spans="1:16">
      <c r="A721" s="2" t="s">
        <v>400</v>
      </c>
      <c r="B721" s="3">
        <v>47</v>
      </c>
      <c r="C721">
        <v>92</v>
      </c>
      <c r="D721" s="1">
        <v>50024083</v>
      </c>
      <c r="E721" s="5" t="s">
        <v>3</v>
      </c>
      <c r="F721" t="s">
        <v>23</v>
      </c>
      <c r="L721" s="1"/>
      <c r="M721" s="12" t="s">
        <v>45</v>
      </c>
      <c r="N721" s="12">
        <v>50000000</v>
      </c>
      <c r="O721">
        <v>1995</v>
      </c>
      <c r="P721">
        <v>5.4</v>
      </c>
    </row>
    <row r="722" spans="1:16">
      <c r="A722" s="2" t="s">
        <v>130</v>
      </c>
      <c r="B722" s="3">
        <v>313</v>
      </c>
      <c r="C722">
        <v>105</v>
      </c>
      <c r="D722" s="1">
        <v>50549107</v>
      </c>
      <c r="E722" s="5" t="s">
        <v>3</v>
      </c>
      <c r="F722" t="s">
        <v>6</v>
      </c>
      <c r="G722" t="s">
        <v>23</v>
      </c>
      <c r="L722" s="1"/>
      <c r="M722" s="12" t="s">
        <v>45</v>
      </c>
      <c r="N722" s="12">
        <v>60000000</v>
      </c>
      <c r="O722">
        <v>2014</v>
      </c>
      <c r="P722">
        <v>6.2</v>
      </c>
    </row>
    <row r="723" spans="1:16">
      <c r="A723" s="2" t="s">
        <v>401</v>
      </c>
      <c r="B723" s="3">
        <v>315</v>
      </c>
      <c r="C723">
        <v>124</v>
      </c>
      <c r="D723" s="1">
        <v>56443482</v>
      </c>
      <c r="E723" s="5" t="s">
        <v>12</v>
      </c>
      <c r="F723" t="s">
        <v>2</v>
      </c>
      <c r="G723" t="s">
        <v>6</v>
      </c>
      <c r="L723" s="1"/>
      <c r="M723" s="12" t="s">
        <v>45</v>
      </c>
      <c r="N723" s="12">
        <v>60000000</v>
      </c>
      <c r="O723">
        <v>2015</v>
      </c>
      <c r="P723">
        <v>6.6</v>
      </c>
    </row>
    <row r="724" spans="1:16">
      <c r="A724" s="2" t="s">
        <v>402</v>
      </c>
      <c r="B724" s="3">
        <v>225</v>
      </c>
      <c r="C724">
        <v>99</v>
      </c>
      <c r="D724" s="1">
        <v>62401264</v>
      </c>
      <c r="E724" s="5" t="s">
        <v>3</v>
      </c>
      <c r="F724" t="s">
        <v>10</v>
      </c>
      <c r="G724" t="s">
        <v>6</v>
      </c>
      <c r="H724" t="s">
        <v>23</v>
      </c>
      <c r="L724" s="1"/>
      <c r="M724" s="12" t="s">
        <v>45</v>
      </c>
      <c r="N724" s="12">
        <v>66000000</v>
      </c>
      <c r="O724">
        <v>2016</v>
      </c>
      <c r="P724">
        <v>5.9</v>
      </c>
    </row>
    <row r="725" spans="1:16">
      <c r="A725" s="2" t="s">
        <v>403</v>
      </c>
      <c r="B725" s="3">
        <v>223</v>
      </c>
      <c r="C725">
        <v>116</v>
      </c>
      <c r="D725" s="1">
        <v>47748610</v>
      </c>
      <c r="E725" s="5" t="s">
        <v>3</v>
      </c>
      <c r="F725" t="s">
        <v>14</v>
      </c>
      <c r="G725" t="s">
        <v>22</v>
      </c>
      <c r="L725" s="1"/>
      <c r="M725" s="12" t="s">
        <v>45</v>
      </c>
      <c r="N725" s="12">
        <v>60000000</v>
      </c>
      <c r="O725">
        <v>1997</v>
      </c>
      <c r="P725">
        <v>6.3</v>
      </c>
    </row>
    <row r="726" spans="1:16">
      <c r="A726" s="2" t="s">
        <v>314</v>
      </c>
      <c r="B726" s="3">
        <v>198</v>
      </c>
      <c r="C726">
        <v>124</v>
      </c>
      <c r="D726" s="1">
        <v>46975183</v>
      </c>
      <c r="E726" s="5" t="s">
        <v>3</v>
      </c>
      <c r="F726" t="s">
        <v>10</v>
      </c>
      <c r="G726" t="s">
        <v>6</v>
      </c>
      <c r="H726" t="s">
        <v>21</v>
      </c>
      <c r="I726" t="s">
        <v>23</v>
      </c>
      <c r="L726" s="1"/>
      <c r="M726" s="12" t="s">
        <v>45</v>
      </c>
      <c r="N726" s="12">
        <v>60000000</v>
      </c>
      <c r="O726">
        <v>2007</v>
      </c>
      <c r="P726">
        <v>7.2</v>
      </c>
    </row>
    <row r="727" spans="1:16">
      <c r="A727" s="2" t="s">
        <v>404</v>
      </c>
      <c r="B727" s="3">
        <v>219</v>
      </c>
      <c r="C727">
        <v>96</v>
      </c>
      <c r="D727" s="1">
        <v>50807639</v>
      </c>
      <c r="E727" s="5" t="s">
        <v>8</v>
      </c>
      <c r="F727" t="s">
        <v>16</v>
      </c>
      <c r="G727" t="s">
        <v>2</v>
      </c>
      <c r="H727" t="s">
        <v>25</v>
      </c>
      <c r="I727" t="s">
        <v>20</v>
      </c>
      <c r="L727" s="1"/>
      <c r="M727" s="12" t="s">
        <v>45</v>
      </c>
      <c r="N727" s="12">
        <v>60000000</v>
      </c>
      <c r="O727">
        <v>2014</v>
      </c>
      <c r="P727">
        <v>6.8</v>
      </c>
    </row>
    <row r="728" spans="1:16">
      <c r="A728" s="2" t="s">
        <v>405</v>
      </c>
      <c r="B728" s="3">
        <v>92</v>
      </c>
      <c r="C728">
        <v>104</v>
      </c>
      <c r="D728" s="1">
        <v>46611204</v>
      </c>
      <c r="E728" s="5" t="s">
        <v>2</v>
      </c>
      <c r="F728" t="s">
        <v>6</v>
      </c>
      <c r="G728" t="s">
        <v>20</v>
      </c>
      <c r="H728" t="s">
        <v>27</v>
      </c>
      <c r="L728" s="1"/>
      <c r="M728" s="12" t="s">
        <v>45</v>
      </c>
      <c r="N728" s="12">
        <v>60000000</v>
      </c>
      <c r="O728">
        <v>1998</v>
      </c>
      <c r="P728">
        <v>6.1</v>
      </c>
    </row>
    <row r="729" spans="1:16">
      <c r="A729" s="2" t="s">
        <v>245</v>
      </c>
      <c r="B729" s="3">
        <v>435</v>
      </c>
      <c r="C729">
        <v>100</v>
      </c>
      <c r="D729" s="1">
        <v>257756197</v>
      </c>
      <c r="E729" s="5" t="s">
        <v>3</v>
      </c>
      <c r="F729" t="s">
        <v>8</v>
      </c>
      <c r="G729" t="s">
        <v>16</v>
      </c>
      <c r="H729" t="s">
        <v>2</v>
      </c>
      <c r="I729" t="s">
        <v>25</v>
      </c>
      <c r="J729" t="s">
        <v>20</v>
      </c>
      <c r="L729" s="1"/>
      <c r="M729" s="12" t="s">
        <v>45</v>
      </c>
      <c r="N729" s="12">
        <v>60000000</v>
      </c>
      <c r="O729">
        <v>2014</v>
      </c>
      <c r="P729">
        <v>7.8</v>
      </c>
    </row>
    <row r="730" spans="1:16">
      <c r="A730" s="2" t="s">
        <v>406</v>
      </c>
      <c r="B730" s="3">
        <v>111</v>
      </c>
      <c r="C730">
        <v>115</v>
      </c>
      <c r="D730" s="1">
        <v>48472213</v>
      </c>
      <c r="E730" s="5" t="s">
        <v>3</v>
      </c>
      <c r="F730" t="s">
        <v>2</v>
      </c>
      <c r="G730" t="s">
        <v>10</v>
      </c>
      <c r="L730" s="1"/>
      <c r="M730" s="12" t="s">
        <v>45</v>
      </c>
      <c r="N730" s="12">
        <v>60000000</v>
      </c>
      <c r="O730">
        <v>2005</v>
      </c>
      <c r="P730">
        <v>5</v>
      </c>
    </row>
    <row r="731" spans="1:16">
      <c r="A731" s="2" t="s">
        <v>356</v>
      </c>
      <c r="B731" s="3">
        <v>138</v>
      </c>
      <c r="C731">
        <v>101</v>
      </c>
      <c r="D731" s="1">
        <v>43060566</v>
      </c>
      <c r="E731" s="5" t="s">
        <v>3</v>
      </c>
      <c r="F731" t="s">
        <v>8</v>
      </c>
      <c r="G731" t="s">
        <v>20</v>
      </c>
      <c r="H731" t="s">
        <v>22</v>
      </c>
      <c r="I731" t="s">
        <v>23</v>
      </c>
      <c r="L731" s="1"/>
      <c r="M731" s="12" t="s">
        <v>45</v>
      </c>
      <c r="N731" s="12">
        <v>60000000</v>
      </c>
      <c r="O731">
        <v>2002</v>
      </c>
      <c r="P731">
        <v>6.2</v>
      </c>
    </row>
    <row r="732" spans="1:16">
      <c r="A732" s="2" t="s">
        <v>407</v>
      </c>
      <c r="B732" s="3">
        <v>415</v>
      </c>
      <c r="C732">
        <v>113</v>
      </c>
      <c r="D732" s="1">
        <v>45996718</v>
      </c>
      <c r="E732" s="5" t="s">
        <v>3</v>
      </c>
      <c r="F732" t="s">
        <v>10</v>
      </c>
      <c r="G732" t="s">
        <v>6</v>
      </c>
      <c r="H732" t="s">
        <v>23</v>
      </c>
      <c r="L732" s="1"/>
      <c r="M732" s="12" t="s">
        <v>45</v>
      </c>
      <c r="N732" s="12">
        <v>60000000</v>
      </c>
      <c r="O732">
        <v>2013</v>
      </c>
      <c r="P732">
        <v>6.7</v>
      </c>
    </row>
    <row r="733" spans="1:16">
      <c r="A733" s="2" t="s">
        <v>408</v>
      </c>
      <c r="B733" s="3">
        <v>170</v>
      </c>
      <c r="C733">
        <v>100</v>
      </c>
      <c r="D733" s="1">
        <v>43337279</v>
      </c>
      <c r="E733" s="5" t="s">
        <v>8</v>
      </c>
      <c r="F733" t="s">
        <v>2</v>
      </c>
      <c r="L733" s="1"/>
      <c r="M733" s="12" t="s">
        <v>45</v>
      </c>
      <c r="N733" s="12">
        <v>60000000</v>
      </c>
      <c r="O733">
        <v>2009</v>
      </c>
      <c r="P733">
        <v>4.9000000000000004</v>
      </c>
    </row>
    <row r="734" spans="1:16">
      <c r="A734" s="2" t="s">
        <v>364</v>
      </c>
      <c r="B734" s="3">
        <v>306</v>
      </c>
      <c r="C734">
        <v>134</v>
      </c>
      <c r="D734" s="1">
        <v>37479778</v>
      </c>
      <c r="E734" s="5" t="s">
        <v>12</v>
      </c>
      <c r="F734" t="s">
        <v>6</v>
      </c>
      <c r="G734" t="s">
        <v>63</v>
      </c>
      <c r="H734" t="s">
        <v>75</v>
      </c>
      <c r="L734" s="1"/>
      <c r="M734" s="12" t="s">
        <v>45</v>
      </c>
      <c r="N734" s="12">
        <v>60000000</v>
      </c>
      <c r="O734">
        <v>2009</v>
      </c>
      <c r="P734">
        <v>7.4</v>
      </c>
    </row>
    <row r="735" spans="1:16">
      <c r="A735" s="2" t="s">
        <v>175</v>
      </c>
      <c r="B735" s="3">
        <v>211</v>
      </c>
      <c r="C735">
        <v>125</v>
      </c>
      <c r="D735" s="1">
        <v>40559930</v>
      </c>
      <c r="E735" s="5" t="s">
        <v>2</v>
      </c>
      <c r="F735" t="s">
        <v>10</v>
      </c>
      <c r="G735" t="s">
        <v>27</v>
      </c>
      <c r="H735" t="s">
        <v>23</v>
      </c>
      <c r="L735" s="1"/>
      <c r="M735" s="12" t="s">
        <v>45</v>
      </c>
      <c r="N735" s="12">
        <v>60000000</v>
      </c>
      <c r="O735">
        <v>2009</v>
      </c>
      <c r="P735">
        <v>6.2</v>
      </c>
    </row>
    <row r="736" spans="1:16">
      <c r="A736" s="2" t="s">
        <v>409</v>
      </c>
      <c r="B736" s="3">
        <v>49</v>
      </c>
      <c r="C736">
        <v>94</v>
      </c>
      <c r="D736" s="1">
        <v>36830057</v>
      </c>
      <c r="E736" s="5" t="s">
        <v>2</v>
      </c>
      <c r="F736" t="s">
        <v>25</v>
      </c>
      <c r="G736" t="s">
        <v>22</v>
      </c>
      <c r="L736" s="1"/>
      <c r="M736" s="12" t="s">
        <v>45</v>
      </c>
      <c r="N736" s="12">
        <v>75000000</v>
      </c>
      <c r="O736">
        <v>1999</v>
      </c>
      <c r="P736">
        <v>4.9000000000000004</v>
      </c>
    </row>
    <row r="737" spans="1:16">
      <c r="A737" s="2" t="s">
        <v>334</v>
      </c>
      <c r="B737" s="3">
        <v>161</v>
      </c>
      <c r="C737">
        <v>107</v>
      </c>
      <c r="D737" s="1">
        <v>36279230</v>
      </c>
      <c r="E737" s="5" t="s">
        <v>3</v>
      </c>
      <c r="F737" t="s">
        <v>10</v>
      </c>
      <c r="G737" t="s">
        <v>23</v>
      </c>
      <c r="L737" s="1"/>
      <c r="M737" s="12" t="s">
        <v>45</v>
      </c>
      <c r="N737" s="12">
        <v>61000000</v>
      </c>
      <c r="O737">
        <v>2006</v>
      </c>
      <c r="P737">
        <v>6.1</v>
      </c>
    </row>
    <row r="738" spans="1:16">
      <c r="A738" s="2" t="s">
        <v>410</v>
      </c>
      <c r="B738" s="3">
        <v>156</v>
      </c>
      <c r="C738">
        <v>91</v>
      </c>
      <c r="D738" s="1">
        <v>42194060</v>
      </c>
      <c r="E738" s="5" t="s">
        <v>8</v>
      </c>
      <c r="F738" t="s">
        <v>16</v>
      </c>
      <c r="G738" t="s">
        <v>2</v>
      </c>
      <c r="H738" t="s">
        <v>25</v>
      </c>
      <c r="I738" t="s">
        <v>22</v>
      </c>
      <c r="L738" s="1"/>
      <c r="M738" s="12" t="s">
        <v>45</v>
      </c>
      <c r="N738" s="12">
        <v>60000000</v>
      </c>
      <c r="O738">
        <v>2009</v>
      </c>
      <c r="P738">
        <v>6.1</v>
      </c>
    </row>
    <row r="739" spans="1:16">
      <c r="A739" s="2" t="s">
        <v>411</v>
      </c>
      <c r="B739" s="3">
        <v>172</v>
      </c>
      <c r="C739">
        <v>116</v>
      </c>
      <c r="D739" s="1">
        <v>43119879</v>
      </c>
      <c r="E739" s="5" t="s">
        <v>3</v>
      </c>
      <c r="F739" t="s">
        <v>8</v>
      </c>
      <c r="G739" t="s">
        <v>22</v>
      </c>
      <c r="H739" t="s">
        <v>23</v>
      </c>
      <c r="L739" s="1"/>
      <c r="M739" s="12" t="s">
        <v>45</v>
      </c>
      <c r="N739" s="12">
        <v>48000000</v>
      </c>
      <c r="O739">
        <v>2002</v>
      </c>
      <c r="P739">
        <v>6.4</v>
      </c>
    </row>
    <row r="740" spans="1:16">
      <c r="A740" s="2" t="s">
        <v>412</v>
      </c>
      <c r="B740" s="3">
        <v>161</v>
      </c>
      <c r="C740">
        <v>100</v>
      </c>
      <c r="D740" s="1">
        <v>35096190</v>
      </c>
      <c r="E740" s="5" t="s">
        <v>2</v>
      </c>
      <c r="F740" t="s">
        <v>10</v>
      </c>
      <c r="G740" t="s">
        <v>27</v>
      </c>
      <c r="L740" s="1"/>
      <c r="M740" s="12" t="s">
        <v>45</v>
      </c>
      <c r="N740" s="12">
        <v>60000000</v>
      </c>
      <c r="O740">
        <v>2003</v>
      </c>
      <c r="P740">
        <v>6.3</v>
      </c>
    </row>
    <row r="741" spans="1:16">
      <c r="A741" s="2" t="s">
        <v>76</v>
      </c>
      <c r="B741" s="3">
        <v>258</v>
      </c>
      <c r="C741">
        <v>117</v>
      </c>
      <c r="D741" s="1">
        <v>43290977</v>
      </c>
      <c r="E741" s="5" t="s">
        <v>10</v>
      </c>
      <c r="F741" t="s">
        <v>6</v>
      </c>
      <c r="G741" t="s">
        <v>21</v>
      </c>
      <c r="H741" t="s">
        <v>23</v>
      </c>
      <c r="L741" s="1"/>
      <c r="M741" s="12" t="s">
        <v>45</v>
      </c>
      <c r="N741" s="12">
        <v>45000000</v>
      </c>
      <c r="O741">
        <v>2010</v>
      </c>
      <c r="P741">
        <v>6.6</v>
      </c>
    </row>
    <row r="742" spans="1:16">
      <c r="A742" s="2" t="s">
        <v>220</v>
      </c>
      <c r="B742" s="3">
        <v>95</v>
      </c>
      <c r="C742">
        <v>110</v>
      </c>
      <c r="D742" s="1">
        <v>33927476</v>
      </c>
      <c r="E742" s="5" t="s">
        <v>14</v>
      </c>
      <c r="F742" t="s">
        <v>21</v>
      </c>
      <c r="G742" t="s">
        <v>22</v>
      </c>
      <c r="H742" t="s">
        <v>23</v>
      </c>
      <c r="L742" s="1"/>
      <c r="M742" s="12" t="s">
        <v>45</v>
      </c>
      <c r="N742" s="12">
        <v>60000000</v>
      </c>
      <c r="O742">
        <v>1997</v>
      </c>
      <c r="P742">
        <v>5.7</v>
      </c>
    </row>
    <row r="743" spans="1:16">
      <c r="A743" s="2" t="s">
        <v>408</v>
      </c>
      <c r="B743" s="3">
        <v>105</v>
      </c>
      <c r="C743">
        <v>96</v>
      </c>
      <c r="D743" s="1">
        <v>32122249</v>
      </c>
      <c r="E743" s="5" t="s">
        <v>2</v>
      </c>
      <c r="F743" t="s">
        <v>10</v>
      </c>
      <c r="L743" s="1"/>
      <c r="M743" s="12" t="s">
        <v>45</v>
      </c>
      <c r="N743" s="12">
        <v>60000000</v>
      </c>
      <c r="O743">
        <v>2002</v>
      </c>
      <c r="P743">
        <v>5.9</v>
      </c>
    </row>
    <row r="744" spans="1:16">
      <c r="A744" s="2" t="s">
        <v>397</v>
      </c>
      <c r="B744" s="3">
        <v>198</v>
      </c>
      <c r="C744">
        <v>101</v>
      </c>
      <c r="D744" s="1">
        <v>40076438</v>
      </c>
      <c r="E744" s="5" t="s">
        <v>3</v>
      </c>
      <c r="F744" t="s">
        <v>10</v>
      </c>
      <c r="G744" t="s">
        <v>6</v>
      </c>
      <c r="H744" t="s">
        <v>21</v>
      </c>
      <c r="I744" t="s">
        <v>23</v>
      </c>
      <c r="L744" s="1"/>
      <c r="M744" s="12" t="s">
        <v>45</v>
      </c>
      <c r="N744" s="12">
        <v>60000000</v>
      </c>
      <c r="O744">
        <v>2008</v>
      </c>
      <c r="P744">
        <v>6</v>
      </c>
    </row>
    <row r="745" spans="1:16">
      <c r="A745" s="2" t="s">
        <v>413</v>
      </c>
      <c r="B745" s="3">
        <v>79</v>
      </c>
      <c r="C745">
        <v>111</v>
      </c>
      <c r="D745" s="1">
        <v>32940507</v>
      </c>
      <c r="E745" s="5" t="s">
        <v>3</v>
      </c>
      <c r="F745" t="s">
        <v>10</v>
      </c>
      <c r="G745" t="s">
        <v>6</v>
      </c>
      <c r="H745" t="s">
        <v>23</v>
      </c>
      <c r="L745" s="1"/>
      <c r="M745" s="12" t="s">
        <v>45</v>
      </c>
      <c r="N745" s="12">
        <v>60000000</v>
      </c>
      <c r="O745">
        <v>1998</v>
      </c>
      <c r="P745">
        <v>6.1</v>
      </c>
    </row>
    <row r="746" spans="1:16">
      <c r="A746" s="2" t="s">
        <v>141</v>
      </c>
      <c r="B746" s="3">
        <v>210</v>
      </c>
      <c r="C746">
        <v>117</v>
      </c>
      <c r="D746" s="1">
        <v>31670931</v>
      </c>
      <c r="E746" s="5" t="s">
        <v>12</v>
      </c>
      <c r="F746" t="s">
        <v>6</v>
      </c>
      <c r="G746" t="s">
        <v>199</v>
      </c>
      <c r="L746" s="1"/>
      <c r="M746" s="12" t="s">
        <v>45</v>
      </c>
      <c r="N746" s="12">
        <v>60000000</v>
      </c>
      <c r="O746">
        <v>2009</v>
      </c>
      <c r="P746">
        <v>6.7</v>
      </c>
    </row>
    <row r="747" spans="1:16">
      <c r="A747" s="2" t="s">
        <v>389</v>
      </c>
      <c r="B747" s="3">
        <v>125</v>
      </c>
      <c r="C747">
        <v>126</v>
      </c>
      <c r="D747" s="1">
        <v>30695227</v>
      </c>
      <c r="E747" s="5" t="s">
        <v>6</v>
      </c>
      <c r="F747" t="s">
        <v>20</v>
      </c>
      <c r="G747" t="s">
        <v>75</v>
      </c>
      <c r="L747" s="1"/>
      <c r="M747" s="12" t="s">
        <v>45</v>
      </c>
      <c r="N747" s="12">
        <v>65000000</v>
      </c>
      <c r="O747">
        <v>2000</v>
      </c>
      <c r="P747">
        <v>6.7</v>
      </c>
    </row>
    <row r="748" spans="1:16">
      <c r="A748" s="2" t="s">
        <v>335</v>
      </c>
      <c r="B748" s="3">
        <v>149</v>
      </c>
      <c r="C748">
        <v>152</v>
      </c>
      <c r="D748" s="1">
        <v>32522352</v>
      </c>
      <c r="E748" s="5" t="s">
        <v>8</v>
      </c>
      <c r="F748" t="s">
        <v>2</v>
      </c>
      <c r="G748" t="s">
        <v>6</v>
      </c>
      <c r="H748" t="s">
        <v>199</v>
      </c>
      <c r="L748" s="1"/>
      <c r="M748" s="12" t="s">
        <v>45</v>
      </c>
      <c r="N748" s="12">
        <v>60000000</v>
      </c>
      <c r="O748">
        <v>2000</v>
      </c>
      <c r="P748">
        <v>7.9</v>
      </c>
    </row>
    <row r="749" spans="1:16">
      <c r="A749" s="2" t="s">
        <v>143</v>
      </c>
      <c r="B749" s="3">
        <v>77</v>
      </c>
      <c r="C749">
        <v>101</v>
      </c>
      <c r="D749" s="1">
        <v>26082914</v>
      </c>
      <c r="E749" s="5" t="s">
        <v>3</v>
      </c>
      <c r="F749" t="s">
        <v>8</v>
      </c>
      <c r="G749" t="s">
        <v>10</v>
      </c>
      <c r="H749" t="s">
        <v>23</v>
      </c>
      <c r="L749" s="1"/>
      <c r="M749" s="12" t="s">
        <v>45</v>
      </c>
      <c r="N749" s="12">
        <v>70000000</v>
      </c>
      <c r="O749">
        <v>2005</v>
      </c>
      <c r="P749">
        <v>4.3</v>
      </c>
    </row>
    <row r="750" spans="1:16">
      <c r="A750" s="2" t="s">
        <v>414</v>
      </c>
      <c r="B750" s="3">
        <v>225</v>
      </c>
      <c r="C750">
        <v>87</v>
      </c>
      <c r="D750" s="1">
        <v>29136626</v>
      </c>
      <c r="E750" s="5" t="s">
        <v>3</v>
      </c>
      <c r="F750" t="s">
        <v>20</v>
      </c>
      <c r="G750" t="s">
        <v>14</v>
      </c>
      <c r="H750" t="s">
        <v>22</v>
      </c>
      <c r="I750" t="s">
        <v>23</v>
      </c>
      <c r="L750" s="1"/>
      <c r="M750" s="12" t="s">
        <v>45</v>
      </c>
      <c r="N750" s="12">
        <v>60000000</v>
      </c>
      <c r="O750">
        <v>2011</v>
      </c>
      <c r="P750">
        <v>5.7</v>
      </c>
    </row>
    <row r="751" spans="1:16">
      <c r="A751" s="2" t="s">
        <v>415</v>
      </c>
      <c r="B751" s="3">
        <v>98</v>
      </c>
      <c r="C751">
        <v>85</v>
      </c>
      <c r="D751" s="1">
        <v>26288320</v>
      </c>
      <c r="E751" s="5" t="s">
        <v>8</v>
      </c>
      <c r="F751" t="s">
        <v>16</v>
      </c>
      <c r="G751" t="s">
        <v>2</v>
      </c>
      <c r="H751" t="s">
        <v>6</v>
      </c>
      <c r="I751" t="s">
        <v>25</v>
      </c>
      <c r="J751" t="s">
        <v>20</v>
      </c>
      <c r="K751" t="s">
        <v>27</v>
      </c>
      <c r="L751" s="1"/>
      <c r="M751" s="12" t="s">
        <v>45</v>
      </c>
      <c r="N751" s="12">
        <v>60000000</v>
      </c>
      <c r="O751">
        <v>2003</v>
      </c>
      <c r="P751">
        <v>6.7</v>
      </c>
    </row>
    <row r="752" spans="1:16">
      <c r="A752" s="2" t="s">
        <v>260</v>
      </c>
      <c r="B752" s="3">
        <v>172</v>
      </c>
      <c r="C752">
        <v>130</v>
      </c>
      <c r="D752" s="1">
        <v>26616590</v>
      </c>
      <c r="E752" s="5" t="s">
        <v>14</v>
      </c>
      <c r="F752" t="s">
        <v>22</v>
      </c>
      <c r="G752" t="s">
        <v>23</v>
      </c>
      <c r="L752" s="1"/>
      <c r="M752" s="12" t="s">
        <v>45</v>
      </c>
      <c r="N752" s="12">
        <v>80000000</v>
      </c>
      <c r="O752">
        <v>1997</v>
      </c>
      <c r="P752">
        <v>6.7</v>
      </c>
    </row>
    <row r="753" spans="1:16">
      <c r="A753" s="2" t="s">
        <v>96</v>
      </c>
      <c r="B753" s="3">
        <v>117</v>
      </c>
      <c r="C753">
        <v>104</v>
      </c>
      <c r="D753" s="1">
        <v>30063805</v>
      </c>
      <c r="E753" s="5" t="s">
        <v>6</v>
      </c>
      <c r="F753" t="s">
        <v>20</v>
      </c>
      <c r="G753" t="s">
        <v>21</v>
      </c>
      <c r="H753" t="s">
        <v>27</v>
      </c>
      <c r="I753" t="s">
        <v>23</v>
      </c>
      <c r="L753" s="1"/>
      <c r="M753" s="12" t="s">
        <v>45</v>
      </c>
      <c r="N753" s="12">
        <v>40000000</v>
      </c>
      <c r="O753">
        <v>2002</v>
      </c>
      <c r="P753">
        <v>6.1</v>
      </c>
    </row>
    <row r="754" spans="1:16">
      <c r="A754" s="2" t="s">
        <v>252</v>
      </c>
      <c r="B754" s="3">
        <v>240</v>
      </c>
      <c r="C754">
        <v>121</v>
      </c>
      <c r="D754" s="1">
        <v>22518325</v>
      </c>
      <c r="E754" s="5" t="s">
        <v>10</v>
      </c>
      <c r="F754" t="s">
        <v>6</v>
      </c>
      <c r="G754" t="s">
        <v>21</v>
      </c>
      <c r="H754" t="s">
        <v>23</v>
      </c>
      <c r="L754" s="1"/>
      <c r="M754" s="12" t="s">
        <v>45</v>
      </c>
      <c r="N754" s="12">
        <v>60000000</v>
      </c>
      <c r="O754">
        <v>2006</v>
      </c>
      <c r="P754">
        <v>5.6</v>
      </c>
    </row>
    <row r="755" spans="1:16">
      <c r="A755" s="2" t="s">
        <v>416</v>
      </c>
      <c r="B755" s="3">
        <v>123</v>
      </c>
      <c r="C755">
        <v>140</v>
      </c>
      <c r="D755" s="1">
        <v>13082288</v>
      </c>
      <c r="E755" s="5" t="s">
        <v>3</v>
      </c>
      <c r="F755" t="s">
        <v>8</v>
      </c>
      <c r="G755" t="s">
        <v>6</v>
      </c>
      <c r="H755" t="s">
        <v>63</v>
      </c>
      <c r="I755" t="s">
        <v>27</v>
      </c>
      <c r="J755" t="s">
        <v>122</v>
      </c>
      <c r="L755" s="1"/>
      <c r="M755" s="12" t="s">
        <v>45</v>
      </c>
      <c r="N755" s="12">
        <v>60000000</v>
      </c>
      <c r="O755">
        <v>2006</v>
      </c>
      <c r="P755">
        <v>6.6</v>
      </c>
    </row>
    <row r="756" spans="1:16">
      <c r="A756" s="2" t="s">
        <v>417</v>
      </c>
      <c r="B756" s="3">
        <v>110</v>
      </c>
      <c r="C756">
        <v>131</v>
      </c>
      <c r="D756" s="1">
        <v>18208078</v>
      </c>
      <c r="E756" s="5" t="s">
        <v>3</v>
      </c>
      <c r="F756" t="s">
        <v>6</v>
      </c>
      <c r="G756" t="s">
        <v>23</v>
      </c>
      <c r="L756" s="1"/>
      <c r="M756" s="12" t="s">
        <v>45</v>
      </c>
      <c r="N756" s="12">
        <v>60000000</v>
      </c>
      <c r="O756">
        <v>2001</v>
      </c>
      <c r="P756">
        <v>6.9</v>
      </c>
    </row>
    <row r="757" spans="1:16">
      <c r="A757" s="2" t="s">
        <v>418</v>
      </c>
      <c r="B757" s="3">
        <v>100</v>
      </c>
      <c r="C757">
        <v>91</v>
      </c>
      <c r="D757" s="1">
        <v>14218868</v>
      </c>
      <c r="E757" s="5" t="s">
        <v>14</v>
      </c>
      <c r="F757" t="s">
        <v>22</v>
      </c>
      <c r="G757" t="s">
        <v>23</v>
      </c>
      <c r="L757" s="1"/>
      <c r="M757" s="12" t="s">
        <v>45</v>
      </c>
      <c r="N757" s="12">
        <v>60000000</v>
      </c>
      <c r="O757">
        <v>2000</v>
      </c>
      <c r="P757">
        <v>4.8</v>
      </c>
    </row>
    <row r="758" spans="1:16">
      <c r="A758" s="2" t="s">
        <v>419</v>
      </c>
      <c r="B758" s="3">
        <v>189</v>
      </c>
      <c r="C758">
        <v>118</v>
      </c>
      <c r="D758" s="1">
        <v>22451</v>
      </c>
      <c r="E758" s="5" t="s">
        <v>6</v>
      </c>
      <c r="F758" t="s">
        <v>20</v>
      </c>
      <c r="G758" t="s">
        <v>21</v>
      </c>
      <c r="H758" t="s">
        <v>27</v>
      </c>
      <c r="L758" s="1"/>
      <c r="M758" s="12" t="s">
        <v>45</v>
      </c>
      <c r="N758" s="12">
        <v>60000000</v>
      </c>
      <c r="O758">
        <v>2014</v>
      </c>
      <c r="P758">
        <v>6.2</v>
      </c>
    </row>
    <row r="759" spans="1:16">
      <c r="A759" s="2" t="s">
        <v>420</v>
      </c>
      <c r="B759" s="3">
        <v>212</v>
      </c>
      <c r="C759">
        <v>130</v>
      </c>
      <c r="D759" s="1">
        <v>31165421</v>
      </c>
      <c r="E759" s="5" t="s">
        <v>20</v>
      </c>
      <c r="F759" t="s">
        <v>14</v>
      </c>
      <c r="G759" t="s">
        <v>21</v>
      </c>
      <c r="H759" t="s">
        <v>27</v>
      </c>
      <c r="L759" s="1"/>
      <c r="M759" s="12" t="s">
        <v>45</v>
      </c>
      <c r="N759" s="12">
        <v>60000000</v>
      </c>
      <c r="O759">
        <v>2013</v>
      </c>
      <c r="P759">
        <v>6</v>
      </c>
    </row>
    <row r="760" spans="1:16">
      <c r="A760" s="2" t="s">
        <v>393</v>
      </c>
      <c r="B760" s="3">
        <v>127</v>
      </c>
      <c r="C760">
        <v>90</v>
      </c>
      <c r="D760" s="1">
        <v>11802056</v>
      </c>
      <c r="E760" s="5" t="s">
        <v>8</v>
      </c>
      <c r="F760" t="s">
        <v>2</v>
      </c>
      <c r="G760" t="s">
        <v>25</v>
      </c>
      <c r="H760" t="s">
        <v>27</v>
      </c>
      <c r="I760" t="s">
        <v>22</v>
      </c>
      <c r="L760" s="1"/>
      <c r="M760" s="12" t="s">
        <v>45</v>
      </c>
      <c r="N760" s="12">
        <v>87000000</v>
      </c>
      <c r="O760">
        <v>2008</v>
      </c>
      <c r="P760">
        <v>4.9000000000000004</v>
      </c>
    </row>
    <row r="761" spans="1:16">
      <c r="A761" s="2" t="s">
        <v>421</v>
      </c>
      <c r="B761" s="3">
        <v>196</v>
      </c>
      <c r="C761">
        <v>103</v>
      </c>
      <c r="D761" s="1">
        <v>25472967</v>
      </c>
      <c r="E761" s="5" t="s">
        <v>6</v>
      </c>
      <c r="F761" t="s">
        <v>14</v>
      </c>
      <c r="G761" t="s">
        <v>23</v>
      </c>
      <c r="L761" s="1"/>
      <c r="M761" s="12" t="s">
        <v>45</v>
      </c>
      <c r="N761" s="12">
        <v>60000000</v>
      </c>
      <c r="O761">
        <v>2005</v>
      </c>
      <c r="P761">
        <v>5.6</v>
      </c>
    </row>
    <row r="762" spans="1:16">
      <c r="A762" s="2" t="s">
        <v>129</v>
      </c>
      <c r="B762" s="3">
        <v>115</v>
      </c>
      <c r="C762">
        <v>122</v>
      </c>
      <c r="D762" s="1">
        <v>22362500</v>
      </c>
      <c r="E762" s="5" t="s">
        <v>2</v>
      </c>
      <c r="F762" t="s">
        <v>6</v>
      </c>
      <c r="L762" s="1"/>
      <c r="M762" s="12" t="s">
        <v>45</v>
      </c>
      <c r="N762" s="12">
        <v>60000000</v>
      </c>
      <c r="O762">
        <v>1999</v>
      </c>
      <c r="P762">
        <v>6.1</v>
      </c>
    </row>
    <row r="763" spans="1:16">
      <c r="A763" s="2" t="s">
        <v>422</v>
      </c>
      <c r="B763" s="3">
        <v>161</v>
      </c>
      <c r="C763">
        <v>106</v>
      </c>
      <c r="D763" s="1">
        <v>17281832</v>
      </c>
      <c r="E763" s="5" t="s">
        <v>8</v>
      </c>
      <c r="F763" t="s">
        <v>25</v>
      </c>
      <c r="G763" t="s">
        <v>20</v>
      </c>
      <c r="L763" s="1"/>
      <c r="M763" s="12" t="s">
        <v>45</v>
      </c>
      <c r="N763" s="12">
        <v>60000000</v>
      </c>
      <c r="O763">
        <v>2008</v>
      </c>
      <c r="P763">
        <v>6.1</v>
      </c>
    </row>
    <row r="764" spans="1:16">
      <c r="A764" s="2" t="s">
        <v>374</v>
      </c>
      <c r="B764" s="3">
        <v>223</v>
      </c>
      <c r="C764">
        <v>103</v>
      </c>
      <c r="D764" s="1">
        <v>19781879</v>
      </c>
      <c r="E764" s="5" t="s">
        <v>3</v>
      </c>
      <c r="F764" t="s">
        <v>10</v>
      </c>
      <c r="G764" t="s">
        <v>20</v>
      </c>
      <c r="H764" t="s">
        <v>23</v>
      </c>
      <c r="L764" s="1"/>
      <c r="M764" s="12" t="s">
        <v>45</v>
      </c>
      <c r="N764" s="12">
        <v>220000000</v>
      </c>
      <c r="O764">
        <v>2008</v>
      </c>
      <c r="P764">
        <v>4.8</v>
      </c>
    </row>
    <row r="765" spans="1:16">
      <c r="A765" s="2" t="s">
        <v>423</v>
      </c>
      <c r="B765" s="3">
        <v>181</v>
      </c>
      <c r="C765">
        <v>107</v>
      </c>
      <c r="D765" s="1">
        <v>7605668</v>
      </c>
      <c r="E765" s="5" t="s">
        <v>3</v>
      </c>
      <c r="F765" t="s">
        <v>2</v>
      </c>
      <c r="G765" t="s">
        <v>21</v>
      </c>
      <c r="H765" t="s">
        <v>27</v>
      </c>
      <c r="L765" s="1"/>
      <c r="M765" s="12" t="s">
        <v>45</v>
      </c>
      <c r="N765" s="12">
        <v>60000000</v>
      </c>
      <c r="O765">
        <v>2015</v>
      </c>
      <c r="P765">
        <v>5.5</v>
      </c>
    </row>
    <row r="766" spans="1:16">
      <c r="A766" s="2" t="s">
        <v>424</v>
      </c>
      <c r="B766" s="3">
        <v>140</v>
      </c>
      <c r="C766">
        <v>156</v>
      </c>
      <c r="D766" s="1">
        <v>4535117</v>
      </c>
      <c r="E766" s="5" t="s">
        <v>3</v>
      </c>
      <c r="F766" t="s">
        <v>8</v>
      </c>
      <c r="G766" t="s">
        <v>20</v>
      </c>
      <c r="H766" t="s">
        <v>23</v>
      </c>
      <c r="L766" s="1"/>
      <c r="M766" s="12" t="s">
        <v>45</v>
      </c>
      <c r="N766" s="12">
        <v>50000000</v>
      </c>
      <c r="O766">
        <v>2007</v>
      </c>
      <c r="P766">
        <v>3.8</v>
      </c>
    </row>
    <row r="767" spans="1:16">
      <c r="A767" s="2" t="s">
        <v>76</v>
      </c>
      <c r="B767" s="3">
        <v>54</v>
      </c>
      <c r="C767">
        <v>127</v>
      </c>
      <c r="D767" s="1">
        <v>4426297</v>
      </c>
      <c r="E767" s="5" t="s">
        <v>8</v>
      </c>
      <c r="F767" t="s">
        <v>6</v>
      </c>
      <c r="G767" t="s">
        <v>27</v>
      </c>
      <c r="H767" t="s">
        <v>122</v>
      </c>
      <c r="L767" s="1"/>
      <c r="M767" s="12" t="s">
        <v>45</v>
      </c>
      <c r="N767" s="12">
        <v>60000000</v>
      </c>
      <c r="O767">
        <v>2003</v>
      </c>
      <c r="P767">
        <v>6.5</v>
      </c>
    </row>
    <row r="768" spans="1:16">
      <c r="A768" s="2" t="s">
        <v>425</v>
      </c>
      <c r="B768" s="3">
        <v>81</v>
      </c>
      <c r="C768">
        <v>132</v>
      </c>
      <c r="D768" s="1">
        <v>10166502</v>
      </c>
      <c r="E768" s="5" t="s">
        <v>3</v>
      </c>
      <c r="F768" t="s">
        <v>6</v>
      </c>
      <c r="G768" t="s">
        <v>122</v>
      </c>
      <c r="L768" s="1"/>
      <c r="M768" s="12" t="s">
        <v>45</v>
      </c>
      <c r="N768" s="12">
        <v>60000000</v>
      </c>
      <c r="O768">
        <v>2005</v>
      </c>
      <c r="P768">
        <v>6.7</v>
      </c>
    </row>
    <row r="769" spans="1:16">
      <c r="A769" s="2" t="s">
        <v>426</v>
      </c>
      <c r="B769" s="3">
        <v>579</v>
      </c>
      <c r="C769">
        <v>108</v>
      </c>
      <c r="D769" s="1">
        <v>363024263</v>
      </c>
      <c r="E769" s="5" t="s">
        <v>3</v>
      </c>
      <c r="F769" t="s">
        <v>8</v>
      </c>
      <c r="G769" t="s">
        <v>2</v>
      </c>
      <c r="H769" t="s">
        <v>27</v>
      </c>
      <c r="I769" t="s">
        <v>22</v>
      </c>
      <c r="L769" s="1"/>
      <c r="M769" s="12" t="s">
        <v>45</v>
      </c>
      <c r="N769" s="12">
        <v>65000000</v>
      </c>
      <c r="O769">
        <v>2016</v>
      </c>
      <c r="P769">
        <v>8.1</v>
      </c>
    </row>
    <row r="770" spans="1:16">
      <c r="A770" s="2" t="s">
        <v>427</v>
      </c>
      <c r="B770" s="3">
        <v>56</v>
      </c>
      <c r="C770">
        <v>114</v>
      </c>
      <c r="D770" s="1">
        <v>12065985</v>
      </c>
      <c r="E770" s="5" t="s">
        <v>2</v>
      </c>
      <c r="F770" t="s">
        <v>6</v>
      </c>
      <c r="L770" s="1"/>
      <c r="M770" s="12" t="s">
        <v>45</v>
      </c>
      <c r="N770" s="12">
        <v>60000000</v>
      </c>
      <c r="O770">
        <v>1998</v>
      </c>
      <c r="P770">
        <v>4.9000000000000004</v>
      </c>
    </row>
    <row r="771" spans="1:16">
      <c r="A771" s="2" t="s">
        <v>364</v>
      </c>
      <c r="B771" s="3">
        <v>490</v>
      </c>
      <c r="C771">
        <v>133</v>
      </c>
      <c r="D771" s="1">
        <v>350123553</v>
      </c>
      <c r="E771" s="5" t="s">
        <v>3</v>
      </c>
      <c r="F771" t="s">
        <v>12</v>
      </c>
      <c r="G771" t="s">
        <v>6</v>
      </c>
      <c r="H771" t="s">
        <v>63</v>
      </c>
      <c r="I771" t="s">
        <v>23</v>
      </c>
      <c r="J771" t="s">
        <v>122</v>
      </c>
      <c r="L771" s="1"/>
      <c r="M771" s="12" t="s">
        <v>45</v>
      </c>
      <c r="N771" s="12">
        <v>60000000</v>
      </c>
      <c r="O771">
        <v>2014</v>
      </c>
      <c r="P771">
        <v>7.3</v>
      </c>
    </row>
    <row r="772" spans="1:16">
      <c r="A772" s="2" t="s">
        <v>91</v>
      </c>
      <c r="B772" s="3">
        <v>218</v>
      </c>
      <c r="C772">
        <v>103</v>
      </c>
      <c r="D772" s="1">
        <v>80021740</v>
      </c>
      <c r="E772" s="5" t="s">
        <v>8</v>
      </c>
      <c r="F772" t="s">
        <v>2</v>
      </c>
      <c r="G772" t="s">
        <v>25</v>
      </c>
      <c r="H772" t="s">
        <v>20</v>
      </c>
      <c r="I772" t="s">
        <v>14</v>
      </c>
      <c r="L772" s="1"/>
      <c r="M772" s="12" t="s">
        <v>45</v>
      </c>
      <c r="N772" s="12">
        <v>60000000</v>
      </c>
      <c r="O772">
        <v>2015</v>
      </c>
      <c r="P772">
        <v>6.4</v>
      </c>
    </row>
    <row r="773" spans="1:16">
      <c r="A773" s="2" t="s">
        <v>241</v>
      </c>
      <c r="B773" s="3">
        <v>142</v>
      </c>
      <c r="C773">
        <v>95</v>
      </c>
      <c r="D773" s="1">
        <v>48291624</v>
      </c>
      <c r="E773" s="5" t="s">
        <v>2</v>
      </c>
      <c r="F773" t="s">
        <v>20</v>
      </c>
      <c r="G773" t="s">
        <v>27</v>
      </c>
      <c r="L773" s="1"/>
      <c r="M773" s="12" t="s">
        <v>45</v>
      </c>
      <c r="N773" s="12">
        <v>30000000</v>
      </c>
      <c r="O773">
        <v>2005</v>
      </c>
      <c r="P773">
        <v>6.7</v>
      </c>
    </row>
    <row r="774" spans="1:16">
      <c r="A774" s="2" t="s">
        <v>394</v>
      </c>
      <c r="B774" s="3">
        <v>57</v>
      </c>
      <c r="C774">
        <v>90</v>
      </c>
      <c r="D774" s="1">
        <v>35231365</v>
      </c>
      <c r="E774" s="5" t="s">
        <v>2</v>
      </c>
      <c r="F774" t="s">
        <v>25</v>
      </c>
      <c r="G774" t="s">
        <v>27</v>
      </c>
      <c r="H774" t="s">
        <v>22</v>
      </c>
      <c r="L774" s="1"/>
      <c r="M774" s="12" t="s">
        <v>45</v>
      </c>
      <c r="N774" s="12">
        <v>55000000</v>
      </c>
      <c r="O774">
        <v>2000</v>
      </c>
      <c r="P774">
        <v>3.6</v>
      </c>
    </row>
    <row r="775" spans="1:16">
      <c r="A775" s="2" t="s">
        <v>428</v>
      </c>
      <c r="B775" s="3">
        <v>84</v>
      </c>
      <c r="C775">
        <v>87</v>
      </c>
      <c r="D775" s="1">
        <v>53715611</v>
      </c>
      <c r="E775" s="5" t="s">
        <v>3</v>
      </c>
      <c r="F775" t="s">
        <v>8</v>
      </c>
      <c r="G775" t="s">
        <v>23</v>
      </c>
      <c r="H775" t="s">
        <v>122</v>
      </c>
      <c r="L775" s="1"/>
      <c r="M775" s="12" t="s">
        <v>45</v>
      </c>
      <c r="N775" s="12">
        <v>60000000</v>
      </c>
      <c r="O775">
        <v>1988</v>
      </c>
      <c r="P775">
        <v>5.7</v>
      </c>
    </row>
    <row r="776" spans="1:16">
      <c r="A776" s="2" t="s">
        <v>338</v>
      </c>
      <c r="B776" s="3">
        <v>186</v>
      </c>
      <c r="C776">
        <v>114</v>
      </c>
      <c r="D776" s="1">
        <v>31199215</v>
      </c>
      <c r="E776" s="5" t="s">
        <v>2</v>
      </c>
      <c r="F776" t="s">
        <v>6</v>
      </c>
      <c r="G776" t="s">
        <v>27</v>
      </c>
      <c r="H776" t="s">
        <v>75</v>
      </c>
      <c r="L776" s="1"/>
      <c r="M776" s="12" t="s">
        <v>45</v>
      </c>
      <c r="N776" s="12">
        <v>60000000</v>
      </c>
      <c r="O776">
        <v>2008</v>
      </c>
      <c r="P776">
        <v>6</v>
      </c>
    </row>
    <row r="777" spans="1:16">
      <c r="A777" s="2" t="s">
        <v>385</v>
      </c>
      <c r="B777" s="3">
        <v>133</v>
      </c>
      <c r="C777">
        <v>103</v>
      </c>
      <c r="D777" s="1">
        <v>29580087</v>
      </c>
      <c r="E777" s="5" t="s">
        <v>2</v>
      </c>
      <c r="F777" t="s">
        <v>6</v>
      </c>
      <c r="G777" t="s">
        <v>27</v>
      </c>
      <c r="L777" s="1"/>
      <c r="M777" s="12" t="s">
        <v>45</v>
      </c>
      <c r="N777" s="12">
        <v>60000000</v>
      </c>
      <c r="O777">
        <v>2009</v>
      </c>
      <c r="P777">
        <v>4.7</v>
      </c>
    </row>
    <row r="778" spans="1:16">
      <c r="A778" s="2" t="s">
        <v>125</v>
      </c>
      <c r="B778" s="3">
        <v>246</v>
      </c>
      <c r="C778">
        <v>125</v>
      </c>
      <c r="D778" s="1">
        <v>44665963</v>
      </c>
      <c r="E778" s="5" t="s">
        <v>2</v>
      </c>
      <c r="L778" s="1"/>
      <c r="M778" s="12" t="s">
        <v>45</v>
      </c>
      <c r="N778" s="12">
        <v>60000000</v>
      </c>
      <c r="O778">
        <v>2013</v>
      </c>
      <c r="P778">
        <v>6.3</v>
      </c>
    </row>
    <row r="779" spans="1:16">
      <c r="A779" s="2" t="s">
        <v>260</v>
      </c>
      <c r="B779" s="3">
        <v>253</v>
      </c>
      <c r="C779">
        <v>97</v>
      </c>
      <c r="D779" s="1">
        <v>60128566</v>
      </c>
      <c r="E779" s="5" t="s">
        <v>3</v>
      </c>
      <c r="F779" t="s">
        <v>8</v>
      </c>
      <c r="G779" t="s">
        <v>14</v>
      </c>
      <c r="H779" t="s">
        <v>22</v>
      </c>
      <c r="L779" s="1"/>
      <c r="M779" s="12" t="s">
        <v>45</v>
      </c>
      <c r="N779" s="12">
        <v>35000000</v>
      </c>
      <c r="O779">
        <v>2010</v>
      </c>
      <c r="P779">
        <v>5.9</v>
      </c>
    </row>
    <row r="780" spans="1:16">
      <c r="A780" s="2" t="s">
        <v>429</v>
      </c>
      <c r="B780" s="3">
        <v>144</v>
      </c>
      <c r="C780">
        <v>125</v>
      </c>
      <c r="D780" s="1">
        <v>49875589</v>
      </c>
      <c r="E780" s="5" t="s">
        <v>3</v>
      </c>
      <c r="F780" t="s">
        <v>8</v>
      </c>
      <c r="G780" t="s">
        <v>6</v>
      </c>
      <c r="H780" t="s">
        <v>63</v>
      </c>
      <c r="I780" t="s">
        <v>122</v>
      </c>
      <c r="L780" s="1"/>
      <c r="M780" s="12" t="s">
        <v>45</v>
      </c>
      <c r="N780" s="12">
        <v>68005000</v>
      </c>
      <c r="O780">
        <v>2012</v>
      </c>
      <c r="P780">
        <v>5.9</v>
      </c>
    </row>
    <row r="781" spans="1:16">
      <c r="A781" s="2" t="s">
        <v>370</v>
      </c>
      <c r="B781" s="3">
        <v>117</v>
      </c>
      <c r="C781">
        <v>136</v>
      </c>
      <c r="D781" s="1">
        <v>60984028</v>
      </c>
      <c r="E781" s="5" t="s">
        <v>6</v>
      </c>
      <c r="F781" t="s">
        <v>21</v>
      </c>
      <c r="G781" t="s">
        <v>23</v>
      </c>
      <c r="L781" s="1"/>
      <c r="M781" s="12" t="s">
        <v>45</v>
      </c>
      <c r="N781" s="12">
        <v>80000000</v>
      </c>
      <c r="O781">
        <v>1997</v>
      </c>
      <c r="P781">
        <v>7.5</v>
      </c>
    </row>
    <row r="782" spans="1:16">
      <c r="A782" s="2" t="s">
        <v>430</v>
      </c>
      <c r="B782" s="3">
        <v>157</v>
      </c>
      <c r="C782">
        <v>116</v>
      </c>
      <c r="D782" s="1">
        <v>36931089</v>
      </c>
      <c r="E782" s="5" t="s">
        <v>2</v>
      </c>
      <c r="L782" s="1"/>
      <c r="M782" s="12" t="s">
        <v>45</v>
      </c>
      <c r="N782" s="12">
        <v>58000000</v>
      </c>
      <c r="O782">
        <v>2012</v>
      </c>
      <c r="P782">
        <v>5.6</v>
      </c>
    </row>
    <row r="783" spans="1:16">
      <c r="A783" s="2" t="s">
        <v>94</v>
      </c>
      <c r="B783" s="3">
        <v>60</v>
      </c>
      <c r="C783">
        <v>103</v>
      </c>
      <c r="D783" s="1">
        <v>51317350</v>
      </c>
      <c r="E783" s="5" t="s">
        <v>3</v>
      </c>
      <c r="F783" t="s">
        <v>8</v>
      </c>
      <c r="G783" t="s">
        <v>20</v>
      </c>
      <c r="L783" s="1"/>
      <c r="M783" s="12" t="s">
        <v>45</v>
      </c>
      <c r="N783" s="12">
        <v>60000000</v>
      </c>
      <c r="O783">
        <v>1996</v>
      </c>
      <c r="P783">
        <v>6.4</v>
      </c>
    </row>
    <row r="784" spans="1:16">
      <c r="A784" s="2" t="s">
        <v>70</v>
      </c>
      <c r="B784" s="3">
        <v>117</v>
      </c>
      <c r="C784">
        <v>97</v>
      </c>
      <c r="D784" s="1">
        <v>28328132</v>
      </c>
      <c r="E784" s="5" t="s">
        <v>3</v>
      </c>
      <c r="F784" t="s">
        <v>2</v>
      </c>
      <c r="G784" t="s">
        <v>10</v>
      </c>
      <c r="H784" t="s">
        <v>6</v>
      </c>
      <c r="L784" s="1"/>
      <c r="M784" s="12" t="s">
        <v>45</v>
      </c>
      <c r="N784" s="12">
        <v>58800000</v>
      </c>
      <c r="O784">
        <v>2004</v>
      </c>
      <c r="P784">
        <v>6.3</v>
      </c>
    </row>
    <row r="785" spans="1:16">
      <c r="A785" s="2" t="s">
        <v>431</v>
      </c>
      <c r="B785" s="3">
        <v>287</v>
      </c>
      <c r="C785">
        <v>96</v>
      </c>
      <c r="D785" s="1">
        <v>51774002</v>
      </c>
      <c r="E785" s="5" t="s">
        <v>3</v>
      </c>
      <c r="F785" t="s">
        <v>20</v>
      </c>
      <c r="G785" t="s">
        <v>23</v>
      </c>
      <c r="L785" s="1"/>
      <c r="M785" s="12" t="s">
        <v>45</v>
      </c>
      <c r="N785" s="12">
        <v>58000000</v>
      </c>
      <c r="O785">
        <v>2011</v>
      </c>
      <c r="P785">
        <v>4.3</v>
      </c>
    </row>
    <row r="786" spans="1:16">
      <c r="A786" s="2" t="s">
        <v>432</v>
      </c>
      <c r="B786" s="3">
        <v>96</v>
      </c>
      <c r="C786">
        <v>131</v>
      </c>
      <c r="D786" s="1">
        <v>25528495</v>
      </c>
      <c r="E786" s="5" t="s">
        <v>6</v>
      </c>
      <c r="F786" t="s">
        <v>199</v>
      </c>
      <c r="G786" t="s">
        <v>27</v>
      </c>
      <c r="H786" t="s">
        <v>122</v>
      </c>
      <c r="L786" s="1"/>
      <c r="M786" s="12" t="s">
        <v>45</v>
      </c>
      <c r="N786" s="12">
        <v>58000000</v>
      </c>
      <c r="O786">
        <v>2001</v>
      </c>
      <c r="P786">
        <v>5.9</v>
      </c>
    </row>
    <row r="787" spans="1:16">
      <c r="A787" s="2" t="s">
        <v>280</v>
      </c>
      <c r="B787" s="3">
        <v>125</v>
      </c>
      <c r="C787">
        <v>95</v>
      </c>
      <c r="D787" s="1">
        <v>113006880</v>
      </c>
      <c r="E787" s="5" t="s">
        <v>3</v>
      </c>
      <c r="F787" t="s">
        <v>2</v>
      </c>
      <c r="G787" t="s">
        <v>6</v>
      </c>
      <c r="H787" t="s">
        <v>25</v>
      </c>
      <c r="I787" t="s">
        <v>23</v>
      </c>
      <c r="L787" s="1"/>
      <c r="M787" s="12" t="s">
        <v>45</v>
      </c>
      <c r="N787" s="12">
        <v>60000000</v>
      </c>
      <c r="O787">
        <v>2005</v>
      </c>
      <c r="P787">
        <v>5.5</v>
      </c>
    </row>
    <row r="788" spans="1:16">
      <c r="A788" s="2" t="s">
        <v>433</v>
      </c>
      <c r="B788" s="3">
        <v>117</v>
      </c>
      <c r="C788">
        <v>86</v>
      </c>
      <c r="D788" s="1">
        <v>45860039</v>
      </c>
      <c r="E788" s="5" t="s">
        <v>3</v>
      </c>
      <c r="F788" t="s">
        <v>10</v>
      </c>
      <c r="L788" s="1"/>
      <c r="M788" s="12" t="s">
        <v>45</v>
      </c>
      <c r="N788" s="12">
        <v>63000000</v>
      </c>
      <c r="O788">
        <v>2004</v>
      </c>
      <c r="P788">
        <v>6.2</v>
      </c>
    </row>
    <row r="789" spans="1:16">
      <c r="A789" s="2" t="s">
        <v>88</v>
      </c>
      <c r="B789" s="3">
        <v>149</v>
      </c>
      <c r="C789">
        <v>142</v>
      </c>
      <c r="D789" s="1">
        <v>329691196</v>
      </c>
      <c r="E789" s="5" t="s">
        <v>2</v>
      </c>
      <c r="F789" t="s">
        <v>6</v>
      </c>
      <c r="L789" s="1"/>
      <c r="M789" s="12" t="s">
        <v>45</v>
      </c>
      <c r="N789" s="12">
        <v>58000000</v>
      </c>
      <c r="O789">
        <v>1994</v>
      </c>
      <c r="P789">
        <v>8.8000000000000007</v>
      </c>
    </row>
    <row r="790" spans="1:16">
      <c r="A790" s="2" t="s">
        <v>382</v>
      </c>
      <c r="B790" s="3">
        <v>131</v>
      </c>
      <c r="C790">
        <v>92</v>
      </c>
      <c r="D790" s="1">
        <v>217326336</v>
      </c>
      <c r="E790" s="5" t="s">
        <v>16</v>
      </c>
      <c r="F790" t="s">
        <v>2</v>
      </c>
      <c r="G790" t="s">
        <v>25</v>
      </c>
      <c r="H790" t="s">
        <v>20</v>
      </c>
      <c r="I790" t="s">
        <v>199</v>
      </c>
      <c r="L790" s="1"/>
      <c r="M790" s="12" t="s">
        <v>45</v>
      </c>
      <c r="N790" s="12">
        <v>58000000</v>
      </c>
      <c r="O790">
        <v>2007</v>
      </c>
      <c r="P790">
        <v>5.2</v>
      </c>
    </row>
    <row r="791" spans="1:16">
      <c r="A791" s="2" t="s">
        <v>233</v>
      </c>
      <c r="B791" s="3">
        <v>150</v>
      </c>
      <c r="C791">
        <v>108</v>
      </c>
      <c r="D791" s="1">
        <v>166225040</v>
      </c>
      <c r="E791" s="5" t="s">
        <v>2</v>
      </c>
      <c r="L791" s="1"/>
      <c r="M791" s="12" t="s">
        <v>45</v>
      </c>
      <c r="N791" s="12">
        <v>58000000</v>
      </c>
      <c r="O791">
        <v>2000</v>
      </c>
      <c r="P791">
        <v>7</v>
      </c>
    </row>
    <row r="792" spans="1:16">
      <c r="A792" s="2" t="s">
        <v>434</v>
      </c>
      <c r="B792" s="3">
        <v>92</v>
      </c>
      <c r="C792">
        <v>84</v>
      </c>
      <c r="D792" s="1">
        <v>141600000</v>
      </c>
      <c r="E792" s="5" t="s">
        <v>8</v>
      </c>
      <c r="F792" t="s">
        <v>16</v>
      </c>
      <c r="G792" t="s">
        <v>6</v>
      </c>
      <c r="H792" t="s">
        <v>25</v>
      </c>
      <c r="I792" t="s">
        <v>63</v>
      </c>
      <c r="J792" t="s">
        <v>26</v>
      </c>
      <c r="K792" t="s">
        <v>27</v>
      </c>
      <c r="L792" s="1"/>
      <c r="M792" s="12" t="s">
        <v>45</v>
      </c>
      <c r="N792" s="12">
        <v>60000000</v>
      </c>
      <c r="O792">
        <v>1995</v>
      </c>
      <c r="P792">
        <v>6.6</v>
      </c>
    </row>
    <row r="793" spans="1:16">
      <c r="A793" s="2" t="s">
        <v>150</v>
      </c>
      <c r="B793" s="3">
        <v>169</v>
      </c>
      <c r="C793">
        <v>188</v>
      </c>
      <c r="D793" s="1">
        <v>134218018</v>
      </c>
      <c r="E793" s="5" t="s">
        <v>3</v>
      </c>
      <c r="F793" t="s">
        <v>8</v>
      </c>
      <c r="G793" t="s">
        <v>6</v>
      </c>
      <c r="H793" t="s">
        <v>27</v>
      </c>
      <c r="I793" t="s">
        <v>22</v>
      </c>
      <c r="L793" s="1"/>
      <c r="M793" s="12" t="s">
        <v>45</v>
      </c>
      <c r="N793" s="12">
        <v>58000000</v>
      </c>
      <c r="O793">
        <v>1978</v>
      </c>
      <c r="P793">
        <v>7.3</v>
      </c>
    </row>
    <row r="794" spans="1:16">
      <c r="A794" s="2" t="s">
        <v>96</v>
      </c>
      <c r="B794" s="3">
        <v>57</v>
      </c>
      <c r="C794">
        <v>95</v>
      </c>
      <c r="D794" s="1">
        <v>128769345</v>
      </c>
      <c r="E794" s="5" t="s">
        <v>2</v>
      </c>
      <c r="F794" t="s">
        <v>27</v>
      </c>
      <c r="G794" t="s">
        <v>22</v>
      </c>
      <c r="L794" s="1"/>
      <c r="M794" s="12" t="s">
        <v>45</v>
      </c>
      <c r="N794" s="12">
        <v>57000000</v>
      </c>
      <c r="O794">
        <v>1996</v>
      </c>
      <c r="P794">
        <v>5.6</v>
      </c>
    </row>
    <row r="795" spans="1:16">
      <c r="A795" s="2" t="s">
        <v>319</v>
      </c>
      <c r="B795" s="3">
        <v>171</v>
      </c>
      <c r="C795">
        <v>118</v>
      </c>
      <c r="D795" s="1">
        <v>177575142</v>
      </c>
      <c r="E795" s="5" t="s">
        <v>2</v>
      </c>
      <c r="F795" t="s">
        <v>27</v>
      </c>
      <c r="L795" s="1"/>
      <c r="M795" s="12" t="s">
        <v>45</v>
      </c>
      <c r="N795" s="12">
        <v>70000000</v>
      </c>
      <c r="O795">
        <v>2005</v>
      </c>
      <c r="P795">
        <v>6.6</v>
      </c>
    </row>
    <row r="796" spans="1:16">
      <c r="A796" s="2" t="s">
        <v>435</v>
      </c>
      <c r="B796" s="3">
        <v>53</v>
      </c>
      <c r="C796">
        <v>92</v>
      </c>
      <c r="D796" s="1">
        <v>105263257</v>
      </c>
      <c r="E796" s="5" t="s">
        <v>3</v>
      </c>
      <c r="F796" t="s">
        <v>8</v>
      </c>
      <c r="G796" t="s">
        <v>2</v>
      </c>
      <c r="H796" t="s">
        <v>25</v>
      </c>
      <c r="I796" t="s">
        <v>27</v>
      </c>
      <c r="L796" s="1"/>
      <c r="M796" s="12" t="s">
        <v>45</v>
      </c>
      <c r="N796" s="12">
        <v>57000000</v>
      </c>
      <c r="O796">
        <v>1997</v>
      </c>
      <c r="P796">
        <v>5.4</v>
      </c>
    </row>
    <row r="797" spans="1:16">
      <c r="A797" s="2" t="s">
        <v>436</v>
      </c>
      <c r="B797" s="3">
        <v>153</v>
      </c>
      <c r="C797">
        <v>74</v>
      </c>
      <c r="D797" s="1">
        <v>104354205</v>
      </c>
      <c r="E797" s="5" t="s">
        <v>2</v>
      </c>
      <c r="F797" t="s">
        <v>27</v>
      </c>
      <c r="L797" s="1"/>
      <c r="M797" s="12" t="s">
        <v>45</v>
      </c>
      <c r="N797" s="12">
        <v>58000000</v>
      </c>
      <c r="O797">
        <v>2003</v>
      </c>
      <c r="P797">
        <v>6.3</v>
      </c>
    </row>
    <row r="798" spans="1:16">
      <c r="A798" s="2" t="s">
        <v>160</v>
      </c>
      <c r="B798" s="3">
        <v>491</v>
      </c>
      <c r="C798">
        <v>134</v>
      </c>
      <c r="D798" s="1">
        <v>107100855</v>
      </c>
      <c r="E798" s="5" t="s">
        <v>12</v>
      </c>
      <c r="F798" t="s">
        <v>6</v>
      </c>
      <c r="G798" t="s">
        <v>23</v>
      </c>
      <c r="L798" s="1"/>
      <c r="M798" s="12" t="s">
        <v>45</v>
      </c>
      <c r="N798" s="12">
        <v>57000000</v>
      </c>
      <c r="O798">
        <v>2013</v>
      </c>
      <c r="P798">
        <v>7.9</v>
      </c>
    </row>
    <row r="799" spans="1:16">
      <c r="A799" s="2" t="s">
        <v>125</v>
      </c>
      <c r="B799" s="3">
        <v>247</v>
      </c>
      <c r="C799">
        <v>101</v>
      </c>
      <c r="D799" s="1">
        <v>98711404</v>
      </c>
      <c r="E799" s="5" t="s">
        <v>2</v>
      </c>
      <c r="F799" t="s">
        <v>10</v>
      </c>
      <c r="G799" t="s">
        <v>27</v>
      </c>
      <c r="H799" t="s">
        <v>23</v>
      </c>
      <c r="L799" s="1"/>
      <c r="M799" s="12" t="s">
        <v>45</v>
      </c>
      <c r="N799" s="12">
        <v>56000000</v>
      </c>
      <c r="O799">
        <v>2010</v>
      </c>
      <c r="P799">
        <v>6.3</v>
      </c>
    </row>
    <row r="800" spans="1:16">
      <c r="A800" s="2" t="s">
        <v>223</v>
      </c>
      <c r="B800" s="3">
        <v>26</v>
      </c>
      <c r="C800">
        <v>100</v>
      </c>
      <c r="D800" s="1">
        <v>100328194</v>
      </c>
      <c r="E800" s="5" t="s">
        <v>2</v>
      </c>
      <c r="F800" t="s">
        <v>25</v>
      </c>
      <c r="G800" t="s">
        <v>20</v>
      </c>
      <c r="L800" s="1"/>
      <c r="M800" s="12" t="s">
        <v>437</v>
      </c>
      <c r="N800" s="12">
        <v>56000000</v>
      </c>
      <c r="O800">
        <v>1995</v>
      </c>
      <c r="P800">
        <v>6</v>
      </c>
    </row>
    <row r="801" spans="1:16">
      <c r="A801" s="2" t="s">
        <v>314</v>
      </c>
      <c r="B801" s="3">
        <v>292</v>
      </c>
      <c r="C801">
        <v>132</v>
      </c>
      <c r="D801" s="1">
        <v>101530738</v>
      </c>
      <c r="E801" s="5" t="s">
        <v>3</v>
      </c>
      <c r="F801" t="s">
        <v>10</v>
      </c>
      <c r="G801" t="s">
        <v>23</v>
      </c>
      <c r="L801" s="1"/>
      <c r="M801" s="12" t="s">
        <v>45</v>
      </c>
      <c r="N801" s="12">
        <v>55000000</v>
      </c>
      <c r="O801">
        <v>2014</v>
      </c>
      <c r="P801">
        <v>7.2</v>
      </c>
    </row>
    <row r="802" spans="1:16">
      <c r="A802" s="2" t="s">
        <v>438</v>
      </c>
      <c r="B802" s="3">
        <v>114</v>
      </c>
      <c r="C802">
        <v>105</v>
      </c>
      <c r="D802" s="1">
        <v>93815117</v>
      </c>
      <c r="E802" s="5" t="s">
        <v>2</v>
      </c>
      <c r="F802" t="s">
        <v>6</v>
      </c>
      <c r="G802" t="s">
        <v>27</v>
      </c>
      <c r="L802" s="1"/>
      <c r="M802" s="12" t="s">
        <v>45</v>
      </c>
      <c r="N802" s="12">
        <v>60000000</v>
      </c>
      <c r="O802">
        <v>2002</v>
      </c>
      <c r="P802">
        <v>5.0999999999999996</v>
      </c>
    </row>
    <row r="803" spans="1:16">
      <c r="A803" s="2" t="s">
        <v>208</v>
      </c>
      <c r="B803" s="3">
        <v>82</v>
      </c>
      <c r="C803">
        <v>123</v>
      </c>
      <c r="D803" s="1">
        <v>91400000</v>
      </c>
      <c r="E803" s="5" t="s">
        <v>3</v>
      </c>
      <c r="F803" t="s">
        <v>6</v>
      </c>
      <c r="G803" t="s">
        <v>23</v>
      </c>
      <c r="H803" t="s">
        <v>122</v>
      </c>
      <c r="L803" s="1"/>
      <c r="M803" s="12" t="s">
        <v>45</v>
      </c>
      <c r="N803" s="12">
        <v>55000000</v>
      </c>
      <c r="O803">
        <v>1995</v>
      </c>
      <c r="P803">
        <v>7.3</v>
      </c>
    </row>
    <row r="804" spans="1:16">
      <c r="A804" s="2" t="s">
        <v>439</v>
      </c>
      <c r="B804" s="3">
        <v>201</v>
      </c>
      <c r="C804">
        <v>117</v>
      </c>
      <c r="D804" s="1">
        <v>162586036</v>
      </c>
      <c r="E804" s="5" t="s">
        <v>12</v>
      </c>
      <c r="F804" t="s">
        <v>6</v>
      </c>
      <c r="L804" s="1"/>
      <c r="M804" s="12" t="s">
        <v>45</v>
      </c>
      <c r="N804" s="12">
        <v>55000000</v>
      </c>
      <c r="O804">
        <v>2006</v>
      </c>
      <c r="P804">
        <v>8</v>
      </c>
    </row>
    <row r="805" spans="1:16">
      <c r="A805" s="2" t="s">
        <v>170</v>
      </c>
      <c r="B805" s="3">
        <v>231</v>
      </c>
      <c r="C805">
        <v>98</v>
      </c>
      <c r="D805" s="1">
        <v>89706988</v>
      </c>
      <c r="E805" s="5" t="s">
        <v>6</v>
      </c>
      <c r="F805" t="s">
        <v>21</v>
      </c>
      <c r="G805" t="s">
        <v>23</v>
      </c>
      <c r="L805" s="1"/>
      <c r="M805" s="12" t="s">
        <v>45</v>
      </c>
      <c r="N805" s="12">
        <v>55000000</v>
      </c>
      <c r="O805">
        <v>2005</v>
      </c>
      <c r="P805">
        <v>6.2</v>
      </c>
    </row>
    <row r="806" spans="1:16">
      <c r="A806" s="2" t="s">
        <v>317</v>
      </c>
      <c r="B806" s="3">
        <v>55</v>
      </c>
      <c r="C806">
        <v>128</v>
      </c>
      <c r="D806" s="1">
        <v>83000000</v>
      </c>
      <c r="E806" s="5" t="s">
        <v>6</v>
      </c>
      <c r="F806" t="s">
        <v>23</v>
      </c>
      <c r="L806" s="1"/>
      <c r="M806" s="12" t="s">
        <v>45</v>
      </c>
      <c r="N806" s="12">
        <v>54000000</v>
      </c>
      <c r="O806">
        <v>1994</v>
      </c>
      <c r="P806">
        <v>6</v>
      </c>
    </row>
    <row r="807" spans="1:16">
      <c r="A807" s="2" t="s">
        <v>223</v>
      </c>
      <c r="B807" s="3">
        <v>110</v>
      </c>
      <c r="C807">
        <v>114</v>
      </c>
      <c r="D807" s="1">
        <v>78745923</v>
      </c>
      <c r="E807" s="5" t="s">
        <v>6</v>
      </c>
      <c r="F807" t="s">
        <v>20</v>
      </c>
      <c r="G807" t="s">
        <v>27</v>
      </c>
      <c r="L807" s="1"/>
      <c r="M807" s="12" t="s">
        <v>45</v>
      </c>
      <c r="N807" s="12">
        <v>70000000</v>
      </c>
      <c r="O807">
        <v>1998</v>
      </c>
      <c r="P807">
        <v>6.7</v>
      </c>
    </row>
    <row r="808" spans="1:16">
      <c r="A808" s="2" t="s">
        <v>212</v>
      </c>
      <c r="B808" s="3">
        <v>354</v>
      </c>
      <c r="C808">
        <v>111</v>
      </c>
      <c r="D808" s="1">
        <v>70098138</v>
      </c>
      <c r="E808" s="5" t="s">
        <v>3</v>
      </c>
      <c r="L808" s="1"/>
      <c r="M808" s="12" t="s">
        <v>45</v>
      </c>
      <c r="N808" s="12">
        <v>55000000</v>
      </c>
      <c r="O808">
        <v>2003</v>
      </c>
      <c r="P808">
        <v>8.1</v>
      </c>
    </row>
    <row r="809" spans="1:16">
      <c r="A809" s="2" t="s">
        <v>232</v>
      </c>
      <c r="B809" s="3">
        <v>140</v>
      </c>
      <c r="C809">
        <v>85</v>
      </c>
      <c r="D809" s="1">
        <v>66365290</v>
      </c>
      <c r="E809" s="5" t="s">
        <v>2</v>
      </c>
      <c r="L809" s="1"/>
      <c r="M809" s="12" t="s">
        <v>45</v>
      </c>
      <c r="N809" s="12">
        <v>55000000</v>
      </c>
      <c r="O809">
        <v>1999</v>
      </c>
      <c r="P809">
        <v>6.4</v>
      </c>
    </row>
    <row r="810" spans="1:16">
      <c r="A810" s="2" t="s">
        <v>212</v>
      </c>
      <c r="B810" s="3">
        <v>304</v>
      </c>
      <c r="C810">
        <v>137</v>
      </c>
      <c r="D810" s="1">
        <v>66207920</v>
      </c>
      <c r="E810" s="5" t="s">
        <v>3</v>
      </c>
      <c r="F810" t="s">
        <v>10</v>
      </c>
      <c r="G810" t="s">
        <v>6</v>
      </c>
      <c r="H810" t="s">
        <v>23</v>
      </c>
      <c r="L810" s="1"/>
      <c r="M810" s="12" t="s">
        <v>45</v>
      </c>
      <c r="N810" s="12">
        <v>55000000</v>
      </c>
      <c r="O810">
        <v>2004</v>
      </c>
      <c r="P810">
        <v>8</v>
      </c>
    </row>
    <row r="811" spans="1:16">
      <c r="A811" s="2" t="s">
        <v>258</v>
      </c>
      <c r="B811" s="3">
        <v>45</v>
      </c>
      <c r="C811">
        <v>97</v>
      </c>
      <c r="D811" s="1">
        <v>63408614</v>
      </c>
      <c r="E811" s="5" t="s">
        <v>3</v>
      </c>
      <c r="F811" t="s">
        <v>2</v>
      </c>
      <c r="G811" t="s">
        <v>10</v>
      </c>
      <c r="H811" t="s">
        <v>23</v>
      </c>
      <c r="L811" s="1"/>
      <c r="M811" s="12" t="s">
        <v>45</v>
      </c>
      <c r="N811" s="12">
        <v>55000000</v>
      </c>
      <c r="O811">
        <v>1989</v>
      </c>
      <c r="P811">
        <v>6.3</v>
      </c>
    </row>
    <row r="812" spans="1:16">
      <c r="A812" s="2" t="s">
        <v>88</v>
      </c>
      <c r="B812" s="3">
        <v>49</v>
      </c>
      <c r="C812">
        <v>104</v>
      </c>
      <c r="D812" s="1">
        <v>58422650</v>
      </c>
      <c r="E812" s="5" t="s">
        <v>2</v>
      </c>
      <c r="F812" t="s">
        <v>20</v>
      </c>
      <c r="G812" t="s">
        <v>14</v>
      </c>
      <c r="L812" s="1"/>
      <c r="M812" s="12" t="s">
        <v>45</v>
      </c>
      <c r="N812" s="12">
        <v>50000000</v>
      </c>
      <c r="O812">
        <v>1992</v>
      </c>
      <c r="P812">
        <v>6.4</v>
      </c>
    </row>
    <row r="813" spans="1:16">
      <c r="A813" s="2" t="s">
        <v>440</v>
      </c>
      <c r="B813" s="3">
        <v>146</v>
      </c>
      <c r="C813">
        <v>110</v>
      </c>
      <c r="D813" s="1">
        <v>56932305</v>
      </c>
      <c r="E813" s="5" t="s">
        <v>3</v>
      </c>
      <c r="F813" t="s">
        <v>8</v>
      </c>
      <c r="G813" t="s">
        <v>2</v>
      </c>
      <c r="H813" t="s">
        <v>24</v>
      </c>
      <c r="L813" s="1"/>
      <c r="M813" s="12" t="s">
        <v>45</v>
      </c>
      <c r="N813" s="12">
        <v>55000000</v>
      </c>
      <c r="O813">
        <v>2000</v>
      </c>
      <c r="P813">
        <v>6.6</v>
      </c>
    </row>
    <row r="814" spans="1:16">
      <c r="A814" s="2" t="s">
        <v>411</v>
      </c>
      <c r="B814" s="3">
        <v>60</v>
      </c>
      <c r="C814">
        <v>133</v>
      </c>
      <c r="D814" s="1">
        <v>68750000</v>
      </c>
      <c r="E814" s="5" t="s">
        <v>3</v>
      </c>
      <c r="F814" t="s">
        <v>8</v>
      </c>
      <c r="G814" t="s">
        <v>23</v>
      </c>
      <c r="L814" s="1"/>
      <c r="M814" s="12" t="s">
        <v>45</v>
      </c>
      <c r="N814" s="12">
        <v>55000000</v>
      </c>
      <c r="O814">
        <v>1996</v>
      </c>
      <c r="P814">
        <v>6.4</v>
      </c>
    </row>
    <row r="815" spans="1:16">
      <c r="A815" s="2" t="s">
        <v>241</v>
      </c>
      <c r="B815" s="3">
        <v>189</v>
      </c>
      <c r="C815">
        <v>94</v>
      </c>
      <c r="D815" s="1">
        <v>68218041</v>
      </c>
      <c r="E815" s="5" t="s">
        <v>2</v>
      </c>
      <c r="F815" t="s">
        <v>25</v>
      </c>
      <c r="G815" t="s">
        <v>20</v>
      </c>
      <c r="L815" s="1"/>
      <c r="M815" s="12" t="s">
        <v>45</v>
      </c>
      <c r="N815" s="12">
        <v>53000000</v>
      </c>
      <c r="O815">
        <v>2011</v>
      </c>
      <c r="P815">
        <v>6</v>
      </c>
    </row>
    <row r="816" spans="1:16">
      <c r="A816" s="2" t="s">
        <v>142</v>
      </c>
      <c r="B816" s="3">
        <v>206</v>
      </c>
      <c r="C816">
        <v>104</v>
      </c>
      <c r="D816" s="1">
        <v>25040293</v>
      </c>
      <c r="E816" s="5" t="s">
        <v>3</v>
      </c>
      <c r="F816" t="s">
        <v>8</v>
      </c>
      <c r="G816" t="s">
        <v>20</v>
      </c>
      <c r="L816" s="1"/>
      <c r="M816" s="12" t="s">
        <v>45</v>
      </c>
      <c r="N816" s="12">
        <v>55000000</v>
      </c>
      <c r="O816">
        <v>2008</v>
      </c>
      <c r="P816">
        <v>6.6</v>
      </c>
    </row>
    <row r="817" spans="1:16">
      <c r="A817" s="2" t="s">
        <v>441</v>
      </c>
      <c r="B817" s="3">
        <v>118</v>
      </c>
      <c r="C817">
        <v>91</v>
      </c>
      <c r="D817" s="1">
        <v>55747724</v>
      </c>
      <c r="E817" s="5" t="s">
        <v>8</v>
      </c>
      <c r="F817" t="s">
        <v>16</v>
      </c>
      <c r="G817" t="s">
        <v>2</v>
      </c>
      <c r="H817" t="s">
        <v>25</v>
      </c>
      <c r="L817" s="1"/>
      <c r="M817" s="12" t="s">
        <v>45</v>
      </c>
      <c r="N817" s="12">
        <v>55000000</v>
      </c>
      <c r="O817">
        <v>2013</v>
      </c>
      <c r="P817">
        <v>5.9</v>
      </c>
    </row>
    <row r="818" spans="1:16">
      <c r="A818" s="2" t="s">
        <v>111</v>
      </c>
      <c r="B818" s="3">
        <v>210</v>
      </c>
      <c r="C818">
        <v>145</v>
      </c>
      <c r="D818" s="1">
        <v>55473600</v>
      </c>
      <c r="E818" s="5" t="s">
        <v>3</v>
      </c>
      <c r="F818" t="s">
        <v>14</v>
      </c>
      <c r="G818" t="s">
        <v>22</v>
      </c>
      <c r="L818" s="1"/>
      <c r="M818" s="12" t="s">
        <v>45</v>
      </c>
      <c r="N818" s="12">
        <v>55000000</v>
      </c>
      <c r="O818">
        <v>1992</v>
      </c>
      <c r="P818">
        <v>6.4</v>
      </c>
    </row>
    <row r="819" spans="1:16">
      <c r="A819" s="2" t="s">
        <v>442</v>
      </c>
      <c r="B819" s="3">
        <v>76</v>
      </c>
      <c r="C819">
        <v>135</v>
      </c>
      <c r="D819" s="1">
        <v>49994804</v>
      </c>
      <c r="E819" s="5" t="s">
        <v>12</v>
      </c>
      <c r="F819" t="s">
        <v>6</v>
      </c>
      <c r="G819" t="s">
        <v>63</v>
      </c>
      <c r="H819" t="s">
        <v>26</v>
      </c>
      <c r="L819" s="1"/>
      <c r="M819" s="12" t="s">
        <v>45</v>
      </c>
      <c r="N819" s="12">
        <v>55000000</v>
      </c>
      <c r="O819">
        <v>1996</v>
      </c>
      <c r="P819">
        <v>6.3</v>
      </c>
    </row>
    <row r="820" spans="1:16">
      <c r="A820" s="2" t="s">
        <v>443</v>
      </c>
      <c r="B820" s="3">
        <v>149</v>
      </c>
      <c r="C820">
        <v>122</v>
      </c>
      <c r="D820" s="1">
        <v>41609593</v>
      </c>
      <c r="E820" s="5" t="s">
        <v>3</v>
      </c>
      <c r="F820" t="s">
        <v>8</v>
      </c>
      <c r="G820" t="s">
        <v>10</v>
      </c>
      <c r="H820" t="s">
        <v>23</v>
      </c>
      <c r="L820" s="1"/>
      <c r="M820" s="12" t="s">
        <v>45</v>
      </c>
      <c r="N820" s="12">
        <v>30000000</v>
      </c>
      <c r="O820">
        <v>1998</v>
      </c>
      <c r="P820">
        <v>7.3</v>
      </c>
    </row>
    <row r="821" spans="1:16">
      <c r="A821" s="2" t="s">
        <v>290</v>
      </c>
      <c r="B821" s="3">
        <v>62</v>
      </c>
      <c r="C821">
        <v>110</v>
      </c>
      <c r="D821" s="1">
        <v>38553833</v>
      </c>
      <c r="E821" s="5" t="s">
        <v>8</v>
      </c>
      <c r="F821" t="s">
        <v>6</v>
      </c>
      <c r="G821" t="s">
        <v>14</v>
      </c>
      <c r="H821" t="s">
        <v>23</v>
      </c>
      <c r="L821" s="1"/>
      <c r="M821" s="12" t="s">
        <v>45</v>
      </c>
      <c r="N821" s="12">
        <v>55000000</v>
      </c>
      <c r="O821">
        <v>1996</v>
      </c>
      <c r="P821">
        <v>6.8</v>
      </c>
    </row>
    <row r="822" spans="1:16">
      <c r="A822" s="2" t="s">
        <v>444</v>
      </c>
      <c r="B822" s="3">
        <v>224</v>
      </c>
      <c r="C822">
        <v>95</v>
      </c>
      <c r="D822" s="1">
        <v>76137505</v>
      </c>
      <c r="E822" s="5" t="s">
        <v>16</v>
      </c>
      <c r="F822" t="s">
        <v>2</v>
      </c>
      <c r="G822" t="s">
        <v>25</v>
      </c>
      <c r="H822" t="s">
        <v>20</v>
      </c>
      <c r="L822" s="1"/>
      <c r="M822" s="12" t="s">
        <v>45</v>
      </c>
      <c r="N822" s="12">
        <v>30000000</v>
      </c>
      <c r="O822">
        <v>2014</v>
      </c>
      <c r="P822">
        <v>7.2</v>
      </c>
    </row>
    <row r="823" spans="1:16">
      <c r="A823" s="2" t="s">
        <v>445</v>
      </c>
      <c r="B823" s="3">
        <v>265</v>
      </c>
      <c r="C823">
        <v>102</v>
      </c>
      <c r="D823" s="1">
        <v>34350553</v>
      </c>
      <c r="E823" s="5" t="s">
        <v>3</v>
      </c>
      <c r="F823" t="s">
        <v>2</v>
      </c>
      <c r="G823" t="s">
        <v>22</v>
      </c>
      <c r="L823" s="1"/>
      <c r="M823" s="12" t="s">
        <v>45</v>
      </c>
      <c r="N823" s="12">
        <v>55000000</v>
      </c>
      <c r="O823">
        <v>2012</v>
      </c>
      <c r="P823">
        <v>5.7</v>
      </c>
    </row>
    <row r="824" spans="1:16">
      <c r="A824" s="2" t="s">
        <v>446</v>
      </c>
      <c r="B824" s="3">
        <v>135</v>
      </c>
      <c r="C824">
        <v>94</v>
      </c>
      <c r="D824" s="1">
        <v>34238611</v>
      </c>
      <c r="E824" s="5" t="s">
        <v>3</v>
      </c>
      <c r="F824" t="s">
        <v>10</v>
      </c>
      <c r="G824" t="s">
        <v>6</v>
      </c>
      <c r="H824" t="s">
        <v>23</v>
      </c>
      <c r="L824" s="1"/>
      <c r="M824" s="12" t="s">
        <v>45</v>
      </c>
      <c r="N824" s="12">
        <v>55000000</v>
      </c>
      <c r="O824">
        <v>2003</v>
      </c>
      <c r="P824">
        <v>6</v>
      </c>
    </row>
    <row r="825" spans="1:16">
      <c r="A825" s="2" t="s">
        <v>115</v>
      </c>
      <c r="B825" s="3">
        <v>100</v>
      </c>
      <c r="C825">
        <v>126</v>
      </c>
      <c r="D825" s="1">
        <v>34098563</v>
      </c>
      <c r="E825" s="5" t="s">
        <v>6</v>
      </c>
      <c r="F825" t="s">
        <v>23</v>
      </c>
      <c r="L825" s="1"/>
      <c r="M825" s="12" t="s">
        <v>45</v>
      </c>
      <c r="N825" s="12">
        <v>55000000</v>
      </c>
      <c r="O825">
        <v>1999</v>
      </c>
      <c r="P825">
        <v>6.5</v>
      </c>
    </row>
    <row r="826" spans="1:16">
      <c r="A826" s="2" t="s">
        <v>346</v>
      </c>
      <c r="B826" s="3">
        <v>123</v>
      </c>
      <c r="C826">
        <v>118</v>
      </c>
      <c r="D826" s="1">
        <v>33828318</v>
      </c>
      <c r="E826" s="5" t="s">
        <v>2</v>
      </c>
      <c r="L826" s="1"/>
      <c r="M826" s="12" t="s">
        <v>45</v>
      </c>
      <c r="N826" s="12">
        <v>55000000</v>
      </c>
      <c r="O826">
        <v>2003</v>
      </c>
      <c r="P826">
        <v>5.8</v>
      </c>
    </row>
    <row r="827" spans="1:16">
      <c r="A827" s="2" t="s">
        <v>447</v>
      </c>
      <c r="B827" s="3">
        <v>164</v>
      </c>
      <c r="C827">
        <v>99</v>
      </c>
      <c r="D827" s="1">
        <v>33472850</v>
      </c>
      <c r="E827" s="5" t="s">
        <v>2</v>
      </c>
      <c r="F827" t="s">
        <v>75</v>
      </c>
      <c r="L827" s="1"/>
      <c r="M827" s="12" t="s">
        <v>45</v>
      </c>
      <c r="N827" s="12">
        <v>55000000</v>
      </c>
      <c r="O827">
        <v>2008</v>
      </c>
      <c r="P827">
        <v>5.8</v>
      </c>
    </row>
    <row r="828" spans="1:16">
      <c r="A828" s="2" t="s">
        <v>448</v>
      </c>
      <c r="B828" s="3">
        <v>238</v>
      </c>
      <c r="C828">
        <v>88</v>
      </c>
      <c r="D828" s="1">
        <v>31051126</v>
      </c>
      <c r="E828" s="5" t="s">
        <v>8</v>
      </c>
      <c r="F828" t="s">
        <v>16</v>
      </c>
      <c r="G828" t="s">
        <v>2</v>
      </c>
      <c r="H828" t="s">
        <v>25</v>
      </c>
      <c r="L828" s="1"/>
      <c r="M828" s="12" t="s">
        <v>45</v>
      </c>
      <c r="N828" s="12">
        <v>55000000</v>
      </c>
      <c r="O828">
        <v>2012</v>
      </c>
      <c r="P828">
        <v>6.7</v>
      </c>
    </row>
    <row r="829" spans="1:16">
      <c r="A829" s="2" t="s">
        <v>364</v>
      </c>
      <c r="B829" s="3">
        <v>264</v>
      </c>
      <c r="C829">
        <v>141</v>
      </c>
      <c r="D829" s="1">
        <v>35707327</v>
      </c>
      <c r="E829" s="5" t="s">
        <v>10</v>
      </c>
      <c r="F829" t="s">
        <v>6</v>
      </c>
      <c r="G829" t="s">
        <v>21</v>
      </c>
      <c r="H829" t="s">
        <v>23</v>
      </c>
      <c r="L829" s="1"/>
      <c r="M829" s="12" t="s">
        <v>45</v>
      </c>
      <c r="N829" s="12">
        <v>55000000</v>
      </c>
      <c r="O829">
        <v>2008</v>
      </c>
      <c r="P829">
        <v>7.8</v>
      </c>
    </row>
    <row r="830" spans="1:16">
      <c r="A830" s="2" t="s">
        <v>270</v>
      </c>
      <c r="B830" s="3">
        <v>47</v>
      </c>
      <c r="C830">
        <v>107</v>
      </c>
      <c r="D830" s="1">
        <v>20550712</v>
      </c>
      <c r="E830" s="5" t="s">
        <v>3</v>
      </c>
      <c r="F830" t="s">
        <v>6</v>
      </c>
      <c r="G830" t="s">
        <v>22</v>
      </c>
      <c r="H830" t="s">
        <v>23</v>
      </c>
      <c r="L830" s="1"/>
      <c r="M830" s="12" t="s">
        <v>45</v>
      </c>
      <c r="N830" s="12">
        <v>50000000</v>
      </c>
      <c r="O830">
        <v>1996</v>
      </c>
      <c r="P830">
        <v>5.6</v>
      </c>
    </row>
    <row r="831" spans="1:16">
      <c r="A831" s="2" t="s">
        <v>208</v>
      </c>
      <c r="B831" s="3">
        <v>50</v>
      </c>
      <c r="C831">
        <v>116</v>
      </c>
      <c r="D831" s="1">
        <v>18573791</v>
      </c>
      <c r="E831" s="5" t="s">
        <v>3</v>
      </c>
      <c r="F831" t="s">
        <v>6</v>
      </c>
      <c r="G831" t="s">
        <v>75</v>
      </c>
      <c r="H831" t="s">
        <v>23</v>
      </c>
      <c r="L831" s="1"/>
      <c r="M831" s="12" t="s">
        <v>45</v>
      </c>
      <c r="N831" s="12">
        <v>55000000</v>
      </c>
      <c r="O831">
        <v>1996</v>
      </c>
      <c r="P831">
        <v>5.8</v>
      </c>
    </row>
    <row r="832" spans="1:16">
      <c r="A832" s="2" t="s">
        <v>176</v>
      </c>
      <c r="B832" s="3">
        <v>153</v>
      </c>
      <c r="C832">
        <v>143</v>
      </c>
      <c r="D832" s="1">
        <v>51225796</v>
      </c>
      <c r="E832" s="5" t="s">
        <v>6</v>
      </c>
      <c r="F832" t="s">
        <v>26</v>
      </c>
      <c r="G832" t="s">
        <v>27</v>
      </c>
      <c r="H832" t="s">
        <v>23</v>
      </c>
      <c r="L832" s="1"/>
      <c r="M832" s="12" t="s">
        <v>45</v>
      </c>
      <c r="N832" s="12">
        <v>55000000</v>
      </c>
      <c r="O832">
        <v>2004</v>
      </c>
      <c r="P832">
        <v>7.4</v>
      </c>
    </row>
    <row r="833" spans="1:16">
      <c r="A833" s="2" t="s">
        <v>449</v>
      </c>
      <c r="B833" s="3">
        <v>202</v>
      </c>
      <c r="C833">
        <v>114</v>
      </c>
      <c r="D833" s="1">
        <v>16264475</v>
      </c>
      <c r="E833" s="5" t="s">
        <v>12</v>
      </c>
      <c r="F833" t="s">
        <v>6</v>
      </c>
      <c r="G833" t="s">
        <v>63</v>
      </c>
      <c r="H833" t="s">
        <v>122</v>
      </c>
      <c r="L833" s="1"/>
      <c r="M833" s="12" t="s">
        <v>45</v>
      </c>
      <c r="N833" s="12">
        <v>55000000</v>
      </c>
      <c r="O833">
        <v>2007</v>
      </c>
      <c r="P833">
        <v>6.9</v>
      </c>
    </row>
    <row r="834" spans="1:16">
      <c r="A834" s="2" t="s">
        <v>450</v>
      </c>
      <c r="B834" s="3">
        <v>178</v>
      </c>
      <c r="C834">
        <v>93</v>
      </c>
      <c r="D834" s="1">
        <v>25857987</v>
      </c>
      <c r="E834" s="5" t="s">
        <v>3</v>
      </c>
      <c r="F834" t="s">
        <v>22</v>
      </c>
      <c r="L834" s="1"/>
      <c r="M834" s="12" t="s">
        <v>45</v>
      </c>
      <c r="N834" s="12">
        <v>55000000</v>
      </c>
      <c r="O834">
        <v>2005</v>
      </c>
      <c r="P834">
        <v>5.5</v>
      </c>
    </row>
    <row r="835" spans="1:16">
      <c r="A835" s="2" t="s">
        <v>451</v>
      </c>
      <c r="B835" s="3">
        <v>84</v>
      </c>
      <c r="C835">
        <v>280</v>
      </c>
      <c r="D835" s="1">
        <v>12870569</v>
      </c>
      <c r="E835" s="5" t="s">
        <v>6</v>
      </c>
      <c r="F835" t="s">
        <v>63</v>
      </c>
      <c r="G835" t="s">
        <v>122</v>
      </c>
      <c r="L835" s="1"/>
      <c r="M835" s="12" t="s">
        <v>45</v>
      </c>
      <c r="N835" s="12">
        <v>68000000</v>
      </c>
      <c r="O835">
        <v>2003</v>
      </c>
      <c r="P835">
        <v>6.3</v>
      </c>
    </row>
    <row r="836" spans="1:16">
      <c r="A836" s="2" t="s">
        <v>452</v>
      </c>
      <c r="B836" s="3">
        <v>44</v>
      </c>
      <c r="C836">
        <v>100</v>
      </c>
      <c r="D836" s="1">
        <v>11466088</v>
      </c>
      <c r="E836" s="5" t="s">
        <v>3</v>
      </c>
      <c r="F836" t="s">
        <v>23</v>
      </c>
      <c r="L836" s="1"/>
      <c r="M836" s="12" t="s">
        <v>45</v>
      </c>
      <c r="N836" s="12">
        <v>55000000</v>
      </c>
      <c r="O836">
        <v>1997</v>
      </c>
      <c r="P836">
        <v>4.7</v>
      </c>
    </row>
    <row r="837" spans="1:16">
      <c r="A837" s="2" t="s">
        <v>453</v>
      </c>
      <c r="B837" s="3">
        <v>93</v>
      </c>
      <c r="C837">
        <v>107</v>
      </c>
      <c r="D837" s="1">
        <v>16088610</v>
      </c>
      <c r="E837" s="5" t="s">
        <v>2</v>
      </c>
      <c r="F837" t="s">
        <v>6</v>
      </c>
      <c r="G837" t="s">
        <v>25</v>
      </c>
      <c r="H837" t="s">
        <v>20</v>
      </c>
      <c r="L837" s="1"/>
      <c r="M837" s="12" t="s">
        <v>45</v>
      </c>
      <c r="N837" s="12">
        <v>55000000</v>
      </c>
      <c r="O837">
        <v>2009</v>
      </c>
      <c r="P837">
        <v>5.6</v>
      </c>
    </row>
    <row r="838" spans="1:16">
      <c r="A838" s="2" t="s">
        <v>117</v>
      </c>
      <c r="B838" s="3">
        <v>277</v>
      </c>
      <c r="C838">
        <v>119</v>
      </c>
      <c r="D838" s="1">
        <v>51178893</v>
      </c>
      <c r="E838" s="5" t="s">
        <v>8</v>
      </c>
      <c r="F838" t="s">
        <v>2</v>
      </c>
      <c r="G838" t="s">
        <v>10</v>
      </c>
      <c r="H838" t="s">
        <v>25</v>
      </c>
      <c r="I838" t="s">
        <v>26</v>
      </c>
      <c r="L838" s="1"/>
      <c r="M838" s="12" t="s">
        <v>45</v>
      </c>
      <c r="N838" s="12">
        <v>55000000</v>
      </c>
      <c r="O838">
        <v>2014</v>
      </c>
      <c r="P838">
        <v>6.4</v>
      </c>
    </row>
    <row r="839" spans="1:16">
      <c r="A839" s="2" t="s">
        <v>337</v>
      </c>
      <c r="B839" s="3">
        <v>76</v>
      </c>
      <c r="C839">
        <v>95</v>
      </c>
      <c r="D839" s="1">
        <v>6768055</v>
      </c>
      <c r="E839" s="5" t="s">
        <v>3</v>
      </c>
      <c r="F839" t="s">
        <v>8</v>
      </c>
      <c r="G839" t="s">
        <v>2</v>
      </c>
      <c r="H839" t="s">
        <v>25</v>
      </c>
      <c r="I839" t="s">
        <v>22</v>
      </c>
      <c r="L839" s="1"/>
      <c r="M839" s="12" t="s">
        <v>45</v>
      </c>
      <c r="N839" s="12">
        <v>55000000</v>
      </c>
      <c r="O839">
        <v>2004</v>
      </c>
      <c r="P839">
        <v>4.2</v>
      </c>
    </row>
    <row r="840" spans="1:16">
      <c r="A840" s="2" t="s">
        <v>454</v>
      </c>
      <c r="B840" s="3">
        <v>197</v>
      </c>
      <c r="C840">
        <v>119</v>
      </c>
      <c r="D840" s="1">
        <v>39440655</v>
      </c>
      <c r="E840" s="5" t="s">
        <v>6</v>
      </c>
      <c r="F840" t="s">
        <v>199</v>
      </c>
      <c r="G840" t="s">
        <v>26</v>
      </c>
      <c r="H840" t="s">
        <v>27</v>
      </c>
      <c r="L840" s="1"/>
      <c r="M840" s="12" t="s">
        <v>45</v>
      </c>
      <c r="N840" s="12">
        <v>55000000</v>
      </c>
      <c r="O840">
        <v>2010</v>
      </c>
      <c r="P840">
        <v>6.4</v>
      </c>
    </row>
    <row r="841" spans="1:16">
      <c r="A841" s="2" t="s">
        <v>403</v>
      </c>
      <c r="B841" s="3">
        <v>186</v>
      </c>
      <c r="C841">
        <v>133</v>
      </c>
      <c r="D841" s="1">
        <v>6167817</v>
      </c>
      <c r="E841" s="5" t="s">
        <v>6</v>
      </c>
      <c r="F841" t="s">
        <v>21</v>
      </c>
      <c r="G841" t="s">
        <v>27</v>
      </c>
      <c r="H841" t="s">
        <v>122</v>
      </c>
      <c r="L841" s="1"/>
      <c r="M841" s="12" t="s">
        <v>45</v>
      </c>
      <c r="N841" s="12">
        <v>55000000</v>
      </c>
      <c r="O841">
        <v>2004</v>
      </c>
      <c r="P841">
        <v>7.7</v>
      </c>
    </row>
    <row r="842" spans="1:16">
      <c r="A842" s="2" t="s">
        <v>83</v>
      </c>
      <c r="B842" s="3">
        <v>224</v>
      </c>
      <c r="C842">
        <v>117</v>
      </c>
      <c r="D842" s="1">
        <v>81645152</v>
      </c>
      <c r="E842" s="5" t="s">
        <v>3</v>
      </c>
      <c r="F842" t="s">
        <v>14</v>
      </c>
      <c r="G842" t="s">
        <v>22</v>
      </c>
      <c r="H842" t="s">
        <v>23</v>
      </c>
      <c r="L842" s="1"/>
      <c r="M842" s="12" t="s">
        <v>45</v>
      </c>
      <c r="N842" s="12">
        <v>50000000</v>
      </c>
      <c r="O842">
        <v>2002</v>
      </c>
      <c r="P842">
        <v>6.7</v>
      </c>
    </row>
    <row r="843" spans="1:16">
      <c r="A843" s="2" t="s">
        <v>439</v>
      </c>
      <c r="B843" s="3">
        <v>202</v>
      </c>
      <c r="C843">
        <v>123</v>
      </c>
      <c r="D843" s="1">
        <v>69951824</v>
      </c>
      <c r="E843" s="5" t="s">
        <v>6</v>
      </c>
      <c r="F843" t="s">
        <v>27</v>
      </c>
      <c r="L843" s="1"/>
      <c r="M843" s="12" t="s">
        <v>45</v>
      </c>
      <c r="N843" s="12">
        <v>55000000</v>
      </c>
      <c r="O843">
        <v>2008</v>
      </c>
      <c r="P843">
        <v>7.7</v>
      </c>
    </row>
    <row r="844" spans="1:16">
      <c r="A844" s="2" t="s">
        <v>418</v>
      </c>
      <c r="B844" s="3">
        <v>279</v>
      </c>
      <c r="C844">
        <v>92</v>
      </c>
      <c r="D844" s="1">
        <v>9483821</v>
      </c>
      <c r="E844" s="5" t="s">
        <v>3</v>
      </c>
      <c r="F844" t="s">
        <v>23</v>
      </c>
      <c r="L844" s="1"/>
      <c r="M844" s="12" t="s">
        <v>45</v>
      </c>
      <c r="N844" s="12">
        <v>70000000</v>
      </c>
      <c r="O844">
        <v>2012</v>
      </c>
      <c r="P844">
        <v>5.7</v>
      </c>
    </row>
    <row r="845" spans="1:16">
      <c r="A845" s="2" t="s">
        <v>455</v>
      </c>
      <c r="B845" s="3">
        <v>110</v>
      </c>
      <c r="C845">
        <v>170</v>
      </c>
      <c r="D845" s="1">
        <v>66676062</v>
      </c>
      <c r="E845" s="5" t="s">
        <v>10</v>
      </c>
      <c r="F845" t="s">
        <v>6</v>
      </c>
      <c r="L845" s="1"/>
      <c r="M845" s="12" t="s">
        <v>45</v>
      </c>
      <c r="N845" s="12">
        <v>55000000</v>
      </c>
      <c r="O845">
        <v>1990</v>
      </c>
      <c r="P845">
        <v>7.6</v>
      </c>
    </row>
    <row r="846" spans="1:16">
      <c r="A846" s="2" t="s">
        <v>335</v>
      </c>
      <c r="B846" s="3">
        <v>190</v>
      </c>
      <c r="C846">
        <v>123</v>
      </c>
      <c r="D846" s="1">
        <v>26838389</v>
      </c>
      <c r="E846" s="5" t="s">
        <v>2</v>
      </c>
      <c r="F846" t="s">
        <v>6</v>
      </c>
      <c r="G846" t="s">
        <v>27</v>
      </c>
      <c r="L846" s="1"/>
      <c r="M846" s="12" t="s">
        <v>45</v>
      </c>
      <c r="N846" s="12">
        <v>62000000</v>
      </c>
      <c r="O846">
        <v>2005</v>
      </c>
      <c r="P846">
        <v>6.4</v>
      </c>
    </row>
    <row r="847" spans="1:16">
      <c r="A847" s="2" t="s">
        <v>65</v>
      </c>
      <c r="B847" s="3">
        <v>136</v>
      </c>
      <c r="C847">
        <v>110</v>
      </c>
      <c r="D847" s="1">
        <v>75604320</v>
      </c>
      <c r="E847" s="5" t="s">
        <v>2</v>
      </c>
      <c r="F847" t="s">
        <v>27</v>
      </c>
      <c r="L847" s="1"/>
      <c r="M847" s="12" t="s">
        <v>45</v>
      </c>
      <c r="N847" s="12">
        <v>56000000</v>
      </c>
      <c r="O847">
        <v>2006</v>
      </c>
      <c r="P847">
        <v>5.6</v>
      </c>
    </row>
    <row r="848" spans="1:16">
      <c r="A848" s="2" t="s">
        <v>456</v>
      </c>
      <c r="B848" s="3">
        <v>121</v>
      </c>
      <c r="C848">
        <v>116</v>
      </c>
      <c r="D848" s="1">
        <v>108200000</v>
      </c>
      <c r="E848" s="5" t="s">
        <v>3</v>
      </c>
      <c r="F848" t="s">
        <v>8</v>
      </c>
      <c r="G848" t="s">
        <v>27</v>
      </c>
      <c r="H848" t="s">
        <v>22</v>
      </c>
      <c r="L848" s="1"/>
      <c r="M848" s="12" t="s">
        <v>45</v>
      </c>
      <c r="N848" s="12">
        <v>71000000</v>
      </c>
      <c r="O848">
        <v>1980</v>
      </c>
      <c r="P848">
        <v>6.8</v>
      </c>
    </row>
    <row r="849" spans="1:16">
      <c r="A849" s="2" t="s">
        <v>269</v>
      </c>
      <c r="B849" s="3">
        <v>131</v>
      </c>
      <c r="C849">
        <v>121</v>
      </c>
      <c r="D849" s="1">
        <v>5660084</v>
      </c>
      <c r="E849" s="5" t="s">
        <v>2</v>
      </c>
      <c r="F849" t="s">
        <v>10</v>
      </c>
      <c r="G849" t="s">
        <v>27</v>
      </c>
      <c r="L849" s="1"/>
      <c r="M849" s="12" t="s">
        <v>45</v>
      </c>
      <c r="N849" s="12">
        <v>55000000</v>
      </c>
      <c r="O849">
        <v>2003</v>
      </c>
      <c r="P849">
        <v>2.4</v>
      </c>
    </row>
    <row r="850" spans="1:16">
      <c r="A850" s="2" t="s">
        <v>395</v>
      </c>
      <c r="B850" s="3">
        <v>127</v>
      </c>
      <c r="C850">
        <v>128</v>
      </c>
      <c r="D850" s="1">
        <v>7221458</v>
      </c>
      <c r="E850" s="5" t="s">
        <v>6</v>
      </c>
      <c r="F850" t="s">
        <v>23</v>
      </c>
      <c r="L850" s="1"/>
      <c r="M850" s="12" t="s">
        <v>45</v>
      </c>
      <c r="N850" s="12">
        <v>50000000</v>
      </c>
      <c r="O850">
        <v>2006</v>
      </c>
      <c r="P850">
        <v>6.2</v>
      </c>
    </row>
    <row r="851" spans="1:16">
      <c r="A851" s="2" t="s">
        <v>304</v>
      </c>
      <c r="B851" s="3">
        <v>160</v>
      </c>
      <c r="C851">
        <v>99</v>
      </c>
      <c r="D851" s="1">
        <v>70327868</v>
      </c>
      <c r="E851" s="5" t="s">
        <v>3</v>
      </c>
      <c r="F851" t="s">
        <v>10</v>
      </c>
      <c r="G851" t="s">
        <v>23</v>
      </c>
      <c r="L851" s="1"/>
      <c r="M851" s="12" t="s">
        <v>45</v>
      </c>
      <c r="N851" s="12">
        <v>57000000</v>
      </c>
      <c r="O851">
        <v>2000</v>
      </c>
      <c r="P851">
        <v>5.9</v>
      </c>
    </row>
    <row r="852" spans="1:16">
      <c r="A852" s="2" t="s">
        <v>321</v>
      </c>
      <c r="B852" s="3">
        <v>78</v>
      </c>
      <c r="C852">
        <v>94</v>
      </c>
      <c r="D852" s="1">
        <v>58297830</v>
      </c>
      <c r="E852" s="5" t="s">
        <v>8</v>
      </c>
      <c r="F852" t="s">
        <v>16</v>
      </c>
      <c r="G852" t="s">
        <v>6</v>
      </c>
      <c r="H852" t="s">
        <v>25</v>
      </c>
      <c r="I852" t="s">
        <v>20</v>
      </c>
      <c r="J852" t="s">
        <v>26</v>
      </c>
      <c r="K852" t="s">
        <v>21</v>
      </c>
      <c r="L852" s="1" t="s">
        <v>27</v>
      </c>
      <c r="M852" s="12" t="s">
        <v>45</v>
      </c>
      <c r="N852" s="12">
        <v>55000000</v>
      </c>
      <c r="O852">
        <v>1997</v>
      </c>
      <c r="P852">
        <v>7.1</v>
      </c>
    </row>
    <row r="853" spans="1:16">
      <c r="A853" s="2" t="s">
        <v>81</v>
      </c>
      <c r="B853" s="3">
        <v>209</v>
      </c>
      <c r="C853">
        <v>127</v>
      </c>
      <c r="D853" s="1">
        <v>57386369</v>
      </c>
      <c r="E853" s="5" t="s">
        <v>6</v>
      </c>
      <c r="F853" t="s">
        <v>26</v>
      </c>
      <c r="G853" t="s">
        <v>27</v>
      </c>
      <c r="L853" s="1"/>
      <c r="M853" s="12" t="s">
        <v>45</v>
      </c>
      <c r="N853" s="12">
        <v>47000000</v>
      </c>
      <c r="O853">
        <v>2001</v>
      </c>
      <c r="P853">
        <v>7.6</v>
      </c>
    </row>
    <row r="854" spans="1:16">
      <c r="A854" s="2" t="s">
        <v>413</v>
      </c>
      <c r="B854" s="3">
        <v>98</v>
      </c>
      <c r="C854">
        <v>89</v>
      </c>
      <c r="D854" s="1">
        <v>45207112</v>
      </c>
      <c r="E854" s="5" t="s">
        <v>10</v>
      </c>
      <c r="F854" t="s">
        <v>21</v>
      </c>
      <c r="G854" t="s">
        <v>23</v>
      </c>
      <c r="L854" s="1"/>
      <c r="M854" s="12" t="s">
        <v>45</v>
      </c>
      <c r="N854" s="12">
        <v>2000000</v>
      </c>
      <c r="O854">
        <v>2001</v>
      </c>
      <c r="P854">
        <v>5.5</v>
      </c>
    </row>
    <row r="855" spans="1:16">
      <c r="A855" s="2" t="s">
        <v>457</v>
      </c>
      <c r="B855" s="3">
        <v>391</v>
      </c>
      <c r="C855">
        <v>123</v>
      </c>
      <c r="D855" s="1">
        <v>62563543</v>
      </c>
      <c r="E855" s="5" t="s">
        <v>12</v>
      </c>
      <c r="F855" t="s">
        <v>10</v>
      </c>
      <c r="G855" t="s">
        <v>6</v>
      </c>
      <c r="L855" s="1"/>
      <c r="M855" s="12" t="s">
        <v>45</v>
      </c>
      <c r="N855" s="12">
        <v>55000000</v>
      </c>
      <c r="O855">
        <v>2015</v>
      </c>
      <c r="P855">
        <v>7</v>
      </c>
    </row>
    <row r="856" spans="1:16">
      <c r="A856" s="2" t="s">
        <v>364</v>
      </c>
      <c r="B856" s="3">
        <v>279</v>
      </c>
      <c r="C856">
        <v>135</v>
      </c>
      <c r="D856" s="1">
        <v>33574332</v>
      </c>
      <c r="E856" s="5" t="s">
        <v>6</v>
      </c>
      <c r="F856" t="s">
        <v>63</v>
      </c>
      <c r="G856" t="s">
        <v>122</v>
      </c>
      <c r="L856" s="1"/>
      <c r="M856" s="12" t="s">
        <v>45</v>
      </c>
      <c r="N856" s="12">
        <v>54000000</v>
      </c>
      <c r="O856">
        <v>2006</v>
      </c>
      <c r="P856">
        <v>7.1</v>
      </c>
    </row>
    <row r="857" spans="1:16">
      <c r="A857" s="2" t="s">
        <v>313</v>
      </c>
      <c r="B857" s="3">
        <v>216</v>
      </c>
      <c r="C857">
        <v>118</v>
      </c>
      <c r="D857" s="1">
        <v>73343413</v>
      </c>
      <c r="E857" s="5" t="s">
        <v>10</v>
      </c>
      <c r="F857" t="s">
        <v>6</v>
      </c>
      <c r="G857" t="s">
        <v>23</v>
      </c>
      <c r="L857" s="1"/>
      <c r="M857" s="12" t="s">
        <v>45</v>
      </c>
      <c r="N857" s="12">
        <v>55000000</v>
      </c>
      <c r="O857">
        <v>2009</v>
      </c>
      <c r="P857">
        <v>7.4</v>
      </c>
    </row>
    <row r="858" spans="1:16">
      <c r="A858" s="2" t="s">
        <v>458</v>
      </c>
      <c r="B858" s="3">
        <v>250</v>
      </c>
      <c r="C858">
        <v>189</v>
      </c>
      <c r="D858" s="1">
        <v>25031037</v>
      </c>
      <c r="E858" s="5" t="s">
        <v>3</v>
      </c>
      <c r="F858" t="s">
        <v>14</v>
      </c>
      <c r="G858" t="s">
        <v>23</v>
      </c>
      <c r="L858" s="1"/>
      <c r="M858" s="12" t="s">
        <v>45</v>
      </c>
      <c r="N858" s="12">
        <v>55000000</v>
      </c>
      <c r="O858">
        <v>2007</v>
      </c>
      <c r="P858">
        <v>7.6</v>
      </c>
    </row>
    <row r="859" spans="1:16">
      <c r="A859" s="2" t="s">
        <v>291</v>
      </c>
      <c r="B859" s="3">
        <v>78</v>
      </c>
      <c r="C859">
        <v>172</v>
      </c>
      <c r="D859" s="1">
        <v>22843047</v>
      </c>
      <c r="E859" s="5" t="s">
        <v>6</v>
      </c>
      <c r="F859" t="s">
        <v>63</v>
      </c>
      <c r="G859" t="s">
        <v>14</v>
      </c>
      <c r="L859" s="1"/>
      <c r="M859" s="12" t="s">
        <v>45</v>
      </c>
      <c r="N859" s="12">
        <v>54000000</v>
      </c>
      <c r="O859">
        <v>1998</v>
      </c>
      <c r="P859">
        <v>5.9</v>
      </c>
    </row>
    <row r="860" spans="1:16">
      <c r="A860" s="2" t="s">
        <v>459</v>
      </c>
      <c r="B860" s="3">
        <v>106</v>
      </c>
      <c r="C860">
        <v>124</v>
      </c>
      <c r="D860" s="1">
        <v>5755286</v>
      </c>
      <c r="E860" s="5" t="s">
        <v>6</v>
      </c>
      <c r="F860" t="s">
        <v>27</v>
      </c>
      <c r="G860" t="s">
        <v>75</v>
      </c>
      <c r="L860" s="1"/>
      <c r="M860" s="12" t="s">
        <v>45</v>
      </c>
      <c r="N860" s="12">
        <v>57000000</v>
      </c>
      <c r="O860">
        <v>2007</v>
      </c>
      <c r="P860">
        <v>5.9</v>
      </c>
    </row>
    <row r="861" spans="1:16">
      <c r="A861" s="2" t="s">
        <v>84</v>
      </c>
      <c r="B861" s="3">
        <v>194</v>
      </c>
      <c r="C861">
        <v>141</v>
      </c>
      <c r="D861" s="1">
        <v>164435221</v>
      </c>
      <c r="E861" s="5" t="s">
        <v>12</v>
      </c>
      <c r="F861" t="s">
        <v>10</v>
      </c>
      <c r="G861" t="s">
        <v>6</v>
      </c>
      <c r="L861" s="1"/>
      <c r="M861" s="12" t="s">
        <v>45</v>
      </c>
      <c r="N861" s="12">
        <v>54000000</v>
      </c>
      <c r="O861">
        <v>2002</v>
      </c>
      <c r="P861">
        <v>8</v>
      </c>
    </row>
    <row r="862" spans="1:16">
      <c r="A862" s="2" t="s">
        <v>255</v>
      </c>
      <c r="B862" s="3">
        <v>558</v>
      </c>
      <c r="C862">
        <v>157</v>
      </c>
      <c r="D862" s="1">
        <v>95720716</v>
      </c>
      <c r="E862" s="5" t="s">
        <v>6</v>
      </c>
      <c r="F862" t="s">
        <v>63</v>
      </c>
      <c r="G862" t="s">
        <v>23</v>
      </c>
      <c r="L862" s="1"/>
      <c r="M862" s="12" t="s">
        <v>45</v>
      </c>
      <c r="N862" s="12">
        <v>54000000</v>
      </c>
      <c r="O862">
        <v>2012</v>
      </c>
      <c r="P862">
        <v>7.4</v>
      </c>
    </row>
    <row r="863" spans="1:16">
      <c r="A863" s="2" t="s">
        <v>162</v>
      </c>
      <c r="B863" s="3">
        <v>183</v>
      </c>
      <c r="C863">
        <v>106</v>
      </c>
      <c r="D863" s="1">
        <v>118683135</v>
      </c>
      <c r="E863" s="5" t="s">
        <v>2</v>
      </c>
      <c r="F863" t="s">
        <v>6</v>
      </c>
      <c r="G863" t="s">
        <v>27</v>
      </c>
      <c r="L863" s="1"/>
      <c r="M863" s="12" t="s">
        <v>45</v>
      </c>
      <c r="N863" s="12">
        <v>54000000</v>
      </c>
      <c r="O863">
        <v>2006</v>
      </c>
      <c r="P863">
        <v>5.8</v>
      </c>
    </row>
    <row r="864" spans="1:16">
      <c r="A864" s="2" t="s">
        <v>460</v>
      </c>
      <c r="B864" s="3">
        <v>238</v>
      </c>
      <c r="C864">
        <v>108</v>
      </c>
      <c r="D864" s="1">
        <v>143704210</v>
      </c>
      <c r="E864" s="5" t="s">
        <v>2</v>
      </c>
      <c r="F864" t="s">
        <v>25</v>
      </c>
      <c r="G864" t="s">
        <v>26</v>
      </c>
      <c r="H864" t="s">
        <v>27</v>
      </c>
      <c r="L864" s="1"/>
      <c r="M864" s="12" t="s">
        <v>45</v>
      </c>
      <c r="N864" s="12">
        <v>55000000</v>
      </c>
      <c r="O864">
        <v>2008</v>
      </c>
      <c r="P864">
        <v>6.3</v>
      </c>
    </row>
    <row r="865" spans="1:16">
      <c r="A865" s="2" t="s">
        <v>332</v>
      </c>
      <c r="B865" s="3">
        <v>186</v>
      </c>
      <c r="C865">
        <v>125</v>
      </c>
      <c r="D865" s="1">
        <v>110476776</v>
      </c>
      <c r="E865" s="5" t="s">
        <v>2</v>
      </c>
      <c r="F865" t="s">
        <v>27</v>
      </c>
      <c r="L865" s="1"/>
      <c r="M865" s="12" t="s">
        <v>45</v>
      </c>
      <c r="N865" s="12">
        <v>46000000</v>
      </c>
      <c r="O865">
        <v>2010</v>
      </c>
      <c r="P865">
        <v>5.7</v>
      </c>
    </row>
    <row r="866" spans="1:16">
      <c r="A866" s="2" t="s">
        <v>461</v>
      </c>
      <c r="B866" s="3">
        <v>144</v>
      </c>
      <c r="C866">
        <v>107</v>
      </c>
      <c r="D866" s="1">
        <v>80270227</v>
      </c>
      <c r="E866" s="5" t="s">
        <v>3</v>
      </c>
      <c r="F866" t="s">
        <v>8</v>
      </c>
      <c r="G866" t="s">
        <v>2</v>
      </c>
      <c r="L866" s="1"/>
      <c r="M866" s="12" t="s">
        <v>45</v>
      </c>
      <c r="N866" s="12">
        <v>50000000</v>
      </c>
      <c r="O866">
        <v>2005</v>
      </c>
      <c r="P866">
        <v>5.0999999999999996</v>
      </c>
    </row>
    <row r="867" spans="1:16">
      <c r="A867" s="2" t="s">
        <v>462</v>
      </c>
      <c r="B867" s="3">
        <v>156</v>
      </c>
      <c r="C867">
        <v>215</v>
      </c>
      <c r="D867" s="1">
        <v>36385763</v>
      </c>
      <c r="E867" s="5" t="s">
        <v>6</v>
      </c>
      <c r="F867" t="s">
        <v>122</v>
      </c>
      <c r="L867" s="1"/>
      <c r="M867" s="12" t="s">
        <v>45</v>
      </c>
      <c r="N867" s="12">
        <v>52500000</v>
      </c>
      <c r="O867">
        <v>1998</v>
      </c>
      <c r="P867">
        <v>7.6</v>
      </c>
    </row>
    <row r="868" spans="1:16">
      <c r="A868" s="2" t="s">
        <v>463</v>
      </c>
      <c r="B868" s="3">
        <v>215</v>
      </c>
      <c r="C868">
        <v>118</v>
      </c>
      <c r="D868" s="1">
        <v>37035845</v>
      </c>
      <c r="E868" s="5" t="s">
        <v>2</v>
      </c>
      <c r="F868" t="s">
        <v>20</v>
      </c>
      <c r="L868" s="1"/>
      <c r="M868" s="12" t="s">
        <v>45</v>
      </c>
      <c r="N868" s="12">
        <v>53000000</v>
      </c>
      <c r="O868">
        <v>2011</v>
      </c>
      <c r="P868">
        <v>6.4</v>
      </c>
    </row>
    <row r="869" spans="1:16">
      <c r="A869" s="2" t="s">
        <v>464</v>
      </c>
      <c r="B869" s="3">
        <v>140</v>
      </c>
      <c r="C869">
        <v>118</v>
      </c>
      <c r="D869" s="1">
        <v>34580635</v>
      </c>
      <c r="E869" s="5" t="s">
        <v>12</v>
      </c>
      <c r="F869" t="s">
        <v>2</v>
      </c>
      <c r="G869" t="s">
        <v>6</v>
      </c>
      <c r="L869" s="1"/>
      <c r="M869" s="12" t="s">
        <v>45</v>
      </c>
      <c r="N869" s="12">
        <v>53000000</v>
      </c>
      <c r="O869">
        <v>1999</v>
      </c>
      <c r="P869">
        <v>7.4</v>
      </c>
    </row>
    <row r="870" spans="1:16">
      <c r="A870" s="2" t="s">
        <v>93</v>
      </c>
      <c r="B870" s="3">
        <v>133</v>
      </c>
      <c r="C870">
        <v>178</v>
      </c>
      <c r="D870" s="1">
        <v>42438300</v>
      </c>
      <c r="E870" s="5" t="s">
        <v>12</v>
      </c>
      <c r="F870" t="s">
        <v>10</v>
      </c>
      <c r="G870" t="s">
        <v>6</v>
      </c>
      <c r="L870" s="1"/>
      <c r="M870" s="12" t="s">
        <v>45</v>
      </c>
      <c r="N870" s="12">
        <v>90000000</v>
      </c>
      <c r="O870">
        <v>1995</v>
      </c>
      <c r="P870">
        <v>8.1999999999999993</v>
      </c>
    </row>
    <row r="871" spans="1:16">
      <c r="A871" s="2" t="s">
        <v>465</v>
      </c>
      <c r="B871" s="3">
        <v>203</v>
      </c>
      <c r="C871">
        <v>92</v>
      </c>
      <c r="D871" s="1">
        <v>23324666</v>
      </c>
      <c r="E871" s="5" t="s">
        <v>3</v>
      </c>
      <c r="F871" t="s">
        <v>23</v>
      </c>
      <c r="L871" s="1"/>
      <c r="M871" s="12" t="s">
        <v>45</v>
      </c>
      <c r="N871" s="12">
        <v>50000000</v>
      </c>
      <c r="O871">
        <v>2010</v>
      </c>
      <c r="P871">
        <v>6.5</v>
      </c>
    </row>
    <row r="872" spans="1:16">
      <c r="A872" s="2" t="s">
        <v>466</v>
      </c>
      <c r="B872" s="3">
        <v>127</v>
      </c>
      <c r="C872">
        <v>104</v>
      </c>
      <c r="D872" s="1">
        <v>23020488</v>
      </c>
      <c r="E872" s="5" t="s">
        <v>3</v>
      </c>
      <c r="F872" t="s">
        <v>2</v>
      </c>
      <c r="G872" t="s">
        <v>20</v>
      </c>
      <c r="L872" s="1"/>
      <c r="M872" s="12" t="s">
        <v>45</v>
      </c>
      <c r="N872" s="12">
        <v>53000000</v>
      </c>
      <c r="O872">
        <v>2003</v>
      </c>
      <c r="P872">
        <v>5.5</v>
      </c>
    </row>
    <row r="873" spans="1:16">
      <c r="A873" s="2" t="s">
        <v>346</v>
      </c>
      <c r="B873" s="3">
        <v>155</v>
      </c>
      <c r="C873">
        <v>116</v>
      </c>
      <c r="D873" s="1">
        <v>90567722</v>
      </c>
      <c r="E873" s="5" t="s">
        <v>2</v>
      </c>
      <c r="L873" s="1"/>
      <c r="M873" s="12" t="s">
        <v>192</v>
      </c>
      <c r="N873" s="12">
        <v>55000000</v>
      </c>
      <c r="O873">
        <v>2000</v>
      </c>
      <c r="P873">
        <v>6.5</v>
      </c>
    </row>
    <row r="874" spans="1:16">
      <c r="A874" s="2" t="s">
        <v>467</v>
      </c>
      <c r="B874" s="3">
        <v>98</v>
      </c>
      <c r="C874">
        <v>90</v>
      </c>
      <c r="D874" s="1">
        <v>72601713</v>
      </c>
      <c r="E874" s="5" t="s">
        <v>16</v>
      </c>
      <c r="F874" t="s">
        <v>2</v>
      </c>
      <c r="G874" t="s">
        <v>25</v>
      </c>
      <c r="L874" s="1"/>
      <c r="M874" s="12" t="s">
        <v>45</v>
      </c>
      <c r="N874" s="12">
        <v>55000000</v>
      </c>
      <c r="O874">
        <v>2006</v>
      </c>
      <c r="P874">
        <v>5.6</v>
      </c>
    </row>
    <row r="875" spans="1:16">
      <c r="A875" s="2" t="s">
        <v>64</v>
      </c>
      <c r="B875" s="3">
        <v>299</v>
      </c>
      <c r="C875">
        <v>130</v>
      </c>
      <c r="D875" s="1">
        <v>296623634</v>
      </c>
      <c r="E875" s="5" t="s">
        <v>8</v>
      </c>
      <c r="F875" t="s">
        <v>6</v>
      </c>
      <c r="G875" t="s">
        <v>20</v>
      </c>
      <c r="H875" t="s">
        <v>27</v>
      </c>
      <c r="L875" s="1"/>
      <c r="M875" s="12" t="s">
        <v>45</v>
      </c>
      <c r="N875" s="12">
        <v>52000000</v>
      </c>
      <c r="O875">
        <v>2009</v>
      </c>
      <c r="P875">
        <v>4.5999999999999996</v>
      </c>
    </row>
    <row r="876" spans="1:16">
      <c r="A876" s="2" t="s">
        <v>57</v>
      </c>
      <c r="B876" s="3">
        <v>212</v>
      </c>
      <c r="C876">
        <v>90</v>
      </c>
      <c r="D876" s="1">
        <v>267652016</v>
      </c>
      <c r="E876" s="5" t="s">
        <v>8</v>
      </c>
      <c r="F876" t="s">
        <v>16</v>
      </c>
      <c r="G876" t="s">
        <v>2</v>
      </c>
      <c r="H876" t="s">
        <v>25</v>
      </c>
      <c r="I876" t="s">
        <v>20</v>
      </c>
      <c r="L876" s="1"/>
      <c r="M876" s="12" t="s">
        <v>45</v>
      </c>
      <c r="N876" s="12">
        <v>40000000</v>
      </c>
      <c r="O876">
        <v>2001</v>
      </c>
      <c r="P876">
        <v>7.9</v>
      </c>
    </row>
    <row r="877" spans="1:16">
      <c r="A877" s="2" t="s">
        <v>468</v>
      </c>
      <c r="B877" s="3">
        <v>413</v>
      </c>
      <c r="C877">
        <v>106</v>
      </c>
      <c r="D877" s="1">
        <v>62453315</v>
      </c>
      <c r="E877" s="5" t="s">
        <v>27</v>
      </c>
      <c r="F877" t="s">
        <v>22</v>
      </c>
      <c r="G877" t="s">
        <v>23</v>
      </c>
      <c r="L877" s="1"/>
      <c r="M877" s="12" t="s">
        <v>45</v>
      </c>
      <c r="N877" s="12">
        <v>52000000</v>
      </c>
      <c r="O877">
        <v>2011</v>
      </c>
      <c r="P877">
        <v>7.1</v>
      </c>
    </row>
    <row r="878" spans="1:16">
      <c r="A878" s="2" t="s">
        <v>98</v>
      </c>
      <c r="B878" s="3">
        <v>67</v>
      </c>
      <c r="C878">
        <v>155</v>
      </c>
      <c r="D878" s="1">
        <v>165500000</v>
      </c>
      <c r="E878" s="5" t="s">
        <v>3</v>
      </c>
      <c r="F878" t="s">
        <v>8</v>
      </c>
      <c r="G878" t="s">
        <v>6</v>
      </c>
      <c r="H878" t="s">
        <v>27</v>
      </c>
      <c r="L878" s="1"/>
      <c r="M878" s="12" t="s">
        <v>45</v>
      </c>
      <c r="N878" s="12">
        <v>52000000</v>
      </c>
      <c r="O878">
        <v>1991</v>
      </c>
      <c r="P878">
        <v>6.9</v>
      </c>
    </row>
    <row r="879" spans="1:16">
      <c r="A879" s="2" t="s">
        <v>335</v>
      </c>
      <c r="B879" s="3">
        <v>109</v>
      </c>
      <c r="C879">
        <v>139</v>
      </c>
      <c r="D879" s="1">
        <v>153620822</v>
      </c>
      <c r="E879" s="5" t="s">
        <v>2</v>
      </c>
      <c r="F879" t="s">
        <v>6</v>
      </c>
      <c r="G879" t="s">
        <v>27</v>
      </c>
      <c r="H879" t="s">
        <v>75</v>
      </c>
      <c r="L879" s="1"/>
      <c r="M879" s="12" t="s">
        <v>45</v>
      </c>
      <c r="N879" s="12">
        <v>52000000</v>
      </c>
      <c r="O879">
        <v>1996</v>
      </c>
      <c r="P879">
        <v>7.3</v>
      </c>
    </row>
    <row r="880" spans="1:16">
      <c r="A880" s="2" t="s">
        <v>353</v>
      </c>
      <c r="B880" s="3">
        <v>457</v>
      </c>
      <c r="C880">
        <v>112</v>
      </c>
      <c r="D880" s="1">
        <v>218628680</v>
      </c>
      <c r="E880" s="5" t="s">
        <v>2</v>
      </c>
      <c r="F880" t="s">
        <v>20</v>
      </c>
      <c r="L880" s="1"/>
      <c r="M880" s="12" t="s">
        <v>45</v>
      </c>
      <c r="N880" s="12">
        <v>50000000</v>
      </c>
      <c r="O880">
        <v>2012</v>
      </c>
      <c r="P880">
        <v>7</v>
      </c>
    </row>
    <row r="881" spans="1:16">
      <c r="A881" s="2" t="s">
        <v>183</v>
      </c>
      <c r="B881" s="3">
        <v>156</v>
      </c>
      <c r="C881">
        <v>139</v>
      </c>
      <c r="D881" s="1">
        <v>147637474</v>
      </c>
      <c r="E881" s="5" t="s">
        <v>2</v>
      </c>
      <c r="F881" t="s">
        <v>6</v>
      </c>
      <c r="G881" t="s">
        <v>27</v>
      </c>
      <c r="L881" s="1"/>
      <c r="M881" s="12" t="s">
        <v>45</v>
      </c>
      <c r="N881" s="12">
        <v>52000000</v>
      </c>
      <c r="O881">
        <v>1997</v>
      </c>
      <c r="P881">
        <v>7.7</v>
      </c>
    </row>
    <row r="882" spans="1:16">
      <c r="A882" s="2" t="s">
        <v>96</v>
      </c>
      <c r="B882" s="3">
        <v>55</v>
      </c>
      <c r="C882">
        <v>115</v>
      </c>
      <c r="D882" s="1">
        <v>135014968</v>
      </c>
      <c r="E882" s="5" t="s">
        <v>12</v>
      </c>
      <c r="F882" t="s">
        <v>2</v>
      </c>
      <c r="G882" t="s">
        <v>6</v>
      </c>
      <c r="H882" t="s">
        <v>27</v>
      </c>
      <c r="L882" s="1"/>
      <c r="M882" s="12" t="s">
        <v>45</v>
      </c>
      <c r="N882" s="12">
        <v>52000000</v>
      </c>
      <c r="O882">
        <v>1998</v>
      </c>
      <c r="P882">
        <v>6.7</v>
      </c>
    </row>
    <row r="883" spans="1:16">
      <c r="A883" s="2" t="s">
        <v>210</v>
      </c>
      <c r="B883" s="3">
        <v>272</v>
      </c>
      <c r="C883">
        <v>143</v>
      </c>
      <c r="D883" s="1">
        <v>2175312</v>
      </c>
      <c r="E883" s="5" t="s">
        <v>2</v>
      </c>
      <c r="L883" s="1"/>
      <c r="M883" s="12" t="s">
        <v>45</v>
      </c>
      <c r="N883" s="12">
        <v>52000000</v>
      </c>
      <c r="O883">
        <v>2013</v>
      </c>
      <c r="P883">
        <v>6.3</v>
      </c>
    </row>
    <row r="884" spans="1:16">
      <c r="A884" s="2" t="s">
        <v>294</v>
      </c>
      <c r="B884" s="3">
        <v>117</v>
      </c>
      <c r="C884">
        <v>96</v>
      </c>
      <c r="D884" s="1">
        <v>126203320</v>
      </c>
      <c r="E884" s="5" t="s">
        <v>2</v>
      </c>
      <c r="F884" t="s">
        <v>27</v>
      </c>
      <c r="L884" s="1"/>
      <c r="M884" s="12" t="s">
        <v>45</v>
      </c>
      <c r="N884" s="12">
        <v>52000000</v>
      </c>
      <c r="O884">
        <v>2002</v>
      </c>
      <c r="P884">
        <v>5.8</v>
      </c>
    </row>
    <row r="885" spans="1:16">
      <c r="A885" s="2" t="s">
        <v>80</v>
      </c>
      <c r="B885" s="3">
        <v>539</v>
      </c>
      <c r="C885">
        <v>112</v>
      </c>
      <c r="D885" s="1">
        <v>126975169</v>
      </c>
      <c r="E885" s="5" t="s">
        <v>21</v>
      </c>
      <c r="F885" t="s">
        <v>22</v>
      </c>
      <c r="G885" t="s">
        <v>23</v>
      </c>
      <c r="L885" s="1"/>
      <c r="M885" s="12" t="s">
        <v>45</v>
      </c>
      <c r="N885" s="12">
        <v>52000000</v>
      </c>
      <c r="O885">
        <v>2011</v>
      </c>
      <c r="P885">
        <v>7.1</v>
      </c>
    </row>
    <row r="886" spans="1:16">
      <c r="A886" s="2" t="s">
        <v>194</v>
      </c>
      <c r="B886" s="3">
        <v>169</v>
      </c>
      <c r="C886">
        <v>131</v>
      </c>
      <c r="D886" s="1">
        <v>125548685</v>
      </c>
      <c r="E886" s="5" t="s">
        <v>12</v>
      </c>
      <c r="F886" t="s">
        <v>6</v>
      </c>
      <c r="L886" s="1"/>
      <c r="M886" s="12" t="s">
        <v>45</v>
      </c>
      <c r="N886" s="12">
        <v>52000000</v>
      </c>
      <c r="O886">
        <v>2000</v>
      </c>
      <c r="P886">
        <v>7.3</v>
      </c>
    </row>
    <row r="887" spans="1:16">
      <c r="A887" s="2" t="s">
        <v>409</v>
      </c>
      <c r="B887" s="3">
        <v>140</v>
      </c>
      <c r="C887">
        <v>116</v>
      </c>
      <c r="D887" s="1">
        <v>105807520</v>
      </c>
      <c r="E887" s="5" t="s">
        <v>2</v>
      </c>
      <c r="F887" t="s">
        <v>27</v>
      </c>
      <c r="L887" s="1"/>
      <c r="M887" s="12" t="s">
        <v>45</v>
      </c>
      <c r="N887" s="12">
        <v>51000000</v>
      </c>
      <c r="O887">
        <v>2003</v>
      </c>
      <c r="P887">
        <v>6.4</v>
      </c>
    </row>
    <row r="888" spans="1:16">
      <c r="A888" s="2" t="s">
        <v>245</v>
      </c>
      <c r="B888" s="3">
        <v>330</v>
      </c>
      <c r="C888">
        <v>112</v>
      </c>
      <c r="D888" s="1">
        <v>191616238</v>
      </c>
      <c r="E888" s="5" t="s">
        <v>3</v>
      </c>
      <c r="F888" t="s">
        <v>2</v>
      </c>
      <c r="G888" t="s">
        <v>10</v>
      </c>
      <c r="L888" s="1"/>
      <c r="M888" s="12" t="s">
        <v>45</v>
      </c>
      <c r="N888" s="12">
        <v>51000000</v>
      </c>
      <c r="O888">
        <v>2014</v>
      </c>
      <c r="P888">
        <v>7.1</v>
      </c>
    </row>
    <row r="889" spans="1:16">
      <c r="A889" s="2" t="s">
        <v>469</v>
      </c>
      <c r="B889" s="3">
        <v>120</v>
      </c>
      <c r="C889">
        <v>123</v>
      </c>
      <c r="D889" s="1">
        <v>105264608</v>
      </c>
      <c r="E889" s="5" t="s">
        <v>6</v>
      </c>
      <c r="F889" t="s">
        <v>20</v>
      </c>
      <c r="G889" t="s">
        <v>14</v>
      </c>
      <c r="L889" s="1"/>
      <c r="M889" s="12" t="s">
        <v>45</v>
      </c>
      <c r="N889" s="12">
        <v>50000000</v>
      </c>
      <c r="O889">
        <v>1994</v>
      </c>
      <c r="P889">
        <v>7.6</v>
      </c>
    </row>
    <row r="890" spans="1:16">
      <c r="A890" s="2" t="s">
        <v>162</v>
      </c>
      <c r="B890" s="3">
        <v>190</v>
      </c>
      <c r="C890">
        <v>104</v>
      </c>
      <c r="D890" s="1">
        <v>97680195</v>
      </c>
      <c r="E890" s="5" t="s">
        <v>2</v>
      </c>
      <c r="F890" t="s">
        <v>27</v>
      </c>
      <c r="L890" s="1"/>
      <c r="M890" s="12" t="s">
        <v>45</v>
      </c>
      <c r="N890" s="12">
        <v>60000000</v>
      </c>
      <c r="O890">
        <v>2008</v>
      </c>
      <c r="P890">
        <v>6.8</v>
      </c>
    </row>
    <row r="891" spans="1:16">
      <c r="A891" s="2" t="s">
        <v>470</v>
      </c>
      <c r="B891" s="3">
        <v>177</v>
      </c>
      <c r="C891">
        <v>107</v>
      </c>
      <c r="D891" s="1">
        <v>126088877</v>
      </c>
      <c r="E891" s="5" t="s">
        <v>3</v>
      </c>
      <c r="F891" t="s">
        <v>2</v>
      </c>
      <c r="G891" t="s">
        <v>10</v>
      </c>
      <c r="L891" s="1"/>
      <c r="M891" s="12" t="s">
        <v>45</v>
      </c>
      <c r="N891" s="12">
        <v>50200000</v>
      </c>
      <c r="O891">
        <v>2016</v>
      </c>
      <c r="P891">
        <v>6.6</v>
      </c>
    </row>
    <row r="892" spans="1:16">
      <c r="A892" s="2" t="s">
        <v>169</v>
      </c>
      <c r="B892" s="3">
        <v>65</v>
      </c>
      <c r="C892">
        <v>124</v>
      </c>
      <c r="D892" s="1">
        <v>91030827</v>
      </c>
      <c r="E892" s="5" t="s">
        <v>2</v>
      </c>
      <c r="F892" t="s">
        <v>6</v>
      </c>
      <c r="L892" s="1"/>
      <c r="M892" s="12" t="s">
        <v>45</v>
      </c>
      <c r="N892" s="12">
        <v>48000000</v>
      </c>
      <c r="O892">
        <v>1998</v>
      </c>
      <c r="P892">
        <v>6.7</v>
      </c>
    </row>
    <row r="893" spans="1:16">
      <c r="A893" s="2" t="s">
        <v>430</v>
      </c>
      <c r="B893" s="3">
        <v>145</v>
      </c>
      <c r="C893">
        <v>96</v>
      </c>
      <c r="D893" s="1">
        <v>150315155</v>
      </c>
      <c r="E893" s="5" t="s">
        <v>2</v>
      </c>
      <c r="F893" t="s">
        <v>25</v>
      </c>
      <c r="L893" s="1"/>
      <c r="M893" s="12" t="s">
        <v>45</v>
      </c>
      <c r="N893" s="12">
        <v>50000000</v>
      </c>
      <c r="O893">
        <v>2015</v>
      </c>
      <c r="P893">
        <v>6.1</v>
      </c>
    </row>
    <row r="894" spans="1:16">
      <c r="A894" s="2" t="s">
        <v>58</v>
      </c>
      <c r="B894" s="3">
        <v>321</v>
      </c>
      <c r="C894">
        <v>125</v>
      </c>
      <c r="D894" s="1">
        <v>127997349</v>
      </c>
      <c r="E894" s="5" t="s">
        <v>8</v>
      </c>
      <c r="F894" t="s">
        <v>2</v>
      </c>
      <c r="G894" t="s">
        <v>6</v>
      </c>
      <c r="H894" t="s">
        <v>20</v>
      </c>
      <c r="I894" t="s">
        <v>26</v>
      </c>
      <c r="L894" s="1"/>
      <c r="M894" s="12" t="s">
        <v>45</v>
      </c>
      <c r="N894" s="12">
        <v>50000000</v>
      </c>
      <c r="O894">
        <v>2014</v>
      </c>
      <c r="P894">
        <v>6</v>
      </c>
    </row>
    <row r="895" spans="1:16">
      <c r="A895" s="2" t="s">
        <v>471</v>
      </c>
      <c r="B895" s="3">
        <v>230</v>
      </c>
      <c r="C895">
        <v>129</v>
      </c>
      <c r="D895" s="1">
        <v>88504640</v>
      </c>
      <c r="E895" s="5" t="s">
        <v>10</v>
      </c>
      <c r="F895" t="s">
        <v>6</v>
      </c>
      <c r="G895" t="s">
        <v>21</v>
      </c>
      <c r="H895" t="s">
        <v>23</v>
      </c>
      <c r="L895" s="1"/>
      <c r="M895" s="12" t="s">
        <v>45</v>
      </c>
      <c r="N895" s="12">
        <v>50000000</v>
      </c>
      <c r="O895">
        <v>2006</v>
      </c>
      <c r="P895">
        <v>7.6</v>
      </c>
    </row>
    <row r="896" spans="1:16">
      <c r="A896" s="2" t="s">
        <v>472</v>
      </c>
      <c r="B896" s="3">
        <v>143</v>
      </c>
      <c r="C896">
        <v>90</v>
      </c>
      <c r="D896" s="1">
        <v>81517441</v>
      </c>
      <c r="E896" s="5" t="s">
        <v>3</v>
      </c>
      <c r="F896" t="s">
        <v>10</v>
      </c>
      <c r="G896" t="s">
        <v>6</v>
      </c>
      <c r="H896" t="s">
        <v>23</v>
      </c>
      <c r="L896" s="1"/>
      <c r="M896" s="12" t="s">
        <v>45</v>
      </c>
      <c r="N896" s="12">
        <v>50000000</v>
      </c>
      <c r="O896">
        <v>1999</v>
      </c>
      <c r="P896">
        <v>7.1</v>
      </c>
    </row>
    <row r="897" spans="1:16">
      <c r="A897" s="2" t="s">
        <v>473</v>
      </c>
      <c r="B897" s="3">
        <v>55</v>
      </c>
      <c r="C897">
        <v>109</v>
      </c>
      <c r="D897" s="1">
        <v>81022333</v>
      </c>
      <c r="E897" s="5" t="s">
        <v>3</v>
      </c>
      <c r="F897" t="s">
        <v>8</v>
      </c>
      <c r="G897" t="s">
        <v>21</v>
      </c>
      <c r="H897" t="s">
        <v>22</v>
      </c>
      <c r="L897" s="1"/>
      <c r="M897" s="12" t="s">
        <v>45</v>
      </c>
      <c r="N897" s="12">
        <v>50000000</v>
      </c>
      <c r="O897">
        <v>1995</v>
      </c>
      <c r="P897">
        <v>5</v>
      </c>
    </row>
    <row r="898" spans="1:16">
      <c r="A898" s="2" t="s">
        <v>149</v>
      </c>
      <c r="B898" s="3">
        <v>279</v>
      </c>
      <c r="C898">
        <v>121</v>
      </c>
      <c r="D898" s="1">
        <v>79948113</v>
      </c>
      <c r="E898" s="5" t="s">
        <v>6</v>
      </c>
      <c r="F898" t="s">
        <v>21</v>
      </c>
      <c r="G898" t="s">
        <v>22</v>
      </c>
      <c r="H898" t="s">
        <v>23</v>
      </c>
      <c r="L898" s="1"/>
      <c r="M898" s="12" t="s">
        <v>45</v>
      </c>
      <c r="N898" s="12">
        <v>50000000</v>
      </c>
      <c r="O898">
        <v>2009</v>
      </c>
      <c r="P898">
        <v>6.2</v>
      </c>
    </row>
    <row r="899" spans="1:16">
      <c r="A899" s="2" t="s">
        <v>440</v>
      </c>
      <c r="B899" s="3">
        <v>143</v>
      </c>
      <c r="C899">
        <v>95</v>
      </c>
      <c r="D899" s="1">
        <v>88658172</v>
      </c>
      <c r="E899" s="5" t="s">
        <v>2</v>
      </c>
      <c r="F899" t="s">
        <v>27</v>
      </c>
      <c r="L899" s="1"/>
      <c r="M899" s="12" t="s">
        <v>45</v>
      </c>
      <c r="N899" s="12">
        <v>50000000</v>
      </c>
      <c r="O899">
        <v>2006</v>
      </c>
      <c r="P899">
        <v>5.6</v>
      </c>
    </row>
    <row r="900" spans="1:16">
      <c r="A900" s="2" t="s">
        <v>368</v>
      </c>
      <c r="B900" s="3">
        <v>310</v>
      </c>
      <c r="C900">
        <v>118</v>
      </c>
      <c r="D900" s="1">
        <v>84244877</v>
      </c>
      <c r="E900" s="5" t="s">
        <v>2</v>
      </c>
      <c r="F900" t="s">
        <v>6</v>
      </c>
      <c r="G900" t="s">
        <v>27</v>
      </c>
      <c r="L900" s="1"/>
      <c r="M900" s="12" t="s">
        <v>45</v>
      </c>
      <c r="N900" s="12">
        <v>52000000</v>
      </c>
      <c r="O900">
        <v>2011</v>
      </c>
      <c r="P900">
        <v>7.4</v>
      </c>
    </row>
    <row r="901" spans="1:16">
      <c r="A901" s="2" t="s">
        <v>474</v>
      </c>
      <c r="B901" s="3">
        <v>116</v>
      </c>
      <c r="C901">
        <v>80</v>
      </c>
      <c r="D901" s="1">
        <v>75367693</v>
      </c>
      <c r="E901" s="5" t="s">
        <v>16</v>
      </c>
      <c r="F901" t="s">
        <v>2</v>
      </c>
      <c r="G901" t="s">
        <v>25</v>
      </c>
      <c r="H901" t="s">
        <v>20</v>
      </c>
      <c r="L901" s="1"/>
      <c r="M901" s="12" t="s">
        <v>45</v>
      </c>
      <c r="N901" s="12">
        <v>50000000</v>
      </c>
      <c r="O901">
        <v>2004</v>
      </c>
      <c r="P901">
        <v>5</v>
      </c>
    </row>
    <row r="902" spans="1:16">
      <c r="A902" s="2" t="s">
        <v>475</v>
      </c>
      <c r="B902" s="3">
        <v>105</v>
      </c>
      <c r="C902">
        <v>99</v>
      </c>
      <c r="D902" s="1">
        <v>73701902</v>
      </c>
      <c r="E902" s="5" t="s">
        <v>2</v>
      </c>
      <c r="F902" t="s">
        <v>25</v>
      </c>
      <c r="L902" s="1"/>
      <c r="M902" s="12" t="s">
        <v>45</v>
      </c>
      <c r="N902" s="12">
        <v>50000000</v>
      </c>
      <c r="O902">
        <v>2004</v>
      </c>
      <c r="P902">
        <v>5.2</v>
      </c>
    </row>
    <row r="903" spans="1:16">
      <c r="A903" s="2" t="s">
        <v>476</v>
      </c>
      <c r="B903" s="3">
        <v>419</v>
      </c>
      <c r="C903">
        <v>133</v>
      </c>
      <c r="D903" s="1">
        <v>75605492</v>
      </c>
      <c r="E903" s="5" t="s">
        <v>12</v>
      </c>
      <c r="F903" t="s">
        <v>6</v>
      </c>
      <c r="G903" t="s">
        <v>75</v>
      </c>
      <c r="L903" s="1"/>
      <c r="M903" s="12" t="s">
        <v>45</v>
      </c>
      <c r="N903" s="12">
        <v>60000000</v>
      </c>
      <c r="O903">
        <v>2011</v>
      </c>
      <c r="P903">
        <v>7.6</v>
      </c>
    </row>
    <row r="904" spans="1:16">
      <c r="A904" s="2" t="s">
        <v>116</v>
      </c>
      <c r="B904" s="3">
        <v>64</v>
      </c>
      <c r="C904">
        <v>127</v>
      </c>
      <c r="D904" s="1">
        <v>67823573</v>
      </c>
      <c r="E904" s="5" t="s">
        <v>3</v>
      </c>
      <c r="F904" t="s">
        <v>6</v>
      </c>
      <c r="G904" t="s">
        <v>23</v>
      </c>
      <c r="L904" s="1"/>
      <c r="M904" s="12" t="s">
        <v>45</v>
      </c>
      <c r="N904" s="12">
        <v>70000000</v>
      </c>
      <c r="O904">
        <v>1995</v>
      </c>
      <c r="P904">
        <v>6.6</v>
      </c>
    </row>
    <row r="905" spans="1:16">
      <c r="A905" s="2" t="s">
        <v>477</v>
      </c>
      <c r="B905" s="3">
        <v>359</v>
      </c>
      <c r="C905">
        <v>106</v>
      </c>
      <c r="D905" s="1">
        <v>91439400</v>
      </c>
      <c r="E905" s="5" t="s">
        <v>3</v>
      </c>
      <c r="F905" t="s">
        <v>21</v>
      </c>
      <c r="G905" t="s">
        <v>23</v>
      </c>
      <c r="L905" s="1"/>
      <c r="M905" s="12" t="s">
        <v>45</v>
      </c>
      <c r="N905" s="12">
        <v>50000000</v>
      </c>
      <c r="O905">
        <v>2014</v>
      </c>
      <c r="P905">
        <v>7</v>
      </c>
    </row>
    <row r="906" spans="1:16">
      <c r="A906" s="2" t="s">
        <v>478</v>
      </c>
      <c r="B906" s="3">
        <v>166</v>
      </c>
      <c r="C906">
        <v>98</v>
      </c>
      <c r="D906" s="1">
        <v>67128202</v>
      </c>
      <c r="E906" s="5" t="s">
        <v>3</v>
      </c>
      <c r="F906" t="s">
        <v>8</v>
      </c>
      <c r="G906" t="s">
        <v>25</v>
      </c>
      <c r="H906" t="s">
        <v>20</v>
      </c>
      <c r="I906" t="s">
        <v>22</v>
      </c>
      <c r="J906" t="s">
        <v>23</v>
      </c>
      <c r="L906" s="1"/>
      <c r="M906" s="12" t="s">
        <v>45</v>
      </c>
      <c r="N906" s="12">
        <v>50000000</v>
      </c>
      <c r="O906">
        <v>2009</v>
      </c>
      <c r="P906">
        <v>5.7</v>
      </c>
    </row>
    <row r="907" spans="1:16">
      <c r="A907" s="2" t="s">
        <v>479</v>
      </c>
      <c r="B907" s="3">
        <v>525</v>
      </c>
      <c r="C907">
        <v>132</v>
      </c>
      <c r="D907" s="1">
        <v>70496802</v>
      </c>
      <c r="E907" s="5" t="s">
        <v>3</v>
      </c>
      <c r="F907" t="s">
        <v>6</v>
      </c>
      <c r="G907" t="s">
        <v>23</v>
      </c>
      <c r="L907" s="1"/>
      <c r="M907" s="12" t="s">
        <v>45</v>
      </c>
      <c r="N907" s="12">
        <v>50000000</v>
      </c>
      <c r="O907">
        <v>2005</v>
      </c>
      <c r="P907">
        <v>8.1999999999999993</v>
      </c>
    </row>
    <row r="908" spans="1:16">
      <c r="A908" s="2" t="s">
        <v>463</v>
      </c>
      <c r="B908" s="3">
        <v>165</v>
      </c>
      <c r="C908">
        <v>114</v>
      </c>
      <c r="D908" s="1">
        <v>60470220</v>
      </c>
      <c r="E908" s="5" t="s">
        <v>3</v>
      </c>
      <c r="F908" t="s">
        <v>8</v>
      </c>
      <c r="G908" t="s">
        <v>2</v>
      </c>
      <c r="L908" s="1"/>
      <c r="M908" s="12" t="s">
        <v>45</v>
      </c>
      <c r="N908" s="12">
        <v>50000000</v>
      </c>
      <c r="O908">
        <v>2003</v>
      </c>
      <c r="P908">
        <v>6.2</v>
      </c>
    </row>
    <row r="909" spans="1:16">
      <c r="A909" s="2" t="s">
        <v>480</v>
      </c>
      <c r="B909" s="3">
        <v>87</v>
      </c>
      <c r="C909">
        <v>78</v>
      </c>
      <c r="D909" s="1">
        <v>58336565</v>
      </c>
      <c r="E909" s="5" t="s">
        <v>8</v>
      </c>
      <c r="F909" t="s">
        <v>16</v>
      </c>
      <c r="G909" t="s">
        <v>2</v>
      </c>
      <c r="H909" t="s">
        <v>25</v>
      </c>
      <c r="L909" s="1"/>
      <c r="M909" s="12" t="s">
        <v>45</v>
      </c>
      <c r="N909" s="12">
        <v>45000000</v>
      </c>
      <c r="O909">
        <v>2006</v>
      </c>
      <c r="P909">
        <v>6.6</v>
      </c>
    </row>
    <row r="910" spans="1:16">
      <c r="A910" s="2" t="s">
        <v>481</v>
      </c>
      <c r="B910" s="3">
        <v>117</v>
      </c>
      <c r="C910">
        <v>101</v>
      </c>
      <c r="D910" s="1">
        <v>66002004</v>
      </c>
      <c r="E910" s="5" t="s">
        <v>8</v>
      </c>
      <c r="F910" t="s">
        <v>2</v>
      </c>
      <c r="G910" t="s">
        <v>25</v>
      </c>
      <c r="H910" t="s">
        <v>20</v>
      </c>
      <c r="I910" t="s">
        <v>27</v>
      </c>
      <c r="J910" t="s">
        <v>75</v>
      </c>
      <c r="L910" s="1"/>
      <c r="M910" s="12" t="s">
        <v>45</v>
      </c>
      <c r="N910" s="12">
        <v>50000000</v>
      </c>
      <c r="O910">
        <v>2005</v>
      </c>
      <c r="P910">
        <v>4.7</v>
      </c>
    </row>
    <row r="911" spans="1:16">
      <c r="A911" s="2" t="s">
        <v>482</v>
      </c>
      <c r="B911" s="3">
        <v>113</v>
      </c>
      <c r="C911">
        <v>113</v>
      </c>
      <c r="D911" s="1">
        <v>54997476</v>
      </c>
      <c r="E911" s="5" t="s">
        <v>10</v>
      </c>
      <c r="F911" t="s">
        <v>6</v>
      </c>
      <c r="G911" t="s">
        <v>21</v>
      </c>
      <c r="H911" t="s">
        <v>23</v>
      </c>
      <c r="L911" s="1"/>
      <c r="M911" s="12" t="s">
        <v>45</v>
      </c>
      <c r="N911" s="12">
        <v>50000000</v>
      </c>
      <c r="O911">
        <v>2001</v>
      </c>
      <c r="P911">
        <v>6.3</v>
      </c>
    </row>
    <row r="912" spans="1:16">
      <c r="A912" s="2" t="s">
        <v>483</v>
      </c>
      <c r="B912" s="3">
        <v>349</v>
      </c>
      <c r="C912">
        <v>98</v>
      </c>
      <c r="D912" s="1">
        <v>55682070</v>
      </c>
      <c r="E912" s="5" t="s">
        <v>3</v>
      </c>
      <c r="F912" t="s">
        <v>20</v>
      </c>
      <c r="G912" t="s">
        <v>14</v>
      </c>
      <c r="L912" s="1"/>
      <c r="M912" s="12" t="s">
        <v>45</v>
      </c>
      <c r="N912" s="12">
        <v>50000000</v>
      </c>
      <c r="O912">
        <v>2013</v>
      </c>
      <c r="P912">
        <v>6.1</v>
      </c>
    </row>
    <row r="913" spans="1:16">
      <c r="A913" s="2" t="s">
        <v>484</v>
      </c>
      <c r="B913" s="3">
        <v>152</v>
      </c>
      <c r="C913">
        <v>124</v>
      </c>
      <c r="D913" s="1">
        <v>52752475</v>
      </c>
      <c r="E913" s="5" t="s">
        <v>6</v>
      </c>
      <c r="F913" t="s">
        <v>23</v>
      </c>
      <c r="L913" s="1"/>
      <c r="M913" s="12" t="s">
        <v>45</v>
      </c>
      <c r="N913" s="12">
        <v>50000000</v>
      </c>
      <c r="O913">
        <v>2002</v>
      </c>
      <c r="P913">
        <v>6.7</v>
      </c>
    </row>
    <row r="914" spans="1:16">
      <c r="A914" s="2" t="s">
        <v>281</v>
      </c>
      <c r="B914" s="3">
        <v>288</v>
      </c>
      <c r="C914">
        <v>109</v>
      </c>
      <c r="D914" s="1">
        <v>55092830</v>
      </c>
      <c r="E914" s="5" t="s">
        <v>3</v>
      </c>
      <c r="F914" t="s">
        <v>8</v>
      </c>
      <c r="G914" t="s">
        <v>22</v>
      </c>
      <c r="H914" t="s">
        <v>23</v>
      </c>
      <c r="L914" s="1"/>
      <c r="M914" s="12" t="s">
        <v>45</v>
      </c>
      <c r="N914" s="12">
        <v>50000000</v>
      </c>
      <c r="O914">
        <v>2011</v>
      </c>
      <c r="P914">
        <v>6.1</v>
      </c>
    </row>
    <row r="915" spans="1:16">
      <c r="A915" s="2" t="s">
        <v>485</v>
      </c>
      <c r="B915" s="3">
        <v>358</v>
      </c>
      <c r="C915">
        <v>128</v>
      </c>
      <c r="D915" s="1">
        <v>50815288</v>
      </c>
      <c r="E915" s="5" t="s">
        <v>6</v>
      </c>
      <c r="F915" t="s">
        <v>23</v>
      </c>
      <c r="L915" s="1"/>
      <c r="M915" s="12" t="s">
        <v>45</v>
      </c>
      <c r="N915" s="12">
        <v>35000000</v>
      </c>
      <c r="O915">
        <v>2005</v>
      </c>
      <c r="P915">
        <v>7</v>
      </c>
    </row>
    <row r="916" spans="1:16">
      <c r="A916" s="2" t="s">
        <v>72</v>
      </c>
      <c r="B916" s="3">
        <v>204</v>
      </c>
      <c r="C916">
        <v>144</v>
      </c>
      <c r="D916" s="1">
        <v>52822418</v>
      </c>
      <c r="E916" s="5" t="s">
        <v>3</v>
      </c>
      <c r="F916" t="s">
        <v>6</v>
      </c>
      <c r="G916" t="s">
        <v>23</v>
      </c>
      <c r="H916" t="s">
        <v>122</v>
      </c>
      <c r="L916" s="1"/>
      <c r="M916" s="12" t="s">
        <v>45</v>
      </c>
      <c r="N916" s="12">
        <v>60000000</v>
      </c>
      <c r="O916">
        <v>2016</v>
      </c>
      <c r="P916">
        <v>7.4</v>
      </c>
    </row>
    <row r="917" spans="1:16">
      <c r="A917" s="2" t="s">
        <v>486</v>
      </c>
      <c r="B917" s="3">
        <v>156</v>
      </c>
      <c r="C917">
        <v>95</v>
      </c>
      <c r="D917" s="1">
        <v>50150619</v>
      </c>
      <c r="E917" s="5" t="s">
        <v>8</v>
      </c>
      <c r="F917" t="s">
        <v>16</v>
      </c>
      <c r="G917" t="s">
        <v>2</v>
      </c>
      <c r="H917" t="s">
        <v>25</v>
      </c>
      <c r="I917" t="s">
        <v>20</v>
      </c>
      <c r="J917" t="s">
        <v>27</v>
      </c>
      <c r="L917" s="1"/>
      <c r="M917" s="12" t="s">
        <v>45</v>
      </c>
      <c r="N917" s="12">
        <v>50000000</v>
      </c>
      <c r="O917">
        <v>2014</v>
      </c>
      <c r="P917">
        <v>7.3</v>
      </c>
    </row>
    <row r="918" spans="1:16">
      <c r="A918" s="2" t="s">
        <v>487</v>
      </c>
      <c r="B918" s="3">
        <v>171</v>
      </c>
      <c r="C918">
        <v>105</v>
      </c>
      <c r="D918" s="1">
        <v>48745150</v>
      </c>
      <c r="E918" s="5" t="s">
        <v>10</v>
      </c>
      <c r="F918" t="s">
        <v>23</v>
      </c>
      <c r="L918" s="1"/>
      <c r="M918" s="12" t="s">
        <v>45</v>
      </c>
      <c r="N918" s="12">
        <v>50000000</v>
      </c>
      <c r="O918">
        <v>2006</v>
      </c>
      <c r="P918">
        <v>5.8</v>
      </c>
    </row>
    <row r="919" spans="1:16">
      <c r="A919" s="2" t="s">
        <v>364</v>
      </c>
      <c r="B919" s="3">
        <v>76</v>
      </c>
      <c r="C919">
        <v>121</v>
      </c>
      <c r="D919" s="1">
        <v>50007168</v>
      </c>
      <c r="E919" s="5" t="s">
        <v>3</v>
      </c>
      <c r="F919" t="s">
        <v>10</v>
      </c>
      <c r="G919" t="s">
        <v>6</v>
      </c>
      <c r="H919" t="s">
        <v>23</v>
      </c>
      <c r="L919" s="1"/>
      <c r="M919" s="12" t="s">
        <v>45</v>
      </c>
      <c r="N919" s="12">
        <v>50000000</v>
      </c>
      <c r="O919">
        <v>1997</v>
      </c>
      <c r="P919">
        <v>6.7</v>
      </c>
    </row>
    <row r="920" spans="1:16">
      <c r="A920" s="2" t="s">
        <v>62</v>
      </c>
      <c r="B920" s="3">
        <v>97</v>
      </c>
      <c r="C920">
        <v>125</v>
      </c>
      <c r="D920" s="1">
        <v>48154732</v>
      </c>
      <c r="E920" s="5" t="s">
        <v>3</v>
      </c>
      <c r="F920" t="s">
        <v>6</v>
      </c>
      <c r="G920" t="s">
        <v>122</v>
      </c>
      <c r="L920" s="1"/>
      <c r="M920" s="12" t="s">
        <v>45</v>
      </c>
      <c r="N920" s="12">
        <v>65000000</v>
      </c>
      <c r="O920">
        <v>1997</v>
      </c>
      <c r="P920">
        <v>5.8</v>
      </c>
    </row>
    <row r="921" spans="1:16">
      <c r="A921" s="2" t="s">
        <v>111</v>
      </c>
      <c r="B921" s="3">
        <v>157</v>
      </c>
      <c r="C921">
        <v>129</v>
      </c>
      <c r="D921" s="1">
        <v>48265581</v>
      </c>
      <c r="E921" s="5" t="s">
        <v>6</v>
      </c>
      <c r="F921" t="s">
        <v>21</v>
      </c>
      <c r="G921" t="s">
        <v>23</v>
      </c>
      <c r="L921" s="1"/>
      <c r="M921" s="12" t="s">
        <v>45</v>
      </c>
      <c r="N921" s="12">
        <v>54000000</v>
      </c>
      <c r="O921">
        <v>1997</v>
      </c>
      <c r="P921">
        <v>7.8</v>
      </c>
    </row>
    <row r="922" spans="1:16">
      <c r="A922" s="2" t="s">
        <v>488</v>
      </c>
      <c r="B922" s="3">
        <v>267</v>
      </c>
      <c r="C922">
        <v>132</v>
      </c>
      <c r="D922" s="1">
        <v>46982632</v>
      </c>
      <c r="E922" s="5" t="s">
        <v>8</v>
      </c>
      <c r="F922" t="s">
        <v>14</v>
      </c>
      <c r="G922" t="s">
        <v>21</v>
      </c>
      <c r="L922" s="1"/>
      <c r="M922" s="12" t="s">
        <v>45</v>
      </c>
      <c r="N922" s="12">
        <v>50000000</v>
      </c>
      <c r="O922">
        <v>2006</v>
      </c>
      <c r="P922">
        <v>6.6</v>
      </c>
    </row>
    <row r="923" spans="1:16">
      <c r="A923" s="2" t="s">
        <v>489</v>
      </c>
      <c r="B923" s="3">
        <v>118</v>
      </c>
      <c r="C923">
        <v>118</v>
      </c>
      <c r="D923" s="1">
        <v>44737059</v>
      </c>
      <c r="E923" s="5" t="s">
        <v>2</v>
      </c>
      <c r="F923" t="s">
        <v>75</v>
      </c>
      <c r="L923" s="1"/>
      <c r="M923" s="12" t="s">
        <v>45</v>
      </c>
      <c r="N923" s="12">
        <v>50000000</v>
      </c>
      <c r="O923">
        <v>2000</v>
      </c>
      <c r="P923">
        <v>6.5</v>
      </c>
    </row>
    <row r="924" spans="1:16">
      <c r="A924" s="2" t="s">
        <v>490</v>
      </c>
      <c r="B924" s="3">
        <v>291</v>
      </c>
      <c r="C924">
        <v>113</v>
      </c>
      <c r="D924" s="1">
        <v>56724080</v>
      </c>
      <c r="E924" s="5" t="s">
        <v>2</v>
      </c>
      <c r="L924" s="1"/>
      <c r="M924" s="12" t="s">
        <v>45</v>
      </c>
      <c r="N924" s="12">
        <v>50000000</v>
      </c>
      <c r="O924">
        <v>2012</v>
      </c>
      <c r="P924">
        <v>6.7</v>
      </c>
    </row>
    <row r="925" spans="1:16">
      <c r="A925" s="2" t="s">
        <v>313</v>
      </c>
      <c r="B925" s="3">
        <v>68</v>
      </c>
      <c r="C925">
        <v>140</v>
      </c>
      <c r="D925" s="1">
        <v>44484065</v>
      </c>
      <c r="E925" s="5" t="s">
        <v>3</v>
      </c>
      <c r="F925" t="s">
        <v>10</v>
      </c>
      <c r="G925" t="s">
        <v>6</v>
      </c>
      <c r="H925" t="s">
        <v>21</v>
      </c>
      <c r="I925" t="s">
        <v>23</v>
      </c>
      <c r="L925" s="1"/>
      <c r="M925" s="12" t="s">
        <v>45</v>
      </c>
      <c r="N925" s="12">
        <v>50000000</v>
      </c>
      <c r="O925">
        <v>1998</v>
      </c>
      <c r="P925">
        <v>7.3</v>
      </c>
    </row>
    <row r="926" spans="1:16">
      <c r="A926" s="2" t="s">
        <v>491</v>
      </c>
      <c r="B926" s="3">
        <v>228</v>
      </c>
      <c r="C926">
        <v>89</v>
      </c>
      <c r="D926" s="1">
        <v>47553512</v>
      </c>
      <c r="E926" s="5" t="s">
        <v>3</v>
      </c>
      <c r="F926" t="s">
        <v>23</v>
      </c>
      <c r="L926" s="1"/>
      <c r="M926" s="12" t="s">
        <v>45</v>
      </c>
      <c r="N926" s="12">
        <v>50000000</v>
      </c>
      <c r="O926">
        <v>2014</v>
      </c>
      <c r="P926">
        <v>5.8</v>
      </c>
    </row>
    <row r="927" spans="1:16">
      <c r="A927" s="2" t="s">
        <v>492</v>
      </c>
      <c r="B927" s="3">
        <v>36</v>
      </c>
      <c r="C927">
        <v>104</v>
      </c>
      <c r="D927" s="1">
        <v>42610000</v>
      </c>
      <c r="E927" s="5" t="s">
        <v>3</v>
      </c>
      <c r="F927" t="s">
        <v>2</v>
      </c>
      <c r="G927" t="s">
        <v>10</v>
      </c>
      <c r="H927" t="s">
        <v>23</v>
      </c>
      <c r="L927" s="1"/>
      <c r="M927" s="12" t="s">
        <v>45</v>
      </c>
      <c r="N927" s="12">
        <v>50000000</v>
      </c>
      <c r="O927">
        <v>1994</v>
      </c>
      <c r="P927">
        <v>5.5</v>
      </c>
    </row>
    <row r="928" spans="1:16">
      <c r="A928" s="2" t="s">
        <v>298</v>
      </c>
      <c r="B928" s="3">
        <v>105</v>
      </c>
      <c r="C928">
        <v>106</v>
      </c>
      <c r="D928" s="1">
        <v>41482207</v>
      </c>
      <c r="E928" s="5" t="s">
        <v>2</v>
      </c>
      <c r="F928" t="s">
        <v>20</v>
      </c>
      <c r="G928" t="s">
        <v>14</v>
      </c>
      <c r="L928" s="1"/>
      <c r="M928" s="12" t="s">
        <v>45</v>
      </c>
      <c r="N928" s="12">
        <v>60000000</v>
      </c>
      <c r="O928">
        <v>1990</v>
      </c>
      <c r="P928">
        <v>6.3</v>
      </c>
    </row>
    <row r="929" spans="1:16">
      <c r="A929" s="2" t="s">
        <v>463</v>
      </c>
      <c r="B929" s="3">
        <v>276</v>
      </c>
      <c r="C929">
        <v>141</v>
      </c>
      <c r="D929" s="1">
        <v>47105085</v>
      </c>
      <c r="E929" s="5" t="s">
        <v>10</v>
      </c>
      <c r="F929" t="s">
        <v>6</v>
      </c>
      <c r="L929" s="1"/>
      <c r="M929" s="12" t="s">
        <v>45</v>
      </c>
      <c r="N929" s="12">
        <v>50000000</v>
      </c>
      <c r="O929">
        <v>2014</v>
      </c>
      <c r="P929">
        <v>7.4</v>
      </c>
    </row>
    <row r="930" spans="1:16">
      <c r="A930" s="2" t="s">
        <v>278</v>
      </c>
      <c r="B930" s="3">
        <v>93</v>
      </c>
      <c r="C930">
        <v>124</v>
      </c>
      <c r="D930" s="1">
        <v>41256277</v>
      </c>
      <c r="E930" s="5" t="s">
        <v>3</v>
      </c>
      <c r="F930" t="s">
        <v>23</v>
      </c>
      <c r="L930" s="1"/>
      <c r="M930" s="12" t="s">
        <v>45</v>
      </c>
      <c r="N930" s="12">
        <v>50000000</v>
      </c>
      <c r="O930">
        <v>1997</v>
      </c>
      <c r="P930">
        <v>5.9</v>
      </c>
    </row>
    <row r="931" spans="1:16">
      <c r="A931" s="2" t="s">
        <v>493</v>
      </c>
      <c r="B931" s="3">
        <v>191</v>
      </c>
      <c r="C931">
        <v>98</v>
      </c>
      <c r="D931" s="1">
        <v>50740078</v>
      </c>
      <c r="E931" s="5" t="s">
        <v>3</v>
      </c>
      <c r="F931" t="s">
        <v>14</v>
      </c>
      <c r="G931" t="s">
        <v>22</v>
      </c>
      <c r="H931" t="s">
        <v>23</v>
      </c>
      <c r="L931" s="1"/>
      <c r="M931" s="12" t="s">
        <v>45</v>
      </c>
      <c r="N931" s="12">
        <v>50000000</v>
      </c>
      <c r="O931">
        <v>2004</v>
      </c>
      <c r="P931">
        <v>6.2</v>
      </c>
    </row>
    <row r="932" spans="1:16">
      <c r="A932" s="2" t="s">
        <v>494</v>
      </c>
      <c r="B932" s="3">
        <v>143</v>
      </c>
      <c r="C932">
        <v>108</v>
      </c>
      <c r="D932" s="1">
        <v>40203020</v>
      </c>
      <c r="E932" s="5" t="s">
        <v>2</v>
      </c>
      <c r="F932" t="s">
        <v>6</v>
      </c>
      <c r="G932" t="s">
        <v>27</v>
      </c>
      <c r="L932" s="1"/>
      <c r="M932" s="12" t="s">
        <v>45</v>
      </c>
      <c r="N932" s="12">
        <v>50000000</v>
      </c>
      <c r="O932">
        <v>2004</v>
      </c>
      <c r="P932">
        <v>5.9</v>
      </c>
    </row>
    <row r="933" spans="1:16">
      <c r="A933" s="2" t="s">
        <v>495</v>
      </c>
      <c r="B933" s="3">
        <v>124</v>
      </c>
      <c r="C933">
        <v>114</v>
      </c>
      <c r="D933" s="1">
        <v>40905277</v>
      </c>
      <c r="E933" s="5" t="s">
        <v>10</v>
      </c>
      <c r="F933" t="s">
        <v>6</v>
      </c>
      <c r="G933" t="s">
        <v>27</v>
      </c>
      <c r="H933" t="s">
        <v>23</v>
      </c>
      <c r="L933" s="1"/>
      <c r="M933" s="12" t="s">
        <v>45</v>
      </c>
      <c r="N933" s="12">
        <v>50000000</v>
      </c>
      <c r="O933">
        <v>2003</v>
      </c>
      <c r="P933">
        <v>6.5</v>
      </c>
    </row>
    <row r="934" spans="1:16">
      <c r="A934" s="2" t="s">
        <v>496</v>
      </c>
      <c r="B934" s="3">
        <v>47</v>
      </c>
      <c r="C934">
        <v>101</v>
      </c>
      <c r="D934" s="1">
        <v>38590500</v>
      </c>
      <c r="E934" s="5" t="s">
        <v>3</v>
      </c>
      <c r="F934" t="s">
        <v>8</v>
      </c>
      <c r="G934" t="s">
        <v>23</v>
      </c>
      <c r="L934" s="1"/>
      <c r="M934" s="12" t="s">
        <v>45</v>
      </c>
      <c r="N934" s="12">
        <v>50000000</v>
      </c>
      <c r="O934">
        <v>1994</v>
      </c>
      <c r="P934">
        <v>4.4000000000000004</v>
      </c>
    </row>
    <row r="935" spans="1:16">
      <c r="A935" s="2" t="s">
        <v>458</v>
      </c>
      <c r="B935" s="3">
        <v>66</v>
      </c>
      <c r="C935">
        <v>93</v>
      </c>
      <c r="D935" s="1">
        <v>39177541</v>
      </c>
      <c r="E935" s="5" t="s">
        <v>3</v>
      </c>
      <c r="F935" t="s">
        <v>8</v>
      </c>
      <c r="G935" t="s">
        <v>25</v>
      </c>
      <c r="H935" t="s">
        <v>20</v>
      </c>
      <c r="L935" s="1"/>
      <c r="M935" s="12" t="s">
        <v>45</v>
      </c>
      <c r="N935" s="12">
        <v>50000000</v>
      </c>
      <c r="O935">
        <v>2005</v>
      </c>
      <c r="P935">
        <v>3.5</v>
      </c>
    </row>
    <row r="936" spans="1:16">
      <c r="A936" s="2" t="s">
        <v>497</v>
      </c>
      <c r="B936" s="3">
        <v>118</v>
      </c>
      <c r="C936">
        <v>119</v>
      </c>
      <c r="D936" s="1">
        <v>39778599</v>
      </c>
      <c r="E936" s="5" t="s">
        <v>8</v>
      </c>
      <c r="F936" t="s">
        <v>6</v>
      </c>
      <c r="G936" t="s">
        <v>23</v>
      </c>
      <c r="L936" s="1"/>
      <c r="M936" s="12" t="s">
        <v>45</v>
      </c>
      <c r="N936" s="12">
        <v>50000000</v>
      </c>
      <c r="O936">
        <v>2000</v>
      </c>
      <c r="P936">
        <v>6.6</v>
      </c>
    </row>
    <row r="937" spans="1:16">
      <c r="A937" s="2" t="s">
        <v>332</v>
      </c>
      <c r="B937" s="3">
        <v>93</v>
      </c>
      <c r="C937">
        <v>119</v>
      </c>
      <c r="D937" s="1">
        <v>37486138</v>
      </c>
      <c r="E937" s="5" t="s">
        <v>2</v>
      </c>
      <c r="F937" t="s">
        <v>6</v>
      </c>
      <c r="G937" t="s">
        <v>27</v>
      </c>
      <c r="L937" s="1"/>
      <c r="M937" s="12" t="s">
        <v>45</v>
      </c>
      <c r="N937" s="12">
        <v>50000000</v>
      </c>
      <c r="O937">
        <v>2004</v>
      </c>
      <c r="P937">
        <v>6</v>
      </c>
    </row>
    <row r="938" spans="1:16">
      <c r="A938" s="2" t="s">
        <v>479</v>
      </c>
      <c r="B938" s="3">
        <v>235</v>
      </c>
      <c r="C938">
        <v>99</v>
      </c>
      <c r="D938" s="1">
        <v>38105077</v>
      </c>
      <c r="E938" s="5" t="s">
        <v>3</v>
      </c>
      <c r="F938" t="s">
        <v>10</v>
      </c>
      <c r="G938" t="s">
        <v>23</v>
      </c>
      <c r="L938" s="1"/>
      <c r="M938" s="12" t="s">
        <v>45</v>
      </c>
      <c r="N938" s="12">
        <v>50000000</v>
      </c>
      <c r="O938">
        <v>2009</v>
      </c>
      <c r="P938">
        <v>6.4</v>
      </c>
    </row>
    <row r="939" spans="1:16">
      <c r="A939" s="2" t="s">
        <v>50</v>
      </c>
      <c r="B939" s="3">
        <v>113</v>
      </c>
      <c r="C939">
        <v>137</v>
      </c>
      <c r="D939" s="1">
        <v>35168395</v>
      </c>
      <c r="E939" s="5" t="s">
        <v>6</v>
      </c>
      <c r="F939" t="s">
        <v>27</v>
      </c>
      <c r="G939" t="s">
        <v>75</v>
      </c>
      <c r="L939" s="1"/>
      <c r="M939" s="12" t="s">
        <v>45</v>
      </c>
      <c r="N939" s="12">
        <v>50000000</v>
      </c>
      <c r="O939">
        <v>1999</v>
      </c>
      <c r="P939">
        <v>6.5</v>
      </c>
    </row>
    <row r="940" spans="1:16">
      <c r="A940" s="2" t="s">
        <v>498</v>
      </c>
      <c r="B940" s="3">
        <v>51</v>
      </c>
      <c r="C940">
        <v>117</v>
      </c>
      <c r="D940" s="1">
        <v>32800000</v>
      </c>
      <c r="E940" s="5" t="s">
        <v>2</v>
      </c>
      <c r="F940" t="s">
        <v>10</v>
      </c>
      <c r="G940" t="s">
        <v>6</v>
      </c>
      <c r="H940" t="s">
        <v>23</v>
      </c>
      <c r="L940" s="1"/>
      <c r="M940" s="12" t="s">
        <v>45</v>
      </c>
      <c r="N940" s="12">
        <v>50000000</v>
      </c>
      <c r="O940">
        <v>1996</v>
      </c>
      <c r="P940">
        <v>4.3</v>
      </c>
    </row>
    <row r="941" spans="1:16">
      <c r="A941" s="2" t="s">
        <v>440</v>
      </c>
      <c r="B941" s="3">
        <v>98</v>
      </c>
      <c r="C941">
        <v>87</v>
      </c>
      <c r="D941" s="1">
        <v>33643461</v>
      </c>
      <c r="E941" s="5" t="s">
        <v>2</v>
      </c>
      <c r="F941" t="s">
        <v>25</v>
      </c>
      <c r="L941" s="1"/>
      <c r="M941" s="12" t="s">
        <v>45</v>
      </c>
      <c r="N941" s="12">
        <v>55000000</v>
      </c>
      <c r="O941">
        <v>2010</v>
      </c>
      <c r="P941">
        <v>4.2</v>
      </c>
    </row>
    <row r="942" spans="1:16">
      <c r="A942" s="2" t="s">
        <v>364</v>
      </c>
      <c r="B942" s="3">
        <v>315</v>
      </c>
      <c r="C942">
        <v>129</v>
      </c>
      <c r="D942" s="1">
        <v>32741596</v>
      </c>
      <c r="E942" s="5" t="s">
        <v>6</v>
      </c>
      <c r="F942" t="s">
        <v>20</v>
      </c>
      <c r="L942" s="1"/>
      <c r="M942" s="12" t="s">
        <v>45</v>
      </c>
      <c r="N942" s="12">
        <v>50000000</v>
      </c>
      <c r="O942">
        <v>2010</v>
      </c>
      <c r="P942">
        <v>6.5</v>
      </c>
    </row>
    <row r="943" spans="1:16">
      <c r="A943" s="2" t="s">
        <v>499</v>
      </c>
      <c r="B943" s="3">
        <v>136</v>
      </c>
      <c r="C943">
        <v>115</v>
      </c>
      <c r="D943" s="1">
        <v>31874869</v>
      </c>
      <c r="E943" s="5" t="s">
        <v>10</v>
      </c>
      <c r="F943" t="s">
        <v>21</v>
      </c>
      <c r="G943" t="s">
        <v>23</v>
      </c>
      <c r="L943" s="1"/>
      <c r="M943" s="12" t="s">
        <v>45</v>
      </c>
      <c r="N943" s="12">
        <v>50000000</v>
      </c>
      <c r="O943">
        <v>2002</v>
      </c>
      <c r="P943">
        <v>6.1</v>
      </c>
    </row>
    <row r="944" spans="1:16">
      <c r="A944" s="2" t="s">
        <v>150</v>
      </c>
      <c r="B944" s="3">
        <v>61</v>
      </c>
      <c r="C944">
        <v>132</v>
      </c>
      <c r="D944" s="1">
        <v>30306268</v>
      </c>
      <c r="E944" s="5" t="s">
        <v>3</v>
      </c>
      <c r="F944" t="s">
        <v>10</v>
      </c>
      <c r="G944" t="s">
        <v>23</v>
      </c>
      <c r="L944" s="1"/>
      <c r="M944" s="12" t="s">
        <v>45</v>
      </c>
      <c r="N944" s="12">
        <v>50000000</v>
      </c>
      <c r="O944">
        <v>1995</v>
      </c>
      <c r="P944">
        <v>6.3</v>
      </c>
    </row>
    <row r="945" spans="1:16">
      <c r="A945" s="2" t="s">
        <v>500</v>
      </c>
      <c r="B945" s="3">
        <v>209</v>
      </c>
      <c r="C945">
        <v>131</v>
      </c>
      <c r="D945" s="1">
        <v>27667947</v>
      </c>
      <c r="E945" s="5" t="s">
        <v>10</v>
      </c>
      <c r="F945" t="s">
        <v>6</v>
      </c>
      <c r="G945" t="s">
        <v>23</v>
      </c>
      <c r="L945" s="1"/>
      <c r="M945" s="12" t="s">
        <v>45</v>
      </c>
      <c r="N945" s="12">
        <v>45000000</v>
      </c>
      <c r="O945">
        <v>2007</v>
      </c>
      <c r="P945">
        <v>6.2</v>
      </c>
    </row>
    <row r="946" spans="1:16">
      <c r="A946" s="2" t="s">
        <v>378</v>
      </c>
      <c r="B946" s="3">
        <v>99</v>
      </c>
      <c r="C946">
        <v>95</v>
      </c>
      <c r="D946" s="1">
        <v>27067160</v>
      </c>
      <c r="E946" s="5" t="s">
        <v>2</v>
      </c>
      <c r="F946" t="s">
        <v>6</v>
      </c>
      <c r="G946" t="s">
        <v>27</v>
      </c>
      <c r="L946" s="1"/>
      <c r="M946" s="12" t="s">
        <v>45</v>
      </c>
      <c r="N946" s="12">
        <v>40000000</v>
      </c>
      <c r="O946">
        <v>1999</v>
      </c>
      <c r="P946">
        <v>5.9</v>
      </c>
    </row>
    <row r="947" spans="1:16">
      <c r="A947" s="2" t="s">
        <v>501</v>
      </c>
      <c r="B947" s="3">
        <v>298</v>
      </c>
      <c r="C947">
        <v>125</v>
      </c>
      <c r="D947" s="1">
        <v>26616999</v>
      </c>
      <c r="E947" s="5" t="s">
        <v>3</v>
      </c>
      <c r="F947" t="s">
        <v>8</v>
      </c>
      <c r="G947" t="s">
        <v>27</v>
      </c>
      <c r="H947" t="s">
        <v>22</v>
      </c>
      <c r="I947" t="s">
        <v>23</v>
      </c>
      <c r="L947" s="1"/>
      <c r="M947" s="12" t="s">
        <v>45</v>
      </c>
      <c r="N947" s="12">
        <v>50000000</v>
      </c>
      <c r="O947">
        <v>2013</v>
      </c>
      <c r="P947">
        <v>5.9</v>
      </c>
    </row>
    <row r="948" spans="1:16">
      <c r="A948" s="2" t="s">
        <v>174</v>
      </c>
      <c r="B948" s="3">
        <v>131</v>
      </c>
      <c r="C948">
        <v>98</v>
      </c>
      <c r="D948" s="1">
        <v>26536120</v>
      </c>
      <c r="E948" s="5" t="s">
        <v>3</v>
      </c>
      <c r="F948" t="s">
        <v>10</v>
      </c>
      <c r="G948" t="s">
        <v>6</v>
      </c>
      <c r="H948" t="s">
        <v>21</v>
      </c>
      <c r="I948" t="s">
        <v>23</v>
      </c>
      <c r="L948" s="1"/>
      <c r="M948" s="12" t="s">
        <v>45</v>
      </c>
      <c r="N948" s="12">
        <v>50000000</v>
      </c>
      <c r="O948">
        <v>2003</v>
      </c>
      <c r="P948">
        <v>6.5</v>
      </c>
    </row>
    <row r="949" spans="1:16">
      <c r="A949" s="2" t="s">
        <v>364</v>
      </c>
      <c r="B949" s="3">
        <v>146</v>
      </c>
      <c r="C949">
        <v>110</v>
      </c>
      <c r="D949" s="1">
        <v>26199517</v>
      </c>
      <c r="E949" s="5" t="s">
        <v>3</v>
      </c>
      <c r="F949" t="s">
        <v>10</v>
      </c>
      <c r="G949" t="s">
        <v>6</v>
      </c>
      <c r="H949" t="s">
        <v>21</v>
      </c>
      <c r="I949" t="s">
        <v>23</v>
      </c>
      <c r="L949" s="1"/>
      <c r="M949" s="12" t="s">
        <v>45</v>
      </c>
      <c r="N949" s="12">
        <v>50000000</v>
      </c>
      <c r="O949">
        <v>2002</v>
      </c>
      <c r="P949">
        <v>6.4</v>
      </c>
    </row>
    <row r="950" spans="1:16">
      <c r="A950" s="2" t="s">
        <v>221</v>
      </c>
      <c r="B950" s="3">
        <v>245</v>
      </c>
      <c r="C950">
        <v>118</v>
      </c>
      <c r="D950" s="1">
        <v>25450527</v>
      </c>
      <c r="E950" s="5" t="s">
        <v>3</v>
      </c>
      <c r="F950" t="s">
        <v>10</v>
      </c>
      <c r="G950" t="s">
        <v>6</v>
      </c>
      <c r="H950" t="s">
        <v>21</v>
      </c>
      <c r="I950" t="s">
        <v>23</v>
      </c>
      <c r="L950" s="1"/>
      <c r="M950" s="12" t="s">
        <v>45</v>
      </c>
      <c r="N950" s="12">
        <v>50000000</v>
      </c>
      <c r="O950">
        <v>2009</v>
      </c>
      <c r="P950">
        <v>6.5</v>
      </c>
    </row>
    <row r="951" spans="1:16">
      <c r="A951" s="2" t="s">
        <v>502</v>
      </c>
      <c r="B951" s="3">
        <v>104</v>
      </c>
      <c r="C951">
        <v>101</v>
      </c>
      <c r="D951" s="1">
        <v>25407250</v>
      </c>
      <c r="E951" s="5" t="s">
        <v>3</v>
      </c>
      <c r="F951" t="s">
        <v>8</v>
      </c>
      <c r="G951" t="s">
        <v>22</v>
      </c>
      <c r="H951" t="s">
        <v>23</v>
      </c>
      <c r="L951" s="1"/>
      <c r="M951" s="12" t="s">
        <v>45</v>
      </c>
      <c r="N951" s="12">
        <v>50000000</v>
      </c>
      <c r="O951">
        <v>1996</v>
      </c>
      <c r="P951">
        <v>5.7</v>
      </c>
    </row>
    <row r="952" spans="1:16">
      <c r="A952" s="2" t="s">
        <v>105</v>
      </c>
      <c r="B952" s="3">
        <v>162</v>
      </c>
      <c r="C952">
        <v>90</v>
      </c>
      <c r="D952" s="1">
        <v>23159305</v>
      </c>
      <c r="E952" s="5" t="s">
        <v>3</v>
      </c>
      <c r="F952" t="s">
        <v>8</v>
      </c>
      <c r="G952" t="s">
        <v>16</v>
      </c>
      <c r="H952" t="s">
        <v>2</v>
      </c>
      <c r="I952" t="s">
        <v>6</v>
      </c>
      <c r="J952" t="s">
        <v>25</v>
      </c>
      <c r="K952" t="s">
        <v>22</v>
      </c>
      <c r="L952" s="1"/>
      <c r="M952" s="12" t="s">
        <v>45</v>
      </c>
      <c r="N952" s="12">
        <v>40000000</v>
      </c>
      <c r="O952">
        <v>1999</v>
      </c>
      <c r="P952">
        <v>8</v>
      </c>
    </row>
    <row r="953" spans="1:16">
      <c r="A953" s="2" t="s">
        <v>503</v>
      </c>
      <c r="B953" s="3">
        <v>259</v>
      </c>
      <c r="C953">
        <v>119</v>
      </c>
      <c r="D953" s="1">
        <v>24006726</v>
      </c>
      <c r="E953" s="5" t="s">
        <v>8</v>
      </c>
      <c r="F953" t="s">
        <v>2</v>
      </c>
      <c r="G953" t="s">
        <v>6</v>
      </c>
      <c r="L953" s="1"/>
      <c r="M953" s="12" t="s">
        <v>45</v>
      </c>
      <c r="N953" s="12">
        <v>50000000</v>
      </c>
      <c r="O953">
        <v>2004</v>
      </c>
      <c r="P953">
        <v>7.3</v>
      </c>
    </row>
    <row r="954" spans="1:16">
      <c r="A954" s="2" t="s">
        <v>259</v>
      </c>
      <c r="B954" s="3">
        <v>79</v>
      </c>
      <c r="C954">
        <v>139</v>
      </c>
      <c r="D954" s="1">
        <v>20389967</v>
      </c>
      <c r="E954" s="5" t="s">
        <v>3</v>
      </c>
      <c r="F954" t="s">
        <v>12</v>
      </c>
      <c r="G954" t="s">
        <v>6</v>
      </c>
      <c r="H954" t="s">
        <v>63</v>
      </c>
      <c r="I954" t="s">
        <v>122</v>
      </c>
      <c r="L954" s="1"/>
      <c r="M954" s="12" t="s">
        <v>45</v>
      </c>
      <c r="N954" s="12">
        <v>40000000</v>
      </c>
      <c r="O954">
        <v>2016</v>
      </c>
      <c r="P954">
        <v>6.7</v>
      </c>
    </row>
    <row r="955" spans="1:16">
      <c r="A955" s="2" t="s">
        <v>442</v>
      </c>
      <c r="B955" s="3">
        <v>141</v>
      </c>
      <c r="C955">
        <v>130</v>
      </c>
      <c r="D955" s="1">
        <v>19593740</v>
      </c>
      <c r="E955" s="5" t="s">
        <v>10</v>
      </c>
      <c r="F955" t="s">
        <v>6</v>
      </c>
      <c r="G955" t="s">
        <v>23</v>
      </c>
      <c r="L955" s="1"/>
      <c r="M955" s="12" t="s">
        <v>45</v>
      </c>
      <c r="N955" s="12">
        <v>50000000</v>
      </c>
      <c r="O955">
        <v>2003</v>
      </c>
      <c r="P955">
        <v>7.5</v>
      </c>
    </row>
    <row r="956" spans="1:16">
      <c r="A956" s="2" t="s">
        <v>427</v>
      </c>
      <c r="B956" s="3">
        <v>59</v>
      </c>
      <c r="C956">
        <v>100</v>
      </c>
      <c r="D956" s="1">
        <v>19118247</v>
      </c>
      <c r="E956" s="5" t="s">
        <v>3</v>
      </c>
      <c r="F956" t="s">
        <v>2</v>
      </c>
      <c r="L956" s="1"/>
      <c r="M956" s="12" t="s">
        <v>45</v>
      </c>
      <c r="N956" s="12">
        <v>50000000</v>
      </c>
      <c r="O956">
        <v>2005</v>
      </c>
      <c r="P956">
        <v>5.4</v>
      </c>
    </row>
    <row r="957" spans="1:16">
      <c r="A957" s="2" t="s">
        <v>477</v>
      </c>
      <c r="B957" s="3">
        <v>236</v>
      </c>
      <c r="C957">
        <v>114</v>
      </c>
      <c r="D957" s="1">
        <v>26442251</v>
      </c>
      <c r="E957" s="5" t="s">
        <v>3</v>
      </c>
      <c r="F957" t="s">
        <v>10</v>
      </c>
      <c r="G957" t="s">
        <v>6</v>
      </c>
      <c r="H957" t="s">
        <v>23</v>
      </c>
      <c r="L957" s="1"/>
      <c r="M957" s="12" t="s">
        <v>45</v>
      </c>
      <c r="N957" s="12">
        <v>50000000</v>
      </c>
      <c r="O957">
        <v>2015</v>
      </c>
      <c r="P957">
        <v>6.6</v>
      </c>
    </row>
    <row r="958" spans="1:16">
      <c r="A958" s="2" t="s">
        <v>504</v>
      </c>
      <c r="B958" s="3">
        <v>356</v>
      </c>
      <c r="C958">
        <v>96</v>
      </c>
      <c r="D958" s="1">
        <v>17114882</v>
      </c>
      <c r="E958" s="5" t="s">
        <v>10</v>
      </c>
      <c r="F958" t="s">
        <v>21</v>
      </c>
      <c r="G958" t="s">
        <v>23</v>
      </c>
      <c r="L958" s="1"/>
      <c r="M958" s="12" t="s">
        <v>45</v>
      </c>
      <c r="N958" s="12">
        <v>50000000</v>
      </c>
      <c r="O958">
        <v>2007</v>
      </c>
      <c r="P958">
        <v>7.7</v>
      </c>
    </row>
    <row r="959" spans="1:16">
      <c r="A959" s="2" t="s">
        <v>505</v>
      </c>
      <c r="B959" s="3">
        <v>120</v>
      </c>
      <c r="C959">
        <v>110</v>
      </c>
      <c r="D959" s="1">
        <v>18472363</v>
      </c>
      <c r="E959" s="5" t="s">
        <v>3</v>
      </c>
      <c r="F959" t="s">
        <v>8</v>
      </c>
      <c r="G959" t="s">
        <v>10</v>
      </c>
      <c r="H959" t="s">
        <v>23</v>
      </c>
      <c r="L959" s="1"/>
      <c r="M959" s="12" t="s">
        <v>45</v>
      </c>
      <c r="N959" s="12">
        <v>50000000</v>
      </c>
      <c r="O959">
        <v>2005</v>
      </c>
      <c r="P959">
        <v>5.8</v>
      </c>
    </row>
    <row r="960" spans="1:16">
      <c r="A960" s="2" t="s">
        <v>234</v>
      </c>
      <c r="B960" s="3">
        <v>111</v>
      </c>
      <c r="C960">
        <v>158</v>
      </c>
      <c r="D960" s="1">
        <v>14131298</v>
      </c>
      <c r="E960" s="5" t="s">
        <v>8</v>
      </c>
      <c r="F960" t="s">
        <v>12</v>
      </c>
      <c r="G960" t="s">
        <v>6</v>
      </c>
      <c r="H960" t="s">
        <v>63</v>
      </c>
      <c r="I960" t="s">
        <v>122</v>
      </c>
      <c r="L960" s="1"/>
      <c r="M960" s="12" t="s">
        <v>45</v>
      </c>
      <c r="N960" s="12">
        <v>50000000</v>
      </c>
      <c r="O960">
        <v>1999</v>
      </c>
      <c r="P960">
        <v>6.4</v>
      </c>
    </row>
    <row r="961" spans="1:16">
      <c r="A961" s="2" t="s">
        <v>506</v>
      </c>
      <c r="B961" s="3">
        <v>208</v>
      </c>
      <c r="C961">
        <v>102</v>
      </c>
      <c r="D961" s="1">
        <v>21557240</v>
      </c>
      <c r="E961" s="5" t="s">
        <v>8</v>
      </c>
      <c r="F961" t="s">
        <v>2</v>
      </c>
      <c r="G961" t="s">
        <v>20</v>
      </c>
      <c r="L961" s="1"/>
      <c r="M961" s="12" t="s">
        <v>45</v>
      </c>
      <c r="N961" s="12">
        <v>40000000</v>
      </c>
      <c r="O961">
        <v>2011</v>
      </c>
      <c r="P961">
        <v>5.6</v>
      </c>
    </row>
    <row r="962" spans="1:16">
      <c r="A962" s="2" t="s">
        <v>507</v>
      </c>
      <c r="B962" s="3">
        <v>174</v>
      </c>
      <c r="C962">
        <v>84</v>
      </c>
      <c r="D962" s="1">
        <v>21283440</v>
      </c>
      <c r="E962" s="5" t="s">
        <v>6</v>
      </c>
      <c r="F962" t="s">
        <v>21</v>
      </c>
      <c r="G962" t="s">
        <v>23</v>
      </c>
      <c r="L962" s="1"/>
      <c r="M962" s="12" t="s">
        <v>45</v>
      </c>
      <c r="N962" s="12">
        <v>50000000</v>
      </c>
      <c r="O962">
        <v>2011</v>
      </c>
      <c r="P962">
        <v>6</v>
      </c>
    </row>
    <row r="963" spans="1:16">
      <c r="A963" s="2" t="s">
        <v>508</v>
      </c>
      <c r="B963" s="3">
        <v>59</v>
      </c>
      <c r="C963">
        <v>115</v>
      </c>
      <c r="D963" s="1">
        <v>10556196</v>
      </c>
      <c r="E963" s="5" t="s">
        <v>10</v>
      </c>
      <c r="F963" t="s">
        <v>6</v>
      </c>
      <c r="G963" t="s">
        <v>23</v>
      </c>
      <c r="L963" s="1"/>
      <c r="M963" s="12" t="s">
        <v>45</v>
      </c>
      <c r="N963" s="12">
        <v>50000000</v>
      </c>
      <c r="O963">
        <v>1997</v>
      </c>
      <c r="P963">
        <v>6.2</v>
      </c>
    </row>
    <row r="964" spans="1:16">
      <c r="A964" s="2" t="s">
        <v>509</v>
      </c>
      <c r="B964" s="3">
        <v>22</v>
      </c>
      <c r="C964">
        <v>99</v>
      </c>
      <c r="D964" s="1">
        <v>16671505</v>
      </c>
      <c r="E964" s="5" t="s">
        <v>8</v>
      </c>
      <c r="F964" t="s">
        <v>2</v>
      </c>
      <c r="G964" t="s">
        <v>10</v>
      </c>
      <c r="H964" t="s">
        <v>6</v>
      </c>
      <c r="I964" t="s">
        <v>25</v>
      </c>
      <c r="L964" s="1"/>
      <c r="M964" s="12" t="s">
        <v>45</v>
      </c>
      <c r="N964" s="12">
        <v>50000000</v>
      </c>
      <c r="O964">
        <v>1994</v>
      </c>
      <c r="P964">
        <v>5.9</v>
      </c>
    </row>
    <row r="965" spans="1:16">
      <c r="A965" s="2" t="s">
        <v>510</v>
      </c>
      <c r="B965" s="3">
        <v>34</v>
      </c>
      <c r="C965">
        <v>135</v>
      </c>
      <c r="D965" s="1">
        <v>10400000</v>
      </c>
      <c r="E965" s="5" t="s">
        <v>6</v>
      </c>
      <c r="F965" t="s">
        <v>27</v>
      </c>
      <c r="L965" s="1"/>
      <c r="M965" s="12" t="s">
        <v>45</v>
      </c>
      <c r="N965" s="12">
        <v>50000000</v>
      </c>
      <c r="O965">
        <v>1995</v>
      </c>
      <c r="P965">
        <v>5.0999999999999996</v>
      </c>
    </row>
    <row r="966" spans="1:16">
      <c r="A966" s="2" t="s">
        <v>97</v>
      </c>
      <c r="B966" s="3">
        <v>214</v>
      </c>
      <c r="C966">
        <v>108</v>
      </c>
      <c r="D966" s="1">
        <v>9528092</v>
      </c>
      <c r="E966" s="5" t="s">
        <v>12</v>
      </c>
      <c r="F966" t="s">
        <v>6</v>
      </c>
      <c r="G966" t="s">
        <v>23</v>
      </c>
      <c r="L966" s="1"/>
      <c r="M966" s="12" t="s">
        <v>45</v>
      </c>
      <c r="N966" s="12">
        <v>70000000</v>
      </c>
      <c r="O966">
        <v>2010</v>
      </c>
      <c r="P966">
        <v>6.8</v>
      </c>
    </row>
    <row r="967" spans="1:16">
      <c r="A967" s="2" t="s">
        <v>208</v>
      </c>
      <c r="B967" s="3">
        <v>186</v>
      </c>
      <c r="C967">
        <v>127</v>
      </c>
      <c r="D967" s="1">
        <v>10137232</v>
      </c>
      <c r="E967" s="5" t="s">
        <v>3</v>
      </c>
      <c r="F967" t="s">
        <v>12</v>
      </c>
      <c r="G967" t="s">
        <v>10</v>
      </c>
      <c r="H967" t="s">
        <v>6</v>
      </c>
      <c r="I967" t="s">
        <v>23</v>
      </c>
      <c r="L967" s="1"/>
      <c r="M967" s="12" t="s">
        <v>45</v>
      </c>
      <c r="N967" s="12">
        <v>50000000</v>
      </c>
      <c r="O967">
        <v>2005</v>
      </c>
      <c r="P967">
        <v>6</v>
      </c>
    </row>
    <row r="968" spans="1:16">
      <c r="A968" s="2" t="s">
        <v>446</v>
      </c>
      <c r="B968" s="3">
        <v>50</v>
      </c>
      <c r="C968">
        <v>107</v>
      </c>
      <c r="D968" s="1">
        <v>9795017</v>
      </c>
      <c r="E968" s="5" t="s">
        <v>10</v>
      </c>
      <c r="F968" t="s">
        <v>6</v>
      </c>
      <c r="G968" t="s">
        <v>23</v>
      </c>
      <c r="L968" s="1"/>
      <c r="M968" s="12" t="s">
        <v>45</v>
      </c>
      <c r="N968" s="12">
        <v>50000000</v>
      </c>
      <c r="O968">
        <v>1995</v>
      </c>
      <c r="P968">
        <v>5.0999999999999996</v>
      </c>
    </row>
    <row r="969" spans="1:16">
      <c r="A969" s="2" t="s">
        <v>431</v>
      </c>
      <c r="B969" s="3">
        <v>180</v>
      </c>
      <c r="C969">
        <v>95</v>
      </c>
      <c r="D969" s="1">
        <v>20488579</v>
      </c>
      <c r="E969" s="5" t="s">
        <v>3</v>
      </c>
      <c r="F969" t="s">
        <v>22</v>
      </c>
      <c r="G969" t="s">
        <v>23</v>
      </c>
      <c r="L969" s="1"/>
      <c r="M969" s="12" t="s">
        <v>45</v>
      </c>
      <c r="N969" s="12">
        <v>50000000</v>
      </c>
      <c r="O969">
        <v>2009</v>
      </c>
      <c r="P969">
        <v>5.8</v>
      </c>
    </row>
    <row r="970" spans="1:16">
      <c r="A970" s="2" t="s">
        <v>511</v>
      </c>
      <c r="B970" s="3">
        <v>231</v>
      </c>
      <c r="C970">
        <v>124</v>
      </c>
      <c r="D970" s="1">
        <v>19445217</v>
      </c>
      <c r="E970" s="5" t="s">
        <v>6</v>
      </c>
      <c r="F970" t="s">
        <v>20</v>
      </c>
      <c r="G970" t="s">
        <v>27</v>
      </c>
      <c r="L970" s="1"/>
      <c r="M970" s="12" t="s">
        <v>45</v>
      </c>
      <c r="N970" s="12">
        <v>40000000</v>
      </c>
      <c r="O970">
        <v>2013</v>
      </c>
      <c r="P970">
        <v>6.2</v>
      </c>
    </row>
    <row r="971" spans="1:16">
      <c r="A971" s="2" t="s">
        <v>512</v>
      </c>
      <c r="B971" s="3">
        <v>105</v>
      </c>
      <c r="C971">
        <v>109</v>
      </c>
      <c r="D971" s="1">
        <v>8355815</v>
      </c>
      <c r="E971" s="5" t="s">
        <v>2</v>
      </c>
      <c r="F971" t="s">
        <v>10</v>
      </c>
      <c r="G971" t="s">
        <v>6</v>
      </c>
      <c r="H971" t="s">
        <v>23</v>
      </c>
      <c r="L971" s="1"/>
      <c r="M971" s="12" t="s">
        <v>45</v>
      </c>
      <c r="N971" s="12">
        <v>50000000</v>
      </c>
      <c r="O971">
        <v>2002</v>
      </c>
      <c r="P971">
        <v>6.4</v>
      </c>
    </row>
    <row r="972" spans="1:16">
      <c r="A972" s="2" t="s">
        <v>246</v>
      </c>
      <c r="B972" s="3">
        <v>226</v>
      </c>
      <c r="C972">
        <v>102</v>
      </c>
      <c r="D972" s="1">
        <v>28837115</v>
      </c>
      <c r="E972" s="5" t="s">
        <v>2</v>
      </c>
      <c r="L972" s="1"/>
      <c r="M972" s="12" t="s">
        <v>45</v>
      </c>
      <c r="N972" s="12">
        <v>25000000</v>
      </c>
      <c r="O972">
        <v>2016</v>
      </c>
      <c r="P972">
        <v>4.8</v>
      </c>
    </row>
    <row r="973" spans="1:16">
      <c r="A973" s="2" t="s">
        <v>513</v>
      </c>
      <c r="B973" s="3">
        <v>75</v>
      </c>
      <c r="C973">
        <v>88</v>
      </c>
      <c r="D973" s="1">
        <v>6471394</v>
      </c>
      <c r="E973" s="5" t="s">
        <v>2</v>
      </c>
      <c r="F973" t="s">
        <v>10</v>
      </c>
      <c r="L973" s="1"/>
      <c r="M973" s="12" t="s">
        <v>45</v>
      </c>
      <c r="N973" s="12">
        <v>50000000</v>
      </c>
      <c r="O973">
        <v>2004</v>
      </c>
      <c r="P973">
        <v>4.9000000000000004</v>
      </c>
    </row>
    <row r="974" spans="1:16">
      <c r="A974" s="2" t="s">
        <v>312</v>
      </c>
      <c r="B974" s="3">
        <v>82</v>
      </c>
      <c r="C974">
        <v>87</v>
      </c>
      <c r="D974" s="1">
        <v>6291602</v>
      </c>
      <c r="E974" s="5" t="s">
        <v>2</v>
      </c>
      <c r="F974" t="s">
        <v>22</v>
      </c>
      <c r="L974" s="1"/>
      <c r="M974" s="12" t="s">
        <v>45</v>
      </c>
      <c r="N974" s="12">
        <v>390000000</v>
      </c>
      <c r="O974">
        <v>2000</v>
      </c>
      <c r="P974">
        <v>5.6</v>
      </c>
    </row>
    <row r="975" spans="1:16">
      <c r="A975" s="2" t="s">
        <v>514</v>
      </c>
      <c r="B975" s="3">
        <v>296</v>
      </c>
      <c r="C975">
        <v>104</v>
      </c>
      <c r="D975" s="1">
        <v>10706786</v>
      </c>
      <c r="E975" s="5" t="s">
        <v>3</v>
      </c>
      <c r="F975" t="s">
        <v>20</v>
      </c>
      <c r="G975" t="s">
        <v>23</v>
      </c>
      <c r="L975" s="1"/>
      <c r="M975" s="12" t="s">
        <v>45</v>
      </c>
      <c r="N975" s="12">
        <v>49900000</v>
      </c>
      <c r="O975">
        <v>2011</v>
      </c>
      <c r="P975">
        <v>5.5</v>
      </c>
    </row>
    <row r="976" spans="1:16">
      <c r="A976" s="2" t="s">
        <v>340</v>
      </c>
      <c r="B976" s="3">
        <v>103</v>
      </c>
      <c r="C976">
        <v>96</v>
      </c>
      <c r="D976" s="1">
        <v>8742261</v>
      </c>
      <c r="E976" s="5" t="s">
        <v>3</v>
      </c>
      <c r="F976" t="s">
        <v>10</v>
      </c>
      <c r="G976" t="s">
        <v>6</v>
      </c>
      <c r="H976" t="s">
        <v>21</v>
      </c>
      <c r="I976" t="s">
        <v>23</v>
      </c>
      <c r="L976" s="1"/>
      <c r="M976" s="12" t="s">
        <v>45</v>
      </c>
      <c r="N976" s="12">
        <v>55000000</v>
      </c>
      <c r="O976">
        <v>2009</v>
      </c>
      <c r="P976">
        <v>3.7</v>
      </c>
    </row>
    <row r="977" spans="1:16">
      <c r="A977" s="2" t="s">
        <v>515</v>
      </c>
      <c r="B977" s="3">
        <v>98</v>
      </c>
      <c r="C977">
        <v>85</v>
      </c>
      <c r="D977" s="1">
        <v>43905746</v>
      </c>
      <c r="E977" s="5" t="s">
        <v>3</v>
      </c>
      <c r="F977" t="s">
        <v>22</v>
      </c>
      <c r="G977" t="s">
        <v>23</v>
      </c>
      <c r="L977" s="1"/>
      <c r="M977" s="12" t="s">
        <v>45</v>
      </c>
      <c r="N977" s="12">
        <v>50000000</v>
      </c>
      <c r="O977">
        <v>2001</v>
      </c>
      <c r="P977">
        <v>5.9</v>
      </c>
    </row>
    <row r="978" spans="1:16">
      <c r="A978" s="2" t="s">
        <v>244</v>
      </c>
      <c r="B978" s="3">
        <v>48</v>
      </c>
      <c r="C978">
        <v>104</v>
      </c>
      <c r="D978" s="1">
        <v>21413502</v>
      </c>
      <c r="E978" s="5" t="s">
        <v>3</v>
      </c>
      <c r="F978" t="s">
        <v>8</v>
      </c>
      <c r="G978" t="s">
        <v>2</v>
      </c>
      <c r="H978" t="s">
        <v>10</v>
      </c>
      <c r="I978" t="s">
        <v>199</v>
      </c>
      <c r="J978" t="s">
        <v>21</v>
      </c>
      <c r="L978" s="1"/>
      <c r="M978" s="12" t="s">
        <v>45</v>
      </c>
      <c r="N978" s="12">
        <v>50000000</v>
      </c>
      <c r="O978">
        <v>1990</v>
      </c>
      <c r="P978">
        <v>6.3</v>
      </c>
    </row>
    <row r="979" spans="1:16">
      <c r="A979" s="2" t="s">
        <v>194</v>
      </c>
      <c r="B979" s="3">
        <v>223</v>
      </c>
      <c r="C979">
        <v>190</v>
      </c>
      <c r="D979" s="1">
        <v>124107476</v>
      </c>
      <c r="E979" s="5" t="s">
        <v>10</v>
      </c>
      <c r="F979" t="s">
        <v>6</v>
      </c>
      <c r="G979" t="s">
        <v>23</v>
      </c>
      <c r="L979" s="1"/>
      <c r="M979" s="12" t="s">
        <v>45</v>
      </c>
      <c r="N979" s="12">
        <v>50000000</v>
      </c>
      <c r="O979">
        <v>2000</v>
      </c>
      <c r="P979">
        <v>7.6</v>
      </c>
    </row>
    <row r="980" spans="1:16">
      <c r="A980" s="2" t="s">
        <v>84</v>
      </c>
      <c r="B980" s="3">
        <v>149</v>
      </c>
      <c r="C980">
        <v>127</v>
      </c>
      <c r="D980" s="1">
        <v>197171806</v>
      </c>
      <c r="E980" s="5" t="s">
        <v>3</v>
      </c>
      <c r="F980" t="s">
        <v>8</v>
      </c>
      <c r="G980" t="s">
        <v>20</v>
      </c>
      <c r="L980" s="1"/>
      <c r="M980" s="12" t="s">
        <v>45</v>
      </c>
      <c r="N980" s="12">
        <v>22000000</v>
      </c>
      <c r="O980">
        <v>1989</v>
      </c>
      <c r="P980">
        <v>8.3000000000000007</v>
      </c>
    </row>
    <row r="981" spans="1:16">
      <c r="A981" s="2" t="s">
        <v>180</v>
      </c>
      <c r="B981" s="3">
        <v>371</v>
      </c>
      <c r="C981">
        <v>120</v>
      </c>
      <c r="D981" s="1">
        <v>31569268</v>
      </c>
      <c r="E981" s="5" t="s">
        <v>3</v>
      </c>
      <c r="F981" t="s">
        <v>10</v>
      </c>
      <c r="G981" t="s">
        <v>6</v>
      </c>
      <c r="H981" t="s">
        <v>22</v>
      </c>
      <c r="I981" t="s">
        <v>23</v>
      </c>
      <c r="L981" s="1"/>
      <c r="M981" s="12" t="s">
        <v>45</v>
      </c>
      <c r="N981" s="12">
        <v>50000000</v>
      </c>
      <c r="O981">
        <v>2015</v>
      </c>
      <c r="P981">
        <v>6.9</v>
      </c>
    </row>
    <row r="982" spans="1:16">
      <c r="A982" s="2" t="s">
        <v>164</v>
      </c>
      <c r="B982" s="3">
        <v>75</v>
      </c>
      <c r="C982">
        <v>118</v>
      </c>
      <c r="D982" s="1">
        <v>66488090</v>
      </c>
      <c r="E982" s="5" t="s">
        <v>10</v>
      </c>
      <c r="F982" t="s">
        <v>6</v>
      </c>
      <c r="G982" t="s">
        <v>21</v>
      </c>
      <c r="H982" t="s">
        <v>23</v>
      </c>
      <c r="L982" s="1"/>
      <c r="M982" s="12" t="s">
        <v>45</v>
      </c>
      <c r="N982" s="12">
        <v>50000000</v>
      </c>
      <c r="O982">
        <v>1999</v>
      </c>
      <c r="P982">
        <v>6.7</v>
      </c>
    </row>
    <row r="983" spans="1:16">
      <c r="A983" s="2" t="s">
        <v>111</v>
      </c>
      <c r="B983" s="3">
        <v>233</v>
      </c>
      <c r="C983">
        <v>112</v>
      </c>
      <c r="D983" s="1">
        <v>95308367</v>
      </c>
      <c r="E983" s="5" t="s">
        <v>10</v>
      </c>
      <c r="F983" t="s">
        <v>6</v>
      </c>
      <c r="G983" t="s">
        <v>23</v>
      </c>
      <c r="L983" s="1"/>
      <c r="M983" s="12" t="s">
        <v>45</v>
      </c>
      <c r="N983" s="12">
        <v>50000000</v>
      </c>
      <c r="O983">
        <v>2002</v>
      </c>
      <c r="P983">
        <v>6.8</v>
      </c>
    </row>
    <row r="984" spans="1:16">
      <c r="A984" s="2" t="s">
        <v>401</v>
      </c>
      <c r="B984" s="3">
        <v>150</v>
      </c>
      <c r="C984">
        <v>114</v>
      </c>
      <c r="D984" s="1">
        <v>60652036</v>
      </c>
      <c r="E984" s="5" t="s">
        <v>3</v>
      </c>
      <c r="F984" t="s">
        <v>8</v>
      </c>
      <c r="G984" t="s">
        <v>2</v>
      </c>
      <c r="H984" t="s">
        <v>6</v>
      </c>
      <c r="I984" t="s">
        <v>122</v>
      </c>
      <c r="L984" s="1"/>
      <c r="M984" s="12" t="s">
        <v>45</v>
      </c>
      <c r="N984" s="12">
        <v>60000000</v>
      </c>
      <c r="O984">
        <v>1999</v>
      </c>
      <c r="P984">
        <v>7.1</v>
      </c>
    </row>
    <row r="985" spans="1:16">
      <c r="A985" s="2" t="s">
        <v>263</v>
      </c>
      <c r="B985" s="3">
        <v>172</v>
      </c>
      <c r="C985">
        <v>137</v>
      </c>
      <c r="D985" s="1">
        <v>1206135</v>
      </c>
      <c r="E985" s="5" t="s">
        <v>10</v>
      </c>
      <c r="F985" t="s">
        <v>6</v>
      </c>
      <c r="G985" t="s">
        <v>23</v>
      </c>
      <c r="L985" s="1"/>
      <c r="M985" s="12" t="s">
        <v>45</v>
      </c>
      <c r="N985" s="12">
        <v>55000000</v>
      </c>
      <c r="O985">
        <v>2015</v>
      </c>
      <c r="P985">
        <v>6.4</v>
      </c>
    </row>
    <row r="986" spans="1:16">
      <c r="A986" s="2" t="s">
        <v>318</v>
      </c>
      <c r="B986" s="3">
        <v>103</v>
      </c>
      <c r="C986">
        <v>112</v>
      </c>
      <c r="D986" s="1">
        <v>56607223</v>
      </c>
      <c r="E986" s="5" t="s">
        <v>8</v>
      </c>
      <c r="F986" t="s">
        <v>2</v>
      </c>
      <c r="L986" s="1"/>
      <c r="M986" s="12" t="s">
        <v>45</v>
      </c>
      <c r="N986" s="12">
        <v>50000000</v>
      </c>
      <c r="O986">
        <v>2001</v>
      </c>
      <c r="P986">
        <v>6.4</v>
      </c>
    </row>
    <row r="987" spans="1:16">
      <c r="A987" s="2" t="s">
        <v>422</v>
      </c>
      <c r="B987" s="3">
        <v>140</v>
      </c>
      <c r="C987">
        <v>120</v>
      </c>
      <c r="D987" s="1">
        <v>50173190</v>
      </c>
      <c r="E987" s="5" t="s">
        <v>6</v>
      </c>
      <c r="F987" t="s">
        <v>21</v>
      </c>
      <c r="G987" t="s">
        <v>22</v>
      </c>
      <c r="L987" s="1"/>
      <c r="M987" s="12" t="s">
        <v>45</v>
      </c>
      <c r="N987" s="12">
        <v>50000000</v>
      </c>
      <c r="O987">
        <v>2001</v>
      </c>
      <c r="P987">
        <v>7.4</v>
      </c>
    </row>
    <row r="988" spans="1:16">
      <c r="A988" s="2" t="s">
        <v>184</v>
      </c>
      <c r="B988" s="3">
        <v>125</v>
      </c>
      <c r="C988">
        <v>123</v>
      </c>
      <c r="D988" s="1">
        <v>47095453</v>
      </c>
      <c r="E988" s="5" t="s">
        <v>2</v>
      </c>
      <c r="F988" t="s">
        <v>20</v>
      </c>
      <c r="G988" t="s">
        <v>27</v>
      </c>
      <c r="L988" s="1"/>
      <c r="M988" s="12" t="s">
        <v>45</v>
      </c>
      <c r="N988" s="12">
        <v>50000000</v>
      </c>
      <c r="O988">
        <v>2001</v>
      </c>
      <c r="P988">
        <v>6.4</v>
      </c>
    </row>
    <row r="989" spans="1:16">
      <c r="A989" s="2" t="s">
        <v>408</v>
      </c>
      <c r="B989" s="3">
        <v>125</v>
      </c>
      <c r="C989">
        <v>93</v>
      </c>
      <c r="D989" s="1">
        <v>37879996</v>
      </c>
      <c r="E989" s="5" t="s">
        <v>2</v>
      </c>
      <c r="F989" t="s">
        <v>20</v>
      </c>
      <c r="G989" t="s">
        <v>27</v>
      </c>
      <c r="L989" s="1"/>
      <c r="M989" s="12" t="s">
        <v>45</v>
      </c>
      <c r="N989" s="12">
        <v>50000000</v>
      </c>
      <c r="O989">
        <v>2000</v>
      </c>
      <c r="P989">
        <v>6</v>
      </c>
    </row>
    <row r="990" spans="1:16">
      <c r="A990" s="2" t="s">
        <v>455</v>
      </c>
      <c r="B990" s="3">
        <v>36</v>
      </c>
      <c r="C990">
        <v>123</v>
      </c>
      <c r="D990" s="1">
        <v>25900000</v>
      </c>
      <c r="E990" s="5" t="s">
        <v>10</v>
      </c>
      <c r="F990" t="s">
        <v>6</v>
      </c>
      <c r="G990" t="s">
        <v>199</v>
      </c>
      <c r="L990" s="1"/>
      <c r="M990" s="12" t="s">
        <v>45</v>
      </c>
      <c r="N990" s="12">
        <v>18000000</v>
      </c>
      <c r="O990">
        <v>1984</v>
      </c>
      <c r="P990">
        <v>6.5</v>
      </c>
    </row>
    <row r="991" spans="1:16">
      <c r="A991" s="2" t="s">
        <v>184</v>
      </c>
      <c r="B991" s="3">
        <v>295</v>
      </c>
      <c r="C991">
        <v>122</v>
      </c>
      <c r="D991" s="1">
        <v>53574088</v>
      </c>
      <c r="E991" s="5" t="s">
        <v>8</v>
      </c>
      <c r="F991" t="s">
        <v>10</v>
      </c>
      <c r="G991" t="s">
        <v>6</v>
      </c>
      <c r="H991" t="s">
        <v>24</v>
      </c>
      <c r="L991" s="1"/>
      <c r="M991" s="12" t="s">
        <v>45</v>
      </c>
      <c r="N991" s="12">
        <v>49000000</v>
      </c>
      <c r="O991">
        <v>2007</v>
      </c>
      <c r="P991">
        <v>7.8</v>
      </c>
    </row>
    <row r="992" spans="1:16">
      <c r="A992" s="2" t="s">
        <v>516</v>
      </c>
      <c r="B992" s="3">
        <v>222</v>
      </c>
      <c r="C992">
        <v>115</v>
      </c>
      <c r="D992" s="1">
        <v>89253340</v>
      </c>
      <c r="E992" s="5" t="s">
        <v>3</v>
      </c>
      <c r="F992" t="s">
        <v>23</v>
      </c>
      <c r="L992" s="1"/>
      <c r="M992" s="12" t="s">
        <v>45</v>
      </c>
      <c r="N992" s="12">
        <v>40000000</v>
      </c>
      <c r="O992">
        <v>2014</v>
      </c>
      <c r="P992">
        <v>6</v>
      </c>
    </row>
    <row r="993" spans="1:16">
      <c r="A993" s="2" t="s">
        <v>194</v>
      </c>
      <c r="B993" s="3">
        <v>158</v>
      </c>
      <c r="C993">
        <v>123</v>
      </c>
      <c r="D993" s="1">
        <v>37339525</v>
      </c>
      <c r="E993" s="5" t="s">
        <v>10</v>
      </c>
      <c r="F993" t="s">
        <v>6</v>
      </c>
      <c r="G993" t="s">
        <v>27</v>
      </c>
      <c r="H993" t="s">
        <v>23</v>
      </c>
      <c r="L993" s="1"/>
      <c r="M993" s="12" t="s">
        <v>45</v>
      </c>
      <c r="N993" s="12">
        <v>48000000</v>
      </c>
      <c r="O993">
        <v>1998</v>
      </c>
      <c r="P993">
        <v>7</v>
      </c>
    </row>
    <row r="994" spans="1:16">
      <c r="A994" s="2" t="s">
        <v>246</v>
      </c>
      <c r="B994" s="3">
        <v>72</v>
      </c>
      <c r="C994">
        <v>96</v>
      </c>
      <c r="D994" s="1">
        <v>60154431</v>
      </c>
      <c r="E994" s="5" t="s">
        <v>2</v>
      </c>
      <c r="F994" t="s">
        <v>6</v>
      </c>
      <c r="G994" t="s">
        <v>23</v>
      </c>
      <c r="L994" s="1"/>
      <c r="M994" s="12" t="s">
        <v>45</v>
      </c>
      <c r="N994" s="12">
        <v>48000000</v>
      </c>
      <c r="O994">
        <v>1996</v>
      </c>
      <c r="P994">
        <v>6</v>
      </c>
    </row>
    <row r="995" spans="1:16">
      <c r="A995" s="2" t="s">
        <v>517</v>
      </c>
      <c r="B995" s="3">
        <v>72</v>
      </c>
      <c r="C995">
        <v>105</v>
      </c>
      <c r="D995" s="1">
        <v>103738726</v>
      </c>
      <c r="E995" s="5" t="s">
        <v>3</v>
      </c>
      <c r="F995" t="s">
        <v>2</v>
      </c>
      <c r="G995" t="s">
        <v>10</v>
      </c>
      <c r="H995" t="s">
        <v>199</v>
      </c>
      <c r="I995" t="s">
        <v>27</v>
      </c>
      <c r="J995" t="s">
        <v>23</v>
      </c>
      <c r="L995" s="1"/>
      <c r="M995" s="12" t="s">
        <v>45</v>
      </c>
      <c r="N995" s="12">
        <v>49000000</v>
      </c>
      <c r="O995">
        <v>1990</v>
      </c>
      <c r="P995">
        <v>6.1</v>
      </c>
    </row>
    <row r="996" spans="1:16">
      <c r="A996" s="2" t="s">
        <v>174</v>
      </c>
      <c r="B996" s="3">
        <v>152</v>
      </c>
      <c r="C996">
        <v>113</v>
      </c>
      <c r="D996" s="1">
        <v>69304264</v>
      </c>
      <c r="E996" s="5" t="s">
        <v>10</v>
      </c>
      <c r="F996" t="s">
        <v>27</v>
      </c>
      <c r="G996" t="s">
        <v>23</v>
      </c>
      <c r="L996" s="1"/>
      <c r="M996" s="12" t="s">
        <v>45</v>
      </c>
      <c r="N996" s="12">
        <v>48000000</v>
      </c>
      <c r="O996">
        <v>1999</v>
      </c>
      <c r="P996">
        <v>6.8</v>
      </c>
    </row>
    <row r="997" spans="1:16">
      <c r="A997" s="2" t="s">
        <v>518</v>
      </c>
      <c r="B997" s="3">
        <v>89</v>
      </c>
      <c r="C997">
        <v>132</v>
      </c>
      <c r="D997" s="1">
        <v>29781453</v>
      </c>
      <c r="E997" s="5" t="s">
        <v>12</v>
      </c>
      <c r="F997" t="s">
        <v>2</v>
      </c>
      <c r="G997" t="s">
        <v>6</v>
      </c>
      <c r="L997" s="1"/>
      <c r="M997" s="12" t="s">
        <v>45</v>
      </c>
      <c r="N997" s="12">
        <v>48000000</v>
      </c>
      <c r="O997">
        <v>2001</v>
      </c>
      <c r="P997">
        <v>6.4</v>
      </c>
    </row>
    <row r="998" spans="1:16">
      <c r="A998" s="2" t="s">
        <v>519</v>
      </c>
      <c r="B998" s="3">
        <v>93</v>
      </c>
      <c r="C998">
        <v>75</v>
      </c>
      <c r="D998" s="1">
        <v>15519841</v>
      </c>
      <c r="E998" s="5" t="s">
        <v>8</v>
      </c>
      <c r="F998" t="s">
        <v>16</v>
      </c>
      <c r="G998" t="s">
        <v>2</v>
      </c>
      <c r="H998" t="s">
        <v>25</v>
      </c>
      <c r="I998" t="s">
        <v>20</v>
      </c>
      <c r="L998" s="1"/>
      <c r="M998" s="12" t="s">
        <v>45</v>
      </c>
      <c r="N998" s="12">
        <v>1500000</v>
      </c>
      <c r="O998">
        <v>2006</v>
      </c>
      <c r="P998">
        <v>4.5</v>
      </c>
    </row>
    <row r="999" spans="1:16">
      <c r="A999" s="2" t="s">
        <v>520</v>
      </c>
      <c r="B999" s="3">
        <v>46</v>
      </c>
      <c r="C999">
        <v>108</v>
      </c>
      <c r="D999" s="1">
        <v>5600000</v>
      </c>
      <c r="E999" s="5" t="s">
        <v>6</v>
      </c>
      <c r="F999" t="s">
        <v>14</v>
      </c>
      <c r="G999" t="s">
        <v>27</v>
      </c>
      <c r="H999" t="s">
        <v>23</v>
      </c>
      <c r="L999" s="1"/>
      <c r="M999" s="12" t="s">
        <v>45</v>
      </c>
      <c r="N999" s="12">
        <v>48000000</v>
      </c>
      <c r="O999">
        <v>1996</v>
      </c>
      <c r="P999">
        <v>5.8</v>
      </c>
    </row>
    <row r="1000" spans="1:16">
      <c r="A1000" s="2" t="s">
        <v>521</v>
      </c>
      <c r="B1000" s="3">
        <v>84</v>
      </c>
      <c r="C1000">
        <v>105</v>
      </c>
      <c r="D1000" s="1">
        <v>126805112</v>
      </c>
      <c r="E1000" s="5" t="s">
        <v>2</v>
      </c>
      <c r="F1000" t="s">
        <v>27</v>
      </c>
      <c r="L1000" s="1"/>
      <c r="M1000" s="12" t="s">
        <v>45</v>
      </c>
      <c r="N1000" s="12">
        <v>50000000</v>
      </c>
      <c r="O1000">
        <v>1997</v>
      </c>
      <c r="P1000">
        <v>6.3</v>
      </c>
    </row>
    <row r="1001" spans="1:16">
      <c r="A1001" s="2" t="s">
        <v>475</v>
      </c>
      <c r="B1001" s="3">
        <v>142</v>
      </c>
      <c r="C1001">
        <v>102</v>
      </c>
      <c r="D1001" s="1">
        <v>93607673</v>
      </c>
      <c r="E1001" s="5" t="s">
        <v>2</v>
      </c>
      <c r="F1001" t="s">
        <v>27</v>
      </c>
      <c r="L1001" s="1"/>
      <c r="M1001" s="12" t="s">
        <v>45</v>
      </c>
      <c r="N1001" s="12">
        <v>48000000</v>
      </c>
      <c r="O1001">
        <v>2001</v>
      </c>
      <c r="P1001">
        <v>5.7</v>
      </c>
    </row>
    <row r="1002" spans="1:16">
      <c r="A1002" s="2" t="s">
        <v>48</v>
      </c>
      <c r="B1002" s="3">
        <v>185</v>
      </c>
      <c r="C1002">
        <v>118</v>
      </c>
      <c r="D1002" s="1">
        <v>67263182</v>
      </c>
      <c r="E1002" s="5" t="s">
        <v>6</v>
      </c>
      <c r="F1002" t="s">
        <v>21</v>
      </c>
      <c r="G1002" t="s">
        <v>23</v>
      </c>
      <c r="L1002" s="1"/>
      <c r="M1002" s="12" t="s">
        <v>45</v>
      </c>
      <c r="N1002" s="12">
        <v>48000000</v>
      </c>
      <c r="O1002">
        <v>2002</v>
      </c>
      <c r="P1002">
        <v>7.2</v>
      </c>
    </row>
    <row r="1003" spans="1:16">
      <c r="A1003" s="2" t="s">
        <v>337</v>
      </c>
      <c r="B1003" s="3">
        <v>143</v>
      </c>
      <c r="C1003">
        <v>111</v>
      </c>
      <c r="D1003" s="1">
        <v>92001027</v>
      </c>
      <c r="E1003" s="5" t="s">
        <v>3</v>
      </c>
      <c r="F1003" t="s">
        <v>8</v>
      </c>
      <c r="G1003" t="s">
        <v>6</v>
      </c>
      <c r="H1003" t="s">
        <v>22</v>
      </c>
      <c r="I1003" t="s">
        <v>23</v>
      </c>
      <c r="L1003" s="1"/>
      <c r="M1003" s="12" t="s">
        <v>45</v>
      </c>
      <c r="N1003" s="12">
        <v>48000000</v>
      </c>
      <c r="O1003">
        <v>1996</v>
      </c>
      <c r="P1003">
        <v>7.6</v>
      </c>
    </row>
    <row r="1004" spans="1:16">
      <c r="A1004" s="2" t="s">
        <v>441</v>
      </c>
      <c r="B1004" s="3">
        <v>178</v>
      </c>
      <c r="C1004">
        <v>81</v>
      </c>
      <c r="D1004" s="1">
        <v>10539414</v>
      </c>
      <c r="E1004" s="5" t="s">
        <v>3</v>
      </c>
      <c r="F1004" t="s">
        <v>6</v>
      </c>
      <c r="G1004" t="s">
        <v>20</v>
      </c>
      <c r="H1004" t="s">
        <v>23</v>
      </c>
      <c r="I1004" t="s">
        <v>24</v>
      </c>
      <c r="L1004" s="1"/>
      <c r="M1004" s="12" t="s">
        <v>45</v>
      </c>
      <c r="N1004" s="12">
        <v>48000000</v>
      </c>
      <c r="O1004">
        <v>2010</v>
      </c>
      <c r="P1004">
        <v>4.7</v>
      </c>
    </row>
    <row r="1005" spans="1:16">
      <c r="A1005" s="2" t="s">
        <v>148</v>
      </c>
      <c r="B1005" s="3">
        <v>65</v>
      </c>
      <c r="C1005">
        <v>116</v>
      </c>
      <c r="D1005" s="1">
        <v>58918501</v>
      </c>
      <c r="E1005" s="5" t="s">
        <v>3</v>
      </c>
      <c r="F1005" t="s">
        <v>6</v>
      </c>
      <c r="G1005" t="s">
        <v>21</v>
      </c>
      <c r="H1005" t="s">
        <v>23</v>
      </c>
      <c r="I1005" t="s">
        <v>122</v>
      </c>
      <c r="L1005" s="1"/>
      <c r="M1005" s="12" t="s">
        <v>45</v>
      </c>
      <c r="N1005" s="12">
        <v>58000000</v>
      </c>
      <c r="O1005">
        <v>1996</v>
      </c>
      <c r="P1005">
        <v>6.6</v>
      </c>
    </row>
    <row r="1006" spans="1:16">
      <c r="A1006" s="2" t="s">
        <v>96</v>
      </c>
      <c r="B1006" s="3">
        <v>73</v>
      </c>
      <c r="C1006">
        <v>86</v>
      </c>
      <c r="D1006" s="1">
        <v>181395380</v>
      </c>
      <c r="E1006" s="5" t="s">
        <v>2</v>
      </c>
      <c r="F1006" t="s">
        <v>20</v>
      </c>
      <c r="G1006" t="s">
        <v>27</v>
      </c>
      <c r="L1006" s="1"/>
      <c r="M1006" s="12" t="s">
        <v>45</v>
      </c>
      <c r="N1006" s="12">
        <v>55000000</v>
      </c>
      <c r="O1006">
        <v>1997</v>
      </c>
      <c r="P1006">
        <v>6.8</v>
      </c>
    </row>
    <row r="1007" spans="1:16">
      <c r="A1007" s="2" t="s">
        <v>522</v>
      </c>
      <c r="B1007" s="3">
        <v>72</v>
      </c>
      <c r="C1007">
        <v>127</v>
      </c>
      <c r="D1007" s="1">
        <v>14946229</v>
      </c>
      <c r="E1007" s="5" t="s">
        <v>12</v>
      </c>
      <c r="F1007" t="s">
        <v>10</v>
      </c>
      <c r="G1007" t="s">
        <v>6</v>
      </c>
      <c r="H1007" t="s">
        <v>23</v>
      </c>
      <c r="L1007" s="1"/>
      <c r="M1007" s="12" t="s">
        <v>45</v>
      </c>
      <c r="N1007" s="12">
        <v>48000000</v>
      </c>
      <c r="O1007">
        <v>2016</v>
      </c>
      <c r="P1007">
        <v>7.3</v>
      </c>
    </row>
    <row r="1008" spans="1:16">
      <c r="A1008" s="2" t="s">
        <v>394</v>
      </c>
      <c r="B1008" s="3">
        <v>35</v>
      </c>
      <c r="C1008">
        <v>91</v>
      </c>
      <c r="D1008" s="1">
        <v>130512915</v>
      </c>
      <c r="E1008" s="5" t="s">
        <v>2</v>
      </c>
      <c r="F1008" t="s">
        <v>25</v>
      </c>
      <c r="G1008" t="s">
        <v>20</v>
      </c>
      <c r="L1008" s="1"/>
      <c r="M1008" s="12" t="s">
        <v>45</v>
      </c>
      <c r="N1008" s="12">
        <v>48000000</v>
      </c>
      <c r="O1008">
        <v>1994</v>
      </c>
      <c r="P1008">
        <v>4.8</v>
      </c>
    </row>
    <row r="1009" spans="1:16">
      <c r="A1009" s="2" t="s">
        <v>516</v>
      </c>
      <c r="B1009" s="3">
        <v>358</v>
      </c>
      <c r="C1009">
        <v>98</v>
      </c>
      <c r="D1009" s="1">
        <v>139852971</v>
      </c>
      <c r="E1009" s="5" t="s">
        <v>3</v>
      </c>
      <c r="F1009" t="s">
        <v>10</v>
      </c>
      <c r="G1009" t="s">
        <v>23</v>
      </c>
      <c r="L1009" s="1"/>
      <c r="M1009" s="12" t="s">
        <v>45</v>
      </c>
      <c r="N1009" s="12">
        <v>47000000</v>
      </c>
      <c r="O1009">
        <v>2012</v>
      </c>
      <c r="P1009">
        <v>6.3</v>
      </c>
    </row>
    <row r="1010" spans="1:16">
      <c r="A1010" s="2" t="s">
        <v>523</v>
      </c>
      <c r="B1010" s="3">
        <v>151</v>
      </c>
      <c r="C1010">
        <v>84</v>
      </c>
      <c r="D1010" s="1">
        <v>110000082</v>
      </c>
      <c r="E1010" s="5" t="s">
        <v>2</v>
      </c>
      <c r="L1010" s="1"/>
      <c r="M1010" s="12" t="s">
        <v>45</v>
      </c>
      <c r="N1010" s="12">
        <v>100000000</v>
      </c>
      <c r="O1010">
        <v>2003</v>
      </c>
      <c r="P1010">
        <v>5.5</v>
      </c>
    </row>
    <row r="1011" spans="1:16">
      <c r="A1011" s="2" t="s">
        <v>409</v>
      </c>
      <c r="B1011" s="3">
        <v>140</v>
      </c>
      <c r="C1011">
        <v>109</v>
      </c>
      <c r="D1011" s="1">
        <v>106807667</v>
      </c>
      <c r="E1011" s="5" t="s">
        <v>3</v>
      </c>
      <c r="F1011" t="s">
        <v>2</v>
      </c>
      <c r="G1011" t="s">
        <v>10</v>
      </c>
      <c r="H1011" t="s">
        <v>27</v>
      </c>
      <c r="L1011" s="1"/>
      <c r="M1011" s="12" t="s">
        <v>45</v>
      </c>
      <c r="N1011" s="12">
        <v>48000000</v>
      </c>
      <c r="O1011">
        <v>2000</v>
      </c>
      <c r="P1011">
        <v>6.2</v>
      </c>
    </row>
    <row r="1012" spans="1:16">
      <c r="A1012" s="2" t="s">
        <v>288</v>
      </c>
      <c r="B1012" s="3">
        <v>201</v>
      </c>
      <c r="C1012">
        <v>93</v>
      </c>
      <c r="D1012" s="1">
        <v>101702060</v>
      </c>
      <c r="E1012" s="5" t="s">
        <v>3</v>
      </c>
      <c r="F1012" t="s">
        <v>8</v>
      </c>
      <c r="G1012" t="s">
        <v>25</v>
      </c>
      <c r="H1012" t="s">
        <v>20</v>
      </c>
      <c r="I1012" t="s">
        <v>22</v>
      </c>
      <c r="L1012" s="1"/>
      <c r="M1012" s="12" t="s">
        <v>45</v>
      </c>
      <c r="N1012" s="12">
        <v>48000000</v>
      </c>
      <c r="O1012">
        <v>2008</v>
      </c>
      <c r="P1012">
        <v>5.8</v>
      </c>
    </row>
    <row r="1013" spans="1:16">
      <c r="A1013" s="2" t="s">
        <v>332</v>
      </c>
      <c r="B1013" s="3">
        <v>77</v>
      </c>
      <c r="C1013">
        <v>113</v>
      </c>
      <c r="D1013" s="1">
        <v>95149435</v>
      </c>
      <c r="E1013" s="5" t="s">
        <v>2</v>
      </c>
      <c r="F1013" t="s">
        <v>25</v>
      </c>
      <c r="G1013" t="s">
        <v>27</v>
      </c>
      <c r="L1013" s="1"/>
      <c r="M1013" s="12" t="s">
        <v>45</v>
      </c>
      <c r="N1013" s="12">
        <v>14000000</v>
      </c>
      <c r="O1013">
        <v>2004</v>
      </c>
      <c r="P1013">
        <v>5.7</v>
      </c>
    </row>
    <row r="1014" spans="1:16">
      <c r="A1014" s="2" t="s">
        <v>254</v>
      </c>
      <c r="B1014" s="3">
        <v>43</v>
      </c>
      <c r="C1014">
        <v>141</v>
      </c>
      <c r="D1014" s="1">
        <v>100768056</v>
      </c>
      <c r="E1014" s="5" t="s">
        <v>10</v>
      </c>
      <c r="F1014" t="s">
        <v>6</v>
      </c>
      <c r="G1014" t="s">
        <v>21</v>
      </c>
      <c r="H1014" t="s">
        <v>23</v>
      </c>
      <c r="L1014" s="1"/>
      <c r="M1014" s="12" t="s">
        <v>45</v>
      </c>
      <c r="N1014" s="12">
        <v>1000000</v>
      </c>
      <c r="O1014">
        <v>1993</v>
      </c>
      <c r="P1014">
        <v>6.5</v>
      </c>
    </row>
    <row r="1015" spans="1:16">
      <c r="A1015" s="2" t="s">
        <v>176</v>
      </c>
      <c r="B1015" s="3">
        <v>39</v>
      </c>
      <c r="C1015">
        <v>119</v>
      </c>
      <c r="D1015" s="1">
        <v>92115211</v>
      </c>
      <c r="E1015" s="5" t="s">
        <v>10</v>
      </c>
      <c r="F1015" t="s">
        <v>6</v>
      </c>
      <c r="G1015" t="s">
        <v>21</v>
      </c>
      <c r="H1015" t="s">
        <v>23</v>
      </c>
      <c r="L1015" s="1"/>
      <c r="M1015" s="12" t="s">
        <v>45</v>
      </c>
      <c r="N1015" s="12">
        <v>47000000</v>
      </c>
      <c r="O1015">
        <v>1994</v>
      </c>
      <c r="P1015">
        <v>6.7</v>
      </c>
    </row>
    <row r="1016" spans="1:16">
      <c r="A1016" s="2" t="s">
        <v>378</v>
      </c>
      <c r="B1016" s="3">
        <v>207</v>
      </c>
      <c r="C1016">
        <v>97</v>
      </c>
      <c r="D1016" s="1">
        <v>93452056</v>
      </c>
      <c r="E1016" s="5" t="s">
        <v>8</v>
      </c>
      <c r="F1016" t="s">
        <v>2</v>
      </c>
      <c r="G1016" t="s">
        <v>6</v>
      </c>
      <c r="L1016" s="1"/>
      <c r="M1016" s="12" t="s">
        <v>45</v>
      </c>
      <c r="N1016" s="12">
        <v>47000000</v>
      </c>
      <c r="O1016">
        <v>2007</v>
      </c>
      <c r="P1016">
        <v>7.4</v>
      </c>
    </row>
    <row r="1017" spans="1:16">
      <c r="A1017" s="2" t="s">
        <v>164</v>
      </c>
      <c r="B1017" s="3">
        <v>47</v>
      </c>
      <c r="C1017">
        <v>117</v>
      </c>
      <c r="D1017" s="1">
        <v>83287363</v>
      </c>
      <c r="E1017" s="5" t="s">
        <v>3</v>
      </c>
      <c r="F1017" t="s">
        <v>23</v>
      </c>
      <c r="L1017" s="1"/>
      <c r="M1017" s="12" t="s">
        <v>45</v>
      </c>
      <c r="N1017" s="12">
        <v>46000000</v>
      </c>
      <c r="O1017">
        <v>1992</v>
      </c>
      <c r="P1017">
        <v>6.9</v>
      </c>
    </row>
    <row r="1018" spans="1:16">
      <c r="A1018" s="2" t="s">
        <v>315</v>
      </c>
      <c r="B1018" s="3">
        <v>132</v>
      </c>
      <c r="C1018">
        <v>101</v>
      </c>
      <c r="D1018" s="1">
        <v>82931301</v>
      </c>
      <c r="E1018" s="5" t="s">
        <v>2</v>
      </c>
      <c r="F1018" t="s">
        <v>27</v>
      </c>
      <c r="L1018" s="1"/>
      <c r="M1018" s="12" t="s">
        <v>45</v>
      </c>
      <c r="N1018" s="12">
        <v>48000000</v>
      </c>
      <c r="O1018">
        <v>2005</v>
      </c>
      <c r="P1018">
        <v>5.5</v>
      </c>
    </row>
    <row r="1019" spans="1:16">
      <c r="A1019" s="2" t="s">
        <v>524</v>
      </c>
      <c r="B1019" s="3">
        <v>454</v>
      </c>
      <c r="C1019">
        <v>153</v>
      </c>
      <c r="D1019" s="1">
        <v>60962878</v>
      </c>
      <c r="E1019" s="5" t="s">
        <v>10</v>
      </c>
      <c r="F1019" t="s">
        <v>6</v>
      </c>
      <c r="G1019" t="s">
        <v>21</v>
      </c>
      <c r="H1019" t="s">
        <v>23</v>
      </c>
      <c r="L1019" s="1"/>
      <c r="M1019" s="12" t="s">
        <v>45</v>
      </c>
      <c r="N1019" s="12">
        <v>46000000</v>
      </c>
      <c r="O1019">
        <v>2013</v>
      </c>
      <c r="P1019">
        <v>8.1</v>
      </c>
    </row>
    <row r="1020" spans="1:16">
      <c r="A1020" s="2" t="s">
        <v>314</v>
      </c>
      <c r="B1020" s="3">
        <v>109</v>
      </c>
      <c r="C1020">
        <v>122</v>
      </c>
      <c r="D1020" s="1">
        <v>76261036</v>
      </c>
      <c r="E1020" s="5" t="s">
        <v>10</v>
      </c>
      <c r="F1020" t="s">
        <v>6</v>
      </c>
      <c r="G1020" t="s">
        <v>23</v>
      </c>
      <c r="L1020" s="1"/>
      <c r="M1020" s="12" t="s">
        <v>45</v>
      </c>
      <c r="N1020" s="12">
        <v>45000000</v>
      </c>
      <c r="O1020">
        <v>2001</v>
      </c>
      <c r="P1020">
        <v>7.7</v>
      </c>
    </row>
    <row r="1021" spans="1:16">
      <c r="A1021" s="2" t="s">
        <v>147</v>
      </c>
      <c r="B1021" s="3">
        <v>213</v>
      </c>
      <c r="C1021">
        <v>102</v>
      </c>
      <c r="D1021" s="1">
        <v>71423726</v>
      </c>
      <c r="E1021" s="5" t="s">
        <v>8</v>
      </c>
      <c r="F1021" t="s">
        <v>2</v>
      </c>
      <c r="G1021" t="s">
        <v>22</v>
      </c>
      <c r="L1021" s="1"/>
      <c r="M1021" s="12" t="s">
        <v>45</v>
      </c>
      <c r="N1021" s="12">
        <v>47000000</v>
      </c>
      <c r="O1021">
        <v>1999</v>
      </c>
      <c r="P1021">
        <v>7.3</v>
      </c>
    </row>
    <row r="1022" spans="1:16">
      <c r="A1022" s="2" t="s">
        <v>377</v>
      </c>
      <c r="B1022" s="3">
        <v>127</v>
      </c>
      <c r="C1022">
        <v>83</v>
      </c>
      <c r="D1022" s="1">
        <v>71277420</v>
      </c>
      <c r="E1022" s="5" t="s">
        <v>2</v>
      </c>
      <c r="L1022" s="1"/>
      <c r="M1022" s="12" t="s">
        <v>45</v>
      </c>
      <c r="N1022" s="12">
        <v>46000000</v>
      </c>
      <c r="O1022">
        <v>2001</v>
      </c>
      <c r="P1022">
        <v>5.2</v>
      </c>
    </row>
    <row r="1023" spans="1:16">
      <c r="A1023" s="2" t="s">
        <v>117</v>
      </c>
      <c r="B1023" s="3">
        <v>398</v>
      </c>
      <c r="C1023">
        <v>103</v>
      </c>
      <c r="D1023" s="1">
        <v>88625922</v>
      </c>
      <c r="E1023" s="5" t="s">
        <v>8</v>
      </c>
      <c r="F1023" t="s">
        <v>2</v>
      </c>
      <c r="G1023" t="s">
        <v>25</v>
      </c>
      <c r="H1023" t="s">
        <v>26</v>
      </c>
      <c r="L1023" s="1"/>
      <c r="M1023" s="12" t="s">
        <v>45</v>
      </c>
      <c r="N1023" s="12">
        <v>45000000</v>
      </c>
      <c r="O1023">
        <v>2011</v>
      </c>
      <c r="P1023">
        <v>7.1</v>
      </c>
    </row>
    <row r="1024" spans="1:16">
      <c r="A1024" s="2" t="s">
        <v>308</v>
      </c>
      <c r="B1024" s="3">
        <v>184</v>
      </c>
      <c r="C1024">
        <v>110</v>
      </c>
      <c r="D1024" s="1">
        <v>70001065</v>
      </c>
      <c r="E1024" s="5" t="s">
        <v>3</v>
      </c>
      <c r="F1024" t="s">
        <v>14</v>
      </c>
      <c r="L1024" s="1"/>
      <c r="M1024" s="12" t="s">
        <v>45</v>
      </c>
      <c r="N1024" s="12">
        <v>25000000</v>
      </c>
      <c r="O1024">
        <v>1998</v>
      </c>
      <c r="P1024">
        <v>7.1</v>
      </c>
    </row>
    <row r="1025" spans="1:16">
      <c r="A1025" s="2" t="s">
        <v>525</v>
      </c>
      <c r="B1025" s="3">
        <v>127</v>
      </c>
      <c r="C1025">
        <v>136</v>
      </c>
      <c r="D1025" s="1">
        <v>67253092</v>
      </c>
      <c r="E1025" s="5" t="s">
        <v>6</v>
      </c>
      <c r="F1025" t="s">
        <v>75</v>
      </c>
      <c r="L1025" s="1"/>
      <c r="M1025" s="12" t="s">
        <v>45</v>
      </c>
      <c r="N1025" s="12">
        <v>48000000</v>
      </c>
      <c r="O1025">
        <v>2005</v>
      </c>
      <c r="P1025">
        <v>7.2</v>
      </c>
    </row>
    <row r="1026" spans="1:16">
      <c r="A1026" s="2" t="s">
        <v>526</v>
      </c>
      <c r="B1026" s="3">
        <v>167</v>
      </c>
      <c r="C1026">
        <v>91</v>
      </c>
      <c r="D1026" s="1">
        <v>66790248</v>
      </c>
      <c r="E1026" s="5" t="s">
        <v>6</v>
      </c>
      <c r="F1026" t="s">
        <v>23</v>
      </c>
      <c r="L1026" s="1"/>
      <c r="M1026" s="12" t="s">
        <v>45</v>
      </c>
      <c r="N1026" s="12">
        <v>45000000</v>
      </c>
      <c r="O1026">
        <v>2002</v>
      </c>
      <c r="P1026">
        <v>6.5</v>
      </c>
    </row>
    <row r="1027" spans="1:16">
      <c r="A1027" s="2" t="s">
        <v>527</v>
      </c>
      <c r="B1027" s="3">
        <v>119</v>
      </c>
      <c r="C1027">
        <v>89</v>
      </c>
      <c r="D1027" s="1">
        <v>65557989</v>
      </c>
      <c r="E1027" s="5" t="s">
        <v>3</v>
      </c>
      <c r="F1027" t="s">
        <v>8</v>
      </c>
      <c r="G1027" t="s">
        <v>14</v>
      </c>
      <c r="H1027" t="s">
        <v>23</v>
      </c>
      <c r="L1027" s="1"/>
      <c r="M1027" s="12" t="s">
        <v>45</v>
      </c>
      <c r="N1027" s="12">
        <v>45000000</v>
      </c>
      <c r="O1027">
        <v>1997</v>
      </c>
      <c r="P1027">
        <v>4.5999999999999996</v>
      </c>
    </row>
    <row r="1028" spans="1:16">
      <c r="A1028" s="2" t="s">
        <v>392</v>
      </c>
      <c r="B1028" s="3">
        <v>155</v>
      </c>
      <c r="C1028">
        <v>107</v>
      </c>
      <c r="D1028" s="1">
        <v>60786269</v>
      </c>
      <c r="E1028" s="5" t="s">
        <v>2</v>
      </c>
      <c r="F1028" t="s">
        <v>6</v>
      </c>
      <c r="G1028" t="s">
        <v>199</v>
      </c>
      <c r="H1028" t="s">
        <v>27</v>
      </c>
      <c r="L1028" s="1"/>
      <c r="M1028" s="12" t="s">
        <v>45</v>
      </c>
      <c r="N1028" s="12">
        <v>48000000</v>
      </c>
      <c r="O1028">
        <v>2000</v>
      </c>
      <c r="P1028">
        <v>5.6</v>
      </c>
    </row>
    <row r="1029" spans="1:16">
      <c r="A1029" s="2" t="s">
        <v>528</v>
      </c>
      <c r="B1029" s="3">
        <v>218</v>
      </c>
      <c r="C1029">
        <v>129</v>
      </c>
      <c r="D1029" s="1">
        <v>59365105</v>
      </c>
      <c r="E1029" s="5" t="s">
        <v>2</v>
      </c>
      <c r="F1029" t="s">
        <v>6</v>
      </c>
      <c r="G1029" t="s">
        <v>27</v>
      </c>
      <c r="L1029" s="1"/>
      <c r="M1029" s="12" t="s">
        <v>45</v>
      </c>
      <c r="N1029" s="12">
        <v>45000000</v>
      </c>
      <c r="O1029">
        <v>2003</v>
      </c>
      <c r="P1029">
        <v>7.7</v>
      </c>
    </row>
    <row r="1030" spans="1:16">
      <c r="A1030" s="2" t="s">
        <v>74</v>
      </c>
      <c r="B1030" s="3">
        <v>117</v>
      </c>
      <c r="C1030">
        <v>95</v>
      </c>
      <c r="D1030" s="1">
        <v>162792677</v>
      </c>
      <c r="E1030" s="5" t="s">
        <v>8</v>
      </c>
      <c r="F1030" t="s">
        <v>16</v>
      </c>
      <c r="G1030" t="s">
        <v>2</v>
      </c>
      <c r="H1030" t="s">
        <v>25</v>
      </c>
      <c r="I1030" t="s">
        <v>20</v>
      </c>
      <c r="L1030" s="1"/>
      <c r="M1030" s="12" t="s">
        <v>45</v>
      </c>
      <c r="N1030" s="12">
        <v>45000000</v>
      </c>
      <c r="O1030">
        <v>1998</v>
      </c>
      <c r="P1030">
        <v>7.2</v>
      </c>
    </row>
    <row r="1031" spans="1:16">
      <c r="A1031" s="2" t="s">
        <v>283</v>
      </c>
      <c r="B1031" s="3">
        <v>208</v>
      </c>
      <c r="C1031">
        <v>122</v>
      </c>
      <c r="D1031" s="1">
        <v>31598308</v>
      </c>
      <c r="E1031" s="5" t="s">
        <v>14</v>
      </c>
      <c r="F1031" t="s">
        <v>21</v>
      </c>
      <c r="G1031" t="s">
        <v>23</v>
      </c>
      <c r="L1031" s="1"/>
      <c r="M1031" s="12" t="s">
        <v>45</v>
      </c>
      <c r="N1031" s="12">
        <v>40000000</v>
      </c>
      <c r="O1031">
        <v>2001</v>
      </c>
      <c r="P1031">
        <v>6.8</v>
      </c>
    </row>
    <row r="1032" spans="1:16">
      <c r="A1032" s="2" t="s">
        <v>527</v>
      </c>
      <c r="B1032" s="3">
        <v>38</v>
      </c>
      <c r="C1032">
        <v>110</v>
      </c>
      <c r="D1032" s="1">
        <v>57362581</v>
      </c>
      <c r="E1032" s="5" t="s">
        <v>3</v>
      </c>
      <c r="F1032" t="s">
        <v>10</v>
      </c>
      <c r="G1032" t="s">
        <v>6</v>
      </c>
      <c r="H1032" t="s">
        <v>27</v>
      </c>
      <c r="I1032" t="s">
        <v>23</v>
      </c>
      <c r="L1032" s="1"/>
      <c r="M1032" s="12" t="s">
        <v>45</v>
      </c>
      <c r="N1032" s="12">
        <v>45000000</v>
      </c>
      <c r="O1032">
        <v>1994</v>
      </c>
      <c r="P1032">
        <v>5.4</v>
      </c>
    </row>
    <row r="1033" spans="1:16">
      <c r="A1033" s="2" t="s">
        <v>322</v>
      </c>
      <c r="B1033" s="3">
        <v>48</v>
      </c>
      <c r="C1033">
        <v>135</v>
      </c>
      <c r="D1033" s="1">
        <v>53854588</v>
      </c>
      <c r="E1033" s="5" t="s">
        <v>2</v>
      </c>
      <c r="F1033" t="s">
        <v>6</v>
      </c>
      <c r="G1033" t="s">
        <v>27</v>
      </c>
      <c r="H1033" t="s">
        <v>75</v>
      </c>
      <c r="L1033" s="1"/>
      <c r="M1033" s="12" t="s">
        <v>45</v>
      </c>
      <c r="N1033" s="12">
        <v>45000000</v>
      </c>
      <c r="O1033">
        <v>1996</v>
      </c>
      <c r="P1033">
        <v>6.3</v>
      </c>
    </row>
    <row r="1034" spans="1:16">
      <c r="A1034" s="2" t="s">
        <v>436</v>
      </c>
      <c r="B1034" s="3">
        <v>94</v>
      </c>
      <c r="C1034">
        <v>95</v>
      </c>
      <c r="D1034" s="1">
        <v>52580895</v>
      </c>
      <c r="E1034" s="5" t="s">
        <v>2</v>
      </c>
      <c r="F1034" t="s">
        <v>25</v>
      </c>
      <c r="G1034" t="s">
        <v>27</v>
      </c>
      <c r="H1034" t="s">
        <v>75</v>
      </c>
      <c r="L1034" s="1"/>
      <c r="M1034" s="12" t="s">
        <v>45</v>
      </c>
      <c r="N1034" s="12">
        <v>45000000</v>
      </c>
      <c r="O1034">
        <v>2005</v>
      </c>
      <c r="P1034">
        <v>5.6</v>
      </c>
    </row>
    <row r="1035" spans="1:16">
      <c r="A1035" s="2" t="s">
        <v>529</v>
      </c>
      <c r="B1035" s="3">
        <v>276</v>
      </c>
      <c r="C1035">
        <v>109</v>
      </c>
      <c r="D1035" s="1">
        <v>51019112</v>
      </c>
      <c r="E1035" s="5" t="s">
        <v>8</v>
      </c>
      <c r="F1035" t="s">
        <v>2</v>
      </c>
      <c r="G1035" t="s">
        <v>22</v>
      </c>
      <c r="L1035" s="1"/>
      <c r="M1035" s="12" t="s">
        <v>530</v>
      </c>
      <c r="N1035" s="12">
        <v>45000000</v>
      </c>
      <c r="O1035">
        <v>2005</v>
      </c>
      <c r="P1035">
        <v>6.8</v>
      </c>
    </row>
    <row r="1036" spans="1:16">
      <c r="A1036" s="2" t="s">
        <v>531</v>
      </c>
      <c r="B1036" s="3">
        <v>59</v>
      </c>
      <c r="C1036">
        <v>93</v>
      </c>
      <c r="D1036" s="1">
        <v>48114556</v>
      </c>
      <c r="E1036" s="5" t="s">
        <v>2</v>
      </c>
      <c r="F1036" t="s">
        <v>25</v>
      </c>
      <c r="G1036" t="s">
        <v>20</v>
      </c>
      <c r="H1036" t="s">
        <v>27</v>
      </c>
      <c r="L1036" s="1"/>
      <c r="M1036" s="12" t="s">
        <v>45</v>
      </c>
      <c r="N1036" s="12">
        <v>60000000</v>
      </c>
      <c r="O1036">
        <v>2004</v>
      </c>
      <c r="P1036">
        <v>4.3</v>
      </c>
    </row>
    <row r="1037" spans="1:16">
      <c r="A1037" s="2" t="s">
        <v>532</v>
      </c>
      <c r="B1037" s="3">
        <v>216</v>
      </c>
      <c r="C1037">
        <v>94</v>
      </c>
      <c r="D1037" s="1">
        <v>50648679</v>
      </c>
      <c r="E1037" s="5" t="s">
        <v>3</v>
      </c>
      <c r="F1037" t="s">
        <v>14</v>
      </c>
      <c r="G1037" t="s">
        <v>22</v>
      </c>
      <c r="H1037" t="s">
        <v>23</v>
      </c>
      <c r="L1037" s="1"/>
      <c r="M1037" s="12" t="s">
        <v>45</v>
      </c>
      <c r="N1037" s="12">
        <v>46000000</v>
      </c>
      <c r="O1037">
        <v>2007</v>
      </c>
      <c r="P1037">
        <v>6.3</v>
      </c>
    </row>
    <row r="1038" spans="1:16">
      <c r="A1038" s="2" t="s">
        <v>202</v>
      </c>
      <c r="B1038" s="3">
        <v>173</v>
      </c>
      <c r="C1038">
        <v>117</v>
      </c>
      <c r="D1038" s="1">
        <v>46280507</v>
      </c>
      <c r="E1038" s="5" t="s">
        <v>2</v>
      </c>
      <c r="F1038" t="s">
        <v>27</v>
      </c>
      <c r="L1038" s="1"/>
      <c r="M1038" s="12" t="s">
        <v>45</v>
      </c>
      <c r="N1038" s="12">
        <v>45000000</v>
      </c>
      <c r="O1038">
        <v>2014</v>
      </c>
      <c r="P1038">
        <v>6.5</v>
      </c>
    </row>
    <row r="1039" spans="1:16">
      <c r="A1039" s="2" t="s">
        <v>438</v>
      </c>
      <c r="B1039" s="3">
        <v>99</v>
      </c>
      <c r="C1039">
        <v>112</v>
      </c>
      <c r="D1039" s="1">
        <v>38360195</v>
      </c>
      <c r="E1039" s="5" t="s">
        <v>8</v>
      </c>
      <c r="F1039" t="s">
        <v>2</v>
      </c>
      <c r="G1039" t="s">
        <v>6</v>
      </c>
      <c r="L1039" s="1"/>
      <c r="M1039" s="12" t="s">
        <v>45</v>
      </c>
      <c r="N1039" s="12">
        <v>45000000</v>
      </c>
      <c r="O1039">
        <v>2006</v>
      </c>
      <c r="P1039">
        <v>6.4</v>
      </c>
    </row>
    <row r="1040" spans="1:16">
      <c r="A1040" s="2" t="s">
        <v>459</v>
      </c>
      <c r="B1040" s="3">
        <v>42</v>
      </c>
      <c r="C1040">
        <v>111</v>
      </c>
      <c r="D1040" s="1">
        <v>46815748</v>
      </c>
      <c r="E1040" s="5" t="s">
        <v>3</v>
      </c>
      <c r="F1040" t="s">
        <v>8</v>
      </c>
      <c r="G1040" t="s">
        <v>10</v>
      </c>
      <c r="H1040" t="s">
        <v>23</v>
      </c>
      <c r="L1040" s="1"/>
      <c r="M1040" s="12" t="s">
        <v>533</v>
      </c>
      <c r="N1040" s="12">
        <v>45000000</v>
      </c>
      <c r="O1040">
        <v>1994</v>
      </c>
      <c r="P1040">
        <v>6.3</v>
      </c>
    </row>
    <row r="1041" spans="1:16">
      <c r="A1041" s="2" t="s">
        <v>232</v>
      </c>
      <c r="B1041" s="3">
        <v>25</v>
      </c>
      <c r="C1041">
        <v>96</v>
      </c>
      <c r="D1041" s="1">
        <v>35617599</v>
      </c>
      <c r="E1041" s="5" t="s">
        <v>6</v>
      </c>
      <c r="F1041" t="s">
        <v>25</v>
      </c>
      <c r="G1041" t="s">
        <v>20</v>
      </c>
      <c r="L1041" s="1"/>
      <c r="M1041" s="12" t="s">
        <v>45</v>
      </c>
      <c r="N1041" s="12">
        <v>45000000</v>
      </c>
      <c r="O1041">
        <v>1995</v>
      </c>
      <c r="P1041">
        <v>5.9</v>
      </c>
    </row>
    <row r="1042" spans="1:16">
      <c r="A1042" s="2" t="s">
        <v>123</v>
      </c>
      <c r="B1042" s="3">
        <v>339</v>
      </c>
      <c r="C1042">
        <v>141</v>
      </c>
      <c r="D1042" s="1">
        <v>47307550</v>
      </c>
      <c r="E1042" s="5" t="s">
        <v>10</v>
      </c>
      <c r="F1042" t="s">
        <v>6</v>
      </c>
      <c r="G1042" t="s">
        <v>23</v>
      </c>
      <c r="L1042" s="1"/>
      <c r="M1042" s="12" t="s">
        <v>45</v>
      </c>
      <c r="N1042" s="12">
        <v>45000000</v>
      </c>
      <c r="O1042">
        <v>2012</v>
      </c>
      <c r="P1042">
        <v>6.5</v>
      </c>
    </row>
    <row r="1043" spans="1:16">
      <c r="A1043" s="2" t="s">
        <v>534</v>
      </c>
      <c r="B1043" s="3">
        <v>127</v>
      </c>
      <c r="C1043">
        <v>94</v>
      </c>
      <c r="D1043" s="1">
        <v>32003620</v>
      </c>
      <c r="E1043" s="5" t="s">
        <v>3</v>
      </c>
      <c r="F1043" t="s">
        <v>10</v>
      </c>
      <c r="G1043" t="s">
        <v>23</v>
      </c>
      <c r="L1043" s="1"/>
      <c r="M1043" s="12" t="s">
        <v>45</v>
      </c>
      <c r="N1043" s="12">
        <v>30000000</v>
      </c>
      <c r="O1043">
        <v>2004</v>
      </c>
      <c r="P1043">
        <v>6.5</v>
      </c>
    </row>
    <row r="1044" spans="1:16">
      <c r="A1044" s="2" t="s">
        <v>535</v>
      </c>
      <c r="B1044" s="3">
        <v>122</v>
      </c>
      <c r="C1044">
        <v>87</v>
      </c>
      <c r="D1044" s="1">
        <v>27972410</v>
      </c>
      <c r="E1044" s="5" t="s">
        <v>3</v>
      </c>
      <c r="F1044" t="s">
        <v>8</v>
      </c>
      <c r="G1044" t="s">
        <v>2</v>
      </c>
      <c r="L1044" s="1"/>
      <c r="M1044" s="12" t="s">
        <v>45</v>
      </c>
      <c r="N1044" s="12">
        <v>45000000</v>
      </c>
      <c r="O1044">
        <v>2003</v>
      </c>
      <c r="P1044">
        <v>6.1</v>
      </c>
    </row>
    <row r="1045" spans="1:16">
      <c r="A1045" s="2" t="s">
        <v>536</v>
      </c>
      <c r="B1045" s="3">
        <v>105</v>
      </c>
      <c r="C1045">
        <v>88</v>
      </c>
      <c r="D1045" s="1">
        <v>28133159</v>
      </c>
      <c r="E1045" s="5" t="s">
        <v>8</v>
      </c>
      <c r="F1045" t="s">
        <v>16</v>
      </c>
      <c r="G1045" t="s">
        <v>2</v>
      </c>
      <c r="H1045" t="s">
        <v>25</v>
      </c>
      <c r="I1045" t="s">
        <v>20</v>
      </c>
      <c r="L1045" s="1"/>
      <c r="M1045" s="12" t="s">
        <v>45</v>
      </c>
      <c r="N1045" s="12">
        <v>45000000</v>
      </c>
      <c r="O1045">
        <v>2006</v>
      </c>
      <c r="P1045">
        <v>5.9</v>
      </c>
    </row>
    <row r="1046" spans="1:16">
      <c r="A1046" s="2" t="s">
        <v>537</v>
      </c>
      <c r="B1046" s="3">
        <v>144</v>
      </c>
      <c r="C1046">
        <v>177</v>
      </c>
      <c r="D1046" s="1">
        <v>27400000</v>
      </c>
      <c r="E1046" s="5" t="s">
        <v>3</v>
      </c>
      <c r="F1046" t="s">
        <v>8</v>
      </c>
      <c r="G1046" t="s">
        <v>22</v>
      </c>
      <c r="L1046" s="1"/>
      <c r="M1046" s="12" t="s">
        <v>45</v>
      </c>
      <c r="N1046" s="12">
        <v>45000000</v>
      </c>
      <c r="O1046">
        <v>1984</v>
      </c>
      <c r="P1046">
        <v>6.6</v>
      </c>
    </row>
    <row r="1047" spans="1:16">
      <c r="A1047" s="2" t="s">
        <v>538</v>
      </c>
      <c r="B1047" s="3">
        <v>156</v>
      </c>
      <c r="C1047">
        <v>133</v>
      </c>
      <c r="D1047" s="1">
        <v>24343673</v>
      </c>
      <c r="E1047" s="5" t="s">
        <v>6</v>
      </c>
      <c r="F1047" t="s">
        <v>20</v>
      </c>
      <c r="G1047" t="s">
        <v>26</v>
      </c>
      <c r="H1047" t="s">
        <v>27</v>
      </c>
      <c r="L1047" s="1"/>
      <c r="M1047" s="12" t="s">
        <v>45</v>
      </c>
      <c r="N1047" s="12">
        <v>45000000</v>
      </c>
      <c r="O1047">
        <v>2007</v>
      </c>
      <c r="P1047">
        <v>7.4</v>
      </c>
    </row>
    <row r="1048" spans="1:16">
      <c r="A1048" s="2" t="s">
        <v>47</v>
      </c>
      <c r="B1048" s="3">
        <v>323</v>
      </c>
      <c r="C1048">
        <v>119</v>
      </c>
      <c r="D1048" s="1">
        <v>22877808</v>
      </c>
      <c r="E1048" s="5" t="s">
        <v>6</v>
      </c>
      <c r="F1048" t="s">
        <v>27</v>
      </c>
      <c r="L1048" s="1"/>
      <c r="M1048" s="12" t="s">
        <v>45</v>
      </c>
      <c r="N1048" s="12">
        <v>120000000</v>
      </c>
      <c r="O1048">
        <v>2008</v>
      </c>
      <c r="P1048">
        <v>7.3</v>
      </c>
    </row>
    <row r="1049" spans="1:16">
      <c r="A1049" s="2" t="s">
        <v>150</v>
      </c>
      <c r="B1049" s="3">
        <v>199</v>
      </c>
      <c r="C1049">
        <v>102</v>
      </c>
      <c r="D1049" s="1">
        <v>36883539</v>
      </c>
      <c r="E1049" s="5" t="s">
        <v>3</v>
      </c>
      <c r="F1049" t="s">
        <v>10</v>
      </c>
      <c r="G1049" t="s">
        <v>6</v>
      </c>
      <c r="H1049" t="s">
        <v>23</v>
      </c>
      <c r="L1049" s="1"/>
      <c r="M1049" s="12" t="s">
        <v>45</v>
      </c>
      <c r="N1049" s="12">
        <v>35000000</v>
      </c>
      <c r="O1049">
        <v>2006</v>
      </c>
      <c r="P1049">
        <v>6.6</v>
      </c>
    </row>
    <row r="1050" spans="1:16">
      <c r="A1050" s="2" t="s">
        <v>539</v>
      </c>
      <c r="B1050" s="3">
        <v>164</v>
      </c>
      <c r="C1050">
        <v>101</v>
      </c>
      <c r="D1050" s="1">
        <v>22531698</v>
      </c>
      <c r="E1050" s="5" t="s">
        <v>3</v>
      </c>
      <c r="F1050" t="s">
        <v>8</v>
      </c>
      <c r="G1050" t="s">
        <v>22</v>
      </c>
      <c r="H1050" t="s">
        <v>23</v>
      </c>
      <c r="L1050" s="1"/>
      <c r="M1050" s="12" t="s">
        <v>45</v>
      </c>
      <c r="N1050" s="12">
        <v>45000000</v>
      </c>
      <c r="O1050">
        <v>2008</v>
      </c>
      <c r="P1050">
        <v>5.6</v>
      </c>
    </row>
    <row r="1051" spans="1:16">
      <c r="A1051" s="2" t="s">
        <v>540</v>
      </c>
      <c r="B1051" s="3">
        <v>39</v>
      </c>
      <c r="C1051">
        <v>91</v>
      </c>
      <c r="D1051" s="1">
        <v>20400913</v>
      </c>
      <c r="E1051" s="5" t="s">
        <v>3</v>
      </c>
      <c r="F1051" t="s">
        <v>2</v>
      </c>
      <c r="G1051" t="s">
        <v>10</v>
      </c>
      <c r="H1051" t="s">
        <v>6</v>
      </c>
      <c r="I1051" t="s">
        <v>23</v>
      </c>
      <c r="L1051" s="1"/>
      <c r="M1051" s="12" t="s">
        <v>45</v>
      </c>
      <c r="N1051" s="12">
        <v>45000000</v>
      </c>
      <c r="O1051">
        <v>1996</v>
      </c>
      <c r="P1051">
        <v>5.3</v>
      </c>
    </row>
    <row r="1052" spans="1:16">
      <c r="A1052" s="2" t="s">
        <v>408</v>
      </c>
      <c r="B1052" s="3">
        <v>43</v>
      </c>
      <c r="C1052">
        <v>117</v>
      </c>
      <c r="D1052" s="1">
        <v>20101861</v>
      </c>
      <c r="E1052" s="5" t="s">
        <v>2</v>
      </c>
      <c r="F1052" t="s">
        <v>27</v>
      </c>
      <c r="G1052" t="s">
        <v>22</v>
      </c>
      <c r="L1052" s="1"/>
      <c r="M1052" s="12" t="s">
        <v>45</v>
      </c>
      <c r="N1052" s="12">
        <v>2500000</v>
      </c>
      <c r="O1052">
        <v>1996</v>
      </c>
      <c r="P1052">
        <v>6</v>
      </c>
    </row>
    <row r="1053" spans="1:16">
      <c r="A1053" s="2" t="s">
        <v>541</v>
      </c>
      <c r="B1053" s="3">
        <v>82</v>
      </c>
      <c r="C1053">
        <v>86</v>
      </c>
      <c r="D1053" s="1">
        <v>25200412</v>
      </c>
      <c r="E1053" s="5" t="s">
        <v>8</v>
      </c>
      <c r="F1053" t="s">
        <v>2</v>
      </c>
      <c r="G1053" t="s">
        <v>25</v>
      </c>
      <c r="H1053" t="s">
        <v>20</v>
      </c>
      <c r="I1053" t="s">
        <v>22</v>
      </c>
      <c r="L1053" s="1"/>
      <c r="M1053" s="12" t="s">
        <v>45</v>
      </c>
      <c r="N1053" s="12">
        <v>45000000</v>
      </c>
      <c r="O1053">
        <v>2009</v>
      </c>
      <c r="P1053">
        <v>5.4</v>
      </c>
    </row>
    <row r="1054" spans="1:16">
      <c r="A1054" s="2" t="s">
        <v>542</v>
      </c>
      <c r="B1054" s="3">
        <v>150</v>
      </c>
      <c r="C1054">
        <v>124</v>
      </c>
      <c r="D1054" s="1">
        <v>19719930</v>
      </c>
      <c r="E1054" s="5" t="s">
        <v>10</v>
      </c>
      <c r="F1054" t="s">
        <v>6</v>
      </c>
      <c r="G1054" t="s">
        <v>21</v>
      </c>
      <c r="H1054" t="s">
        <v>23</v>
      </c>
      <c r="L1054" s="1"/>
      <c r="M1054" s="12" t="s">
        <v>45</v>
      </c>
      <c r="N1054" s="12">
        <v>50000000</v>
      </c>
      <c r="O1054">
        <v>2001</v>
      </c>
      <c r="P1054">
        <v>6.8</v>
      </c>
    </row>
    <row r="1055" spans="1:16">
      <c r="A1055" s="2" t="s">
        <v>543</v>
      </c>
      <c r="B1055" s="3">
        <v>168</v>
      </c>
      <c r="C1055">
        <v>134</v>
      </c>
      <c r="D1055" s="1">
        <v>19377727</v>
      </c>
      <c r="E1055" s="5" t="s">
        <v>2</v>
      </c>
      <c r="F1055" t="s">
        <v>26</v>
      </c>
      <c r="L1055" s="1"/>
      <c r="M1055" s="12" t="s">
        <v>45</v>
      </c>
      <c r="N1055" s="12">
        <v>26000000</v>
      </c>
      <c r="O1055">
        <v>2005</v>
      </c>
      <c r="P1055">
        <v>6.4</v>
      </c>
    </row>
    <row r="1056" spans="1:16">
      <c r="A1056" s="2" t="s">
        <v>275</v>
      </c>
      <c r="B1056" s="3">
        <v>432</v>
      </c>
      <c r="C1056">
        <v>95</v>
      </c>
      <c r="D1056" s="1">
        <v>13401683</v>
      </c>
      <c r="E1056" s="5" t="s">
        <v>3</v>
      </c>
      <c r="F1056" t="s">
        <v>22</v>
      </c>
      <c r="L1056" s="1"/>
      <c r="M1056" s="12" t="s">
        <v>45</v>
      </c>
      <c r="N1056" s="12">
        <v>45000000</v>
      </c>
      <c r="O1056">
        <v>2012</v>
      </c>
      <c r="P1056">
        <v>7.1</v>
      </c>
    </row>
    <row r="1057" spans="1:16">
      <c r="A1057" s="2" t="s">
        <v>544</v>
      </c>
      <c r="B1057" s="3">
        <v>60</v>
      </c>
      <c r="C1057">
        <v>100</v>
      </c>
      <c r="D1057" s="1">
        <v>17300889</v>
      </c>
      <c r="E1057" s="5" t="s">
        <v>3</v>
      </c>
      <c r="F1057" t="s">
        <v>8</v>
      </c>
      <c r="G1057" t="s">
        <v>2</v>
      </c>
      <c r="H1057" t="s">
        <v>20</v>
      </c>
      <c r="L1057" s="1"/>
      <c r="M1057" s="12" t="s">
        <v>45</v>
      </c>
      <c r="N1057" s="12">
        <v>40000000</v>
      </c>
      <c r="O1057">
        <v>1996</v>
      </c>
      <c r="P1057">
        <v>4.9000000000000004</v>
      </c>
    </row>
    <row r="1058" spans="1:16">
      <c r="A1058" s="2" t="s">
        <v>545</v>
      </c>
      <c r="B1058" s="3">
        <v>85</v>
      </c>
      <c r="C1058">
        <v>220</v>
      </c>
      <c r="D1058" s="1">
        <v>15527125</v>
      </c>
      <c r="E1058" s="5" t="s">
        <v>6</v>
      </c>
      <c r="F1058" t="s">
        <v>27</v>
      </c>
      <c r="G1058" t="s">
        <v>24</v>
      </c>
      <c r="L1058" s="1"/>
      <c r="M1058" s="12" t="s">
        <v>45</v>
      </c>
      <c r="N1058" s="12">
        <v>45000000</v>
      </c>
      <c r="O1058">
        <v>2000</v>
      </c>
      <c r="P1058">
        <v>5.8</v>
      </c>
    </row>
    <row r="1059" spans="1:16">
      <c r="A1059" s="2" t="s">
        <v>123</v>
      </c>
      <c r="B1059" s="3">
        <v>83</v>
      </c>
      <c r="C1059">
        <v>212</v>
      </c>
      <c r="D1059" s="1">
        <v>13560960</v>
      </c>
      <c r="E1059" s="5" t="s">
        <v>12</v>
      </c>
      <c r="F1059" t="s">
        <v>6</v>
      </c>
      <c r="G1059" t="s">
        <v>63</v>
      </c>
      <c r="L1059" s="1"/>
      <c r="M1059" s="12" t="s">
        <v>45</v>
      </c>
      <c r="N1059" s="12">
        <v>45000000</v>
      </c>
      <c r="O1059">
        <v>1995</v>
      </c>
      <c r="P1059">
        <v>7.1</v>
      </c>
    </row>
    <row r="1060" spans="1:16">
      <c r="A1060" s="2" t="s">
        <v>373</v>
      </c>
      <c r="B1060" s="3">
        <v>343</v>
      </c>
      <c r="C1060">
        <v>128</v>
      </c>
      <c r="D1060" s="1">
        <v>15523168</v>
      </c>
      <c r="E1060" s="5" t="s">
        <v>21</v>
      </c>
      <c r="F1060" t="s">
        <v>23</v>
      </c>
      <c r="L1060" s="1"/>
      <c r="M1060" s="12" t="s">
        <v>45</v>
      </c>
      <c r="N1060" s="12">
        <v>45000000</v>
      </c>
      <c r="O1060">
        <v>2010</v>
      </c>
      <c r="P1060">
        <v>7.2</v>
      </c>
    </row>
    <row r="1061" spans="1:16">
      <c r="A1061" s="2" t="s">
        <v>99</v>
      </c>
      <c r="B1061" s="3">
        <v>106</v>
      </c>
      <c r="C1061">
        <v>106</v>
      </c>
      <c r="D1061" s="1">
        <v>11146409</v>
      </c>
      <c r="E1061" s="5" t="s">
        <v>3</v>
      </c>
      <c r="F1061" t="s">
        <v>8</v>
      </c>
      <c r="G1061" t="s">
        <v>14</v>
      </c>
      <c r="H1061" t="s">
        <v>22</v>
      </c>
      <c r="L1061" s="1"/>
      <c r="M1061" s="12" t="s">
        <v>45</v>
      </c>
      <c r="N1061" s="12">
        <v>45000000</v>
      </c>
      <c r="O1061">
        <v>1998</v>
      </c>
      <c r="P1061">
        <v>6</v>
      </c>
    </row>
    <row r="1062" spans="1:16">
      <c r="A1062" s="2" t="s">
        <v>471</v>
      </c>
      <c r="B1062" s="3">
        <v>158</v>
      </c>
      <c r="C1062">
        <v>160</v>
      </c>
      <c r="D1062" s="1">
        <v>7916887</v>
      </c>
      <c r="E1062" s="5" t="s">
        <v>3</v>
      </c>
      <c r="F1062" t="s">
        <v>10</v>
      </c>
      <c r="G1062" t="s">
        <v>6</v>
      </c>
      <c r="H1062" t="s">
        <v>23</v>
      </c>
      <c r="I1062" t="s">
        <v>122</v>
      </c>
      <c r="L1062" s="1"/>
      <c r="M1062" s="12" t="s">
        <v>45</v>
      </c>
      <c r="N1062" s="12">
        <v>25000000</v>
      </c>
      <c r="O1062">
        <v>2008</v>
      </c>
      <c r="P1062">
        <v>6</v>
      </c>
    </row>
    <row r="1063" spans="1:16">
      <c r="A1063" s="2" t="s">
        <v>230</v>
      </c>
      <c r="B1063" s="3">
        <v>189</v>
      </c>
      <c r="C1063">
        <v>114</v>
      </c>
      <c r="D1063" s="1">
        <v>6565495</v>
      </c>
      <c r="E1063" s="5" t="s">
        <v>6</v>
      </c>
      <c r="F1063" t="s">
        <v>27</v>
      </c>
      <c r="L1063" s="1"/>
      <c r="M1063" s="12" t="s">
        <v>45</v>
      </c>
      <c r="N1063" s="12">
        <v>35000000</v>
      </c>
      <c r="O1063">
        <v>2006</v>
      </c>
      <c r="P1063">
        <v>7</v>
      </c>
    </row>
    <row r="1064" spans="1:16">
      <c r="A1064" s="2" t="s">
        <v>546</v>
      </c>
      <c r="B1064" s="3">
        <v>125</v>
      </c>
      <c r="C1064">
        <v>99</v>
      </c>
      <c r="D1064" s="1">
        <v>15279680</v>
      </c>
      <c r="E1064" s="5" t="s">
        <v>3</v>
      </c>
      <c r="F1064" t="s">
        <v>10</v>
      </c>
      <c r="G1064" t="s">
        <v>23</v>
      </c>
      <c r="L1064" s="1"/>
      <c r="M1064" s="12" t="s">
        <v>45</v>
      </c>
      <c r="N1064" s="12">
        <v>50000000</v>
      </c>
      <c r="O1064">
        <v>2008</v>
      </c>
      <c r="P1064">
        <v>5.4</v>
      </c>
    </row>
    <row r="1065" spans="1:16">
      <c r="A1065" s="2" t="s">
        <v>59</v>
      </c>
      <c r="B1065" s="3">
        <v>87</v>
      </c>
      <c r="C1065">
        <v>74</v>
      </c>
      <c r="D1065" s="1">
        <v>7262288</v>
      </c>
      <c r="E1065" s="5" t="s">
        <v>2</v>
      </c>
      <c r="F1065" t="s">
        <v>10</v>
      </c>
      <c r="G1065" t="s">
        <v>23</v>
      </c>
      <c r="L1065" s="1"/>
      <c r="M1065" s="12" t="s">
        <v>45</v>
      </c>
      <c r="N1065" s="12">
        <v>40000000</v>
      </c>
      <c r="O1065">
        <v>2002</v>
      </c>
      <c r="P1065">
        <v>6.5</v>
      </c>
    </row>
    <row r="1066" spans="1:16">
      <c r="A1066" s="2" t="s">
        <v>82</v>
      </c>
      <c r="B1066" s="3">
        <v>115</v>
      </c>
      <c r="C1066">
        <v>139</v>
      </c>
      <c r="D1066" s="1">
        <v>4584886</v>
      </c>
      <c r="E1066" s="5" t="s">
        <v>6</v>
      </c>
      <c r="F1066" t="s">
        <v>27</v>
      </c>
      <c r="L1066" s="1"/>
      <c r="M1066" s="12" t="s">
        <v>45</v>
      </c>
      <c r="N1066" s="12">
        <v>45000000</v>
      </c>
      <c r="O1066">
        <v>2007</v>
      </c>
      <c r="P1066">
        <v>6.4</v>
      </c>
    </row>
    <row r="1067" spans="1:16">
      <c r="A1067" s="2" t="s">
        <v>547</v>
      </c>
      <c r="B1067" s="3">
        <v>24</v>
      </c>
      <c r="C1067">
        <v>103</v>
      </c>
      <c r="D1067" s="1">
        <v>2154540</v>
      </c>
      <c r="E1067" s="5" t="s">
        <v>3</v>
      </c>
      <c r="F1067" t="s">
        <v>23</v>
      </c>
      <c r="L1067" s="1"/>
      <c r="M1067" s="12" t="s">
        <v>45</v>
      </c>
      <c r="N1067" s="12">
        <v>35000000</v>
      </c>
      <c r="O1067">
        <v>1997</v>
      </c>
      <c r="P1067">
        <v>4.9000000000000004</v>
      </c>
    </row>
    <row r="1068" spans="1:16">
      <c r="A1068" s="2" t="s">
        <v>548</v>
      </c>
      <c r="B1068" s="3">
        <v>152</v>
      </c>
      <c r="C1068">
        <v>101</v>
      </c>
      <c r="D1068" s="1">
        <v>8129455</v>
      </c>
      <c r="E1068" s="5" t="s">
        <v>3</v>
      </c>
      <c r="F1068" t="s">
        <v>8</v>
      </c>
      <c r="G1068" t="s">
        <v>2</v>
      </c>
      <c r="H1068" t="s">
        <v>10</v>
      </c>
      <c r="L1068" s="1"/>
      <c r="M1068" s="12" t="s">
        <v>45</v>
      </c>
      <c r="N1068" s="12">
        <v>52000000</v>
      </c>
      <c r="O1068">
        <v>2011</v>
      </c>
      <c r="P1068">
        <v>6.3</v>
      </c>
    </row>
    <row r="1069" spans="1:16">
      <c r="A1069" s="2" t="s">
        <v>549</v>
      </c>
      <c r="B1069" s="3">
        <v>656</v>
      </c>
      <c r="C1069">
        <v>130</v>
      </c>
      <c r="D1069" s="1">
        <v>136019448</v>
      </c>
      <c r="E1069" s="5" t="s">
        <v>12</v>
      </c>
      <c r="F1069" t="s">
        <v>6</v>
      </c>
      <c r="G1069" t="s">
        <v>63</v>
      </c>
      <c r="H1069" t="s">
        <v>23</v>
      </c>
      <c r="L1069" s="1"/>
      <c r="M1069" s="12" t="s">
        <v>45</v>
      </c>
      <c r="N1069" s="12">
        <v>70000000</v>
      </c>
      <c r="O1069">
        <v>2012</v>
      </c>
      <c r="P1069">
        <v>7.7</v>
      </c>
    </row>
    <row r="1070" spans="1:16">
      <c r="A1070" s="2" t="s">
        <v>270</v>
      </c>
      <c r="B1070" s="3">
        <v>119</v>
      </c>
      <c r="C1070">
        <v>130</v>
      </c>
      <c r="D1070" s="1">
        <v>183875760</v>
      </c>
      <c r="E1070" s="5" t="s">
        <v>3</v>
      </c>
      <c r="F1070" t="s">
        <v>8</v>
      </c>
      <c r="G1070" t="s">
        <v>10</v>
      </c>
      <c r="H1070" t="s">
        <v>6</v>
      </c>
      <c r="I1070" t="s">
        <v>21</v>
      </c>
      <c r="J1070" t="s">
        <v>23</v>
      </c>
      <c r="L1070" s="1"/>
      <c r="M1070" s="12" t="s">
        <v>45</v>
      </c>
      <c r="N1070" s="12">
        <v>45000000</v>
      </c>
      <c r="O1070">
        <v>1993</v>
      </c>
      <c r="P1070">
        <v>7.8</v>
      </c>
    </row>
    <row r="1071" spans="1:16">
      <c r="A1071" s="2" t="s">
        <v>319</v>
      </c>
      <c r="B1071" s="3">
        <v>161</v>
      </c>
      <c r="C1071">
        <v>110</v>
      </c>
      <c r="D1071" s="1">
        <v>67061228</v>
      </c>
      <c r="E1071" s="5" t="s">
        <v>3</v>
      </c>
      <c r="F1071" t="s">
        <v>2</v>
      </c>
      <c r="G1071" t="s">
        <v>27</v>
      </c>
      <c r="L1071" s="1"/>
      <c r="M1071" s="12" t="s">
        <v>45</v>
      </c>
      <c r="N1071" s="12">
        <v>45000000</v>
      </c>
      <c r="O1071">
        <v>2010</v>
      </c>
      <c r="P1071">
        <v>5.5</v>
      </c>
    </row>
    <row r="1072" spans="1:16">
      <c r="A1072" s="2" t="s">
        <v>317</v>
      </c>
      <c r="B1072" s="3">
        <v>73</v>
      </c>
      <c r="C1072">
        <v>147</v>
      </c>
      <c r="D1072" s="1">
        <v>53300852</v>
      </c>
      <c r="E1072" s="5" t="s">
        <v>10</v>
      </c>
      <c r="F1072" t="s">
        <v>6</v>
      </c>
      <c r="G1072" t="s">
        <v>23</v>
      </c>
      <c r="L1072" s="1"/>
      <c r="M1072" s="12" t="s">
        <v>45</v>
      </c>
      <c r="N1072" s="12">
        <v>45000000</v>
      </c>
      <c r="O1072">
        <v>1996</v>
      </c>
      <c r="P1072">
        <v>7.5</v>
      </c>
    </row>
    <row r="1073" spans="1:16">
      <c r="A1073" s="2" t="s">
        <v>547</v>
      </c>
      <c r="B1073" s="3">
        <v>96</v>
      </c>
      <c r="C1073">
        <v>96</v>
      </c>
      <c r="D1073" s="1">
        <v>150415432</v>
      </c>
      <c r="E1073" s="5" t="s">
        <v>3</v>
      </c>
      <c r="F1073" t="s">
        <v>8</v>
      </c>
      <c r="G1073" t="s">
        <v>23</v>
      </c>
      <c r="H1073" t="s">
        <v>122</v>
      </c>
      <c r="L1073" s="1"/>
      <c r="M1073" s="12" t="s">
        <v>45</v>
      </c>
      <c r="N1073" s="12">
        <v>45000000</v>
      </c>
      <c r="O1073">
        <v>1985</v>
      </c>
      <c r="P1073">
        <v>6.4</v>
      </c>
    </row>
    <row r="1074" spans="1:16">
      <c r="A1074" s="2" t="s">
        <v>550</v>
      </c>
      <c r="B1074" s="3">
        <v>28</v>
      </c>
      <c r="C1074">
        <v>118</v>
      </c>
      <c r="D1074" s="1">
        <v>44834712</v>
      </c>
      <c r="E1074" s="5" t="s">
        <v>6</v>
      </c>
      <c r="F1074" t="s">
        <v>23</v>
      </c>
      <c r="L1074" s="1"/>
      <c r="M1074" s="12" t="s">
        <v>45</v>
      </c>
      <c r="N1074" s="12">
        <v>45000000</v>
      </c>
      <c r="O1074">
        <v>1996</v>
      </c>
      <c r="P1074">
        <v>5.6</v>
      </c>
    </row>
    <row r="1075" spans="1:16">
      <c r="A1075" s="2" t="s">
        <v>551</v>
      </c>
      <c r="B1075" s="3">
        <v>105</v>
      </c>
      <c r="C1075">
        <v>88</v>
      </c>
      <c r="D1075" s="1">
        <v>84300000</v>
      </c>
      <c r="E1075" s="5" t="s">
        <v>16</v>
      </c>
      <c r="F1075" t="s">
        <v>25</v>
      </c>
      <c r="G1075" t="s">
        <v>20</v>
      </c>
      <c r="H1075" t="s">
        <v>26</v>
      </c>
      <c r="L1075" s="1"/>
      <c r="M1075" s="12" t="s">
        <v>45</v>
      </c>
      <c r="N1075" s="12">
        <v>35000000</v>
      </c>
      <c r="O1075">
        <v>1940</v>
      </c>
      <c r="P1075">
        <v>7.5</v>
      </c>
    </row>
    <row r="1076" spans="1:16">
      <c r="A1076" s="2" t="s">
        <v>552</v>
      </c>
      <c r="B1076" s="3">
        <v>102</v>
      </c>
      <c r="C1076">
        <v>325</v>
      </c>
      <c r="D1076" s="1">
        <v>1500000</v>
      </c>
      <c r="E1076" s="5" t="s">
        <v>8</v>
      </c>
      <c r="F1076" t="s">
        <v>6</v>
      </c>
      <c r="G1076" t="s">
        <v>24</v>
      </c>
      <c r="L1076" s="1"/>
      <c r="M1076" s="12" t="s">
        <v>45</v>
      </c>
      <c r="N1076" s="12">
        <v>45000000</v>
      </c>
      <c r="O1076">
        <v>1980</v>
      </c>
      <c r="P1076">
        <v>6.8</v>
      </c>
    </row>
    <row r="1077" spans="1:16">
      <c r="A1077" s="2" t="s">
        <v>201</v>
      </c>
      <c r="B1077" s="3">
        <v>206</v>
      </c>
      <c r="C1077">
        <v>102</v>
      </c>
      <c r="D1077" s="1">
        <v>62318875</v>
      </c>
      <c r="E1077" s="5" t="s">
        <v>3</v>
      </c>
      <c r="F1077" t="s">
        <v>8</v>
      </c>
      <c r="G1077" t="s">
        <v>20</v>
      </c>
      <c r="H1077" t="s">
        <v>22</v>
      </c>
      <c r="I1077" t="s">
        <v>23</v>
      </c>
      <c r="L1077" s="1"/>
      <c r="M1077" s="12" t="s">
        <v>45</v>
      </c>
      <c r="N1077" s="12">
        <v>57000000</v>
      </c>
      <c r="O1077">
        <v>2006</v>
      </c>
      <c r="P1077">
        <v>6.8</v>
      </c>
    </row>
    <row r="1078" spans="1:16">
      <c r="A1078" s="2" t="s">
        <v>553</v>
      </c>
      <c r="B1078" s="3">
        <v>159</v>
      </c>
      <c r="C1078">
        <v>110</v>
      </c>
      <c r="D1078" s="1">
        <v>5773519</v>
      </c>
      <c r="E1078" s="5" t="s">
        <v>6</v>
      </c>
      <c r="F1078" t="s">
        <v>14</v>
      </c>
      <c r="G1078" t="s">
        <v>22</v>
      </c>
      <c r="H1078" t="s">
        <v>23</v>
      </c>
      <c r="L1078" s="1"/>
      <c r="M1078" s="12" t="s">
        <v>45</v>
      </c>
      <c r="N1078" s="12">
        <v>50000000</v>
      </c>
      <c r="O1078">
        <v>2015</v>
      </c>
      <c r="P1078">
        <v>6</v>
      </c>
    </row>
    <row r="1079" spans="1:16">
      <c r="A1079" s="2" t="s">
        <v>554</v>
      </c>
      <c r="B1079" s="3">
        <v>137</v>
      </c>
      <c r="C1079">
        <v>136</v>
      </c>
      <c r="D1079" s="1">
        <v>51768623</v>
      </c>
      <c r="E1079" s="5" t="s">
        <v>6</v>
      </c>
      <c r="L1079" s="1"/>
      <c r="M1079" s="12" t="s">
        <v>45</v>
      </c>
      <c r="N1079" s="12">
        <v>45000000</v>
      </c>
      <c r="O1079">
        <v>2000</v>
      </c>
      <c r="P1079">
        <v>7.3</v>
      </c>
    </row>
    <row r="1080" spans="1:16">
      <c r="A1080" s="2" t="s">
        <v>331</v>
      </c>
      <c r="B1080" s="3">
        <v>116</v>
      </c>
      <c r="C1080">
        <v>103</v>
      </c>
      <c r="D1080" s="1">
        <v>37035515</v>
      </c>
      <c r="E1080" s="5" t="s">
        <v>2</v>
      </c>
      <c r="F1080" t="s">
        <v>6</v>
      </c>
      <c r="L1080" s="1"/>
      <c r="M1080" s="12" t="s">
        <v>45</v>
      </c>
      <c r="N1080" s="12">
        <v>45000000</v>
      </c>
      <c r="O1080">
        <v>2000</v>
      </c>
      <c r="P1080">
        <v>6</v>
      </c>
    </row>
    <row r="1081" spans="1:16">
      <c r="A1081" s="2" t="s">
        <v>157</v>
      </c>
      <c r="B1081" s="3">
        <v>177</v>
      </c>
      <c r="C1081">
        <v>103</v>
      </c>
      <c r="D1081" s="1">
        <v>24520892</v>
      </c>
      <c r="E1081" s="5" t="s">
        <v>3</v>
      </c>
      <c r="F1081" t="s">
        <v>10</v>
      </c>
      <c r="G1081" t="s">
        <v>6</v>
      </c>
      <c r="H1081" t="s">
        <v>23</v>
      </c>
      <c r="L1081" s="1"/>
      <c r="M1081" s="12" t="s">
        <v>45</v>
      </c>
      <c r="N1081" s="12">
        <v>45000000</v>
      </c>
      <c r="O1081">
        <v>2005</v>
      </c>
      <c r="P1081">
        <v>7</v>
      </c>
    </row>
    <row r="1082" spans="1:16">
      <c r="A1082" s="2" t="s">
        <v>555</v>
      </c>
      <c r="B1082" s="3">
        <v>99</v>
      </c>
      <c r="C1082">
        <v>90</v>
      </c>
      <c r="D1082" s="1">
        <v>24430272</v>
      </c>
      <c r="E1082" s="5" t="s">
        <v>2</v>
      </c>
      <c r="F1082" t="s">
        <v>27</v>
      </c>
      <c r="L1082" s="1"/>
      <c r="M1082" s="12" t="s">
        <v>45</v>
      </c>
      <c r="N1082" s="12">
        <v>45000000</v>
      </c>
      <c r="O1082">
        <v>2002</v>
      </c>
      <c r="P1082">
        <v>5.0999999999999996</v>
      </c>
    </row>
    <row r="1083" spans="1:16">
      <c r="A1083" s="2" t="s">
        <v>250</v>
      </c>
      <c r="B1083" s="3">
        <v>56</v>
      </c>
      <c r="C1083">
        <v>154</v>
      </c>
      <c r="D1083" s="1">
        <v>158348400</v>
      </c>
      <c r="E1083" s="5" t="s">
        <v>6</v>
      </c>
      <c r="F1083" t="s">
        <v>21</v>
      </c>
      <c r="G1083" t="s">
        <v>23</v>
      </c>
      <c r="L1083" s="1"/>
      <c r="M1083" s="12" t="s">
        <v>45</v>
      </c>
      <c r="N1083" s="12">
        <v>40000000</v>
      </c>
      <c r="O1083">
        <v>1993</v>
      </c>
      <c r="P1083">
        <v>6.8</v>
      </c>
    </row>
    <row r="1084" spans="1:16">
      <c r="A1084" s="2" t="s">
        <v>556</v>
      </c>
      <c r="B1084" s="3">
        <v>117</v>
      </c>
      <c r="C1084">
        <v>99</v>
      </c>
      <c r="D1084" s="1">
        <v>31136950</v>
      </c>
      <c r="E1084" s="5" t="s">
        <v>6</v>
      </c>
      <c r="F1084" t="s">
        <v>20</v>
      </c>
      <c r="G1084" t="s">
        <v>27</v>
      </c>
      <c r="L1084" s="1"/>
      <c r="M1084" s="12" t="s">
        <v>45</v>
      </c>
      <c r="N1084" s="12">
        <v>40000000</v>
      </c>
      <c r="O1084">
        <v>2010</v>
      </c>
      <c r="P1084">
        <v>6.5</v>
      </c>
    </row>
    <row r="1085" spans="1:16">
      <c r="A1085" s="2" t="s">
        <v>215</v>
      </c>
      <c r="B1085" s="3">
        <v>252</v>
      </c>
      <c r="C1085">
        <v>93</v>
      </c>
      <c r="D1085" s="1">
        <v>29113588</v>
      </c>
      <c r="E1085" s="5" t="s">
        <v>3</v>
      </c>
      <c r="F1085" t="s">
        <v>10</v>
      </c>
      <c r="G1085" t="s">
        <v>23</v>
      </c>
      <c r="L1085" s="1"/>
      <c r="M1085" s="12" t="s">
        <v>45</v>
      </c>
      <c r="N1085" s="12">
        <v>45000000</v>
      </c>
      <c r="O1085">
        <v>2011</v>
      </c>
      <c r="P1085">
        <v>6.6</v>
      </c>
    </row>
    <row r="1086" spans="1:16">
      <c r="A1086" s="2" t="s">
        <v>245</v>
      </c>
      <c r="B1086" s="3">
        <v>375</v>
      </c>
      <c r="C1086">
        <v>109</v>
      </c>
      <c r="D1086" s="1">
        <v>138447667</v>
      </c>
      <c r="E1086" s="5" t="s">
        <v>3</v>
      </c>
      <c r="F1086" t="s">
        <v>2</v>
      </c>
      <c r="G1086" t="s">
        <v>10</v>
      </c>
      <c r="L1086" s="1"/>
      <c r="M1086" s="12" t="s">
        <v>45</v>
      </c>
      <c r="N1086" s="12">
        <v>45000000</v>
      </c>
      <c r="O1086">
        <v>2012</v>
      </c>
      <c r="P1086">
        <v>7.2</v>
      </c>
    </row>
    <row r="1087" spans="1:16">
      <c r="A1087" s="2" t="s">
        <v>526</v>
      </c>
      <c r="B1087" s="3">
        <v>150</v>
      </c>
      <c r="C1087">
        <v>124</v>
      </c>
      <c r="D1087" s="1">
        <v>116006080</v>
      </c>
      <c r="E1087" s="5" t="s">
        <v>2</v>
      </c>
      <c r="F1087" t="s">
        <v>6</v>
      </c>
      <c r="G1087" t="s">
        <v>27</v>
      </c>
      <c r="L1087" s="1"/>
      <c r="M1087" s="12" t="s">
        <v>45</v>
      </c>
      <c r="N1087" s="12">
        <v>45000000</v>
      </c>
      <c r="O1087">
        <v>1999</v>
      </c>
      <c r="P1087">
        <v>7</v>
      </c>
    </row>
    <row r="1088" spans="1:16">
      <c r="A1088" s="2" t="s">
        <v>448</v>
      </c>
      <c r="B1088" s="3">
        <v>187</v>
      </c>
      <c r="C1088">
        <v>84</v>
      </c>
      <c r="D1088" s="1">
        <v>106793915</v>
      </c>
      <c r="E1088" s="5" t="s">
        <v>8</v>
      </c>
      <c r="F1088" t="s">
        <v>16</v>
      </c>
      <c r="G1088" t="s">
        <v>2</v>
      </c>
      <c r="H1088" t="s">
        <v>6</v>
      </c>
      <c r="I1088" t="s">
        <v>25</v>
      </c>
      <c r="L1088" s="1"/>
      <c r="M1088" s="12" t="s">
        <v>45</v>
      </c>
      <c r="N1088" s="12">
        <v>65000000</v>
      </c>
      <c r="O1088">
        <v>2000</v>
      </c>
      <c r="P1088">
        <v>7</v>
      </c>
    </row>
    <row r="1089" spans="1:16">
      <c r="A1089" s="2" t="s">
        <v>557</v>
      </c>
      <c r="B1089" s="3">
        <v>108</v>
      </c>
      <c r="C1089">
        <v>90</v>
      </c>
      <c r="D1089" s="1">
        <v>87856565</v>
      </c>
      <c r="E1089" s="5" t="s">
        <v>2</v>
      </c>
      <c r="F1089" t="s">
        <v>27</v>
      </c>
      <c r="L1089" s="1"/>
      <c r="M1089" s="12" t="s">
        <v>45</v>
      </c>
      <c r="N1089" s="12">
        <v>44500000</v>
      </c>
      <c r="O1089">
        <v>2004</v>
      </c>
      <c r="P1089">
        <v>5.9</v>
      </c>
    </row>
    <row r="1090" spans="1:16">
      <c r="A1090" s="2" t="s">
        <v>558</v>
      </c>
      <c r="B1090" s="3">
        <v>21</v>
      </c>
      <c r="C1090">
        <v>117</v>
      </c>
      <c r="D1090" s="1">
        <v>70100000</v>
      </c>
      <c r="E1090" s="5" t="s">
        <v>2</v>
      </c>
      <c r="F1090" t="s">
        <v>6</v>
      </c>
      <c r="G1090" t="s">
        <v>27</v>
      </c>
      <c r="L1090" s="1"/>
      <c r="M1090" s="12" t="s">
        <v>45</v>
      </c>
      <c r="N1090" s="12">
        <v>44000000</v>
      </c>
      <c r="O1090">
        <v>1992</v>
      </c>
      <c r="P1090">
        <v>5.4</v>
      </c>
    </row>
    <row r="1091" spans="1:16">
      <c r="A1091" s="2" t="s">
        <v>144</v>
      </c>
      <c r="B1091" s="3">
        <v>270</v>
      </c>
      <c r="C1091">
        <v>123</v>
      </c>
      <c r="D1091" s="1">
        <v>159578352</v>
      </c>
      <c r="E1091" s="5" t="s">
        <v>3</v>
      </c>
      <c r="F1091" t="s">
        <v>2</v>
      </c>
      <c r="G1091" t="s">
        <v>10</v>
      </c>
      <c r="L1091" s="1"/>
      <c r="M1091" s="12" t="s">
        <v>45</v>
      </c>
      <c r="N1091" s="12">
        <v>40000000</v>
      </c>
      <c r="O1091">
        <v>2013</v>
      </c>
      <c r="P1091">
        <v>6.6</v>
      </c>
    </row>
    <row r="1092" spans="1:16">
      <c r="A1092" s="2" t="s">
        <v>559</v>
      </c>
      <c r="B1092" s="3">
        <v>72</v>
      </c>
      <c r="C1092">
        <v>251</v>
      </c>
      <c r="D1092" s="1">
        <v>57750000</v>
      </c>
      <c r="E1092" s="5" t="s">
        <v>12</v>
      </c>
      <c r="F1092" t="s">
        <v>6</v>
      </c>
      <c r="G1092" t="s">
        <v>63</v>
      </c>
      <c r="H1092" t="s">
        <v>27</v>
      </c>
      <c r="L1092" s="1"/>
      <c r="M1092" s="12" t="s">
        <v>45</v>
      </c>
      <c r="N1092" s="12">
        <v>44000000</v>
      </c>
      <c r="O1092">
        <v>1963</v>
      </c>
      <c r="P1092">
        <v>7</v>
      </c>
    </row>
    <row r="1093" spans="1:16">
      <c r="A1093" s="2" t="s">
        <v>202</v>
      </c>
      <c r="B1093" s="3">
        <v>154</v>
      </c>
      <c r="C1093">
        <v>105</v>
      </c>
      <c r="D1093" s="1">
        <v>45290318</v>
      </c>
      <c r="E1093" s="5" t="s">
        <v>3</v>
      </c>
      <c r="F1093" t="s">
        <v>2</v>
      </c>
      <c r="G1093" t="s">
        <v>75</v>
      </c>
      <c r="L1093" s="1"/>
      <c r="M1093" s="12" t="s">
        <v>45</v>
      </c>
      <c r="N1093" s="12">
        <v>44000000</v>
      </c>
      <c r="O1093">
        <v>2012</v>
      </c>
      <c r="P1093">
        <v>6.5</v>
      </c>
    </row>
    <row r="1094" spans="1:16">
      <c r="A1094" s="2" t="s">
        <v>495</v>
      </c>
      <c r="B1094" s="3">
        <v>114</v>
      </c>
      <c r="C1094">
        <v>115</v>
      </c>
      <c r="D1094" s="1">
        <v>41543207</v>
      </c>
      <c r="E1094" s="5" t="s">
        <v>10</v>
      </c>
      <c r="F1094" t="s">
        <v>6</v>
      </c>
      <c r="G1094" t="s">
        <v>21</v>
      </c>
      <c r="H1094" t="s">
        <v>23</v>
      </c>
      <c r="L1094" s="1"/>
      <c r="M1094" s="12" t="s">
        <v>45</v>
      </c>
      <c r="N1094" s="12">
        <v>44000000</v>
      </c>
      <c r="O1094">
        <v>2002</v>
      </c>
      <c r="P1094">
        <v>6.3</v>
      </c>
    </row>
    <row r="1095" spans="1:16">
      <c r="A1095" s="2" t="s">
        <v>560</v>
      </c>
      <c r="B1095" s="3">
        <v>27</v>
      </c>
      <c r="C1095">
        <v>122</v>
      </c>
      <c r="D1095" s="1">
        <v>41252428</v>
      </c>
      <c r="E1095" s="5" t="s">
        <v>2</v>
      </c>
      <c r="F1095" t="s">
        <v>6</v>
      </c>
      <c r="G1095" t="s">
        <v>27</v>
      </c>
      <c r="L1095" s="1"/>
      <c r="M1095" s="12" t="s">
        <v>45</v>
      </c>
      <c r="N1095" s="12">
        <v>2600000</v>
      </c>
      <c r="O1095">
        <v>1996</v>
      </c>
      <c r="P1095">
        <v>6.5</v>
      </c>
    </row>
    <row r="1096" spans="1:16">
      <c r="A1096" s="2" t="s">
        <v>561</v>
      </c>
      <c r="B1096" s="3">
        <v>166</v>
      </c>
      <c r="C1096">
        <v>119</v>
      </c>
      <c r="D1096" s="1">
        <v>35228696</v>
      </c>
      <c r="E1096" s="5" t="s">
        <v>6</v>
      </c>
      <c r="F1096" t="s">
        <v>14</v>
      </c>
      <c r="G1096" t="s">
        <v>21</v>
      </c>
      <c r="H1096" t="s">
        <v>23</v>
      </c>
      <c r="L1096" s="1"/>
      <c r="M1096" s="12" t="s">
        <v>45</v>
      </c>
      <c r="N1096" s="12">
        <v>44000000</v>
      </c>
      <c r="O1096">
        <v>2002</v>
      </c>
      <c r="P1096">
        <v>6.5</v>
      </c>
    </row>
    <row r="1097" spans="1:16">
      <c r="A1097" s="2" t="s">
        <v>365</v>
      </c>
      <c r="B1097" s="3">
        <v>288</v>
      </c>
      <c r="C1097">
        <v>81</v>
      </c>
      <c r="D1097" s="1">
        <v>59992760</v>
      </c>
      <c r="E1097" s="5" t="s">
        <v>2</v>
      </c>
      <c r="L1097" s="1"/>
      <c r="M1097" s="12" t="s">
        <v>45</v>
      </c>
      <c r="N1097" s="12">
        <v>50000000</v>
      </c>
      <c r="O1097">
        <v>2009</v>
      </c>
      <c r="P1097">
        <v>5.8</v>
      </c>
    </row>
    <row r="1098" spans="1:16">
      <c r="A1098" s="2" t="s">
        <v>562</v>
      </c>
      <c r="B1098" s="3">
        <v>117</v>
      </c>
      <c r="C1098">
        <v>133</v>
      </c>
      <c r="D1098" s="1">
        <v>34667015</v>
      </c>
      <c r="E1098" s="5" t="s">
        <v>3</v>
      </c>
      <c r="F1098" t="s">
        <v>8</v>
      </c>
      <c r="G1098" t="s">
        <v>23</v>
      </c>
      <c r="L1098" s="1"/>
      <c r="M1098" s="12" t="s">
        <v>45</v>
      </c>
      <c r="N1098" s="12">
        <v>40000000</v>
      </c>
      <c r="O1098">
        <v>1989</v>
      </c>
      <c r="P1098">
        <v>6.6</v>
      </c>
    </row>
    <row r="1099" spans="1:16">
      <c r="A1099" s="2" t="s">
        <v>563</v>
      </c>
      <c r="B1099" s="3">
        <v>291</v>
      </c>
      <c r="C1099">
        <v>100</v>
      </c>
      <c r="D1099" s="1">
        <v>37652565</v>
      </c>
      <c r="E1099" s="5" t="s">
        <v>20</v>
      </c>
      <c r="F1099" t="s">
        <v>14</v>
      </c>
      <c r="G1099" t="s">
        <v>21</v>
      </c>
      <c r="H1099" t="s">
        <v>23</v>
      </c>
      <c r="L1099" s="1"/>
      <c r="M1099" s="12" t="s">
        <v>45</v>
      </c>
      <c r="N1099" s="12">
        <v>43000000</v>
      </c>
      <c r="O1099">
        <v>2011</v>
      </c>
      <c r="P1099">
        <v>5.4</v>
      </c>
    </row>
    <row r="1100" spans="1:16">
      <c r="A1100" s="2" t="s">
        <v>564</v>
      </c>
      <c r="B1100" s="3">
        <v>151</v>
      </c>
      <c r="C1100">
        <v>120</v>
      </c>
      <c r="D1100" s="1">
        <v>24375436</v>
      </c>
      <c r="E1100" s="5" t="s">
        <v>3</v>
      </c>
      <c r="F1100" t="s">
        <v>10</v>
      </c>
      <c r="G1100" t="s">
        <v>6</v>
      </c>
      <c r="H1100" t="s">
        <v>23</v>
      </c>
      <c r="L1100" s="1"/>
      <c r="M1100" s="12" t="s">
        <v>45</v>
      </c>
      <c r="N1100" s="12">
        <v>43000000</v>
      </c>
      <c r="O1100">
        <v>2001</v>
      </c>
      <c r="P1100">
        <v>6.1</v>
      </c>
    </row>
    <row r="1101" spans="1:16">
      <c r="A1101" s="2" t="s">
        <v>565</v>
      </c>
      <c r="B1101" s="3">
        <v>36</v>
      </c>
      <c r="C1101">
        <v>104</v>
      </c>
      <c r="D1101" s="1">
        <v>20915465</v>
      </c>
      <c r="E1101" s="5" t="s">
        <v>8</v>
      </c>
      <c r="F1101" t="s">
        <v>2</v>
      </c>
      <c r="G1101" t="s">
        <v>25</v>
      </c>
      <c r="H1101" t="s">
        <v>20</v>
      </c>
      <c r="I1101" t="s">
        <v>22</v>
      </c>
      <c r="L1101" s="1"/>
      <c r="M1101" s="12" t="s">
        <v>45</v>
      </c>
      <c r="N1101" s="12">
        <v>45000000</v>
      </c>
      <c r="O1101">
        <v>1993</v>
      </c>
      <c r="P1101">
        <v>4</v>
      </c>
    </row>
    <row r="1102" spans="1:16">
      <c r="A1102" s="2" t="s">
        <v>501</v>
      </c>
      <c r="B1102" s="3">
        <v>168</v>
      </c>
      <c r="C1102">
        <v>122</v>
      </c>
      <c r="D1102" s="1">
        <v>24127895</v>
      </c>
      <c r="E1102" s="5" t="s">
        <v>10</v>
      </c>
      <c r="F1102" t="s">
        <v>6</v>
      </c>
      <c r="G1102" t="s">
        <v>23</v>
      </c>
      <c r="L1102" s="1"/>
      <c r="M1102" s="12" t="s">
        <v>45</v>
      </c>
      <c r="N1102" s="12">
        <v>43000000</v>
      </c>
      <c r="O1102">
        <v>2005</v>
      </c>
      <c r="P1102">
        <v>7.6</v>
      </c>
    </row>
    <row r="1103" spans="1:16">
      <c r="A1103" s="2" t="s">
        <v>230</v>
      </c>
      <c r="B1103" s="3">
        <v>283</v>
      </c>
      <c r="C1103">
        <v>80</v>
      </c>
      <c r="D1103" s="1">
        <v>84961</v>
      </c>
      <c r="E1103" s="5" t="s">
        <v>3</v>
      </c>
      <c r="F1103" t="s">
        <v>8</v>
      </c>
      <c r="G1103" t="s">
        <v>63</v>
      </c>
      <c r="L1103" s="1"/>
      <c r="M1103" s="12" t="s">
        <v>45</v>
      </c>
      <c r="N1103" s="12">
        <v>42000000</v>
      </c>
      <c r="O1103">
        <v>2002</v>
      </c>
      <c r="P1103">
        <v>7.9</v>
      </c>
    </row>
    <row r="1104" spans="1:16">
      <c r="A1104" s="2" t="s">
        <v>566</v>
      </c>
      <c r="B1104" s="3">
        <v>127</v>
      </c>
      <c r="C1104">
        <v>91</v>
      </c>
      <c r="D1104" s="1">
        <v>26404753</v>
      </c>
      <c r="E1104" s="5" t="s">
        <v>3</v>
      </c>
      <c r="F1104" t="s">
        <v>2</v>
      </c>
      <c r="G1104" t="s">
        <v>10</v>
      </c>
      <c r="H1104" t="s">
        <v>27</v>
      </c>
      <c r="I1104" t="s">
        <v>23</v>
      </c>
      <c r="L1104" s="1"/>
      <c r="M1104" s="12" t="s">
        <v>45</v>
      </c>
      <c r="N1104" s="12">
        <v>44000000</v>
      </c>
      <c r="O1104">
        <v>2012</v>
      </c>
      <c r="P1104">
        <v>5.3</v>
      </c>
    </row>
    <row r="1105" spans="1:16">
      <c r="A1105" s="2" t="s">
        <v>567</v>
      </c>
      <c r="B1105" s="3">
        <v>293</v>
      </c>
      <c r="C1105">
        <v>112</v>
      </c>
      <c r="D1105" s="1">
        <v>6105175</v>
      </c>
      <c r="E1105" s="5" t="s">
        <v>2</v>
      </c>
      <c r="L1105" s="1"/>
      <c r="M1105" s="12" t="s">
        <v>45</v>
      </c>
      <c r="N1105" s="12">
        <v>40000000</v>
      </c>
      <c r="O1105">
        <v>2014</v>
      </c>
      <c r="P1105">
        <v>6.6</v>
      </c>
    </row>
    <row r="1106" spans="1:16">
      <c r="A1106" s="2" t="s">
        <v>568</v>
      </c>
      <c r="B1106" s="3">
        <v>95</v>
      </c>
      <c r="C1106">
        <v>100</v>
      </c>
      <c r="D1106" s="1">
        <v>5664251</v>
      </c>
      <c r="E1106" s="5" t="s">
        <v>3</v>
      </c>
      <c r="F1106" t="s">
        <v>20</v>
      </c>
      <c r="G1106" t="s">
        <v>24</v>
      </c>
      <c r="L1106" s="1"/>
      <c r="M1106" s="12" t="s">
        <v>45</v>
      </c>
      <c r="N1106" s="12">
        <v>42000000</v>
      </c>
      <c r="O1106">
        <v>2010</v>
      </c>
      <c r="P1106">
        <v>6.3</v>
      </c>
    </row>
    <row r="1107" spans="1:16">
      <c r="A1107" s="2" t="s">
        <v>403</v>
      </c>
      <c r="B1107" s="3">
        <v>213</v>
      </c>
      <c r="C1107">
        <v>105</v>
      </c>
      <c r="D1107" s="1">
        <v>1260917</v>
      </c>
      <c r="E1107" s="5" t="s">
        <v>3</v>
      </c>
      <c r="F1107" t="s">
        <v>2</v>
      </c>
      <c r="G1107" t="s">
        <v>10</v>
      </c>
      <c r="L1107" s="1"/>
      <c r="M1107" s="12" t="s">
        <v>45</v>
      </c>
      <c r="N1107" s="12">
        <v>42000000</v>
      </c>
      <c r="O1107">
        <v>2009</v>
      </c>
      <c r="P1107">
        <v>7.2</v>
      </c>
    </row>
    <row r="1108" spans="1:16">
      <c r="A1108" s="2" t="s">
        <v>459</v>
      </c>
      <c r="B1108" s="3">
        <v>119</v>
      </c>
      <c r="C1108">
        <v>110</v>
      </c>
      <c r="D1108" s="1">
        <v>116724075</v>
      </c>
      <c r="E1108" s="5" t="s">
        <v>6</v>
      </c>
      <c r="F1108" t="s">
        <v>199</v>
      </c>
      <c r="L1108" s="1"/>
      <c r="M1108" s="12" t="s">
        <v>237</v>
      </c>
      <c r="N1108" s="12">
        <v>45000000</v>
      </c>
      <c r="O1108">
        <v>2002</v>
      </c>
      <c r="P1108">
        <v>7</v>
      </c>
    </row>
    <row r="1109" spans="1:16">
      <c r="A1109" s="2" t="s">
        <v>472</v>
      </c>
      <c r="B1109" s="3">
        <v>167</v>
      </c>
      <c r="C1109">
        <v>144</v>
      </c>
      <c r="D1109" s="1">
        <v>56083966</v>
      </c>
      <c r="E1109" s="5" t="s">
        <v>3</v>
      </c>
      <c r="F1109" t="s">
        <v>8</v>
      </c>
      <c r="G1109" t="s">
        <v>27</v>
      </c>
      <c r="L1109" s="1"/>
      <c r="M1109" s="12" t="s">
        <v>45</v>
      </c>
      <c r="N1109" s="12">
        <v>42000000</v>
      </c>
      <c r="O1109">
        <v>2001</v>
      </c>
      <c r="P1109">
        <v>6.9</v>
      </c>
    </row>
    <row r="1110" spans="1:16">
      <c r="A1110" s="2" t="s">
        <v>569</v>
      </c>
      <c r="B1110" s="3">
        <v>98</v>
      </c>
      <c r="C1110">
        <v>108</v>
      </c>
      <c r="D1110" s="1">
        <v>22108977</v>
      </c>
      <c r="E1110" s="5" t="s">
        <v>3</v>
      </c>
      <c r="F1110" t="s">
        <v>2</v>
      </c>
      <c r="G1110" t="s">
        <v>20</v>
      </c>
      <c r="L1110" s="1"/>
      <c r="M1110" s="12" t="s">
        <v>45</v>
      </c>
      <c r="N1110" s="12">
        <v>40000000</v>
      </c>
      <c r="O1110">
        <v>2003</v>
      </c>
      <c r="P1110">
        <v>5.2</v>
      </c>
    </row>
    <row r="1111" spans="1:16">
      <c r="A1111" s="2" t="s">
        <v>138</v>
      </c>
      <c r="B1111" s="3">
        <v>234</v>
      </c>
      <c r="C1111">
        <v>107</v>
      </c>
      <c r="D1111" s="1">
        <v>293501675</v>
      </c>
      <c r="E1111" s="5" t="s">
        <v>6</v>
      </c>
      <c r="F1111" t="s">
        <v>21</v>
      </c>
      <c r="G1111" t="s">
        <v>23</v>
      </c>
      <c r="L1111" s="1"/>
      <c r="M1111" s="12" t="s">
        <v>45</v>
      </c>
      <c r="N1111" s="12">
        <v>43000000</v>
      </c>
      <c r="O1111">
        <v>1999</v>
      </c>
      <c r="P1111">
        <v>8.1</v>
      </c>
    </row>
    <row r="1112" spans="1:16">
      <c r="A1112" s="2" t="s">
        <v>570</v>
      </c>
      <c r="B1112" s="3">
        <v>258</v>
      </c>
      <c r="C1112">
        <v>102</v>
      </c>
      <c r="D1112" s="1">
        <v>18600911</v>
      </c>
      <c r="E1112" s="5" t="s">
        <v>3</v>
      </c>
      <c r="F1112" t="s">
        <v>10</v>
      </c>
      <c r="G1112" t="s">
        <v>23</v>
      </c>
      <c r="L1112" s="1"/>
      <c r="M1112" s="12" t="s">
        <v>45</v>
      </c>
      <c r="N1112" s="12">
        <v>31115000</v>
      </c>
      <c r="O1112">
        <v>2012</v>
      </c>
      <c r="P1112">
        <v>6.6</v>
      </c>
    </row>
    <row r="1113" spans="1:16">
      <c r="A1113" s="2" t="s">
        <v>383</v>
      </c>
      <c r="B1113" s="3">
        <v>108</v>
      </c>
      <c r="C1113">
        <v>100</v>
      </c>
      <c r="D1113" s="1">
        <v>7204138</v>
      </c>
      <c r="E1113" s="5" t="s">
        <v>2</v>
      </c>
      <c r="L1113" s="1"/>
      <c r="M1113" s="12" t="s">
        <v>45</v>
      </c>
      <c r="N1113" s="12">
        <v>42000000</v>
      </c>
      <c r="O1113">
        <v>2011</v>
      </c>
      <c r="P1113">
        <v>6.2</v>
      </c>
    </row>
    <row r="1114" spans="1:16">
      <c r="A1114" s="2" t="s">
        <v>571</v>
      </c>
      <c r="B1114" s="3">
        <v>81</v>
      </c>
      <c r="C1114">
        <v>126</v>
      </c>
      <c r="D1114" s="1">
        <v>90800000</v>
      </c>
      <c r="E1114" s="5" t="s">
        <v>3</v>
      </c>
      <c r="F1114" t="s">
        <v>6</v>
      </c>
      <c r="G1114" t="s">
        <v>25</v>
      </c>
      <c r="H1114" t="s">
        <v>75</v>
      </c>
      <c r="L1114" s="1"/>
      <c r="M1114" s="12" t="s">
        <v>45</v>
      </c>
      <c r="N1114" s="12">
        <v>42000000</v>
      </c>
      <c r="O1114">
        <v>1984</v>
      </c>
      <c r="P1114">
        <v>7.2</v>
      </c>
    </row>
    <row r="1115" spans="1:16">
      <c r="A1115" s="2" t="s">
        <v>401</v>
      </c>
      <c r="B1115" s="3">
        <v>538</v>
      </c>
      <c r="C1115">
        <v>138</v>
      </c>
      <c r="D1115" s="1">
        <v>150117807</v>
      </c>
      <c r="E1115" s="5" t="s">
        <v>10</v>
      </c>
      <c r="F1115" t="s">
        <v>6</v>
      </c>
      <c r="L1115" s="1"/>
      <c r="M1115" s="12" t="s">
        <v>45</v>
      </c>
      <c r="N1115" s="12">
        <v>42000000</v>
      </c>
      <c r="O1115">
        <v>2013</v>
      </c>
      <c r="P1115">
        <v>7.3</v>
      </c>
    </row>
    <row r="1116" spans="1:16">
      <c r="A1116" s="2" t="s">
        <v>572</v>
      </c>
      <c r="B1116" s="3">
        <v>224</v>
      </c>
      <c r="C1116">
        <v>108</v>
      </c>
      <c r="D1116" s="1">
        <v>163947053</v>
      </c>
      <c r="E1116" s="5" t="s">
        <v>2</v>
      </c>
      <c r="F1116" t="s">
        <v>6</v>
      </c>
      <c r="G1116" t="s">
        <v>27</v>
      </c>
      <c r="L1116" s="1"/>
      <c r="M1116" s="12" t="s">
        <v>45</v>
      </c>
      <c r="N1116" s="12">
        <v>32000000</v>
      </c>
      <c r="O1116">
        <v>2009</v>
      </c>
      <c r="P1116">
        <v>6.7</v>
      </c>
    </row>
    <row r="1117" spans="1:16">
      <c r="A1117" s="2" t="s">
        <v>573</v>
      </c>
      <c r="B1117" s="3">
        <v>129</v>
      </c>
      <c r="C1117">
        <v>105</v>
      </c>
      <c r="D1117" s="1">
        <v>116735231</v>
      </c>
      <c r="E1117" s="5" t="s">
        <v>10</v>
      </c>
      <c r="F1117" t="s">
        <v>21</v>
      </c>
      <c r="G1117" t="s">
        <v>23</v>
      </c>
      <c r="L1117" s="1"/>
      <c r="M1117" s="12" t="s">
        <v>45</v>
      </c>
      <c r="N1117" s="12">
        <v>42000000</v>
      </c>
      <c r="O1117">
        <v>1999</v>
      </c>
      <c r="P1117">
        <v>6.4</v>
      </c>
    </row>
    <row r="1118" spans="1:16">
      <c r="A1118" s="2" t="s">
        <v>88</v>
      </c>
      <c r="B1118" s="3">
        <v>125</v>
      </c>
      <c r="C1118">
        <v>108</v>
      </c>
      <c r="D1118" s="1">
        <v>118500000</v>
      </c>
      <c r="E1118" s="5" t="s">
        <v>8</v>
      </c>
      <c r="F1118" t="s">
        <v>2</v>
      </c>
      <c r="G1118" t="s">
        <v>22</v>
      </c>
      <c r="L1118" s="1"/>
      <c r="M1118" s="12" t="s">
        <v>45</v>
      </c>
      <c r="N1118" s="12">
        <v>32000000</v>
      </c>
      <c r="O1118">
        <v>1989</v>
      </c>
      <c r="P1118">
        <v>7.8</v>
      </c>
    </row>
    <row r="1119" spans="1:16">
      <c r="A1119" s="2" t="s">
        <v>234</v>
      </c>
      <c r="B1119" s="3">
        <v>433</v>
      </c>
      <c r="C1119">
        <v>89</v>
      </c>
      <c r="D1119" s="1">
        <v>126546825</v>
      </c>
      <c r="E1119" s="5" t="s">
        <v>3</v>
      </c>
      <c r="F1119" t="s">
        <v>22</v>
      </c>
      <c r="G1119" t="s">
        <v>23</v>
      </c>
      <c r="L1119" s="1"/>
      <c r="M1119" s="12" t="s">
        <v>45</v>
      </c>
      <c r="N1119" s="12">
        <v>42000000</v>
      </c>
      <c r="O1119">
        <v>2014</v>
      </c>
      <c r="P1119">
        <v>6.4</v>
      </c>
    </row>
    <row r="1120" spans="1:16">
      <c r="A1120" s="2" t="s">
        <v>574</v>
      </c>
      <c r="B1120" s="3">
        <v>362</v>
      </c>
      <c r="C1120">
        <v>129</v>
      </c>
      <c r="D1120" s="1">
        <v>166147885</v>
      </c>
      <c r="E1120" s="5" t="s">
        <v>6</v>
      </c>
      <c r="F1120" t="s">
        <v>27</v>
      </c>
      <c r="L1120" s="1"/>
      <c r="M1120" s="12" t="s">
        <v>45</v>
      </c>
      <c r="N1120" s="12">
        <v>42000000</v>
      </c>
      <c r="O1120">
        <v>2015</v>
      </c>
      <c r="P1120">
        <v>4.0999999999999996</v>
      </c>
    </row>
    <row r="1121" spans="1:16">
      <c r="A1121" s="2" t="s">
        <v>458</v>
      </c>
      <c r="B1121" s="3">
        <v>93</v>
      </c>
      <c r="C1121">
        <v>84</v>
      </c>
      <c r="D1121" s="1">
        <v>111760631</v>
      </c>
      <c r="E1121" s="5" t="s">
        <v>3</v>
      </c>
      <c r="F1121" t="s">
        <v>8</v>
      </c>
      <c r="G1121" t="s">
        <v>2</v>
      </c>
      <c r="H1121" t="s">
        <v>25</v>
      </c>
      <c r="I1121" t="s">
        <v>22</v>
      </c>
      <c r="L1121" s="1"/>
      <c r="M1121" s="12" t="s">
        <v>45</v>
      </c>
      <c r="N1121" s="12">
        <v>42000000</v>
      </c>
      <c r="O1121">
        <v>2003</v>
      </c>
      <c r="P1121">
        <v>4.0999999999999996</v>
      </c>
    </row>
    <row r="1122" spans="1:16">
      <c r="A1122" s="2" t="s">
        <v>176</v>
      </c>
      <c r="B1122" s="3">
        <v>71</v>
      </c>
      <c r="C1122">
        <v>149</v>
      </c>
      <c r="D1122" s="1">
        <v>108706165</v>
      </c>
      <c r="E1122" s="5" t="s">
        <v>10</v>
      </c>
      <c r="F1122" t="s">
        <v>6</v>
      </c>
      <c r="G1122" t="s">
        <v>23</v>
      </c>
      <c r="L1122" s="1"/>
      <c r="M1122" s="12" t="s">
        <v>45</v>
      </c>
      <c r="N1122" s="12">
        <v>50000000</v>
      </c>
      <c r="O1122">
        <v>1996</v>
      </c>
      <c r="P1122">
        <v>7.4</v>
      </c>
    </row>
    <row r="1123" spans="1:16">
      <c r="A1123" s="2" t="s">
        <v>125</v>
      </c>
      <c r="B1123" s="3">
        <v>104</v>
      </c>
      <c r="C1123">
        <v>94</v>
      </c>
      <c r="D1123" s="1">
        <v>138614544</v>
      </c>
      <c r="E1123" s="5" t="s">
        <v>2</v>
      </c>
      <c r="F1123" t="s">
        <v>25</v>
      </c>
      <c r="L1123" s="1"/>
      <c r="M1123" s="12" t="s">
        <v>45</v>
      </c>
      <c r="N1123" s="12">
        <v>31000000</v>
      </c>
      <c r="O1123">
        <v>2003</v>
      </c>
      <c r="P1123">
        <v>5.8</v>
      </c>
    </row>
    <row r="1124" spans="1:16">
      <c r="A1124" s="2" t="s">
        <v>66</v>
      </c>
      <c r="B1124" s="3">
        <v>319</v>
      </c>
      <c r="C1124">
        <v>121</v>
      </c>
      <c r="D1124" s="1">
        <v>125069696</v>
      </c>
      <c r="E1124" s="5" t="s">
        <v>3</v>
      </c>
      <c r="F1124" t="s">
        <v>12</v>
      </c>
      <c r="G1124" t="s">
        <v>6</v>
      </c>
      <c r="H1124" t="s">
        <v>23</v>
      </c>
      <c r="I1124" t="s">
        <v>122</v>
      </c>
      <c r="L1124" s="1"/>
      <c r="M1124" s="12" t="s">
        <v>45</v>
      </c>
      <c r="N1124" s="12">
        <v>40000000</v>
      </c>
      <c r="O1124">
        <v>2013</v>
      </c>
      <c r="P1124">
        <v>7.6</v>
      </c>
    </row>
    <row r="1125" spans="1:16">
      <c r="A1125" s="2" t="s">
        <v>518</v>
      </c>
      <c r="B1125" s="3">
        <v>41</v>
      </c>
      <c r="C1125">
        <v>128</v>
      </c>
      <c r="D1125" s="1">
        <v>107458785</v>
      </c>
      <c r="E1125" s="5" t="s">
        <v>2</v>
      </c>
      <c r="F1125" t="s">
        <v>6</v>
      </c>
      <c r="G1125" t="s">
        <v>75</v>
      </c>
      <c r="L1125" s="1"/>
      <c r="M1125" s="12" t="s">
        <v>45</v>
      </c>
      <c r="N1125" s="12">
        <v>44000000</v>
      </c>
      <c r="O1125">
        <v>1992</v>
      </c>
      <c r="P1125">
        <v>7.2</v>
      </c>
    </row>
    <row r="1126" spans="1:16">
      <c r="A1126" s="2" t="s">
        <v>79</v>
      </c>
      <c r="B1126" s="3">
        <v>300</v>
      </c>
      <c r="C1126">
        <v>134</v>
      </c>
      <c r="D1126" s="1">
        <v>102310175</v>
      </c>
      <c r="E1126" s="5" t="s">
        <v>14</v>
      </c>
      <c r="F1126" t="s">
        <v>21</v>
      </c>
      <c r="G1126" t="s">
        <v>23</v>
      </c>
      <c r="L1126" s="1"/>
      <c r="M1126" s="12" t="s">
        <v>45</v>
      </c>
      <c r="N1126" s="12">
        <v>45000000</v>
      </c>
      <c r="O1126">
        <v>2016</v>
      </c>
      <c r="P1126">
        <v>7.8</v>
      </c>
    </row>
    <row r="1127" spans="1:16">
      <c r="A1127" s="2" t="s">
        <v>111</v>
      </c>
      <c r="B1127" s="3">
        <v>556</v>
      </c>
      <c r="C1127">
        <v>120</v>
      </c>
      <c r="D1127" s="1">
        <v>96917897</v>
      </c>
      <c r="E1127" s="5" t="s">
        <v>12</v>
      </c>
      <c r="F1127" t="s">
        <v>6</v>
      </c>
      <c r="L1127" s="1"/>
      <c r="M1127" s="12" t="s">
        <v>45</v>
      </c>
      <c r="N1127" s="12">
        <v>27000000</v>
      </c>
      <c r="O1127">
        <v>2010</v>
      </c>
      <c r="P1127">
        <v>7.7</v>
      </c>
    </row>
    <row r="1128" spans="1:16">
      <c r="A1128" s="2" t="s">
        <v>575</v>
      </c>
      <c r="B1128" s="3">
        <v>161</v>
      </c>
      <c r="C1128">
        <v>129</v>
      </c>
      <c r="D1128" s="1">
        <v>93952276</v>
      </c>
      <c r="E1128" s="5" t="s">
        <v>2</v>
      </c>
      <c r="F1128" t="s">
        <v>6</v>
      </c>
      <c r="G1128" t="s">
        <v>27</v>
      </c>
      <c r="L1128" s="1"/>
      <c r="M1128" s="12" t="s">
        <v>45</v>
      </c>
      <c r="N1128" s="12">
        <v>41000000</v>
      </c>
      <c r="O1128">
        <v>2009</v>
      </c>
      <c r="P1128">
        <v>6.4</v>
      </c>
    </row>
    <row r="1129" spans="1:16">
      <c r="A1129" s="2" t="s">
        <v>523</v>
      </c>
      <c r="B1129" s="3">
        <v>151</v>
      </c>
      <c r="C1129">
        <v>89</v>
      </c>
      <c r="D1129" s="1">
        <v>90703745</v>
      </c>
      <c r="E1129" s="5" t="s">
        <v>2</v>
      </c>
      <c r="L1129" s="1"/>
      <c r="M1129" s="12" t="s">
        <v>45</v>
      </c>
      <c r="N1129" s="12">
        <v>65000000</v>
      </c>
      <c r="O1129">
        <v>2006</v>
      </c>
      <c r="P1129">
        <v>5.0999999999999996</v>
      </c>
    </row>
    <row r="1130" spans="1:16">
      <c r="A1130" s="2" t="s">
        <v>576</v>
      </c>
      <c r="B1130" s="3">
        <v>212</v>
      </c>
      <c r="C1130">
        <v>116</v>
      </c>
      <c r="D1130" s="1">
        <v>89138076</v>
      </c>
      <c r="E1130" s="5" t="s">
        <v>14</v>
      </c>
      <c r="F1130" t="s">
        <v>21</v>
      </c>
      <c r="L1130" s="1"/>
      <c r="M1130" s="12" t="s">
        <v>45</v>
      </c>
      <c r="N1130" s="12">
        <v>41000000</v>
      </c>
      <c r="O1130">
        <v>2000</v>
      </c>
      <c r="P1130">
        <v>5.5</v>
      </c>
    </row>
    <row r="1131" spans="1:16">
      <c r="A1131" s="2" t="s">
        <v>88</v>
      </c>
      <c r="B1131" s="3">
        <v>111</v>
      </c>
      <c r="C1131">
        <v>118</v>
      </c>
      <c r="D1131" s="1">
        <v>87666629</v>
      </c>
      <c r="E1131" s="5" t="s">
        <v>8</v>
      </c>
      <c r="F1131" t="s">
        <v>2</v>
      </c>
      <c r="G1131" t="s">
        <v>22</v>
      </c>
      <c r="H1131" t="s">
        <v>24</v>
      </c>
      <c r="L1131" s="1"/>
      <c r="M1131" s="12" t="s">
        <v>45</v>
      </c>
      <c r="N1131" s="12">
        <v>40000000</v>
      </c>
      <c r="O1131">
        <v>1990</v>
      </c>
      <c r="P1131">
        <v>7.4</v>
      </c>
    </row>
    <row r="1132" spans="1:16">
      <c r="A1132" s="2" t="s">
        <v>577</v>
      </c>
      <c r="B1132" s="3">
        <v>173</v>
      </c>
      <c r="C1132">
        <v>107</v>
      </c>
      <c r="D1132" s="1">
        <v>90353764</v>
      </c>
      <c r="E1132" s="5" t="s">
        <v>2</v>
      </c>
      <c r="F1132" t="s">
        <v>10</v>
      </c>
      <c r="L1132" s="1"/>
      <c r="M1132" s="12" t="s">
        <v>45</v>
      </c>
      <c r="N1132" s="12">
        <v>42000000</v>
      </c>
      <c r="O1132">
        <v>2015</v>
      </c>
      <c r="P1132">
        <v>6</v>
      </c>
    </row>
    <row r="1133" spans="1:16">
      <c r="A1133" s="2" t="s">
        <v>455</v>
      </c>
      <c r="B1133" s="3">
        <v>181</v>
      </c>
      <c r="C1133">
        <v>155</v>
      </c>
      <c r="D1133" s="1">
        <v>82522790</v>
      </c>
      <c r="E1133" s="5" t="s">
        <v>20</v>
      </c>
      <c r="F1133" t="s">
        <v>14</v>
      </c>
      <c r="G1133" t="s">
        <v>27</v>
      </c>
      <c r="L1133" s="1"/>
      <c r="M1133" s="12" t="s">
        <v>45</v>
      </c>
      <c r="N1133" s="12">
        <v>41000000</v>
      </c>
      <c r="O1133">
        <v>1992</v>
      </c>
      <c r="P1133">
        <v>7.5</v>
      </c>
    </row>
    <row r="1134" spans="1:16">
      <c r="A1134" s="2" t="s">
        <v>362</v>
      </c>
      <c r="B1134" s="3">
        <v>252</v>
      </c>
      <c r="C1134">
        <v>123</v>
      </c>
      <c r="D1134" s="1">
        <v>94125426</v>
      </c>
      <c r="E1134" s="5" t="s">
        <v>12</v>
      </c>
      <c r="F1134" t="s">
        <v>6</v>
      </c>
      <c r="G1134" t="s">
        <v>27</v>
      </c>
      <c r="L1134" s="1"/>
      <c r="M1134" s="12" t="s">
        <v>45</v>
      </c>
      <c r="N1134" s="12">
        <v>8000000</v>
      </c>
      <c r="O1134">
        <v>2009</v>
      </c>
      <c r="P1134">
        <v>7</v>
      </c>
    </row>
    <row r="1135" spans="1:16">
      <c r="A1135" s="2" t="s">
        <v>472</v>
      </c>
      <c r="B1135" s="3">
        <v>216</v>
      </c>
      <c r="C1135">
        <v>128</v>
      </c>
      <c r="D1135" s="1">
        <v>95001343</v>
      </c>
      <c r="E1135" s="5" t="s">
        <v>12</v>
      </c>
      <c r="F1135" t="s">
        <v>6</v>
      </c>
      <c r="G1135" t="s">
        <v>75</v>
      </c>
      <c r="L1135" s="1"/>
      <c r="M1135" s="12" t="s">
        <v>45</v>
      </c>
      <c r="N1135" s="12">
        <v>40000000</v>
      </c>
      <c r="O1135">
        <v>2013</v>
      </c>
      <c r="P1135">
        <v>7.5</v>
      </c>
    </row>
    <row r="1136" spans="1:16">
      <c r="A1136" s="2" t="s">
        <v>282</v>
      </c>
      <c r="B1136" s="3">
        <v>203</v>
      </c>
      <c r="C1136">
        <v>139</v>
      </c>
      <c r="D1136" s="1">
        <v>81292135</v>
      </c>
      <c r="E1136" s="5" t="s">
        <v>10</v>
      </c>
      <c r="F1136" t="s">
        <v>6</v>
      </c>
      <c r="G1136" t="s">
        <v>23</v>
      </c>
      <c r="L1136" s="1"/>
      <c r="M1136" s="12" t="s">
        <v>45</v>
      </c>
      <c r="N1136" s="12">
        <v>40000000</v>
      </c>
      <c r="O1136">
        <v>1999</v>
      </c>
      <c r="P1136">
        <v>7.3</v>
      </c>
    </row>
    <row r="1137" spans="1:16">
      <c r="A1137" s="2" t="s">
        <v>346</v>
      </c>
      <c r="B1137" s="3">
        <v>218</v>
      </c>
      <c r="C1137">
        <v>109</v>
      </c>
      <c r="D1137" s="1">
        <v>86208010</v>
      </c>
      <c r="E1137" s="5" t="s">
        <v>2</v>
      </c>
      <c r="L1137" s="1"/>
      <c r="M1137" s="12" t="s">
        <v>45</v>
      </c>
      <c r="N1137" s="12">
        <v>70000000</v>
      </c>
      <c r="O1137">
        <v>2014</v>
      </c>
      <c r="P1137">
        <v>5.7</v>
      </c>
    </row>
    <row r="1138" spans="1:16">
      <c r="A1138" s="2" t="s">
        <v>473</v>
      </c>
      <c r="B1138" s="3">
        <v>118</v>
      </c>
      <c r="C1138">
        <v>120</v>
      </c>
      <c r="D1138" s="1">
        <v>81593527</v>
      </c>
      <c r="E1138" s="5" t="s">
        <v>8</v>
      </c>
      <c r="F1138" t="s">
        <v>6</v>
      </c>
      <c r="G1138" t="s">
        <v>25</v>
      </c>
      <c r="L1138" s="1"/>
      <c r="M1138" s="12" t="s">
        <v>45</v>
      </c>
      <c r="N1138" s="12">
        <v>40000000</v>
      </c>
      <c r="O1138">
        <v>2006</v>
      </c>
      <c r="P1138">
        <v>7.3</v>
      </c>
    </row>
    <row r="1139" spans="1:16">
      <c r="A1139" s="2" t="s">
        <v>264</v>
      </c>
      <c r="B1139" s="3">
        <v>241</v>
      </c>
      <c r="C1139">
        <v>121</v>
      </c>
      <c r="D1139" s="1">
        <v>75274748</v>
      </c>
      <c r="E1139" s="5" t="s">
        <v>2</v>
      </c>
      <c r="F1139" t="s">
        <v>6</v>
      </c>
      <c r="L1139" s="1"/>
      <c r="M1139" s="12" t="s">
        <v>45</v>
      </c>
      <c r="N1139" s="12">
        <v>40000000</v>
      </c>
      <c r="O1139">
        <v>2015</v>
      </c>
      <c r="P1139">
        <v>7.2</v>
      </c>
    </row>
    <row r="1140" spans="1:16">
      <c r="A1140" s="2" t="s">
        <v>178</v>
      </c>
      <c r="B1140" s="3">
        <v>119</v>
      </c>
      <c r="C1140">
        <v>102</v>
      </c>
      <c r="D1140" s="1">
        <v>90835030</v>
      </c>
      <c r="E1140" s="5" t="s">
        <v>3</v>
      </c>
      <c r="F1140" t="s">
        <v>2</v>
      </c>
      <c r="L1140" s="1"/>
      <c r="M1140" s="12" t="s">
        <v>45</v>
      </c>
      <c r="N1140" s="12">
        <v>40000000</v>
      </c>
      <c r="O1140">
        <v>2016</v>
      </c>
      <c r="P1140">
        <v>5.9</v>
      </c>
    </row>
    <row r="1141" spans="1:16">
      <c r="A1141" s="2" t="s">
        <v>203</v>
      </c>
      <c r="B1141" s="3">
        <v>89</v>
      </c>
      <c r="C1141">
        <v>117</v>
      </c>
      <c r="D1141" s="1">
        <v>72455275</v>
      </c>
      <c r="E1141" s="5" t="s">
        <v>3</v>
      </c>
      <c r="F1141" t="s">
        <v>8</v>
      </c>
      <c r="G1141" t="s">
        <v>6</v>
      </c>
      <c r="H1141" t="s">
        <v>27</v>
      </c>
      <c r="I1141" t="s">
        <v>122</v>
      </c>
      <c r="L1141" s="1"/>
      <c r="M1141" s="12" t="s">
        <v>45</v>
      </c>
      <c r="N1141" s="12">
        <v>38000000</v>
      </c>
      <c r="O1141">
        <v>1992</v>
      </c>
      <c r="P1141">
        <v>7.8</v>
      </c>
    </row>
    <row r="1142" spans="1:16">
      <c r="A1142" s="2" t="s">
        <v>370</v>
      </c>
      <c r="B1142" s="3">
        <v>209</v>
      </c>
      <c r="C1142">
        <v>178</v>
      </c>
      <c r="D1142" s="1">
        <v>75305995</v>
      </c>
      <c r="E1142" s="5" t="s">
        <v>12</v>
      </c>
      <c r="F1142" t="s">
        <v>6</v>
      </c>
      <c r="G1142" t="s">
        <v>199</v>
      </c>
      <c r="L1142" s="1"/>
      <c r="M1142" s="12" t="s">
        <v>45</v>
      </c>
      <c r="N1142" s="12">
        <v>40000000</v>
      </c>
      <c r="O1142">
        <v>2004</v>
      </c>
      <c r="P1142">
        <v>7.7</v>
      </c>
    </row>
    <row r="1143" spans="1:16">
      <c r="A1143" s="2" t="s">
        <v>374</v>
      </c>
      <c r="B1143" s="3">
        <v>374</v>
      </c>
      <c r="C1143">
        <v>147</v>
      </c>
      <c r="D1143" s="1">
        <v>74098862</v>
      </c>
      <c r="E1143" s="5" t="s">
        <v>10</v>
      </c>
      <c r="F1143" t="s">
        <v>23</v>
      </c>
      <c r="L1143" s="1"/>
      <c r="M1143" s="12" t="s">
        <v>45</v>
      </c>
      <c r="N1143" s="12">
        <v>40000000</v>
      </c>
      <c r="O1143">
        <v>2005</v>
      </c>
      <c r="P1143">
        <v>8.1</v>
      </c>
    </row>
    <row r="1144" spans="1:16">
      <c r="A1144" s="2" t="s">
        <v>275</v>
      </c>
      <c r="B1144" s="3">
        <v>235</v>
      </c>
      <c r="C1144">
        <v>90</v>
      </c>
      <c r="D1144" s="1">
        <v>72266306</v>
      </c>
      <c r="E1144" s="5" t="s">
        <v>10</v>
      </c>
      <c r="F1144" t="s">
        <v>6</v>
      </c>
      <c r="G1144" t="s">
        <v>21</v>
      </c>
      <c r="H1144" t="s">
        <v>23</v>
      </c>
      <c r="L1144" s="1"/>
      <c r="M1144" s="12" t="s">
        <v>45</v>
      </c>
      <c r="N1144" s="12">
        <v>40000000</v>
      </c>
      <c r="O1144">
        <v>2008</v>
      </c>
      <c r="P1144">
        <v>6.6</v>
      </c>
    </row>
    <row r="1145" spans="1:16">
      <c r="A1145" s="2" t="s">
        <v>557</v>
      </c>
      <c r="B1145" s="3">
        <v>215</v>
      </c>
      <c r="C1145">
        <v>105</v>
      </c>
      <c r="D1145" s="1">
        <v>71347010</v>
      </c>
      <c r="E1145" s="5" t="s">
        <v>2</v>
      </c>
      <c r="F1145" t="s">
        <v>27</v>
      </c>
      <c r="L1145" s="1"/>
      <c r="M1145" s="12" t="s">
        <v>45</v>
      </c>
      <c r="N1145" s="12">
        <v>40000000</v>
      </c>
      <c r="O1145">
        <v>2009</v>
      </c>
      <c r="P1145">
        <v>7.1</v>
      </c>
    </row>
    <row r="1146" spans="1:16">
      <c r="A1146" s="2" t="s">
        <v>346</v>
      </c>
      <c r="B1146" s="3">
        <v>109</v>
      </c>
      <c r="C1146">
        <v>114</v>
      </c>
      <c r="D1146" s="1">
        <v>70836296</v>
      </c>
      <c r="E1146" s="5" t="s">
        <v>2</v>
      </c>
      <c r="F1146" t="s">
        <v>6</v>
      </c>
      <c r="G1146" t="s">
        <v>20</v>
      </c>
      <c r="H1146" t="s">
        <v>27</v>
      </c>
      <c r="L1146" s="1"/>
      <c r="M1146" s="12" t="s">
        <v>45</v>
      </c>
      <c r="N1146" s="12">
        <v>40000000</v>
      </c>
      <c r="O1146">
        <v>2001</v>
      </c>
      <c r="P1146">
        <v>5.9</v>
      </c>
    </row>
    <row r="1147" spans="1:16">
      <c r="A1147" s="2" t="s">
        <v>123</v>
      </c>
      <c r="B1147" s="3">
        <v>125</v>
      </c>
      <c r="C1147">
        <v>206</v>
      </c>
      <c r="D1147" s="1">
        <v>70405498</v>
      </c>
      <c r="E1147" s="5" t="s">
        <v>6</v>
      </c>
      <c r="F1147" t="s">
        <v>63</v>
      </c>
      <c r="G1147" t="s">
        <v>23</v>
      </c>
      <c r="L1147" s="1"/>
      <c r="M1147" s="12" t="s">
        <v>45</v>
      </c>
      <c r="N1147" s="12">
        <v>40000000</v>
      </c>
      <c r="O1147">
        <v>1991</v>
      </c>
      <c r="P1147">
        <v>8</v>
      </c>
    </row>
    <row r="1148" spans="1:16">
      <c r="A1148" s="2" t="s">
        <v>578</v>
      </c>
      <c r="B1148" s="3">
        <v>65</v>
      </c>
      <c r="C1148">
        <v>99</v>
      </c>
      <c r="D1148" s="1">
        <v>70163652</v>
      </c>
      <c r="E1148" s="5" t="s">
        <v>2</v>
      </c>
      <c r="F1148" t="s">
        <v>10</v>
      </c>
      <c r="L1148" s="1"/>
      <c r="M1148" s="12" t="s">
        <v>45</v>
      </c>
      <c r="N1148" s="12">
        <v>40000000</v>
      </c>
      <c r="O1148">
        <v>2006</v>
      </c>
      <c r="P1148">
        <v>4.5999999999999996</v>
      </c>
    </row>
    <row r="1149" spans="1:16">
      <c r="A1149" s="2" t="s">
        <v>46</v>
      </c>
      <c r="B1149" s="3">
        <v>125</v>
      </c>
      <c r="C1149">
        <v>123</v>
      </c>
      <c r="D1149" s="1">
        <v>66808615</v>
      </c>
      <c r="E1149" s="5" t="s">
        <v>8</v>
      </c>
      <c r="F1149" t="s">
        <v>2</v>
      </c>
      <c r="G1149" t="s">
        <v>10</v>
      </c>
      <c r="H1149" t="s">
        <v>27</v>
      </c>
      <c r="L1149" s="1"/>
      <c r="M1149" s="12" t="s">
        <v>237</v>
      </c>
      <c r="N1149" s="12">
        <v>45000000</v>
      </c>
      <c r="O1149">
        <v>2001</v>
      </c>
      <c r="P1149">
        <v>6.1</v>
      </c>
    </row>
    <row r="1150" spans="1:16">
      <c r="A1150" s="2" t="s">
        <v>556</v>
      </c>
      <c r="B1150" s="3">
        <v>191</v>
      </c>
      <c r="C1150">
        <v>102</v>
      </c>
      <c r="D1150" s="1">
        <v>64149837</v>
      </c>
      <c r="E1150" s="5" t="s">
        <v>2</v>
      </c>
      <c r="F1150" t="s">
        <v>6</v>
      </c>
      <c r="G1150" t="s">
        <v>25</v>
      </c>
      <c r="H1150" t="s">
        <v>20</v>
      </c>
      <c r="I1150" t="s">
        <v>27</v>
      </c>
      <c r="L1150" s="1"/>
      <c r="M1150" s="12" t="s">
        <v>45</v>
      </c>
      <c r="N1150" s="12">
        <v>40000000</v>
      </c>
      <c r="O1150">
        <v>2009</v>
      </c>
      <c r="P1150">
        <v>6.4</v>
      </c>
    </row>
    <row r="1151" spans="1:16">
      <c r="A1151" s="2" t="s">
        <v>579</v>
      </c>
      <c r="B1151" s="3">
        <v>191</v>
      </c>
      <c r="C1151">
        <v>109</v>
      </c>
      <c r="D1151" s="1">
        <v>83906114</v>
      </c>
      <c r="E1151" s="5" t="s">
        <v>2</v>
      </c>
      <c r="F1151" t="s">
        <v>27</v>
      </c>
      <c r="L1151" s="1"/>
      <c r="M1151" s="12" t="s">
        <v>45</v>
      </c>
      <c r="N1151" s="12">
        <v>40000000</v>
      </c>
      <c r="O1151">
        <v>2014</v>
      </c>
      <c r="P1151">
        <v>6</v>
      </c>
    </row>
    <row r="1152" spans="1:16">
      <c r="A1152" s="2" t="s">
        <v>534</v>
      </c>
      <c r="B1152" s="3">
        <v>221</v>
      </c>
      <c r="C1152">
        <v>82</v>
      </c>
      <c r="D1152" s="1">
        <v>66466372</v>
      </c>
      <c r="E1152" s="5" t="s">
        <v>14</v>
      </c>
      <c r="L1152" s="1"/>
      <c r="M1152" s="12" t="s">
        <v>45</v>
      </c>
      <c r="N1152" s="12">
        <v>40000000</v>
      </c>
      <c r="O1152">
        <v>2009</v>
      </c>
      <c r="P1152">
        <v>5.2</v>
      </c>
    </row>
    <row r="1153" spans="1:16">
      <c r="A1153" s="2" t="s">
        <v>84</v>
      </c>
      <c r="B1153" s="3">
        <v>459</v>
      </c>
      <c r="C1153">
        <v>142</v>
      </c>
      <c r="D1153" s="1">
        <v>72306065</v>
      </c>
      <c r="E1153" s="5" t="s">
        <v>6</v>
      </c>
      <c r="F1153" t="s">
        <v>63</v>
      </c>
      <c r="G1153" t="s">
        <v>23</v>
      </c>
      <c r="L1153" s="1"/>
      <c r="M1153" s="12" t="s">
        <v>192</v>
      </c>
      <c r="N1153" s="12">
        <v>40000000</v>
      </c>
      <c r="O1153">
        <v>2015</v>
      </c>
      <c r="P1153">
        <v>7.6</v>
      </c>
    </row>
    <row r="1154" spans="1:16">
      <c r="A1154" s="2" t="s">
        <v>242</v>
      </c>
      <c r="B1154" s="3">
        <v>131</v>
      </c>
      <c r="C1154">
        <v>106</v>
      </c>
      <c r="D1154" s="1">
        <v>59068786</v>
      </c>
      <c r="E1154" s="5" t="s">
        <v>3</v>
      </c>
      <c r="F1154" t="s">
        <v>6</v>
      </c>
      <c r="G1154" t="s">
        <v>23</v>
      </c>
      <c r="H1154" t="s">
        <v>122</v>
      </c>
      <c r="L1154" s="1"/>
      <c r="M1154" s="12" t="s">
        <v>45</v>
      </c>
      <c r="N1154" s="12">
        <v>40000000</v>
      </c>
      <c r="O1154">
        <v>2001</v>
      </c>
      <c r="P1154">
        <v>6.4</v>
      </c>
    </row>
    <row r="1155" spans="1:16">
      <c r="A1155" s="2" t="s">
        <v>206</v>
      </c>
      <c r="B1155" s="3">
        <v>118</v>
      </c>
      <c r="C1155">
        <v>106</v>
      </c>
      <c r="D1155" s="1">
        <v>57887882</v>
      </c>
      <c r="E1155" s="5" t="s">
        <v>2</v>
      </c>
      <c r="F1155" t="s">
        <v>6</v>
      </c>
      <c r="G1155" t="s">
        <v>27</v>
      </c>
      <c r="L1155" s="1"/>
      <c r="M1155" s="12" t="s">
        <v>192</v>
      </c>
      <c r="N1155" s="12">
        <v>40000000</v>
      </c>
      <c r="O1155">
        <v>2004</v>
      </c>
      <c r="P1155">
        <v>6.1</v>
      </c>
    </row>
    <row r="1156" spans="1:16">
      <c r="A1156" s="2" t="s">
        <v>298</v>
      </c>
      <c r="B1156" s="3">
        <v>100</v>
      </c>
      <c r="C1156">
        <v>108</v>
      </c>
      <c r="D1156" s="1">
        <v>53955614</v>
      </c>
      <c r="E1156" s="5" t="s">
        <v>3</v>
      </c>
      <c r="F1156" t="s">
        <v>8</v>
      </c>
      <c r="G1156" t="s">
        <v>2</v>
      </c>
      <c r="H1156" t="s">
        <v>25</v>
      </c>
      <c r="I1156" t="s">
        <v>22</v>
      </c>
      <c r="L1156" s="1"/>
      <c r="M1156" s="12" t="s">
        <v>45</v>
      </c>
      <c r="N1156" s="12">
        <v>40000000</v>
      </c>
      <c r="O1156">
        <v>1998</v>
      </c>
      <c r="P1156">
        <v>6.1</v>
      </c>
    </row>
    <row r="1157" spans="1:16">
      <c r="A1157" s="2" t="s">
        <v>580</v>
      </c>
      <c r="B1157" s="3">
        <v>70</v>
      </c>
      <c r="C1157">
        <v>98</v>
      </c>
      <c r="D1157" s="1">
        <v>54967359</v>
      </c>
      <c r="E1157" s="5" t="s">
        <v>3</v>
      </c>
      <c r="F1157" t="s">
        <v>14</v>
      </c>
      <c r="L1157" s="1"/>
      <c r="M1157" s="12" t="s">
        <v>45</v>
      </c>
      <c r="N1157" s="12">
        <v>35000000</v>
      </c>
      <c r="O1157">
        <v>1997</v>
      </c>
      <c r="P1157">
        <v>5.2</v>
      </c>
    </row>
    <row r="1158" spans="1:16">
      <c r="A1158" s="2" t="s">
        <v>98</v>
      </c>
      <c r="B1158" s="3">
        <v>138</v>
      </c>
      <c r="C1158">
        <v>131</v>
      </c>
      <c r="D1158" s="1">
        <v>54228104</v>
      </c>
      <c r="E1158" s="5" t="s">
        <v>3</v>
      </c>
      <c r="F1158" t="s">
        <v>8</v>
      </c>
      <c r="G1158" t="s">
        <v>6</v>
      </c>
      <c r="H1158" t="s">
        <v>27</v>
      </c>
      <c r="I1158" t="s">
        <v>23</v>
      </c>
      <c r="L1158" s="1"/>
      <c r="M1158" s="12" t="s">
        <v>45</v>
      </c>
      <c r="N1158" s="12">
        <v>40000000</v>
      </c>
      <c r="O1158">
        <v>2002</v>
      </c>
      <c r="P1158">
        <v>7.7</v>
      </c>
    </row>
    <row r="1159" spans="1:16">
      <c r="A1159" s="2" t="s">
        <v>522</v>
      </c>
      <c r="B1159" s="3">
        <v>274</v>
      </c>
      <c r="C1159">
        <v>118</v>
      </c>
      <c r="D1159" s="1">
        <v>57981889</v>
      </c>
      <c r="E1159" s="5" t="s">
        <v>10</v>
      </c>
      <c r="F1159" t="s">
        <v>6</v>
      </c>
      <c r="G1159" t="s">
        <v>23</v>
      </c>
      <c r="L1159" s="1"/>
      <c r="M1159" s="12" t="s">
        <v>45</v>
      </c>
      <c r="N1159" s="12">
        <v>35000000</v>
      </c>
      <c r="O1159">
        <v>2011</v>
      </c>
      <c r="P1159">
        <v>7.3</v>
      </c>
    </row>
    <row r="1160" spans="1:16">
      <c r="A1160" s="2" t="s">
        <v>477</v>
      </c>
      <c r="B1160" s="3">
        <v>349</v>
      </c>
      <c r="C1160">
        <v>113</v>
      </c>
      <c r="D1160" s="1">
        <v>61094903</v>
      </c>
      <c r="E1160" s="5" t="s">
        <v>3</v>
      </c>
      <c r="F1160" t="s">
        <v>21</v>
      </c>
      <c r="G1160" t="s">
        <v>23</v>
      </c>
      <c r="L1160" s="1"/>
      <c r="M1160" s="12" t="s">
        <v>45</v>
      </c>
      <c r="N1160" s="12">
        <v>40000000</v>
      </c>
      <c r="O1160">
        <v>2011</v>
      </c>
      <c r="P1160">
        <v>6.9</v>
      </c>
    </row>
    <row r="1161" spans="1:16">
      <c r="A1161" s="2" t="s">
        <v>48</v>
      </c>
      <c r="B1161" s="3">
        <v>341</v>
      </c>
      <c r="C1161">
        <v>130</v>
      </c>
      <c r="D1161" s="1">
        <v>53082743</v>
      </c>
      <c r="E1161" s="5" t="s">
        <v>6</v>
      </c>
      <c r="F1161" t="s">
        <v>21</v>
      </c>
      <c r="G1161" t="s">
        <v>22</v>
      </c>
      <c r="H1161" t="s">
        <v>23</v>
      </c>
      <c r="L1161" s="1"/>
      <c r="M1161" s="12" t="s">
        <v>45</v>
      </c>
      <c r="N1161" s="12">
        <v>40000000</v>
      </c>
      <c r="O1161">
        <v>2006</v>
      </c>
      <c r="P1161">
        <v>8.5</v>
      </c>
    </row>
    <row r="1162" spans="1:16">
      <c r="A1162" s="2" t="s">
        <v>430</v>
      </c>
      <c r="B1162" s="3">
        <v>196</v>
      </c>
      <c r="C1162">
        <v>116</v>
      </c>
      <c r="D1162" s="1">
        <v>54414716</v>
      </c>
      <c r="E1162" s="5" t="s">
        <v>2</v>
      </c>
      <c r="F1162" t="s">
        <v>10</v>
      </c>
      <c r="L1162" s="1"/>
      <c r="M1162" s="12" t="s">
        <v>45</v>
      </c>
      <c r="N1162" s="12">
        <v>40000000</v>
      </c>
      <c r="O1162">
        <v>2014</v>
      </c>
      <c r="P1162">
        <v>6.3</v>
      </c>
    </row>
    <row r="1163" spans="1:16">
      <c r="A1163" s="2" t="s">
        <v>581</v>
      </c>
      <c r="B1163" s="3">
        <v>83</v>
      </c>
      <c r="C1163">
        <v>89</v>
      </c>
      <c r="D1163" s="1">
        <v>57011847</v>
      </c>
      <c r="E1163" s="5" t="s">
        <v>8</v>
      </c>
      <c r="F1163" t="s">
        <v>16</v>
      </c>
      <c r="G1163" t="s">
        <v>2</v>
      </c>
      <c r="H1163" t="s">
        <v>25</v>
      </c>
      <c r="I1163" t="s">
        <v>22</v>
      </c>
      <c r="L1163" s="1"/>
      <c r="M1163" s="12" t="s">
        <v>45</v>
      </c>
      <c r="N1163" s="12">
        <v>40000000</v>
      </c>
      <c r="O1163">
        <v>2013</v>
      </c>
      <c r="P1163">
        <v>5.9</v>
      </c>
    </row>
    <row r="1164" spans="1:16">
      <c r="A1164" s="2" t="s">
        <v>328</v>
      </c>
      <c r="B1164" s="3">
        <v>283</v>
      </c>
      <c r="C1164">
        <v>139</v>
      </c>
      <c r="D1164" s="1">
        <v>50859889</v>
      </c>
      <c r="E1164" s="5" t="s">
        <v>3</v>
      </c>
      <c r="F1164" t="s">
        <v>8</v>
      </c>
      <c r="G1164" t="s">
        <v>6</v>
      </c>
      <c r="H1164" t="s">
        <v>23</v>
      </c>
      <c r="L1164" s="1"/>
      <c r="M1164" s="12" t="s">
        <v>45</v>
      </c>
      <c r="N1164" s="12">
        <v>40000000</v>
      </c>
      <c r="O1164">
        <v>2006</v>
      </c>
      <c r="P1164">
        <v>7.8</v>
      </c>
    </row>
    <row r="1165" spans="1:16">
      <c r="A1165" s="2" t="s">
        <v>562</v>
      </c>
      <c r="B1165" s="3">
        <v>105</v>
      </c>
      <c r="C1165">
        <v>130</v>
      </c>
      <c r="D1165" s="1">
        <v>51185897</v>
      </c>
      <c r="E1165" s="5" t="s">
        <v>3</v>
      </c>
      <c r="F1165" t="s">
        <v>8</v>
      </c>
      <c r="G1165" t="s">
        <v>23</v>
      </c>
      <c r="L1165" s="1"/>
      <c r="M1165" s="12" t="s">
        <v>45</v>
      </c>
      <c r="N1165" s="12">
        <v>40000000</v>
      </c>
      <c r="O1165">
        <v>1987</v>
      </c>
      <c r="P1165">
        <v>6.7</v>
      </c>
    </row>
    <row r="1166" spans="1:16">
      <c r="A1166" s="2" t="s">
        <v>582</v>
      </c>
      <c r="B1166" s="3">
        <v>351</v>
      </c>
      <c r="C1166">
        <v>107</v>
      </c>
      <c r="D1166" s="1">
        <v>52000688</v>
      </c>
      <c r="E1166" s="5" t="s">
        <v>3</v>
      </c>
      <c r="F1166" t="s">
        <v>8</v>
      </c>
      <c r="G1166" t="s">
        <v>22</v>
      </c>
      <c r="H1166" t="s">
        <v>23</v>
      </c>
      <c r="L1166" s="1"/>
      <c r="M1166" s="12" t="s">
        <v>45</v>
      </c>
      <c r="N1166" s="12">
        <v>40000000</v>
      </c>
      <c r="O1166">
        <v>2010</v>
      </c>
      <c r="P1166">
        <v>6.4</v>
      </c>
    </row>
    <row r="1167" spans="1:16">
      <c r="A1167" s="2" t="s">
        <v>287</v>
      </c>
      <c r="B1167" s="3">
        <v>16</v>
      </c>
      <c r="C1167">
        <v>116</v>
      </c>
      <c r="D1167" s="1">
        <v>49851591</v>
      </c>
      <c r="E1167" s="5" t="s">
        <v>2</v>
      </c>
      <c r="F1167" t="s">
        <v>10</v>
      </c>
      <c r="G1167" t="s">
        <v>27</v>
      </c>
      <c r="L1167" s="1"/>
      <c r="M1167" s="12" t="s">
        <v>45</v>
      </c>
      <c r="N1167" s="12">
        <v>40000000</v>
      </c>
      <c r="O1167">
        <v>1986</v>
      </c>
      <c r="P1167">
        <v>5.9</v>
      </c>
    </row>
    <row r="1168" spans="1:16">
      <c r="A1168" s="2" t="s">
        <v>423</v>
      </c>
      <c r="B1168" s="3">
        <v>195</v>
      </c>
      <c r="C1168">
        <v>96</v>
      </c>
      <c r="D1168" s="1">
        <v>47781388</v>
      </c>
      <c r="E1168" s="5" t="s">
        <v>21</v>
      </c>
      <c r="F1168" t="s">
        <v>23</v>
      </c>
      <c r="L1168" s="1"/>
      <c r="M1168" s="12" t="s">
        <v>45</v>
      </c>
      <c r="N1168" s="12">
        <v>40000000</v>
      </c>
      <c r="O1168">
        <v>2004</v>
      </c>
      <c r="P1168">
        <v>6.6</v>
      </c>
    </row>
    <row r="1169" spans="1:16">
      <c r="A1169" s="2" t="s">
        <v>583</v>
      </c>
      <c r="B1169" s="3">
        <v>175</v>
      </c>
      <c r="C1169">
        <v>99</v>
      </c>
      <c r="D1169" s="1">
        <v>52320979</v>
      </c>
      <c r="E1169" s="5" t="s">
        <v>6</v>
      </c>
      <c r="F1169" t="s">
        <v>20</v>
      </c>
      <c r="G1169" t="s">
        <v>27</v>
      </c>
      <c r="L1169" s="1"/>
      <c r="M1169" s="12" t="s">
        <v>45</v>
      </c>
      <c r="N1169" s="12">
        <v>34000000</v>
      </c>
      <c r="O1169">
        <v>2006</v>
      </c>
      <c r="P1169">
        <v>6.8</v>
      </c>
    </row>
    <row r="1170" spans="1:16">
      <c r="A1170" s="2" t="s">
        <v>422</v>
      </c>
      <c r="B1170" s="3">
        <v>193</v>
      </c>
      <c r="C1170">
        <v>104</v>
      </c>
      <c r="D1170" s="1">
        <v>47806295</v>
      </c>
      <c r="E1170" s="5" t="s">
        <v>14</v>
      </c>
      <c r="F1170" t="s">
        <v>21</v>
      </c>
      <c r="G1170" t="s">
        <v>23</v>
      </c>
      <c r="L1170" s="1"/>
      <c r="M1170" s="12" t="s">
        <v>45</v>
      </c>
      <c r="N1170" s="12">
        <v>65000000</v>
      </c>
      <c r="O1170">
        <v>2005</v>
      </c>
      <c r="P1170">
        <v>6.5</v>
      </c>
    </row>
    <row r="1171" spans="1:16">
      <c r="A1171" s="2" t="s">
        <v>584</v>
      </c>
      <c r="B1171" s="3">
        <v>169</v>
      </c>
      <c r="C1171">
        <v>105</v>
      </c>
      <c r="D1171" s="1">
        <v>51853450</v>
      </c>
      <c r="E1171" s="5" t="s">
        <v>2</v>
      </c>
      <c r="F1171" t="s">
        <v>6</v>
      </c>
      <c r="G1171" t="s">
        <v>25</v>
      </c>
      <c r="H1171" t="s">
        <v>20</v>
      </c>
      <c r="L1171" s="1"/>
      <c r="M1171" s="12" t="s">
        <v>45</v>
      </c>
      <c r="N1171" s="12">
        <v>20000000</v>
      </c>
      <c r="O1171">
        <v>2012</v>
      </c>
      <c r="P1171">
        <v>6.6</v>
      </c>
    </row>
    <row r="1172" spans="1:16">
      <c r="A1172" s="2" t="s">
        <v>585</v>
      </c>
      <c r="B1172" s="3">
        <v>128</v>
      </c>
      <c r="C1172">
        <v>101</v>
      </c>
      <c r="D1172" s="1">
        <v>46012734</v>
      </c>
      <c r="E1172" s="5" t="s">
        <v>2</v>
      </c>
      <c r="F1172" t="s">
        <v>27</v>
      </c>
      <c r="L1172" s="1"/>
      <c r="M1172" s="12" t="s">
        <v>45</v>
      </c>
      <c r="N1172" s="12">
        <v>40000000</v>
      </c>
      <c r="O1172">
        <v>2008</v>
      </c>
      <c r="P1172">
        <v>5.8</v>
      </c>
    </row>
    <row r="1173" spans="1:16">
      <c r="A1173" s="2" t="s">
        <v>364</v>
      </c>
      <c r="B1173" s="3">
        <v>249</v>
      </c>
      <c r="C1173">
        <v>134</v>
      </c>
      <c r="D1173" s="1">
        <v>47034272</v>
      </c>
      <c r="E1173" s="5" t="s">
        <v>12</v>
      </c>
      <c r="F1173" t="s">
        <v>6</v>
      </c>
      <c r="G1173" t="s">
        <v>199</v>
      </c>
      <c r="H1173" t="s">
        <v>26</v>
      </c>
      <c r="L1173" s="1"/>
      <c r="M1173" s="12" t="s">
        <v>45</v>
      </c>
      <c r="N1173" s="12">
        <v>40000000</v>
      </c>
      <c r="O1173">
        <v>2014</v>
      </c>
      <c r="P1173">
        <v>6.9</v>
      </c>
    </row>
    <row r="1174" spans="1:16">
      <c r="A1174" s="2" t="s">
        <v>455</v>
      </c>
      <c r="B1174" s="3">
        <v>91</v>
      </c>
      <c r="C1174">
        <v>135</v>
      </c>
      <c r="D1174" s="1">
        <v>45856732</v>
      </c>
      <c r="E1174" s="5" t="s">
        <v>10</v>
      </c>
      <c r="F1174" t="s">
        <v>6</v>
      </c>
      <c r="G1174" t="s">
        <v>23</v>
      </c>
      <c r="L1174" s="1"/>
      <c r="M1174" s="12" t="s">
        <v>45</v>
      </c>
      <c r="N1174" s="12">
        <v>40000000</v>
      </c>
      <c r="O1174">
        <v>1997</v>
      </c>
      <c r="P1174">
        <v>7.1</v>
      </c>
    </row>
    <row r="1175" spans="1:16">
      <c r="A1175" s="2" t="s">
        <v>539</v>
      </c>
      <c r="B1175" s="3">
        <v>207</v>
      </c>
      <c r="C1175">
        <v>98</v>
      </c>
      <c r="D1175" s="1">
        <v>59588068</v>
      </c>
      <c r="E1175" s="5" t="s">
        <v>14</v>
      </c>
      <c r="F1175" t="s">
        <v>21</v>
      </c>
      <c r="G1175" t="s">
        <v>23</v>
      </c>
      <c r="L1175" s="1"/>
      <c r="M1175" s="12" t="s">
        <v>45</v>
      </c>
      <c r="N1175" s="12">
        <v>40000000</v>
      </c>
      <c r="O1175">
        <v>2003</v>
      </c>
      <c r="P1175">
        <v>5.8</v>
      </c>
    </row>
    <row r="1176" spans="1:16">
      <c r="A1176" s="2" t="s">
        <v>84</v>
      </c>
      <c r="B1176" s="3">
        <v>77</v>
      </c>
      <c r="C1176">
        <v>155</v>
      </c>
      <c r="D1176" s="1">
        <v>44175394</v>
      </c>
      <c r="E1176" s="5" t="s">
        <v>6</v>
      </c>
      <c r="F1176" t="s">
        <v>63</v>
      </c>
      <c r="L1176" s="1"/>
      <c r="M1176" s="12" t="s">
        <v>45</v>
      </c>
      <c r="N1176" s="12">
        <v>50000000</v>
      </c>
      <c r="O1176">
        <v>1997</v>
      </c>
      <c r="P1176">
        <v>7.2</v>
      </c>
    </row>
    <row r="1177" spans="1:16">
      <c r="A1177" s="2" t="s">
        <v>174</v>
      </c>
      <c r="B1177" s="3">
        <v>25</v>
      </c>
      <c r="C1177">
        <v>106</v>
      </c>
      <c r="D1177" s="1">
        <v>45500797</v>
      </c>
      <c r="E1177" s="5" t="s">
        <v>8</v>
      </c>
      <c r="F1177" t="s">
        <v>6</v>
      </c>
      <c r="G1177" t="s">
        <v>27</v>
      </c>
      <c r="L1177" s="1"/>
      <c r="M1177" s="12" t="s">
        <v>45</v>
      </c>
      <c r="N1177" s="12">
        <v>40000000</v>
      </c>
      <c r="O1177">
        <v>1992</v>
      </c>
      <c r="P1177">
        <v>6</v>
      </c>
    </row>
    <row r="1178" spans="1:16">
      <c r="A1178" s="2" t="s">
        <v>586</v>
      </c>
      <c r="B1178" s="3">
        <v>211</v>
      </c>
      <c r="C1178">
        <v>102</v>
      </c>
      <c r="D1178" s="1">
        <v>41797066</v>
      </c>
      <c r="E1178" s="5" t="s">
        <v>3</v>
      </c>
      <c r="F1178" t="s">
        <v>14</v>
      </c>
      <c r="G1178" t="s">
        <v>22</v>
      </c>
      <c r="H1178" t="s">
        <v>23</v>
      </c>
      <c r="L1178" s="1"/>
      <c r="M1178" s="12" t="s">
        <v>45</v>
      </c>
      <c r="N1178" s="12">
        <v>40000000</v>
      </c>
      <c r="O1178">
        <v>2007</v>
      </c>
      <c r="P1178">
        <v>4.7</v>
      </c>
    </row>
    <row r="1179" spans="1:16">
      <c r="A1179" s="2" t="s">
        <v>409</v>
      </c>
      <c r="B1179" s="3">
        <v>19</v>
      </c>
      <c r="C1179">
        <v>95</v>
      </c>
      <c r="D1179" s="1">
        <v>38087756</v>
      </c>
      <c r="E1179" s="5" t="s">
        <v>2</v>
      </c>
      <c r="F1179" t="s">
        <v>25</v>
      </c>
      <c r="L1179" s="1"/>
      <c r="M1179" s="12" t="s">
        <v>45</v>
      </c>
      <c r="N1179" s="12">
        <v>35000000</v>
      </c>
      <c r="O1179">
        <v>1994</v>
      </c>
      <c r="P1179">
        <v>5.2</v>
      </c>
    </row>
    <row r="1180" spans="1:16">
      <c r="A1180" s="2" t="s">
        <v>587</v>
      </c>
      <c r="B1180" s="3">
        <v>101</v>
      </c>
      <c r="C1180">
        <v>103</v>
      </c>
      <c r="D1180" s="1">
        <v>37752931</v>
      </c>
      <c r="E1180" s="5" t="s">
        <v>6</v>
      </c>
      <c r="F1180" t="s">
        <v>27</v>
      </c>
      <c r="L1180" s="1"/>
      <c r="M1180" s="12" t="s">
        <v>45</v>
      </c>
      <c r="N1180" s="12">
        <v>40000000</v>
      </c>
      <c r="O1180">
        <v>2000</v>
      </c>
      <c r="P1180">
        <v>5.5</v>
      </c>
    </row>
    <row r="1181" spans="1:16">
      <c r="A1181" s="2" t="s">
        <v>588</v>
      </c>
      <c r="B1181" s="3">
        <v>342</v>
      </c>
      <c r="C1181">
        <v>109</v>
      </c>
      <c r="D1181" s="1">
        <v>37371385</v>
      </c>
      <c r="E1181" s="5" t="s">
        <v>8</v>
      </c>
      <c r="F1181" t="s">
        <v>2</v>
      </c>
      <c r="G1181" t="s">
        <v>22</v>
      </c>
      <c r="L1181" s="1"/>
      <c r="M1181" s="12" t="s">
        <v>45</v>
      </c>
      <c r="N1181" s="12">
        <v>30000000</v>
      </c>
      <c r="O1181">
        <v>2011</v>
      </c>
      <c r="P1181">
        <v>7</v>
      </c>
    </row>
    <row r="1182" spans="1:16">
      <c r="A1182" s="2" t="s">
        <v>572</v>
      </c>
      <c r="B1182" s="3">
        <v>147</v>
      </c>
      <c r="C1182">
        <v>95</v>
      </c>
      <c r="D1182" s="1">
        <v>37101011</v>
      </c>
      <c r="E1182" s="5" t="s">
        <v>2</v>
      </c>
      <c r="F1182" t="s">
        <v>6</v>
      </c>
      <c r="L1182" s="1"/>
      <c r="M1182" s="12" t="s">
        <v>45</v>
      </c>
      <c r="N1182" s="12">
        <v>40000000</v>
      </c>
      <c r="O1182">
        <v>2012</v>
      </c>
      <c r="P1182">
        <v>5.8</v>
      </c>
    </row>
    <row r="1183" spans="1:16">
      <c r="A1183" s="2" t="s">
        <v>576</v>
      </c>
      <c r="B1183" s="3">
        <v>420</v>
      </c>
      <c r="C1183">
        <v>111</v>
      </c>
      <c r="D1183" s="1">
        <v>38176892</v>
      </c>
      <c r="E1183" s="5" t="s">
        <v>14</v>
      </c>
      <c r="F1183" t="s">
        <v>21</v>
      </c>
      <c r="L1183" s="1"/>
      <c r="M1183" s="12" t="s">
        <v>45</v>
      </c>
      <c r="N1183" s="12">
        <v>42000000</v>
      </c>
      <c r="O1183">
        <v>2011</v>
      </c>
      <c r="P1183">
        <v>6.2</v>
      </c>
    </row>
    <row r="1184" spans="1:16">
      <c r="A1184" s="2" t="s">
        <v>176</v>
      </c>
      <c r="B1184" s="3">
        <v>138</v>
      </c>
      <c r="C1184">
        <v>123</v>
      </c>
      <c r="D1184" s="1">
        <v>36283504</v>
      </c>
      <c r="E1184" s="5" t="s">
        <v>21</v>
      </c>
      <c r="F1184" t="s">
        <v>23</v>
      </c>
      <c r="L1184" s="1"/>
      <c r="M1184" s="12" t="s">
        <v>45</v>
      </c>
      <c r="N1184" s="12">
        <v>40000000</v>
      </c>
      <c r="O1184">
        <v>1999</v>
      </c>
      <c r="P1184">
        <v>6.5</v>
      </c>
    </row>
    <row r="1185" spans="1:16">
      <c r="A1185" s="2" t="s">
        <v>123</v>
      </c>
      <c r="B1185" s="3">
        <v>82</v>
      </c>
      <c r="C1185">
        <v>140</v>
      </c>
      <c r="D1185" s="1">
        <v>35183792</v>
      </c>
      <c r="E1185" s="5" t="s">
        <v>12</v>
      </c>
      <c r="F1185" t="s">
        <v>6</v>
      </c>
      <c r="G1185" t="s">
        <v>199</v>
      </c>
      <c r="H1185" t="s">
        <v>26</v>
      </c>
      <c r="L1185" s="1"/>
      <c r="M1185" s="12" t="s">
        <v>45</v>
      </c>
      <c r="N1185" s="12">
        <v>40000000</v>
      </c>
      <c r="O1185">
        <v>1991</v>
      </c>
      <c r="P1185">
        <v>7.2</v>
      </c>
    </row>
    <row r="1186" spans="1:16">
      <c r="A1186" s="2" t="s">
        <v>589</v>
      </c>
      <c r="B1186" s="3">
        <v>201</v>
      </c>
      <c r="C1186">
        <v>94</v>
      </c>
      <c r="D1186" s="1">
        <v>38543473</v>
      </c>
      <c r="E1186" s="5" t="s">
        <v>2</v>
      </c>
      <c r="L1186" s="1"/>
      <c r="M1186" s="12" t="s">
        <v>45</v>
      </c>
      <c r="N1186" s="12">
        <v>30000000</v>
      </c>
      <c r="O1186">
        <v>2014</v>
      </c>
      <c r="P1186">
        <v>5.0999999999999996</v>
      </c>
    </row>
    <row r="1187" spans="1:16">
      <c r="A1187" s="2" t="s">
        <v>590</v>
      </c>
      <c r="B1187" s="3">
        <v>82</v>
      </c>
      <c r="C1187">
        <v>94</v>
      </c>
      <c r="D1187" s="1">
        <v>36037909</v>
      </c>
      <c r="E1187" s="5" t="s">
        <v>2</v>
      </c>
      <c r="F1187" t="s">
        <v>6</v>
      </c>
      <c r="L1187" s="1"/>
      <c r="M1187" s="12" t="s">
        <v>45</v>
      </c>
      <c r="N1187" s="12">
        <v>40000000</v>
      </c>
      <c r="O1187">
        <v>2000</v>
      </c>
      <c r="P1187">
        <v>4.7</v>
      </c>
    </row>
    <row r="1188" spans="1:16">
      <c r="A1188" s="2" t="s">
        <v>491</v>
      </c>
      <c r="B1188" s="3">
        <v>277</v>
      </c>
      <c r="C1188">
        <v>92</v>
      </c>
      <c r="D1188" s="1">
        <v>42575718</v>
      </c>
      <c r="E1188" s="5" t="s">
        <v>14</v>
      </c>
      <c r="L1188" s="1"/>
      <c r="M1188" s="12" t="s">
        <v>45</v>
      </c>
      <c r="N1188" s="12">
        <v>40000000</v>
      </c>
      <c r="O1188">
        <v>2011</v>
      </c>
      <c r="P1188">
        <v>5.9</v>
      </c>
    </row>
    <row r="1189" spans="1:16">
      <c r="A1189" s="2" t="s">
        <v>591</v>
      </c>
      <c r="B1189" s="3">
        <v>90</v>
      </c>
      <c r="C1189">
        <v>102</v>
      </c>
      <c r="D1189" s="1">
        <v>33864342</v>
      </c>
      <c r="E1189" s="5" t="s">
        <v>2</v>
      </c>
      <c r="F1189" t="s">
        <v>10</v>
      </c>
      <c r="G1189" t="s">
        <v>27</v>
      </c>
      <c r="L1189" s="1"/>
      <c r="M1189" s="12" t="s">
        <v>45</v>
      </c>
      <c r="N1189" s="12">
        <v>40000000</v>
      </c>
      <c r="O1189">
        <v>1999</v>
      </c>
      <c r="P1189">
        <v>5.8</v>
      </c>
    </row>
    <row r="1190" spans="1:16">
      <c r="A1190" s="2" t="s">
        <v>278</v>
      </c>
      <c r="B1190" s="3">
        <v>157</v>
      </c>
      <c r="C1190">
        <v>123</v>
      </c>
      <c r="D1190" s="1">
        <v>33508922</v>
      </c>
      <c r="E1190" s="5" t="s">
        <v>6</v>
      </c>
      <c r="L1190" s="1"/>
      <c r="M1190" s="12" t="s">
        <v>45</v>
      </c>
      <c r="N1190" s="12">
        <v>40000000</v>
      </c>
      <c r="O1190">
        <v>2000</v>
      </c>
      <c r="P1190">
        <v>7.2</v>
      </c>
    </row>
    <row r="1191" spans="1:16">
      <c r="A1191" s="2" t="s">
        <v>346</v>
      </c>
      <c r="B1191" s="3">
        <v>124</v>
      </c>
      <c r="C1191">
        <v>104</v>
      </c>
      <c r="D1191" s="1">
        <v>42071069</v>
      </c>
      <c r="E1191" s="5" t="s">
        <v>2</v>
      </c>
      <c r="F1191" t="s">
        <v>6</v>
      </c>
      <c r="G1191" t="s">
        <v>27</v>
      </c>
      <c r="H1191" t="s">
        <v>75</v>
      </c>
      <c r="L1191" s="1"/>
      <c r="M1191" s="12" t="s">
        <v>45</v>
      </c>
      <c r="N1191" s="12">
        <v>43000000</v>
      </c>
      <c r="O1191">
        <v>2005</v>
      </c>
      <c r="P1191">
        <v>6.2</v>
      </c>
    </row>
    <row r="1192" spans="1:16">
      <c r="A1192" s="2" t="s">
        <v>294</v>
      </c>
      <c r="B1192" s="3">
        <v>146</v>
      </c>
      <c r="C1192">
        <v>102</v>
      </c>
      <c r="D1192" s="1">
        <v>32853640</v>
      </c>
      <c r="E1192" s="5" t="s">
        <v>2</v>
      </c>
      <c r="F1192" t="s">
        <v>6</v>
      </c>
      <c r="L1192" s="1"/>
      <c r="M1192" s="12" t="s">
        <v>45</v>
      </c>
      <c r="N1192" s="12">
        <v>25000000</v>
      </c>
      <c r="O1192">
        <v>2008</v>
      </c>
      <c r="P1192">
        <v>5.7</v>
      </c>
    </row>
    <row r="1193" spans="1:16">
      <c r="A1193" s="2" t="s">
        <v>353</v>
      </c>
      <c r="B1193" s="3">
        <v>303</v>
      </c>
      <c r="C1193">
        <v>136</v>
      </c>
      <c r="D1193" s="1">
        <v>42615685</v>
      </c>
      <c r="E1193" s="5" t="s">
        <v>2</v>
      </c>
      <c r="F1193" t="s">
        <v>24</v>
      </c>
      <c r="L1193" s="1"/>
      <c r="M1193" s="12" t="s">
        <v>45</v>
      </c>
      <c r="N1193" s="12">
        <v>40000000</v>
      </c>
      <c r="O1193">
        <v>2014</v>
      </c>
      <c r="P1193">
        <v>6.1</v>
      </c>
    </row>
    <row r="1194" spans="1:16">
      <c r="A1194" s="2" t="s">
        <v>532</v>
      </c>
      <c r="B1194" s="3">
        <v>70</v>
      </c>
      <c r="C1194">
        <v>93</v>
      </c>
      <c r="D1194" s="1">
        <v>32055248</v>
      </c>
      <c r="E1194" s="5" t="s">
        <v>3</v>
      </c>
      <c r="F1194" t="s">
        <v>8</v>
      </c>
      <c r="G1194" t="s">
        <v>10</v>
      </c>
      <c r="H1194" t="s">
        <v>20</v>
      </c>
      <c r="I1194" t="s">
        <v>21</v>
      </c>
      <c r="J1194" t="s">
        <v>23</v>
      </c>
      <c r="L1194" s="1"/>
      <c r="M1194" s="12" t="s">
        <v>45</v>
      </c>
      <c r="N1194" s="12">
        <v>40000000</v>
      </c>
      <c r="O1194">
        <v>1994</v>
      </c>
      <c r="P1194">
        <v>6</v>
      </c>
    </row>
    <row r="1195" spans="1:16">
      <c r="A1195" s="2" t="s">
        <v>592</v>
      </c>
      <c r="B1195" s="3">
        <v>283</v>
      </c>
      <c r="C1195">
        <v>129</v>
      </c>
      <c r="D1195" s="1">
        <v>31836745</v>
      </c>
      <c r="E1195" s="5" t="s">
        <v>8</v>
      </c>
      <c r="F1195" t="s">
        <v>6</v>
      </c>
      <c r="G1195" t="s">
        <v>21</v>
      </c>
      <c r="L1195" s="1"/>
      <c r="M1195" s="12" t="s">
        <v>45</v>
      </c>
      <c r="N1195" s="12">
        <v>40000000</v>
      </c>
      <c r="O1195">
        <v>2011</v>
      </c>
      <c r="P1195">
        <v>6.9</v>
      </c>
    </row>
    <row r="1196" spans="1:16">
      <c r="A1196" s="2" t="s">
        <v>526</v>
      </c>
      <c r="B1196" s="3">
        <v>212</v>
      </c>
      <c r="C1196">
        <v>107</v>
      </c>
      <c r="D1196" s="1">
        <v>30993544</v>
      </c>
      <c r="E1196" s="5" t="s">
        <v>2</v>
      </c>
      <c r="F1196" t="s">
        <v>6</v>
      </c>
      <c r="G1196" t="s">
        <v>27</v>
      </c>
      <c r="L1196" s="1"/>
      <c r="M1196" s="12" t="s">
        <v>45</v>
      </c>
      <c r="N1196" s="12">
        <v>40000000</v>
      </c>
      <c r="O1196">
        <v>2010</v>
      </c>
      <c r="P1196">
        <v>6.5</v>
      </c>
    </row>
    <row r="1197" spans="1:16">
      <c r="A1197" s="2" t="s">
        <v>507</v>
      </c>
      <c r="B1197" s="3">
        <v>98</v>
      </c>
      <c r="C1197">
        <v>117</v>
      </c>
      <c r="D1197" s="1">
        <v>30981850</v>
      </c>
      <c r="E1197" s="5" t="s">
        <v>12</v>
      </c>
      <c r="F1197" t="s">
        <v>10</v>
      </c>
      <c r="G1197" t="s">
        <v>6</v>
      </c>
      <c r="H1197" t="s">
        <v>199</v>
      </c>
      <c r="L1197" s="1"/>
      <c r="M1197" s="12" t="s">
        <v>45</v>
      </c>
      <c r="N1197" s="12">
        <v>36000000</v>
      </c>
      <c r="O1197">
        <v>2005</v>
      </c>
      <c r="P1197">
        <v>5</v>
      </c>
    </row>
    <row r="1198" spans="1:16">
      <c r="A1198" s="2" t="s">
        <v>593</v>
      </c>
      <c r="B1198" s="3">
        <v>110</v>
      </c>
      <c r="C1198">
        <v>116</v>
      </c>
      <c r="D1198" s="1">
        <v>30199105</v>
      </c>
      <c r="E1198" s="5" t="s">
        <v>3</v>
      </c>
      <c r="F1198" t="s">
        <v>8</v>
      </c>
      <c r="G1198" t="s">
        <v>10</v>
      </c>
      <c r="H1198" t="s">
        <v>23</v>
      </c>
      <c r="L1198" s="1"/>
      <c r="M1198" s="12" t="s">
        <v>45</v>
      </c>
      <c r="N1198" s="12">
        <v>40000000</v>
      </c>
      <c r="O1198">
        <v>2000</v>
      </c>
      <c r="P1198">
        <v>5.7</v>
      </c>
    </row>
    <row r="1199" spans="1:16">
      <c r="A1199" s="2" t="s">
        <v>169</v>
      </c>
      <c r="B1199" s="3">
        <v>146</v>
      </c>
      <c r="C1199">
        <v>135</v>
      </c>
      <c r="D1199" s="1">
        <v>29077547</v>
      </c>
      <c r="E1199" s="5" t="s">
        <v>6</v>
      </c>
      <c r="F1199" t="s">
        <v>26</v>
      </c>
      <c r="G1199" t="s">
        <v>27</v>
      </c>
      <c r="L1199" s="1"/>
      <c r="M1199" s="12" t="s">
        <v>45</v>
      </c>
      <c r="N1199" s="12">
        <v>40000000</v>
      </c>
      <c r="O1199">
        <v>2005</v>
      </c>
      <c r="P1199">
        <v>7</v>
      </c>
    </row>
    <row r="1200" spans="1:16">
      <c r="A1200" s="2" t="s">
        <v>211</v>
      </c>
      <c r="B1200" s="3">
        <v>100</v>
      </c>
      <c r="C1200">
        <v>107</v>
      </c>
      <c r="D1200" s="1">
        <v>29374178</v>
      </c>
      <c r="E1200" s="5" t="s">
        <v>10</v>
      </c>
      <c r="F1200" t="s">
        <v>6</v>
      </c>
      <c r="G1200" t="s">
        <v>14</v>
      </c>
      <c r="H1200" t="s">
        <v>23</v>
      </c>
      <c r="L1200" s="1"/>
      <c r="M1200" s="12" t="s">
        <v>45</v>
      </c>
      <c r="N1200" s="12">
        <v>40000000</v>
      </c>
      <c r="O1200">
        <v>2000</v>
      </c>
      <c r="P1200">
        <v>5.0999999999999996</v>
      </c>
    </row>
    <row r="1201" spans="1:16">
      <c r="A1201" s="2" t="s">
        <v>435</v>
      </c>
      <c r="B1201" s="3">
        <v>62</v>
      </c>
      <c r="C1201">
        <v>90</v>
      </c>
      <c r="D1201" s="1">
        <v>28535768</v>
      </c>
      <c r="E1201" s="5" t="s">
        <v>2</v>
      </c>
      <c r="L1201" s="1"/>
      <c r="M1201" s="12" t="s">
        <v>45</v>
      </c>
      <c r="N1201" s="12">
        <v>40000000</v>
      </c>
      <c r="O1201">
        <v>1999</v>
      </c>
      <c r="P1201">
        <v>5.3</v>
      </c>
    </row>
    <row r="1202" spans="1:16">
      <c r="A1202" s="2" t="s">
        <v>443</v>
      </c>
      <c r="B1202" s="3">
        <v>70</v>
      </c>
      <c r="C1202">
        <v>99</v>
      </c>
      <c r="D1202" s="1">
        <v>27663982</v>
      </c>
      <c r="E1202" s="5" t="s">
        <v>14</v>
      </c>
      <c r="F1202" t="s">
        <v>22</v>
      </c>
      <c r="G1202" t="s">
        <v>23</v>
      </c>
      <c r="L1202" s="1"/>
      <c r="M1202" s="12" t="s">
        <v>45</v>
      </c>
      <c r="N1202" s="12">
        <v>40000000</v>
      </c>
      <c r="O1202">
        <v>1996</v>
      </c>
      <c r="P1202">
        <v>4.4000000000000004</v>
      </c>
    </row>
    <row r="1203" spans="1:16">
      <c r="A1203" s="2" t="s">
        <v>220</v>
      </c>
      <c r="B1203" s="3">
        <v>107</v>
      </c>
      <c r="C1203">
        <v>104</v>
      </c>
      <c r="D1203" s="1">
        <v>27053815</v>
      </c>
      <c r="E1203" s="5" t="s">
        <v>3</v>
      </c>
      <c r="F1203" t="s">
        <v>8</v>
      </c>
      <c r="G1203" t="s">
        <v>27</v>
      </c>
      <c r="L1203" s="1"/>
      <c r="M1203" s="12" t="s">
        <v>45</v>
      </c>
      <c r="N1203" s="12">
        <v>40000000</v>
      </c>
      <c r="O1203">
        <v>2001</v>
      </c>
      <c r="P1203">
        <v>4.7</v>
      </c>
    </row>
    <row r="1204" spans="1:16">
      <c r="A1204" s="2" t="s">
        <v>594</v>
      </c>
      <c r="B1204" s="3">
        <v>169</v>
      </c>
      <c r="C1204">
        <v>115</v>
      </c>
      <c r="D1204" s="1">
        <v>26814957</v>
      </c>
      <c r="E1204" s="5" t="s">
        <v>12</v>
      </c>
      <c r="F1204" t="s">
        <v>6</v>
      </c>
      <c r="G1204" t="s">
        <v>63</v>
      </c>
      <c r="H1204" t="s">
        <v>27</v>
      </c>
      <c r="L1204" s="1"/>
      <c r="M1204" s="12" t="s">
        <v>45</v>
      </c>
      <c r="N1204" s="12">
        <v>40000000</v>
      </c>
      <c r="O1204">
        <v>2008</v>
      </c>
      <c r="P1204">
        <v>6.7</v>
      </c>
    </row>
    <row r="1205" spans="1:16">
      <c r="A1205" s="2" t="s">
        <v>595</v>
      </c>
      <c r="B1205" s="3">
        <v>94</v>
      </c>
      <c r="C1205">
        <v>119</v>
      </c>
      <c r="D1205" s="1">
        <v>25178165</v>
      </c>
      <c r="E1205" s="5" t="s">
        <v>6</v>
      </c>
      <c r="F1205" t="s">
        <v>27</v>
      </c>
      <c r="L1205" s="1"/>
      <c r="M1205" s="12" t="s">
        <v>45</v>
      </c>
      <c r="N1205" s="12">
        <v>40000000</v>
      </c>
      <c r="O1205">
        <v>2001</v>
      </c>
      <c r="P1205">
        <v>6.7</v>
      </c>
    </row>
    <row r="1206" spans="1:16">
      <c r="A1206" s="2" t="s">
        <v>290</v>
      </c>
      <c r="B1206" s="3">
        <v>190</v>
      </c>
      <c r="C1206">
        <v>99</v>
      </c>
      <c r="D1206" s="1">
        <v>25117498</v>
      </c>
      <c r="E1206" s="5" t="s">
        <v>14</v>
      </c>
      <c r="F1206" t="s">
        <v>23</v>
      </c>
      <c r="L1206" s="1"/>
      <c r="M1206" s="12" t="s">
        <v>45</v>
      </c>
      <c r="N1206" s="12">
        <v>38000000</v>
      </c>
      <c r="O1206">
        <v>2007</v>
      </c>
      <c r="P1206">
        <v>5.7</v>
      </c>
    </row>
    <row r="1207" spans="1:16">
      <c r="A1207" s="2" t="s">
        <v>93</v>
      </c>
      <c r="B1207" s="3">
        <v>112</v>
      </c>
      <c r="C1207">
        <v>112</v>
      </c>
      <c r="D1207" s="1">
        <v>32645</v>
      </c>
      <c r="E1207" s="5" t="s">
        <v>10</v>
      </c>
      <c r="F1207" t="s">
        <v>6</v>
      </c>
      <c r="G1207" t="s">
        <v>27</v>
      </c>
      <c r="H1207" t="s">
        <v>23</v>
      </c>
      <c r="L1207" s="1"/>
      <c r="M1207" s="12" t="s">
        <v>45</v>
      </c>
      <c r="N1207" s="12">
        <v>40000000</v>
      </c>
      <c r="O1207">
        <v>1973</v>
      </c>
      <c r="P1207">
        <v>7.4</v>
      </c>
    </row>
    <row r="1208" spans="1:16">
      <c r="A1208" s="2" t="s">
        <v>518</v>
      </c>
      <c r="B1208" s="3">
        <v>12</v>
      </c>
      <c r="C1208">
        <v>128</v>
      </c>
      <c r="D1208" s="1">
        <v>24332324</v>
      </c>
      <c r="E1208" s="5" t="s">
        <v>2</v>
      </c>
      <c r="F1208" t="s">
        <v>6</v>
      </c>
      <c r="L1208" s="1"/>
      <c r="M1208" s="12" t="s">
        <v>45</v>
      </c>
      <c r="N1208" s="12">
        <v>60000000</v>
      </c>
      <c r="O1208">
        <v>1994</v>
      </c>
      <c r="P1208">
        <v>6.1</v>
      </c>
    </row>
    <row r="1209" spans="1:16">
      <c r="A1209" s="2" t="s">
        <v>516</v>
      </c>
      <c r="B1209" s="3">
        <v>201</v>
      </c>
      <c r="C1209">
        <v>112</v>
      </c>
      <c r="D1209" s="1">
        <v>36665854</v>
      </c>
      <c r="E1209" s="5" t="s">
        <v>3</v>
      </c>
      <c r="F1209" t="s">
        <v>10</v>
      </c>
      <c r="G1209" t="s">
        <v>6</v>
      </c>
      <c r="H1209" t="s">
        <v>23</v>
      </c>
      <c r="L1209" s="1"/>
      <c r="M1209" s="12" t="s">
        <v>45</v>
      </c>
      <c r="N1209" s="12">
        <v>40000000</v>
      </c>
      <c r="O1209">
        <v>2011</v>
      </c>
      <c r="P1209">
        <v>6.4</v>
      </c>
    </row>
    <row r="1210" spans="1:16">
      <c r="A1210" s="2" t="s">
        <v>596</v>
      </c>
      <c r="B1210" s="3">
        <v>34</v>
      </c>
      <c r="C1210">
        <v>86</v>
      </c>
      <c r="D1210" s="1">
        <v>22717758</v>
      </c>
      <c r="E1210" s="5" t="s">
        <v>8</v>
      </c>
      <c r="F1210" t="s">
        <v>16</v>
      </c>
      <c r="G1210" t="s">
        <v>2</v>
      </c>
      <c r="H1210" t="s">
        <v>6</v>
      </c>
      <c r="I1210" t="s">
        <v>25</v>
      </c>
      <c r="J1210" t="s">
        <v>20</v>
      </c>
      <c r="K1210" t="s">
        <v>26</v>
      </c>
      <c r="L1210" s="1"/>
      <c r="M1210" s="12" t="s">
        <v>45</v>
      </c>
      <c r="N1210" s="12">
        <v>40000000</v>
      </c>
      <c r="O1210">
        <v>1998</v>
      </c>
      <c r="P1210">
        <v>6.2</v>
      </c>
    </row>
    <row r="1211" spans="1:16">
      <c r="A1211" s="2" t="s">
        <v>348</v>
      </c>
      <c r="B1211" s="3">
        <v>104</v>
      </c>
      <c r="C1211">
        <v>108</v>
      </c>
      <c r="D1211" s="1">
        <v>22433915</v>
      </c>
      <c r="E1211" s="5" t="s">
        <v>10</v>
      </c>
      <c r="F1211" t="s">
        <v>6</v>
      </c>
      <c r="G1211" t="s">
        <v>21</v>
      </c>
      <c r="H1211" t="s">
        <v>23</v>
      </c>
      <c r="L1211" s="1"/>
      <c r="M1211" s="12" t="s">
        <v>45</v>
      </c>
      <c r="N1211" s="12">
        <v>40000000</v>
      </c>
      <c r="O1211">
        <v>2002</v>
      </c>
      <c r="P1211">
        <v>6.2</v>
      </c>
    </row>
    <row r="1212" spans="1:16">
      <c r="A1212" s="2" t="s">
        <v>597</v>
      </c>
      <c r="B1212" s="3">
        <v>55</v>
      </c>
      <c r="C1212">
        <v>128</v>
      </c>
      <c r="D1212" s="1">
        <v>22326247</v>
      </c>
      <c r="E1212" s="5" t="s">
        <v>6</v>
      </c>
      <c r="F1212" t="s">
        <v>27</v>
      </c>
      <c r="L1212" s="1"/>
      <c r="M1212" s="12" t="s">
        <v>45</v>
      </c>
      <c r="N1212" s="12">
        <v>30000000</v>
      </c>
      <c r="O1212">
        <v>1999</v>
      </c>
      <c r="P1212">
        <v>5.9</v>
      </c>
    </row>
    <row r="1213" spans="1:16">
      <c r="A1213" s="2" t="s">
        <v>598</v>
      </c>
      <c r="B1213" s="3">
        <v>86</v>
      </c>
      <c r="C1213">
        <v>84</v>
      </c>
      <c r="D1213" s="1">
        <v>21176322</v>
      </c>
      <c r="E1213" s="5" t="s">
        <v>3</v>
      </c>
      <c r="F1213" t="s">
        <v>2</v>
      </c>
      <c r="G1213" t="s">
        <v>10</v>
      </c>
      <c r="L1213" s="1"/>
      <c r="M1213" s="12" t="s">
        <v>599</v>
      </c>
      <c r="N1213" s="12">
        <v>40000000</v>
      </c>
      <c r="O1213">
        <v>2004</v>
      </c>
      <c r="P1213">
        <v>4</v>
      </c>
    </row>
    <row r="1214" spans="1:16">
      <c r="A1214" s="2" t="s">
        <v>413</v>
      </c>
      <c r="B1214" s="3">
        <v>50</v>
      </c>
      <c r="C1214">
        <v>111</v>
      </c>
      <c r="D1214" s="1">
        <v>20300000</v>
      </c>
      <c r="E1214" s="5" t="s">
        <v>6</v>
      </c>
      <c r="F1214" t="s">
        <v>23</v>
      </c>
      <c r="L1214" s="1"/>
      <c r="M1214" s="12" t="s">
        <v>45</v>
      </c>
      <c r="N1214" s="12">
        <v>40000000</v>
      </c>
      <c r="O1214">
        <v>1996</v>
      </c>
      <c r="P1214">
        <v>6.2</v>
      </c>
    </row>
    <row r="1215" spans="1:16">
      <c r="A1215" s="2" t="s">
        <v>173</v>
      </c>
      <c r="B1215" s="3">
        <v>181</v>
      </c>
      <c r="C1215">
        <v>131</v>
      </c>
      <c r="D1215" s="1">
        <v>20302961</v>
      </c>
      <c r="E1215" s="5" t="s">
        <v>6</v>
      </c>
      <c r="L1215" s="1"/>
      <c r="M1215" s="12" t="s">
        <v>45</v>
      </c>
      <c r="N1215" s="12">
        <v>25000000</v>
      </c>
      <c r="O1215">
        <v>1995</v>
      </c>
      <c r="P1215">
        <v>4.5999999999999996</v>
      </c>
    </row>
    <row r="1216" spans="1:16">
      <c r="A1216" s="2" t="s">
        <v>600</v>
      </c>
      <c r="B1216" s="3">
        <v>260</v>
      </c>
      <c r="C1216">
        <v>123</v>
      </c>
      <c r="D1216" s="1">
        <v>15962471</v>
      </c>
      <c r="E1216" s="5" t="s">
        <v>12</v>
      </c>
      <c r="F1216" t="s">
        <v>6</v>
      </c>
      <c r="G1216" t="s">
        <v>63</v>
      </c>
      <c r="H1216" t="s">
        <v>27</v>
      </c>
      <c r="L1216" s="1"/>
      <c r="M1216" s="12" t="s">
        <v>45</v>
      </c>
      <c r="N1216" s="12">
        <v>40000000</v>
      </c>
      <c r="O1216">
        <v>2006</v>
      </c>
      <c r="P1216">
        <v>6.4</v>
      </c>
    </row>
    <row r="1217" spans="1:16">
      <c r="A1217" s="2" t="s">
        <v>499</v>
      </c>
      <c r="B1217" s="3">
        <v>40</v>
      </c>
      <c r="C1217">
        <v>101</v>
      </c>
      <c r="D1217" s="1">
        <v>14942422</v>
      </c>
      <c r="E1217" s="5" t="s">
        <v>3</v>
      </c>
      <c r="F1217" t="s">
        <v>10</v>
      </c>
      <c r="G1217" t="s">
        <v>23</v>
      </c>
      <c r="L1217" s="1"/>
      <c r="M1217" s="12" t="s">
        <v>45</v>
      </c>
      <c r="N1217" s="12">
        <v>40000000</v>
      </c>
      <c r="O1217">
        <v>1995</v>
      </c>
      <c r="P1217">
        <v>5.9</v>
      </c>
    </row>
    <row r="1218" spans="1:16">
      <c r="A1218" s="2" t="s">
        <v>601</v>
      </c>
      <c r="B1218" s="3">
        <v>102</v>
      </c>
      <c r="C1218">
        <v>102</v>
      </c>
      <c r="D1218" s="1">
        <v>14967182</v>
      </c>
      <c r="E1218" s="5" t="s">
        <v>3</v>
      </c>
      <c r="F1218" t="s">
        <v>10</v>
      </c>
      <c r="G1218" t="s">
        <v>6</v>
      </c>
      <c r="H1218" t="s">
        <v>23</v>
      </c>
      <c r="L1218" s="1"/>
      <c r="M1218" s="12" t="s">
        <v>45</v>
      </c>
      <c r="N1218" s="12">
        <v>40000000</v>
      </c>
      <c r="O1218">
        <v>2000</v>
      </c>
      <c r="P1218">
        <v>5.0999999999999996</v>
      </c>
    </row>
    <row r="1219" spans="1:16">
      <c r="A1219" s="2" t="s">
        <v>602</v>
      </c>
      <c r="B1219" s="3">
        <v>371</v>
      </c>
      <c r="C1219">
        <v>114</v>
      </c>
      <c r="D1219" s="1">
        <v>18996755</v>
      </c>
      <c r="E1219" s="5" t="s">
        <v>6</v>
      </c>
      <c r="F1219" t="s">
        <v>23</v>
      </c>
      <c r="L1219" s="1"/>
      <c r="M1219" s="12" t="s">
        <v>45</v>
      </c>
      <c r="N1219" s="12">
        <v>40000000</v>
      </c>
      <c r="O1219">
        <v>2012</v>
      </c>
      <c r="P1219">
        <v>7.6</v>
      </c>
    </row>
    <row r="1220" spans="1:16">
      <c r="A1220" s="2" t="s">
        <v>603</v>
      </c>
      <c r="B1220" s="3">
        <v>49</v>
      </c>
      <c r="C1220">
        <v>107</v>
      </c>
      <c r="D1220" s="1">
        <v>14375181</v>
      </c>
      <c r="E1220" s="5" t="s">
        <v>3</v>
      </c>
      <c r="F1220" t="s">
        <v>8</v>
      </c>
      <c r="G1220" t="s">
        <v>2</v>
      </c>
      <c r="H1220" t="s">
        <v>199</v>
      </c>
      <c r="I1220" t="s">
        <v>23</v>
      </c>
      <c r="L1220" s="1"/>
      <c r="M1220" s="12" t="s">
        <v>45</v>
      </c>
      <c r="N1220" s="12">
        <v>40000000</v>
      </c>
      <c r="O1220">
        <v>1987</v>
      </c>
      <c r="P1220">
        <v>4.2</v>
      </c>
    </row>
    <row r="1221" spans="1:16">
      <c r="A1221" s="2" t="s">
        <v>503</v>
      </c>
      <c r="B1221" s="3">
        <v>335</v>
      </c>
      <c r="C1221">
        <v>87</v>
      </c>
      <c r="D1221" s="1">
        <v>20999103</v>
      </c>
      <c r="E1221" s="5" t="s">
        <v>8</v>
      </c>
      <c r="F1221" t="s">
        <v>16</v>
      </c>
      <c r="G1221" t="s">
        <v>2</v>
      </c>
      <c r="H1221" t="s">
        <v>10</v>
      </c>
      <c r="I1221" t="s">
        <v>25</v>
      </c>
      <c r="L1221" s="1"/>
      <c r="M1221" s="12" t="s">
        <v>45</v>
      </c>
      <c r="N1221" s="12">
        <v>40000000</v>
      </c>
      <c r="O1221">
        <v>2009</v>
      </c>
      <c r="P1221">
        <v>7.8</v>
      </c>
    </row>
    <row r="1222" spans="1:16">
      <c r="A1222" s="2" t="s">
        <v>427</v>
      </c>
      <c r="B1222" s="3">
        <v>86</v>
      </c>
      <c r="C1222">
        <v>103</v>
      </c>
      <c r="D1222" s="1">
        <v>14448589</v>
      </c>
      <c r="E1222" s="5" t="s">
        <v>2</v>
      </c>
      <c r="F1222" t="s">
        <v>27</v>
      </c>
      <c r="L1222" s="1"/>
      <c r="M1222" s="12" t="s">
        <v>45</v>
      </c>
      <c r="N1222" s="12">
        <v>40000000</v>
      </c>
      <c r="O1222">
        <v>2002</v>
      </c>
      <c r="P1222">
        <v>5.8</v>
      </c>
    </row>
    <row r="1223" spans="1:16">
      <c r="A1223" s="2" t="s">
        <v>502</v>
      </c>
      <c r="B1223" s="3">
        <v>40</v>
      </c>
      <c r="C1223">
        <v>99</v>
      </c>
      <c r="D1223" s="1">
        <v>14358033</v>
      </c>
      <c r="E1223" s="5" t="s">
        <v>2</v>
      </c>
      <c r="F1223" t="s">
        <v>27</v>
      </c>
      <c r="G1223" t="s">
        <v>22</v>
      </c>
      <c r="H1223" t="s">
        <v>23</v>
      </c>
      <c r="L1223" s="1"/>
      <c r="M1223" s="12" t="s">
        <v>45</v>
      </c>
      <c r="N1223" s="12">
        <v>40000000</v>
      </c>
      <c r="O1223">
        <v>1992</v>
      </c>
      <c r="P1223">
        <v>5.9</v>
      </c>
    </row>
    <row r="1224" spans="1:16">
      <c r="A1224" s="2" t="s">
        <v>403</v>
      </c>
      <c r="B1224" s="3">
        <v>242</v>
      </c>
      <c r="C1224">
        <v>122</v>
      </c>
      <c r="D1224" s="1">
        <v>33201661</v>
      </c>
      <c r="E1224" s="5" t="s">
        <v>2</v>
      </c>
      <c r="F1224" t="s">
        <v>27</v>
      </c>
      <c r="L1224" s="1"/>
      <c r="M1224" s="12" t="s">
        <v>45</v>
      </c>
      <c r="N1224" s="12">
        <v>40000000</v>
      </c>
      <c r="O1224">
        <v>2001</v>
      </c>
      <c r="P1224">
        <v>8.4</v>
      </c>
    </row>
    <row r="1225" spans="1:16">
      <c r="A1225" s="2" t="s">
        <v>604</v>
      </c>
      <c r="B1225" s="3">
        <v>70</v>
      </c>
      <c r="C1225">
        <v>91</v>
      </c>
      <c r="D1225" s="1">
        <v>14018364</v>
      </c>
      <c r="E1225" s="5" t="s">
        <v>2</v>
      </c>
      <c r="F1225" t="s">
        <v>10</v>
      </c>
      <c r="G1225" t="s">
        <v>25</v>
      </c>
      <c r="H1225" t="s">
        <v>27</v>
      </c>
      <c r="L1225" s="1"/>
      <c r="M1225" s="12" t="s">
        <v>45</v>
      </c>
      <c r="N1225" s="12">
        <v>35000000</v>
      </c>
      <c r="O1225">
        <v>2004</v>
      </c>
      <c r="P1225">
        <v>4.8</v>
      </c>
    </row>
    <row r="1226" spans="1:16">
      <c r="A1226" s="2" t="s">
        <v>605</v>
      </c>
      <c r="B1226" s="3">
        <v>135</v>
      </c>
      <c r="C1226">
        <v>103</v>
      </c>
      <c r="D1226" s="1">
        <v>13395939</v>
      </c>
      <c r="E1226" s="5" t="s">
        <v>2</v>
      </c>
      <c r="F1226" t="s">
        <v>6</v>
      </c>
      <c r="G1226" t="s">
        <v>27</v>
      </c>
      <c r="L1226" s="1"/>
      <c r="M1226" s="12" t="s">
        <v>45</v>
      </c>
      <c r="N1226" s="12">
        <v>40000000</v>
      </c>
      <c r="O1226">
        <v>2004</v>
      </c>
      <c r="P1226">
        <v>6.2</v>
      </c>
    </row>
    <row r="1227" spans="1:16">
      <c r="A1227" s="2" t="s">
        <v>575</v>
      </c>
      <c r="B1227" s="3">
        <v>125</v>
      </c>
      <c r="C1227">
        <v>107</v>
      </c>
      <c r="D1227" s="1">
        <v>20113965</v>
      </c>
      <c r="E1227" s="5" t="s">
        <v>12</v>
      </c>
      <c r="F1227" t="s">
        <v>6</v>
      </c>
      <c r="G1227" t="s">
        <v>27</v>
      </c>
      <c r="L1227" s="1"/>
      <c r="M1227" s="12" t="s">
        <v>45</v>
      </c>
      <c r="N1227" s="12">
        <v>40000000</v>
      </c>
      <c r="O1227">
        <v>2012</v>
      </c>
      <c r="P1227">
        <v>6.5</v>
      </c>
    </row>
    <row r="1228" spans="1:16">
      <c r="A1228" s="2" t="s">
        <v>606</v>
      </c>
      <c r="B1228" s="3">
        <v>54</v>
      </c>
      <c r="C1228">
        <v>106</v>
      </c>
      <c r="D1228" s="1">
        <v>13376506</v>
      </c>
      <c r="E1228" s="5" t="s">
        <v>6</v>
      </c>
      <c r="L1228" s="1"/>
      <c r="M1228" s="12" t="s">
        <v>45</v>
      </c>
      <c r="N1228" s="12">
        <v>500000</v>
      </c>
      <c r="O1228">
        <v>1999</v>
      </c>
      <c r="P1228">
        <v>6.3</v>
      </c>
    </row>
    <row r="1229" spans="1:16">
      <c r="A1229" s="2" t="s">
        <v>607</v>
      </c>
      <c r="B1229" s="3">
        <v>104</v>
      </c>
      <c r="C1229">
        <v>101</v>
      </c>
      <c r="D1229" s="1">
        <v>13208023</v>
      </c>
      <c r="E1229" s="5" t="s">
        <v>10</v>
      </c>
      <c r="F1229" t="s">
        <v>14</v>
      </c>
      <c r="G1229" t="s">
        <v>23</v>
      </c>
      <c r="L1229" s="1"/>
      <c r="M1229" s="12" t="s">
        <v>45</v>
      </c>
      <c r="N1229" s="12">
        <v>40000000</v>
      </c>
      <c r="O1229">
        <v>2002</v>
      </c>
      <c r="P1229">
        <v>3.3</v>
      </c>
    </row>
    <row r="1230" spans="1:16">
      <c r="A1230" s="2" t="s">
        <v>209</v>
      </c>
      <c r="B1230" s="3">
        <v>157</v>
      </c>
      <c r="C1230">
        <v>109</v>
      </c>
      <c r="D1230" s="1">
        <v>13838130</v>
      </c>
      <c r="E1230" s="5" t="s">
        <v>3</v>
      </c>
      <c r="F1230" t="s">
        <v>8</v>
      </c>
      <c r="G1230" t="s">
        <v>20</v>
      </c>
      <c r="H1230" t="s">
        <v>23</v>
      </c>
      <c r="L1230" s="1"/>
      <c r="M1230" s="12" t="s">
        <v>45</v>
      </c>
      <c r="N1230" s="12">
        <v>40000000</v>
      </c>
      <c r="O1230">
        <v>2009</v>
      </c>
      <c r="P1230">
        <v>5.9</v>
      </c>
    </row>
    <row r="1231" spans="1:16">
      <c r="A1231" s="2" t="s">
        <v>512</v>
      </c>
      <c r="B1231" s="3">
        <v>78</v>
      </c>
      <c r="C1231">
        <v>89</v>
      </c>
      <c r="D1231" s="1">
        <v>9652000</v>
      </c>
      <c r="E1231" s="5" t="s">
        <v>2</v>
      </c>
      <c r="L1231" s="1"/>
      <c r="M1231" s="12" t="s">
        <v>45</v>
      </c>
      <c r="N1231" s="12">
        <v>40000000</v>
      </c>
      <c r="O1231">
        <v>2003</v>
      </c>
      <c r="P1231">
        <v>5.8</v>
      </c>
    </row>
    <row r="1232" spans="1:16">
      <c r="A1232" s="2" t="s">
        <v>608</v>
      </c>
      <c r="B1232" s="3">
        <v>32</v>
      </c>
      <c r="C1232">
        <v>119</v>
      </c>
      <c r="D1232" s="1">
        <v>7000000</v>
      </c>
      <c r="E1232" s="5" t="s">
        <v>3</v>
      </c>
      <c r="F1232" t="s">
        <v>8</v>
      </c>
      <c r="G1232" t="s">
        <v>6</v>
      </c>
      <c r="H1232" t="s">
        <v>23</v>
      </c>
      <c r="L1232" s="1"/>
      <c r="M1232" s="12" t="s">
        <v>45</v>
      </c>
      <c r="N1232" s="12">
        <v>60000000</v>
      </c>
      <c r="O1232">
        <v>1980</v>
      </c>
      <c r="P1232">
        <v>4.7</v>
      </c>
    </row>
    <row r="1233" spans="1:16">
      <c r="A1233" s="2" t="s">
        <v>609</v>
      </c>
      <c r="B1233" s="3">
        <v>75</v>
      </c>
      <c r="C1233">
        <v>83</v>
      </c>
      <c r="D1233" s="1">
        <v>10431220</v>
      </c>
      <c r="E1233" s="5" t="s">
        <v>3</v>
      </c>
      <c r="F1233" t="s">
        <v>22</v>
      </c>
      <c r="L1233" s="1"/>
      <c r="M1233" s="12" t="s">
        <v>45</v>
      </c>
      <c r="N1233" s="12">
        <v>60000000</v>
      </c>
      <c r="O1233">
        <v>1999</v>
      </c>
      <c r="P1233">
        <v>4.0999999999999996</v>
      </c>
    </row>
    <row r="1234" spans="1:16">
      <c r="A1234" s="2" t="s">
        <v>610</v>
      </c>
      <c r="B1234" s="3">
        <v>219</v>
      </c>
      <c r="C1234">
        <v>108</v>
      </c>
      <c r="D1234" s="1">
        <v>10326062</v>
      </c>
      <c r="E1234" s="5" t="s">
        <v>3</v>
      </c>
      <c r="F1234" t="s">
        <v>14</v>
      </c>
      <c r="G1234" t="s">
        <v>21</v>
      </c>
      <c r="H1234" t="s">
        <v>22</v>
      </c>
      <c r="I1234" t="s">
        <v>23</v>
      </c>
      <c r="L1234" s="1"/>
      <c r="M1234" s="12" t="s">
        <v>45</v>
      </c>
      <c r="N1234" s="12">
        <v>40000000</v>
      </c>
      <c r="O1234">
        <v>2009</v>
      </c>
      <c r="P1234">
        <v>6.8</v>
      </c>
    </row>
    <row r="1235" spans="1:16">
      <c r="A1235" s="2" t="s">
        <v>482</v>
      </c>
      <c r="B1235" s="3">
        <v>83</v>
      </c>
      <c r="C1235">
        <v>102</v>
      </c>
      <c r="D1235" s="1">
        <v>6114237</v>
      </c>
      <c r="E1235" s="5" t="s">
        <v>6</v>
      </c>
      <c r="F1235" t="s">
        <v>21</v>
      </c>
      <c r="G1235" t="s">
        <v>22</v>
      </c>
      <c r="H1235" t="s">
        <v>23</v>
      </c>
      <c r="L1235" s="1"/>
      <c r="M1235" s="12" t="s">
        <v>45</v>
      </c>
      <c r="N1235" s="12">
        <v>40000000</v>
      </c>
      <c r="O1235">
        <v>2001</v>
      </c>
      <c r="P1235">
        <v>6.2</v>
      </c>
    </row>
    <row r="1236" spans="1:16">
      <c r="A1236" s="2" t="s">
        <v>593</v>
      </c>
      <c r="B1236" s="3">
        <v>53</v>
      </c>
      <c r="C1236">
        <v>93</v>
      </c>
      <c r="D1236" s="1">
        <v>4835968</v>
      </c>
      <c r="E1236" s="5" t="s">
        <v>3</v>
      </c>
      <c r="F1236" t="s">
        <v>8</v>
      </c>
      <c r="G1236" t="s">
        <v>23</v>
      </c>
      <c r="L1236" s="1"/>
      <c r="M1236" s="12" t="s">
        <v>45</v>
      </c>
      <c r="N1236" s="12">
        <v>45000000</v>
      </c>
      <c r="O1236">
        <v>2002</v>
      </c>
      <c r="P1236">
        <v>4.5</v>
      </c>
    </row>
    <row r="1237" spans="1:16">
      <c r="A1237" s="2" t="s">
        <v>611</v>
      </c>
      <c r="B1237" s="3">
        <v>61</v>
      </c>
      <c r="C1237">
        <v>84</v>
      </c>
      <c r="D1237" s="1">
        <v>4777007</v>
      </c>
      <c r="E1237" s="5" t="s">
        <v>2</v>
      </c>
      <c r="F1237" t="s">
        <v>20</v>
      </c>
      <c r="G1237" t="s">
        <v>22</v>
      </c>
      <c r="L1237" s="1"/>
      <c r="M1237" s="12" t="s">
        <v>45</v>
      </c>
      <c r="N1237" s="12">
        <v>40000000</v>
      </c>
      <c r="O1237">
        <v>2001</v>
      </c>
      <c r="P1237">
        <v>5.8</v>
      </c>
    </row>
    <row r="1238" spans="1:16">
      <c r="A1238" s="2" t="s">
        <v>497</v>
      </c>
      <c r="B1238" s="3">
        <v>308</v>
      </c>
      <c r="C1238">
        <v>107</v>
      </c>
      <c r="D1238" s="1">
        <v>3675072</v>
      </c>
      <c r="E1238" s="5" t="s">
        <v>8</v>
      </c>
      <c r="F1238" t="s">
        <v>22</v>
      </c>
      <c r="G1238" t="s">
        <v>23</v>
      </c>
      <c r="L1238" s="1"/>
      <c r="M1238" s="12" t="s">
        <v>45</v>
      </c>
      <c r="N1238" s="12">
        <v>40000000</v>
      </c>
      <c r="O1238">
        <v>2007</v>
      </c>
      <c r="P1238">
        <v>7.3</v>
      </c>
    </row>
    <row r="1239" spans="1:16">
      <c r="A1239" s="2" t="s">
        <v>393</v>
      </c>
      <c r="B1239" s="3">
        <v>70</v>
      </c>
      <c r="C1239">
        <v>91</v>
      </c>
      <c r="D1239" s="1">
        <v>18438149</v>
      </c>
      <c r="E1239" s="5" t="s">
        <v>2</v>
      </c>
      <c r="F1239" t="s">
        <v>6</v>
      </c>
      <c r="L1239" s="1"/>
      <c r="M1239" s="12" t="s">
        <v>45</v>
      </c>
      <c r="N1239" s="12">
        <v>40000000</v>
      </c>
      <c r="O1239">
        <v>2012</v>
      </c>
      <c r="P1239">
        <v>5.9</v>
      </c>
    </row>
    <row r="1240" spans="1:16">
      <c r="A1240" s="2" t="s">
        <v>612</v>
      </c>
      <c r="B1240" s="3">
        <v>41</v>
      </c>
      <c r="C1240">
        <v>94</v>
      </c>
      <c r="D1240" s="1">
        <v>511920</v>
      </c>
      <c r="E1240" s="5" t="s">
        <v>8</v>
      </c>
      <c r="F1240" t="s">
        <v>16</v>
      </c>
      <c r="G1240" t="s">
        <v>2</v>
      </c>
      <c r="H1240" t="s">
        <v>20</v>
      </c>
      <c r="I1240" t="s">
        <v>27</v>
      </c>
      <c r="L1240" s="1"/>
      <c r="M1240" s="12" t="s">
        <v>45</v>
      </c>
      <c r="N1240" s="12">
        <v>45000000</v>
      </c>
      <c r="O1240">
        <v>2008</v>
      </c>
      <c r="P1240">
        <v>4.4000000000000004</v>
      </c>
    </row>
    <row r="1241" spans="1:16">
      <c r="A1241" s="2" t="s">
        <v>465</v>
      </c>
      <c r="B1241" s="3">
        <v>224</v>
      </c>
      <c r="C1241">
        <v>115</v>
      </c>
      <c r="D1241" s="1">
        <v>10640645</v>
      </c>
      <c r="E1241" s="5" t="s">
        <v>3</v>
      </c>
      <c r="F1241" t="s">
        <v>10</v>
      </c>
      <c r="G1241" t="s">
        <v>6</v>
      </c>
      <c r="H1241" t="s">
        <v>21</v>
      </c>
      <c r="I1241" t="s">
        <v>23</v>
      </c>
      <c r="L1241" s="1"/>
      <c r="M1241" s="12" t="s">
        <v>45</v>
      </c>
      <c r="N1241" s="12">
        <v>51000000</v>
      </c>
      <c r="O1241">
        <v>2015</v>
      </c>
      <c r="P1241">
        <v>5.8</v>
      </c>
    </row>
    <row r="1242" spans="1:16">
      <c r="A1242" s="2" t="s">
        <v>613</v>
      </c>
      <c r="B1242" s="3">
        <v>66</v>
      </c>
      <c r="C1242">
        <v>93</v>
      </c>
      <c r="D1242" s="1">
        <v>652526</v>
      </c>
      <c r="E1242" s="5" t="s">
        <v>3</v>
      </c>
      <c r="F1242" t="s">
        <v>8</v>
      </c>
      <c r="G1242" t="s">
        <v>25</v>
      </c>
      <c r="H1242" t="s">
        <v>23</v>
      </c>
      <c r="L1242" s="1"/>
      <c r="M1242" s="12" t="s">
        <v>45</v>
      </c>
      <c r="N1242" s="12">
        <v>40000000</v>
      </c>
      <c r="O1242">
        <v>2006</v>
      </c>
      <c r="P1242">
        <v>5.0999999999999996</v>
      </c>
    </row>
    <row r="1243" spans="1:16">
      <c r="A1243" s="2" t="s">
        <v>281</v>
      </c>
      <c r="B1243" s="3">
        <v>253</v>
      </c>
      <c r="C1243">
        <v>105</v>
      </c>
      <c r="D1243" s="1">
        <v>80050171</v>
      </c>
      <c r="E1243" s="5" t="s">
        <v>6</v>
      </c>
      <c r="F1243" t="s">
        <v>21</v>
      </c>
      <c r="G1243" t="s">
        <v>23</v>
      </c>
      <c r="L1243" s="1"/>
      <c r="M1243" s="12" t="s">
        <v>45</v>
      </c>
      <c r="N1243" s="12">
        <v>40000000</v>
      </c>
      <c r="O1243">
        <v>2007</v>
      </c>
      <c r="P1243">
        <v>6.9</v>
      </c>
    </row>
    <row r="1244" spans="1:16">
      <c r="A1244" s="2" t="s">
        <v>422</v>
      </c>
      <c r="B1244" s="3">
        <v>79</v>
      </c>
      <c r="C1244">
        <v>107</v>
      </c>
      <c r="D1244" s="1">
        <v>7564000</v>
      </c>
      <c r="E1244" s="5" t="s">
        <v>2</v>
      </c>
      <c r="F1244" t="s">
        <v>10</v>
      </c>
      <c r="G1244" t="s">
        <v>6</v>
      </c>
      <c r="H1244" t="s">
        <v>23</v>
      </c>
      <c r="L1244" s="1"/>
      <c r="M1244" s="12" t="s">
        <v>45</v>
      </c>
      <c r="N1244" s="12">
        <v>40000000</v>
      </c>
      <c r="O1244">
        <v>1995</v>
      </c>
      <c r="P1244">
        <v>6.2</v>
      </c>
    </row>
    <row r="1245" spans="1:16">
      <c r="A1245" s="2" t="s">
        <v>614</v>
      </c>
      <c r="B1245" s="3">
        <v>94</v>
      </c>
      <c r="C1245">
        <v>101</v>
      </c>
      <c r="D1245" s="1">
        <v>876671</v>
      </c>
      <c r="E1245" s="5" t="s">
        <v>8</v>
      </c>
      <c r="F1245" t="s">
        <v>2</v>
      </c>
      <c r="G1245" t="s">
        <v>6</v>
      </c>
      <c r="H1245" t="s">
        <v>27</v>
      </c>
      <c r="I1245" t="s">
        <v>23</v>
      </c>
      <c r="J1245" t="s">
        <v>122</v>
      </c>
      <c r="L1245" s="1"/>
      <c r="M1245" s="12" t="s">
        <v>45</v>
      </c>
      <c r="N1245" s="12">
        <v>77000000</v>
      </c>
      <c r="O1245">
        <v>2007</v>
      </c>
      <c r="P1245">
        <v>6.9</v>
      </c>
    </row>
    <row r="1246" spans="1:16">
      <c r="A1246" s="2" t="s">
        <v>412</v>
      </c>
      <c r="B1246" s="3">
        <v>77</v>
      </c>
      <c r="C1246">
        <v>111</v>
      </c>
      <c r="D1246" s="1">
        <v>2869369</v>
      </c>
      <c r="E1246" s="5" t="s">
        <v>2</v>
      </c>
      <c r="F1246" t="s">
        <v>20</v>
      </c>
      <c r="L1246" s="1"/>
      <c r="M1246" s="12" t="s">
        <v>45</v>
      </c>
      <c r="N1246" s="12">
        <v>30000000</v>
      </c>
      <c r="O1246">
        <v>1994</v>
      </c>
      <c r="P1246">
        <v>7.3</v>
      </c>
    </row>
    <row r="1247" spans="1:16">
      <c r="A1247" s="2" t="s">
        <v>615</v>
      </c>
      <c r="B1247" s="3">
        <v>106</v>
      </c>
      <c r="C1247">
        <v>113</v>
      </c>
      <c r="D1247" s="1">
        <v>128978</v>
      </c>
      <c r="E1247" s="5" t="s">
        <v>3</v>
      </c>
      <c r="F1247" t="s">
        <v>6</v>
      </c>
      <c r="G1247" t="s">
        <v>63</v>
      </c>
      <c r="H1247" t="s">
        <v>27</v>
      </c>
      <c r="I1247" t="s">
        <v>122</v>
      </c>
      <c r="L1247" s="1"/>
      <c r="M1247" s="12" t="s">
        <v>45</v>
      </c>
      <c r="N1247" s="12">
        <v>60000000</v>
      </c>
      <c r="O1247">
        <v>2007</v>
      </c>
      <c r="P1247">
        <v>7.1</v>
      </c>
    </row>
    <row r="1248" spans="1:16">
      <c r="A1248" s="2" t="s">
        <v>238</v>
      </c>
      <c r="B1248" s="3">
        <v>30</v>
      </c>
      <c r="C1248">
        <v>112</v>
      </c>
      <c r="D1248" s="1">
        <v>77231</v>
      </c>
      <c r="E1248" s="5" t="s">
        <v>6</v>
      </c>
      <c r="F1248" t="s">
        <v>63</v>
      </c>
      <c r="G1248" t="s">
        <v>122</v>
      </c>
      <c r="L1248" s="1"/>
      <c r="M1248" s="12" t="s">
        <v>45</v>
      </c>
      <c r="N1248" s="12">
        <v>40000000</v>
      </c>
      <c r="O1248">
        <v>2005</v>
      </c>
      <c r="P1248">
        <v>6</v>
      </c>
    </row>
    <row r="1249" spans="1:16">
      <c r="A1249" s="2" t="s">
        <v>616</v>
      </c>
      <c r="B1249" s="3">
        <v>488</v>
      </c>
      <c r="C1249">
        <v>126</v>
      </c>
      <c r="D1249" s="1">
        <v>4563029</v>
      </c>
      <c r="E1249" s="5" t="s">
        <v>3</v>
      </c>
      <c r="F1249" t="s">
        <v>6</v>
      </c>
      <c r="G1249" t="s">
        <v>22</v>
      </c>
      <c r="H1249" t="s">
        <v>23</v>
      </c>
      <c r="L1249" s="1"/>
      <c r="M1249" s="12" t="s">
        <v>45</v>
      </c>
      <c r="N1249" s="12">
        <v>40000000</v>
      </c>
      <c r="O1249">
        <v>2013</v>
      </c>
      <c r="P1249">
        <v>7</v>
      </c>
    </row>
    <row r="1250" spans="1:16">
      <c r="A1250" s="2" t="s">
        <v>149</v>
      </c>
      <c r="B1250" s="3">
        <v>118</v>
      </c>
      <c r="C1250">
        <v>98</v>
      </c>
      <c r="D1250" s="1">
        <v>50693162</v>
      </c>
      <c r="E1250" s="5" t="s">
        <v>3</v>
      </c>
      <c r="F1250" t="s">
        <v>6</v>
      </c>
      <c r="G1250" t="s">
        <v>20</v>
      </c>
      <c r="L1250" s="1"/>
      <c r="M1250" s="12" t="s">
        <v>45</v>
      </c>
      <c r="N1250" s="12">
        <v>42000000</v>
      </c>
      <c r="O1250">
        <v>1994</v>
      </c>
      <c r="P1250">
        <v>7.6</v>
      </c>
    </row>
    <row r="1251" spans="1:16">
      <c r="A1251" s="2" t="s">
        <v>617</v>
      </c>
      <c r="B1251" s="3">
        <v>44</v>
      </c>
      <c r="C1251">
        <v>159</v>
      </c>
      <c r="D1251" s="1">
        <v>6498000</v>
      </c>
      <c r="E1251" s="5" t="s">
        <v>3</v>
      </c>
      <c r="F1251" t="s">
        <v>8</v>
      </c>
      <c r="G1251" t="s">
        <v>6</v>
      </c>
      <c r="H1251" t="s">
        <v>20</v>
      </c>
      <c r="I1251" t="s">
        <v>122</v>
      </c>
      <c r="L1251" s="1"/>
      <c r="M1251" s="12" t="s">
        <v>45</v>
      </c>
      <c r="N1251" s="12">
        <v>40000000</v>
      </c>
      <c r="O1251">
        <v>2015</v>
      </c>
      <c r="P1251">
        <v>8.4</v>
      </c>
    </row>
    <row r="1252" spans="1:16">
      <c r="A1252" s="2" t="s">
        <v>170</v>
      </c>
      <c r="B1252" s="3">
        <v>214</v>
      </c>
      <c r="C1252">
        <v>107</v>
      </c>
      <c r="D1252" s="1">
        <v>63411478</v>
      </c>
      <c r="E1252" s="5" t="s">
        <v>6</v>
      </c>
      <c r="F1252" t="s">
        <v>20</v>
      </c>
      <c r="G1252" t="s">
        <v>27</v>
      </c>
      <c r="H1252" t="s">
        <v>22</v>
      </c>
      <c r="L1252" s="1"/>
      <c r="M1252" s="12" t="s">
        <v>45</v>
      </c>
      <c r="N1252" s="12">
        <v>40000000</v>
      </c>
      <c r="O1252">
        <v>2009</v>
      </c>
      <c r="P1252">
        <v>7.1</v>
      </c>
    </row>
    <row r="1253" spans="1:16">
      <c r="A1253" s="2" t="s">
        <v>94</v>
      </c>
      <c r="B1253" s="3">
        <v>187</v>
      </c>
      <c r="C1253">
        <v>106</v>
      </c>
      <c r="D1253" s="1">
        <v>144512310</v>
      </c>
      <c r="E1253" s="5" t="s">
        <v>3</v>
      </c>
      <c r="F1253" t="s">
        <v>10</v>
      </c>
      <c r="G1253" t="s">
        <v>23</v>
      </c>
      <c r="L1253" s="1"/>
      <c r="M1253" s="12" t="s">
        <v>45</v>
      </c>
      <c r="N1253" s="12">
        <v>40000000</v>
      </c>
      <c r="O1253">
        <v>2001</v>
      </c>
      <c r="P1253">
        <v>6.7</v>
      </c>
    </row>
    <row r="1254" spans="1:16">
      <c r="A1254" s="2" t="s">
        <v>69</v>
      </c>
      <c r="B1254" s="3">
        <v>370</v>
      </c>
      <c r="C1254">
        <v>87</v>
      </c>
      <c r="D1254" s="1">
        <v>35287788</v>
      </c>
      <c r="E1254" s="5" t="s">
        <v>16</v>
      </c>
      <c r="F1254" t="s">
        <v>2</v>
      </c>
      <c r="G1254" t="s">
        <v>25</v>
      </c>
      <c r="H1254" t="s">
        <v>14</v>
      </c>
      <c r="I1254" t="s">
        <v>22</v>
      </c>
      <c r="L1254" s="1"/>
      <c r="M1254" s="12" t="s">
        <v>45</v>
      </c>
      <c r="N1254" s="12">
        <v>36000000</v>
      </c>
      <c r="O1254">
        <v>2012</v>
      </c>
      <c r="P1254">
        <v>7</v>
      </c>
    </row>
    <row r="1255" spans="1:16">
      <c r="A1255" s="2" t="s">
        <v>52</v>
      </c>
      <c r="B1255" s="3">
        <v>276</v>
      </c>
      <c r="C1255">
        <v>119</v>
      </c>
      <c r="D1255" s="1">
        <v>25335935</v>
      </c>
      <c r="E1255" s="5" t="s">
        <v>3</v>
      </c>
      <c r="F1255" t="s">
        <v>8</v>
      </c>
      <c r="G1255" t="s">
        <v>22</v>
      </c>
      <c r="H1255" t="s">
        <v>23</v>
      </c>
      <c r="L1255" s="1"/>
      <c r="M1255" s="12" t="s">
        <v>45</v>
      </c>
      <c r="N1255" s="12">
        <v>24000000</v>
      </c>
      <c r="O1255">
        <v>2005</v>
      </c>
      <c r="P1255">
        <v>8</v>
      </c>
    </row>
    <row r="1256" spans="1:16">
      <c r="A1256" s="2" t="s">
        <v>618</v>
      </c>
      <c r="B1256" s="3">
        <v>76</v>
      </c>
      <c r="C1256">
        <v>110</v>
      </c>
      <c r="D1256" s="1">
        <v>5881504</v>
      </c>
      <c r="E1256" s="5" t="s">
        <v>12</v>
      </c>
      <c r="F1256" t="s">
        <v>6</v>
      </c>
      <c r="G1256" t="s">
        <v>27</v>
      </c>
      <c r="H1256" t="s">
        <v>75</v>
      </c>
      <c r="L1256" s="1"/>
      <c r="M1256" s="12" t="s">
        <v>45</v>
      </c>
      <c r="N1256" s="12">
        <v>33000000</v>
      </c>
      <c r="O1256">
        <v>2004</v>
      </c>
      <c r="P1256">
        <v>5.3</v>
      </c>
    </row>
    <row r="1257" spans="1:16">
      <c r="A1257" s="2" t="s">
        <v>456</v>
      </c>
      <c r="B1257" s="3">
        <v>95</v>
      </c>
      <c r="C1257">
        <v>125</v>
      </c>
      <c r="D1257" s="1">
        <v>60000000</v>
      </c>
      <c r="E1257" s="5" t="s">
        <v>3</v>
      </c>
      <c r="F1257" t="s">
        <v>2</v>
      </c>
      <c r="G1257" t="s">
        <v>22</v>
      </c>
      <c r="L1257" s="1"/>
      <c r="M1257" s="12" t="s">
        <v>45</v>
      </c>
      <c r="N1257" s="12">
        <v>40000000</v>
      </c>
      <c r="O1257">
        <v>1983</v>
      </c>
      <c r="P1257">
        <v>4.9000000000000004</v>
      </c>
    </row>
    <row r="1258" spans="1:16">
      <c r="A1258" s="2" t="s">
        <v>274</v>
      </c>
      <c r="B1258" s="3">
        <v>211</v>
      </c>
      <c r="C1258">
        <v>113</v>
      </c>
      <c r="D1258" s="1">
        <v>29802761</v>
      </c>
      <c r="E1258" s="5" t="s">
        <v>2</v>
      </c>
      <c r="F1258" t="s">
        <v>75</v>
      </c>
      <c r="L1258" s="1"/>
      <c r="M1258" s="12" t="s">
        <v>45</v>
      </c>
      <c r="N1258" s="12">
        <v>40000000</v>
      </c>
      <c r="O1258">
        <v>2013</v>
      </c>
      <c r="P1258">
        <v>6.4</v>
      </c>
    </row>
    <row r="1259" spans="1:16">
      <c r="A1259" s="2" t="s">
        <v>177</v>
      </c>
      <c r="B1259" s="3">
        <v>160</v>
      </c>
      <c r="C1259">
        <v>150</v>
      </c>
      <c r="D1259" s="1">
        <v>626809</v>
      </c>
      <c r="E1259" s="5" t="s">
        <v>3</v>
      </c>
      <c r="F1259" t="s">
        <v>8</v>
      </c>
      <c r="G1259" t="s">
        <v>6</v>
      </c>
      <c r="H1259" t="s">
        <v>63</v>
      </c>
      <c r="I1259" t="s">
        <v>122</v>
      </c>
      <c r="L1259" s="1"/>
      <c r="M1259" s="12" t="s">
        <v>45</v>
      </c>
      <c r="N1259" s="12">
        <v>40000000</v>
      </c>
      <c r="O1259">
        <v>2008</v>
      </c>
      <c r="P1259">
        <v>7.4</v>
      </c>
    </row>
    <row r="1260" spans="1:16">
      <c r="A1260" s="2" t="s">
        <v>319</v>
      </c>
      <c r="B1260" s="3">
        <v>97</v>
      </c>
      <c r="C1260">
        <v>108</v>
      </c>
      <c r="D1260" s="1">
        <v>127214072</v>
      </c>
      <c r="E1260" s="5" t="s">
        <v>2</v>
      </c>
      <c r="F1260" t="s">
        <v>27</v>
      </c>
      <c r="L1260" s="1"/>
      <c r="M1260" s="12" t="s">
        <v>45</v>
      </c>
      <c r="N1260" s="12">
        <v>26000000</v>
      </c>
      <c r="O1260">
        <v>2002</v>
      </c>
      <c r="P1260">
        <v>6.1</v>
      </c>
    </row>
    <row r="1261" spans="1:16">
      <c r="A1261" s="2" t="s">
        <v>315</v>
      </c>
      <c r="B1261" s="3">
        <v>174</v>
      </c>
      <c r="C1261">
        <v>96</v>
      </c>
      <c r="D1261" s="1">
        <v>88915214</v>
      </c>
      <c r="E1261" s="5" t="s">
        <v>2</v>
      </c>
      <c r="F1261" t="s">
        <v>27</v>
      </c>
      <c r="L1261" s="1"/>
      <c r="M1261" s="12" t="s">
        <v>45</v>
      </c>
      <c r="N1261" s="12">
        <v>40000000</v>
      </c>
      <c r="O1261">
        <v>2009</v>
      </c>
      <c r="P1261">
        <v>6.5</v>
      </c>
    </row>
    <row r="1262" spans="1:16">
      <c r="A1262" s="2" t="s">
        <v>619</v>
      </c>
      <c r="B1262" s="3">
        <v>23</v>
      </c>
      <c r="C1262">
        <v>93</v>
      </c>
      <c r="D1262" s="1">
        <v>30400000</v>
      </c>
      <c r="E1262" s="5" t="s">
        <v>2</v>
      </c>
      <c r="L1262" s="1"/>
      <c r="M1262" s="12" t="s">
        <v>45</v>
      </c>
      <c r="N1262" s="12">
        <v>40000000</v>
      </c>
      <c r="O1262">
        <v>1996</v>
      </c>
      <c r="P1262">
        <v>5.7</v>
      </c>
    </row>
    <row r="1263" spans="1:16">
      <c r="A1263" s="2" t="s">
        <v>458</v>
      </c>
      <c r="B1263" s="3">
        <v>103</v>
      </c>
      <c r="C1263">
        <v>100</v>
      </c>
      <c r="D1263" s="1">
        <v>85570368</v>
      </c>
      <c r="E1263" s="5" t="s">
        <v>3</v>
      </c>
      <c r="F1263" t="s">
        <v>8</v>
      </c>
      <c r="G1263" t="s">
        <v>2</v>
      </c>
      <c r="H1263" t="s">
        <v>25</v>
      </c>
      <c r="I1263" t="s">
        <v>22</v>
      </c>
      <c r="L1263" s="1"/>
      <c r="M1263" s="12" t="s">
        <v>45</v>
      </c>
      <c r="N1263" s="12">
        <v>40000000</v>
      </c>
      <c r="O1263">
        <v>2002</v>
      </c>
      <c r="P1263">
        <v>5.0999999999999996</v>
      </c>
    </row>
    <row r="1264" spans="1:16">
      <c r="A1264" s="2" t="s">
        <v>620</v>
      </c>
      <c r="B1264" s="3">
        <v>98</v>
      </c>
      <c r="C1264">
        <v>118</v>
      </c>
      <c r="D1264" s="1">
        <v>75668868</v>
      </c>
      <c r="E1264" s="5" t="s">
        <v>3</v>
      </c>
      <c r="F1264" t="s">
        <v>8</v>
      </c>
      <c r="G1264" t="s">
        <v>21</v>
      </c>
      <c r="H1264" t="s">
        <v>22</v>
      </c>
      <c r="I1264" t="s">
        <v>23</v>
      </c>
      <c r="L1264" s="1"/>
      <c r="M1264" s="12" t="s">
        <v>45</v>
      </c>
      <c r="N1264" s="12">
        <v>40000000</v>
      </c>
      <c r="O1264">
        <v>1994</v>
      </c>
      <c r="P1264">
        <v>6.6</v>
      </c>
    </row>
    <row r="1265" spans="1:16">
      <c r="A1265" s="2" t="s">
        <v>621</v>
      </c>
      <c r="B1265" s="3">
        <v>273</v>
      </c>
      <c r="C1265">
        <v>122</v>
      </c>
      <c r="D1265" s="1">
        <v>6594136</v>
      </c>
      <c r="E1265" s="5" t="s">
        <v>3</v>
      </c>
      <c r="F1265" t="s">
        <v>12</v>
      </c>
      <c r="G1265" t="s">
        <v>6</v>
      </c>
      <c r="L1265" s="1"/>
      <c r="M1265" s="12" t="s">
        <v>45</v>
      </c>
      <c r="N1265" s="12">
        <v>20000000</v>
      </c>
      <c r="O1265">
        <v>2013</v>
      </c>
      <c r="P1265">
        <v>6.5</v>
      </c>
    </row>
    <row r="1266" spans="1:16">
      <c r="A1266" s="2" t="s">
        <v>114</v>
      </c>
      <c r="B1266" s="3">
        <v>279</v>
      </c>
      <c r="C1266">
        <v>120</v>
      </c>
      <c r="D1266" s="1">
        <v>58700247</v>
      </c>
      <c r="E1266" s="5" t="s">
        <v>6</v>
      </c>
      <c r="F1266" t="s">
        <v>27</v>
      </c>
      <c r="L1266" s="1"/>
      <c r="M1266" s="12" t="s">
        <v>45</v>
      </c>
      <c r="N1266" s="12">
        <v>20000000</v>
      </c>
      <c r="O1266">
        <v>2011</v>
      </c>
      <c r="P1266">
        <v>6.9</v>
      </c>
    </row>
    <row r="1267" spans="1:16">
      <c r="A1267" s="2" t="s">
        <v>622</v>
      </c>
      <c r="B1267" s="3">
        <v>65</v>
      </c>
      <c r="C1267">
        <v>146</v>
      </c>
      <c r="D1267" s="1">
        <v>50668906</v>
      </c>
      <c r="E1267" s="5" t="s">
        <v>12</v>
      </c>
      <c r="F1267" t="s">
        <v>6</v>
      </c>
      <c r="G1267" t="s">
        <v>75</v>
      </c>
      <c r="L1267" s="1"/>
      <c r="M1267" s="12" t="s">
        <v>45</v>
      </c>
      <c r="N1267" s="12">
        <v>25000000</v>
      </c>
      <c r="O1267">
        <v>1999</v>
      </c>
      <c r="P1267">
        <v>7.6</v>
      </c>
    </row>
    <row r="1268" spans="1:16">
      <c r="A1268" s="2" t="s">
        <v>121</v>
      </c>
      <c r="B1268" s="3">
        <v>98</v>
      </c>
      <c r="C1268">
        <v>115</v>
      </c>
      <c r="D1268" s="1">
        <v>39177215</v>
      </c>
      <c r="E1268" s="5" t="s">
        <v>10</v>
      </c>
      <c r="F1268" t="s">
        <v>6</v>
      </c>
      <c r="G1268" t="s">
        <v>23</v>
      </c>
      <c r="L1268" s="1"/>
      <c r="M1268" s="12" t="s">
        <v>45</v>
      </c>
      <c r="N1268" s="12">
        <v>30000000</v>
      </c>
      <c r="O1268">
        <v>2002</v>
      </c>
      <c r="P1268">
        <v>5.6</v>
      </c>
    </row>
    <row r="1269" spans="1:16">
      <c r="A1269" s="2" t="s">
        <v>623</v>
      </c>
      <c r="B1269" s="3">
        <v>116</v>
      </c>
      <c r="C1269">
        <v>123</v>
      </c>
      <c r="D1269" s="1">
        <v>40334024</v>
      </c>
      <c r="E1269" s="5" t="s">
        <v>2</v>
      </c>
      <c r="F1269" t="s">
        <v>10</v>
      </c>
      <c r="G1269" t="s">
        <v>27</v>
      </c>
      <c r="L1269" s="1"/>
      <c r="M1269" s="12" t="s">
        <v>45</v>
      </c>
      <c r="N1269" s="12">
        <v>40000000</v>
      </c>
      <c r="O1269">
        <v>2001</v>
      </c>
      <c r="P1269">
        <v>6.2</v>
      </c>
    </row>
    <row r="1270" spans="1:16">
      <c r="A1270" s="2" t="s">
        <v>478</v>
      </c>
      <c r="B1270" s="3">
        <v>76</v>
      </c>
      <c r="C1270">
        <v>94</v>
      </c>
      <c r="D1270" s="1">
        <v>71038190</v>
      </c>
      <c r="E1270" s="5" t="s">
        <v>3</v>
      </c>
      <c r="F1270" t="s">
        <v>2</v>
      </c>
      <c r="G1270" t="s">
        <v>10</v>
      </c>
      <c r="L1270" s="1"/>
      <c r="M1270" s="12" t="s">
        <v>45</v>
      </c>
      <c r="N1270" s="12">
        <v>25000000</v>
      </c>
      <c r="O1270">
        <v>2015</v>
      </c>
      <c r="P1270">
        <v>4.4000000000000004</v>
      </c>
    </row>
    <row r="1271" spans="1:16">
      <c r="A1271" s="2" t="s">
        <v>624</v>
      </c>
      <c r="B1271" s="3">
        <v>106</v>
      </c>
      <c r="C1271">
        <v>102</v>
      </c>
      <c r="D1271" s="1">
        <v>24044532</v>
      </c>
      <c r="E1271" s="5" t="s">
        <v>6</v>
      </c>
      <c r="F1271" t="s">
        <v>27</v>
      </c>
      <c r="L1271" s="1"/>
      <c r="M1271" s="12" t="s">
        <v>45</v>
      </c>
      <c r="N1271" s="12">
        <v>39200000</v>
      </c>
      <c r="O1271">
        <v>2001</v>
      </c>
      <c r="P1271">
        <v>5.6</v>
      </c>
    </row>
    <row r="1272" spans="1:16">
      <c r="A1272" s="2" t="s">
        <v>406</v>
      </c>
      <c r="B1272" s="3">
        <v>55</v>
      </c>
      <c r="C1272">
        <v>98</v>
      </c>
      <c r="D1272" s="1">
        <v>22770864</v>
      </c>
      <c r="E1272" s="5" t="s">
        <v>2</v>
      </c>
      <c r="F1272" t="s">
        <v>6</v>
      </c>
      <c r="L1272" s="1"/>
      <c r="M1272" s="12" t="s">
        <v>45</v>
      </c>
      <c r="N1272" s="12">
        <v>25000000</v>
      </c>
      <c r="O1272">
        <v>2001</v>
      </c>
      <c r="P1272">
        <v>5.5</v>
      </c>
    </row>
    <row r="1273" spans="1:16">
      <c r="A1273" s="2" t="s">
        <v>373</v>
      </c>
      <c r="B1273" s="3">
        <v>172</v>
      </c>
      <c r="C1273">
        <v>133</v>
      </c>
      <c r="D1273" s="1">
        <v>18653746</v>
      </c>
      <c r="E1273" s="5" t="s">
        <v>21</v>
      </c>
      <c r="F1273" t="s">
        <v>23</v>
      </c>
      <c r="L1273" s="1"/>
      <c r="M1273" s="12" t="s">
        <v>45</v>
      </c>
      <c r="N1273" s="12">
        <v>23000000</v>
      </c>
      <c r="O1273">
        <v>1999</v>
      </c>
      <c r="P1273">
        <v>6.7</v>
      </c>
    </row>
    <row r="1274" spans="1:16">
      <c r="A1274" s="2" t="s">
        <v>121</v>
      </c>
      <c r="B1274" s="3">
        <v>47</v>
      </c>
      <c r="C1274">
        <v>118</v>
      </c>
      <c r="D1274" s="1">
        <v>17305211</v>
      </c>
      <c r="E1274" s="5" t="s">
        <v>10</v>
      </c>
      <c r="F1274" t="s">
        <v>6</v>
      </c>
      <c r="G1274" t="s">
        <v>21</v>
      </c>
      <c r="H1274" t="s">
        <v>23</v>
      </c>
      <c r="L1274" s="1"/>
      <c r="M1274" s="12" t="s">
        <v>192</v>
      </c>
      <c r="N1274" s="12">
        <v>18026148</v>
      </c>
      <c r="O1274">
        <v>1996</v>
      </c>
      <c r="P1274">
        <v>6.1</v>
      </c>
    </row>
    <row r="1275" spans="1:16">
      <c r="A1275" s="2" t="s">
        <v>427</v>
      </c>
      <c r="B1275" s="3">
        <v>107</v>
      </c>
      <c r="C1275">
        <v>105</v>
      </c>
      <c r="D1275" s="1">
        <v>16991902</v>
      </c>
      <c r="E1275" s="5" t="s">
        <v>6</v>
      </c>
      <c r="F1275" t="s">
        <v>199</v>
      </c>
      <c r="L1275" s="1"/>
      <c r="M1275" s="12" t="s">
        <v>45</v>
      </c>
      <c r="N1275" s="12">
        <v>39000000</v>
      </c>
      <c r="O1275">
        <v>2001</v>
      </c>
      <c r="P1275">
        <v>6.2</v>
      </c>
    </row>
    <row r="1276" spans="1:16">
      <c r="A1276" s="2" t="s">
        <v>625</v>
      </c>
      <c r="B1276" s="3">
        <v>323</v>
      </c>
      <c r="C1276">
        <v>109</v>
      </c>
      <c r="D1276" s="1">
        <v>47536959</v>
      </c>
      <c r="E1276" s="5" t="s">
        <v>6</v>
      </c>
      <c r="L1276" s="1"/>
      <c r="M1276" s="12" t="s">
        <v>45</v>
      </c>
      <c r="N1276" s="12">
        <v>38000000</v>
      </c>
      <c r="O1276">
        <v>2009</v>
      </c>
      <c r="P1276">
        <v>7.3</v>
      </c>
    </row>
    <row r="1277" spans="1:16">
      <c r="A1277" s="2" t="s">
        <v>62</v>
      </c>
      <c r="B1277" s="3">
        <v>37</v>
      </c>
      <c r="C1277">
        <v>129</v>
      </c>
      <c r="D1277" s="1">
        <v>10300000</v>
      </c>
      <c r="E1277" s="5" t="s">
        <v>8</v>
      </c>
      <c r="F1277" t="s">
        <v>6</v>
      </c>
      <c r="L1277" s="1"/>
      <c r="M1277" s="12" t="s">
        <v>45</v>
      </c>
      <c r="N1277" s="12">
        <v>39000000</v>
      </c>
      <c r="O1277">
        <v>1996</v>
      </c>
      <c r="P1277">
        <v>6.6</v>
      </c>
    </row>
    <row r="1278" spans="1:16">
      <c r="A1278" s="2" t="s">
        <v>502</v>
      </c>
      <c r="B1278" s="3">
        <v>297</v>
      </c>
      <c r="C1278">
        <v>109</v>
      </c>
      <c r="D1278" s="1">
        <v>13782838</v>
      </c>
      <c r="E1278" s="5" t="s">
        <v>14</v>
      </c>
      <c r="F1278" t="s">
        <v>21</v>
      </c>
      <c r="G1278" t="s">
        <v>22</v>
      </c>
      <c r="L1278" s="1"/>
      <c r="M1278" s="12" t="s">
        <v>45</v>
      </c>
      <c r="N1278" s="12">
        <v>40000000</v>
      </c>
      <c r="O1278">
        <v>1982</v>
      </c>
      <c r="P1278">
        <v>8.1999999999999993</v>
      </c>
    </row>
    <row r="1279" spans="1:16">
      <c r="A1279" s="2" t="s">
        <v>181</v>
      </c>
      <c r="B1279" s="3">
        <v>302</v>
      </c>
      <c r="C1279">
        <v>127</v>
      </c>
      <c r="D1279" s="1">
        <v>41997790</v>
      </c>
      <c r="E1279" s="5" t="s">
        <v>3</v>
      </c>
      <c r="F1279" t="s">
        <v>22</v>
      </c>
      <c r="G1279" t="s">
        <v>23</v>
      </c>
      <c r="L1279" s="1"/>
      <c r="M1279" s="12" t="s">
        <v>45</v>
      </c>
      <c r="N1279" s="12">
        <v>39000000</v>
      </c>
      <c r="O1279">
        <v>2013</v>
      </c>
      <c r="P1279">
        <v>6.4</v>
      </c>
    </row>
    <row r="1280" spans="1:16">
      <c r="A1280" s="2" t="s">
        <v>626</v>
      </c>
      <c r="B1280" s="3">
        <v>38</v>
      </c>
      <c r="C1280">
        <v>118</v>
      </c>
      <c r="D1280" s="1">
        <v>6482195</v>
      </c>
      <c r="E1280" s="5" t="s">
        <v>10</v>
      </c>
      <c r="F1280" t="s">
        <v>21</v>
      </c>
      <c r="G1280" t="s">
        <v>23</v>
      </c>
      <c r="L1280" s="1"/>
      <c r="M1280" s="12" t="s">
        <v>45</v>
      </c>
      <c r="N1280" s="12">
        <v>39000000</v>
      </c>
      <c r="O1280">
        <v>1997</v>
      </c>
      <c r="P1280">
        <v>6.4</v>
      </c>
    </row>
    <row r="1281" spans="1:16">
      <c r="A1281" s="2" t="s">
        <v>627</v>
      </c>
      <c r="B1281" s="3">
        <v>31</v>
      </c>
      <c r="C1281">
        <v>110</v>
      </c>
      <c r="D1281" s="1">
        <v>623374</v>
      </c>
      <c r="E1281" s="5" t="s">
        <v>3</v>
      </c>
      <c r="F1281" t="s">
        <v>8</v>
      </c>
      <c r="G1281" t="s">
        <v>6</v>
      </c>
      <c r="H1281" t="s">
        <v>23</v>
      </c>
      <c r="I1281" t="s">
        <v>24</v>
      </c>
      <c r="L1281" s="1"/>
      <c r="M1281" s="12" t="s">
        <v>45</v>
      </c>
      <c r="N1281" s="12">
        <v>40000000</v>
      </c>
      <c r="O1281">
        <v>2001</v>
      </c>
      <c r="P1281">
        <v>5.2</v>
      </c>
    </row>
    <row r="1282" spans="1:16">
      <c r="A1282" s="2" t="s">
        <v>316</v>
      </c>
      <c r="B1282" s="3">
        <v>118</v>
      </c>
      <c r="C1282">
        <v>90</v>
      </c>
      <c r="D1282" s="1">
        <v>7871693</v>
      </c>
      <c r="E1282" s="5" t="s">
        <v>8</v>
      </c>
      <c r="F1282" t="s">
        <v>25</v>
      </c>
      <c r="G1282" t="s">
        <v>20</v>
      </c>
      <c r="H1282" t="s">
        <v>22</v>
      </c>
      <c r="L1282" s="1"/>
      <c r="M1282" s="12" t="s">
        <v>45</v>
      </c>
      <c r="N1282" s="12">
        <v>553632000</v>
      </c>
      <c r="O1282">
        <v>2008</v>
      </c>
      <c r="P1282">
        <v>6.5</v>
      </c>
    </row>
    <row r="1283" spans="1:16">
      <c r="A1283" s="2" t="s">
        <v>628</v>
      </c>
      <c r="B1283" s="3">
        <v>546</v>
      </c>
      <c r="C1283">
        <v>144</v>
      </c>
      <c r="D1283" s="1">
        <v>16377274</v>
      </c>
      <c r="E1283" s="5" t="s">
        <v>6</v>
      </c>
      <c r="L1283" s="1"/>
      <c r="M1283" s="12" t="s">
        <v>45</v>
      </c>
      <c r="N1283" s="12">
        <v>38000000</v>
      </c>
      <c r="O1283">
        <v>2012</v>
      </c>
      <c r="P1283">
        <v>7.1</v>
      </c>
    </row>
    <row r="1284" spans="1:16">
      <c r="A1284" s="2" t="s">
        <v>482</v>
      </c>
      <c r="B1284" s="3">
        <v>86</v>
      </c>
      <c r="C1284">
        <v>130</v>
      </c>
      <c r="D1284" s="1">
        <v>9589875</v>
      </c>
      <c r="E1284" s="5" t="s">
        <v>12</v>
      </c>
      <c r="F1284" t="s">
        <v>6</v>
      </c>
      <c r="G1284" t="s">
        <v>75</v>
      </c>
      <c r="L1284" s="1"/>
      <c r="M1284" s="12" t="s">
        <v>45</v>
      </c>
      <c r="N1284" s="12">
        <v>38000000</v>
      </c>
      <c r="O1284">
        <v>2008</v>
      </c>
      <c r="P1284">
        <v>7.3</v>
      </c>
    </row>
    <row r="1285" spans="1:16">
      <c r="A1285" s="2" t="s">
        <v>629</v>
      </c>
      <c r="B1285" s="3">
        <v>194</v>
      </c>
      <c r="C1285">
        <v>112</v>
      </c>
      <c r="D1285" s="1">
        <v>34912982</v>
      </c>
      <c r="E1285" s="5" t="s">
        <v>3</v>
      </c>
      <c r="F1285" t="s">
        <v>8</v>
      </c>
      <c r="G1285" t="s">
        <v>22</v>
      </c>
      <c r="H1285" t="s">
        <v>23</v>
      </c>
      <c r="L1285" s="1"/>
      <c r="M1285" s="12" t="s">
        <v>45</v>
      </c>
      <c r="N1285" s="12">
        <v>39000000</v>
      </c>
      <c r="O1285">
        <v>2016</v>
      </c>
      <c r="P1285">
        <v>5.2</v>
      </c>
    </row>
    <row r="1286" spans="1:16">
      <c r="A1286" s="2" t="s">
        <v>630</v>
      </c>
      <c r="B1286" s="3">
        <v>437</v>
      </c>
      <c r="C1286">
        <v>133</v>
      </c>
      <c r="D1286" s="1">
        <v>109712885</v>
      </c>
      <c r="E1286" s="5" t="s">
        <v>6</v>
      </c>
      <c r="F1286" t="s">
        <v>75</v>
      </c>
      <c r="L1286" s="1"/>
      <c r="M1286" s="12" t="s">
        <v>45</v>
      </c>
      <c r="N1286" s="12">
        <v>38000000</v>
      </c>
      <c r="O1286">
        <v>2015</v>
      </c>
      <c r="P1286">
        <v>7.7</v>
      </c>
    </row>
    <row r="1287" spans="1:16">
      <c r="A1287" s="2" t="s">
        <v>549</v>
      </c>
      <c r="B1287" s="3">
        <v>378</v>
      </c>
      <c r="C1287">
        <v>150</v>
      </c>
      <c r="D1287" s="1">
        <v>92173235</v>
      </c>
      <c r="E1287" s="5" t="s">
        <v>10</v>
      </c>
      <c r="F1287" t="s">
        <v>6</v>
      </c>
      <c r="G1287" t="s">
        <v>23</v>
      </c>
      <c r="L1287" s="1"/>
      <c r="M1287" s="12" t="s">
        <v>45</v>
      </c>
      <c r="N1287" s="12">
        <v>35000000</v>
      </c>
      <c r="O1287">
        <v>2010</v>
      </c>
      <c r="P1287">
        <v>7.6</v>
      </c>
    </row>
    <row r="1288" spans="1:16">
      <c r="A1288" s="2" t="s">
        <v>631</v>
      </c>
      <c r="B1288" s="3">
        <v>170</v>
      </c>
      <c r="C1288">
        <v>110</v>
      </c>
      <c r="D1288" s="1">
        <v>41102171</v>
      </c>
      <c r="E1288" s="5" t="s">
        <v>2</v>
      </c>
      <c r="F1288" t="s">
        <v>6</v>
      </c>
      <c r="G1288" t="s">
        <v>27</v>
      </c>
      <c r="L1288" s="1"/>
      <c r="M1288" s="12" t="s">
        <v>45</v>
      </c>
      <c r="N1288" s="12">
        <v>38600000</v>
      </c>
      <c r="O1288">
        <v>2012</v>
      </c>
      <c r="P1288">
        <v>5.7</v>
      </c>
    </row>
    <row r="1289" spans="1:16">
      <c r="A1289" s="2" t="s">
        <v>632</v>
      </c>
      <c r="B1289" s="3">
        <v>341</v>
      </c>
      <c r="C1289">
        <v>96</v>
      </c>
      <c r="D1289" s="1">
        <v>60338891</v>
      </c>
      <c r="E1289" s="5" t="s">
        <v>2</v>
      </c>
      <c r="F1289" t="s">
        <v>6</v>
      </c>
      <c r="L1289" s="1"/>
      <c r="M1289" s="12" t="s">
        <v>45</v>
      </c>
      <c r="N1289" s="12">
        <v>38000000</v>
      </c>
      <c r="O1289">
        <v>2008</v>
      </c>
      <c r="P1289">
        <v>7</v>
      </c>
    </row>
    <row r="1290" spans="1:16">
      <c r="A1290" s="2" t="s">
        <v>633</v>
      </c>
      <c r="B1290" s="3">
        <v>139</v>
      </c>
      <c r="C1290">
        <v>96</v>
      </c>
      <c r="D1290" s="1">
        <v>48006503</v>
      </c>
      <c r="E1290" s="5" t="s">
        <v>8</v>
      </c>
      <c r="F1290" t="s">
        <v>2</v>
      </c>
      <c r="G1290" t="s">
        <v>25</v>
      </c>
      <c r="H1290" t="s">
        <v>20</v>
      </c>
      <c r="L1290" s="1"/>
      <c r="M1290" s="12" t="s">
        <v>45</v>
      </c>
      <c r="N1290" s="12">
        <v>40000000</v>
      </c>
      <c r="O1290">
        <v>2008</v>
      </c>
      <c r="P1290">
        <v>6</v>
      </c>
    </row>
    <row r="1291" spans="1:16">
      <c r="A1291" s="2" t="s">
        <v>129</v>
      </c>
      <c r="B1291" s="3">
        <v>393</v>
      </c>
      <c r="C1291">
        <v>123</v>
      </c>
      <c r="D1291" s="1">
        <v>26903709</v>
      </c>
      <c r="E1291" s="5" t="s">
        <v>3</v>
      </c>
      <c r="F1291" t="s">
        <v>12</v>
      </c>
      <c r="G1291" t="s">
        <v>6</v>
      </c>
      <c r="H1291" t="s">
        <v>75</v>
      </c>
      <c r="L1291" s="1"/>
      <c r="M1291" s="12" t="s">
        <v>45</v>
      </c>
      <c r="N1291" s="12">
        <v>38000000</v>
      </c>
      <c r="O1291">
        <v>2013</v>
      </c>
      <c r="P1291">
        <v>8.1</v>
      </c>
    </row>
    <row r="1292" spans="1:16">
      <c r="A1292" s="2" t="s">
        <v>628</v>
      </c>
      <c r="B1292" s="3">
        <v>224</v>
      </c>
      <c r="C1292">
        <v>188</v>
      </c>
      <c r="D1292" s="1">
        <v>22450975</v>
      </c>
      <c r="E1292" s="5" t="s">
        <v>6</v>
      </c>
      <c r="L1292" s="1"/>
      <c r="M1292" s="12" t="s">
        <v>45</v>
      </c>
      <c r="N1292" s="12">
        <v>38000000</v>
      </c>
      <c r="O1292">
        <v>1999</v>
      </c>
      <c r="P1292">
        <v>8</v>
      </c>
    </row>
    <row r="1293" spans="1:16">
      <c r="A1293" s="2" t="s">
        <v>634</v>
      </c>
      <c r="B1293" s="3">
        <v>203</v>
      </c>
      <c r="C1293">
        <v>107</v>
      </c>
      <c r="D1293" s="1">
        <v>44867349</v>
      </c>
      <c r="E1293" s="5" t="s">
        <v>3</v>
      </c>
      <c r="F1293" t="s">
        <v>2</v>
      </c>
      <c r="G1293" t="s">
        <v>10</v>
      </c>
      <c r="L1293" s="1"/>
      <c r="M1293" s="12" t="s">
        <v>45</v>
      </c>
      <c r="N1293" s="12">
        <v>35000000</v>
      </c>
      <c r="O1293">
        <v>2010</v>
      </c>
      <c r="P1293">
        <v>5.6</v>
      </c>
    </row>
    <row r="1294" spans="1:16">
      <c r="A1294" s="2" t="s">
        <v>635</v>
      </c>
      <c r="B1294" s="3">
        <v>148</v>
      </c>
      <c r="C1294">
        <v>110</v>
      </c>
      <c r="D1294" s="1">
        <v>46813366</v>
      </c>
      <c r="E1294" s="5" t="s">
        <v>2</v>
      </c>
      <c r="F1294" t="s">
        <v>27</v>
      </c>
      <c r="L1294" s="1"/>
      <c r="M1294" s="12" t="s">
        <v>45</v>
      </c>
      <c r="N1294" s="12">
        <v>30000000</v>
      </c>
      <c r="O1294">
        <v>2016</v>
      </c>
      <c r="P1294">
        <v>6.1</v>
      </c>
    </row>
    <row r="1295" spans="1:16">
      <c r="A1295" s="2" t="s">
        <v>636</v>
      </c>
      <c r="B1295" s="3">
        <v>131</v>
      </c>
      <c r="C1295">
        <v>113</v>
      </c>
      <c r="D1295" s="1">
        <v>72279690</v>
      </c>
      <c r="E1295" s="5" t="s">
        <v>6</v>
      </c>
      <c r="F1295" t="s">
        <v>25</v>
      </c>
      <c r="L1295" s="1"/>
      <c r="M1295" s="12" t="s">
        <v>45</v>
      </c>
      <c r="N1295" s="12">
        <v>38000000</v>
      </c>
      <c r="O1295">
        <v>2011</v>
      </c>
      <c r="P1295">
        <v>6.9</v>
      </c>
    </row>
    <row r="1296" spans="1:16">
      <c r="A1296" s="2" t="s">
        <v>563</v>
      </c>
      <c r="B1296" s="3">
        <v>350</v>
      </c>
      <c r="C1296">
        <v>122</v>
      </c>
      <c r="D1296" s="1">
        <v>191449475</v>
      </c>
      <c r="E1296" s="5" t="s">
        <v>6</v>
      </c>
      <c r="F1296" t="s">
        <v>20</v>
      </c>
      <c r="G1296" t="s">
        <v>27</v>
      </c>
      <c r="L1296" s="1"/>
      <c r="M1296" s="12" t="s">
        <v>45</v>
      </c>
      <c r="N1296" s="12">
        <v>38000000</v>
      </c>
      <c r="O1296">
        <v>2008</v>
      </c>
      <c r="P1296">
        <v>5.2</v>
      </c>
    </row>
    <row r="1297" spans="1:16">
      <c r="A1297" s="2" t="s">
        <v>579</v>
      </c>
      <c r="B1297" s="3">
        <v>129</v>
      </c>
      <c r="C1297">
        <v>116</v>
      </c>
      <c r="D1297" s="1">
        <v>71026631</v>
      </c>
      <c r="E1297" s="5" t="s">
        <v>10</v>
      </c>
      <c r="F1297" t="s">
        <v>6</v>
      </c>
      <c r="G1297" t="s">
        <v>23</v>
      </c>
      <c r="L1297" s="1"/>
      <c r="M1297" s="12" t="s">
        <v>45</v>
      </c>
      <c r="N1297" s="12">
        <v>38000000</v>
      </c>
      <c r="O1297">
        <v>2002</v>
      </c>
      <c r="P1297">
        <v>7</v>
      </c>
    </row>
    <row r="1298" spans="1:16">
      <c r="A1298" s="2" t="s">
        <v>284</v>
      </c>
      <c r="B1298" s="3">
        <v>40</v>
      </c>
      <c r="C1298">
        <v>93</v>
      </c>
      <c r="D1298" s="1">
        <v>68208190</v>
      </c>
      <c r="E1298" s="5" t="s">
        <v>3</v>
      </c>
      <c r="F1298" t="s">
        <v>2</v>
      </c>
      <c r="G1298" t="s">
        <v>10</v>
      </c>
      <c r="H1298" t="s">
        <v>23</v>
      </c>
      <c r="L1298" s="1"/>
      <c r="M1298" s="12" t="s">
        <v>45</v>
      </c>
      <c r="N1298" s="12">
        <v>38000000</v>
      </c>
      <c r="O1298">
        <v>1999</v>
      </c>
      <c r="P1298">
        <v>6.3</v>
      </c>
    </row>
    <row r="1299" spans="1:16">
      <c r="A1299" s="2" t="s">
        <v>470</v>
      </c>
      <c r="B1299" s="3">
        <v>289</v>
      </c>
      <c r="C1299">
        <v>118</v>
      </c>
      <c r="D1299" s="1">
        <v>150368971</v>
      </c>
      <c r="E1299" s="5" t="s">
        <v>2</v>
      </c>
      <c r="F1299" t="s">
        <v>10</v>
      </c>
      <c r="L1299" s="1"/>
      <c r="M1299" s="12" t="s">
        <v>237</v>
      </c>
      <c r="N1299" s="12">
        <v>57000000</v>
      </c>
      <c r="O1299">
        <v>2013</v>
      </c>
      <c r="P1299">
        <v>7</v>
      </c>
    </row>
    <row r="1300" spans="1:16">
      <c r="A1300" s="2" t="s">
        <v>109</v>
      </c>
      <c r="B1300" s="3">
        <v>72</v>
      </c>
      <c r="C1300">
        <v>93</v>
      </c>
      <c r="D1300" s="1">
        <v>50129186</v>
      </c>
      <c r="E1300" s="5" t="s">
        <v>3</v>
      </c>
      <c r="F1300" t="s">
        <v>10</v>
      </c>
      <c r="G1300" t="s">
        <v>6</v>
      </c>
      <c r="H1300" t="s">
        <v>21</v>
      </c>
      <c r="I1300" t="s">
        <v>23</v>
      </c>
      <c r="L1300" s="1"/>
      <c r="M1300" s="12" t="s">
        <v>637</v>
      </c>
      <c r="N1300" s="12">
        <v>10000000</v>
      </c>
      <c r="O1300">
        <v>1997</v>
      </c>
      <c r="P1300">
        <v>6.9</v>
      </c>
    </row>
    <row r="1301" spans="1:16">
      <c r="A1301" s="2" t="s">
        <v>638</v>
      </c>
      <c r="B1301" s="3">
        <v>89</v>
      </c>
      <c r="C1301">
        <v>121</v>
      </c>
      <c r="D1301" s="1">
        <v>55500000</v>
      </c>
      <c r="E1301" s="5" t="s">
        <v>3</v>
      </c>
      <c r="F1301" t="s">
        <v>8</v>
      </c>
      <c r="G1301" t="s">
        <v>23</v>
      </c>
      <c r="L1301" s="1"/>
      <c r="M1301" s="12" t="s">
        <v>45</v>
      </c>
      <c r="N1301" s="12">
        <v>38000000</v>
      </c>
      <c r="O1301">
        <v>1983</v>
      </c>
      <c r="P1301">
        <v>6.2</v>
      </c>
    </row>
    <row r="1302" spans="1:16">
      <c r="A1302" s="2" t="s">
        <v>639</v>
      </c>
      <c r="B1302" s="3">
        <v>265</v>
      </c>
      <c r="C1302">
        <v>101</v>
      </c>
      <c r="D1302" s="1">
        <v>50213619</v>
      </c>
      <c r="E1302" s="5" t="s">
        <v>2</v>
      </c>
      <c r="F1302" t="s">
        <v>22</v>
      </c>
      <c r="L1302" s="1"/>
      <c r="M1302" s="12" t="s">
        <v>192</v>
      </c>
      <c r="N1302" s="12">
        <v>15000000</v>
      </c>
      <c r="O1302">
        <v>2010</v>
      </c>
      <c r="P1302">
        <v>6.4</v>
      </c>
    </row>
    <row r="1303" spans="1:16">
      <c r="A1303" s="2" t="s">
        <v>636</v>
      </c>
      <c r="B1303" s="3">
        <v>54</v>
      </c>
      <c r="C1303">
        <v>107</v>
      </c>
      <c r="D1303" s="1">
        <v>42019483</v>
      </c>
      <c r="E1303" s="5" t="s">
        <v>6</v>
      </c>
      <c r="F1303" t="s">
        <v>25</v>
      </c>
      <c r="L1303" s="1"/>
      <c r="M1303" s="12" t="s">
        <v>45</v>
      </c>
      <c r="N1303" s="12">
        <v>38000000</v>
      </c>
      <c r="O1303">
        <v>2014</v>
      </c>
      <c r="P1303">
        <v>6.4</v>
      </c>
    </row>
    <row r="1304" spans="1:16">
      <c r="A1304" s="2" t="s">
        <v>443</v>
      </c>
      <c r="B1304" s="3">
        <v>126</v>
      </c>
      <c r="C1304">
        <v>124</v>
      </c>
      <c r="D1304" s="1">
        <v>23360779</v>
      </c>
      <c r="E1304" s="5" t="s">
        <v>3</v>
      </c>
      <c r="F1304" t="s">
        <v>8</v>
      </c>
      <c r="G1304" t="s">
        <v>10</v>
      </c>
      <c r="H1304" t="s">
        <v>6</v>
      </c>
      <c r="I1304" t="s">
        <v>25</v>
      </c>
      <c r="J1304" t="s">
        <v>20</v>
      </c>
      <c r="K1304" t="s">
        <v>27</v>
      </c>
      <c r="L1304" s="1" t="s">
        <v>23</v>
      </c>
      <c r="M1304" s="12" t="s">
        <v>45</v>
      </c>
      <c r="N1304" s="12">
        <v>37000000</v>
      </c>
      <c r="O1304">
        <v>2000</v>
      </c>
      <c r="P1304">
        <v>5.7</v>
      </c>
    </row>
    <row r="1305" spans="1:16">
      <c r="A1305" s="2" t="s">
        <v>313</v>
      </c>
      <c r="B1305" s="3">
        <v>110</v>
      </c>
      <c r="C1305">
        <v>109</v>
      </c>
      <c r="D1305" s="1">
        <v>26183197</v>
      </c>
      <c r="E1305" s="5" t="s">
        <v>3</v>
      </c>
      <c r="F1305" t="s">
        <v>10</v>
      </c>
      <c r="G1305" t="s">
        <v>6</v>
      </c>
      <c r="H1305" t="s">
        <v>23</v>
      </c>
      <c r="L1305" s="1"/>
      <c r="M1305" s="12" t="s">
        <v>640</v>
      </c>
      <c r="N1305" s="12">
        <v>38000000</v>
      </c>
      <c r="O1305">
        <v>2003</v>
      </c>
      <c r="P1305">
        <v>6.1</v>
      </c>
    </row>
    <row r="1306" spans="1:16">
      <c r="A1306" s="2" t="s">
        <v>335</v>
      </c>
      <c r="B1306" s="3">
        <v>138</v>
      </c>
      <c r="C1306">
        <v>105</v>
      </c>
      <c r="D1306" s="1">
        <v>20991497</v>
      </c>
      <c r="E1306" s="5" t="s">
        <v>2</v>
      </c>
      <c r="F1306" t="s">
        <v>6</v>
      </c>
      <c r="G1306" t="s">
        <v>27</v>
      </c>
      <c r="L1306" s="1"/>
      <c r="M1306" s="12" t="s">
        <v>45</v>
      </c>
      <c r="N1306" s="12">
        <v>55000000</v>
      </c>
      <c r="O1306">
        <v>2015</v>
      </c>
      <c r="P1306">
        <v>5.4</v>
      </c>
    </row>
    <row r="1307" spans="1:16">
      <c r="A1307" s="2" t="s">
        <v>378</v>
      </c>
      <c r="B1307" s="3">
        <v>31</v>
      </c>
      <c r="C1307">
        <v>130</v>
      </c>
      <c r="D1307" s="1">
        <v>13052741</v>
      </c>
      <c r="E1307" s="5" t="s">
        <v>6</v>
      </c>
      <c r="F1307" t="s">
        <v>63</v>
      </c>
      <c r="L1307" s="1"/>
      <c r="M1307" s="12" t="s">
        <v>45</v>
      </c>
      <c r="N1307" s="12">
        <v>32000000</v>
      </c>
      <c r="O1307">
        <v>1996</v>
      </c>
      <c r="P1307">
        <v>6.7</v>
      </c>
    </row>
    <row r="1308" spans="1:16">
      <c r="A1308" s="2" t="s">
        <v>641</v>
      </c>
      <c r="B1308" s="3">
        <v>95</v>
      </c>
      <c r="C1308">
        <v>127</v>
      </c>
      <c r="D1308" s="1">
        <v>14378353</v>
      </c>
      <c r="E1308" s="5" t="s">
        <v>6</v>
      </c>
      <c r="F1308" t="s">
        <v>21</v>
      </c>
      <c r="G1308" t="s">
        <v>27</v>
      </c>
      <c r="H1308" t="s">
        <v>23</v>
      </c>
      <c r="L1308" s="1"/>
      <c r="M1308" s="12" t="s">
        <v>45</v>
      </c>
      <c r="N1308" s="12">
        <v>38000000</v>
      </c>
      <c r="O1308">
        <v>1999</v>
      </c>
      <c r="P1308">
        <v>6.8</v>
      </c>
    </row>
    <row r="1309" spans="1:16">
      <c r="A1309" s="2" t="s">
        <v>349</v>
      </c>
      <c r="B1309" s="3">
        <v>267</v>
      </c>
      <c r="C1309">
        <v>114</v>
      </c>
      <c r="D1309" s="1">
        <v>33037754</v>
      </c>
      <c r="E1309" s="5" t="s">
        <v>6</v>
      </c>
      <c r="F1309" t="s">
        <v>14</v>
      </c>
      <c r="G1309" t="s">
        <v>21</v>
      </c>
      <c r="H1309" t="s">
        <v>23</v>
      </c>
      <c r="L1309" s="1"/>
      <c r="M1309" s="12" t="s">
        <v>45</v>
      </c>
      <c r="N1309" s="12">
        <v>40000000</v>
      </c>
      <c r="O1309">
        <v>2011</v>
      </c>
      <c r="P1309">
        <v>6</v>
      </c>
    </row>
    <row r="1310" spans="1:16">
      <c r="A1310" s="2" t="s">
        <v>501</v>
      </c>
      <c r="B1310" s="3">
        <v>175</v>
      </c>
      <c r="C1310">
        <v>106</v>
      </c>
      <c r="D1310" s="1">
        <v>12339633</v>
      </c>
      <c r="E1310" s="5" t="s">
        <v>6</v>
      </c>
      <c r="F1310" t="s">
        <v>22</v>
      </c>
      <c r="G1310" t="s">
        <v>23</v>
      </c>
      <c r="L1310" s="1"/>
      <c r="M1310" s="12" t="s">
        <v>45</v>
      </c>
      <c r="N1310" s="12">
        <v>38000000</v>
      </c>
      <c r="O1310">
        <v>1997</v>
      </c>
      <c r="P1310">
        <v>7.8</v>
      </c>
    </row>
    <row r="1311" spans="1:16">
      <c r="A1311" s="2" t="s">
        <v>498</v>
      </c>
      <c r="B1311" s="3">
        <v>63</v>
      </c>
      <c r="C1311">
        <v>95</v>
      </c>
      <c r="D1311" s="1">
        <v>2954405</v>
      </c>
      <c r="E1311" s="5" t="s">
        <v>12</v>
      </c>
      <c r="F1311" t="s">
        <v>2</v>
      </c>
      <c r="G1311" t="s">
        <v>27</v>
      </c>
      <c r="L1311" s="1"/>
      <c r="M1311" s="12" t="s">
        <v>45</v>
      </c>
      <c r="N1311" s="12">
        <v>35000000</v>
      </c>
      <c r="O1311">
        <v>2000</v>
      </c>
      <c r="P1311">
        <v>5.3</v>
      </c>
    </row>
    <row r="1312" spans="1:16">
      <c r="A1312" s="2" t="s">
        <v>186</v>
      </c>
      <c r="B1312" s="3">
        <v>85</v>
      </c>
      <c r="C1312">
        <v>81</v>
      </c>
      <c r="D1312" s="1">
        <v>30105968</v>
      </c>
      <c r="E1312" s="5" t="s">
        <v>8</v>
      </c>
      <c r="F1312" t="s">
        <v>16</v>
      </c>
      <c r="G1312" t="s">
        <v>2</v>
      </c>
      <c r="H1312" t="s">
        <v>25</v>
      </c>
      <c r="I1312" t="s">
        <v>22</v>
      </c>
      <c r="L1312" s="1"/>
      <c r="M1312" s="12" t="s">
        <v>45</v>
      </c>
      <c r="N1312" s="12">
        <v>37000000</v>
      </c>
      <c r="O1312">
        <v>2008</v>
      </c>
      <c r="P1312">
        <v>4.5</v>
      </c>
    </row>
    <row r="1313" spans="1:16">
      <c r="A1313" s="2" t="s">
        <v>642</v>
      </c>
      <c r="B1313" s="3">
        <v>44</v>
      </c>
      <c r="C1313">
        <v>95</v>
      </c>
      <c r="D1313" s="1">
        <v>37788228</v>
      </c>
      <c r="E1313" s="5" t="s">
        <v>2</v>
      </c>
      <c r="L1313" s="1"/>
      <c r="M1313" s="12" t="s">
        <v>45</v>
      </c>
      <c r="N1313" s="12">
        <v>40000000</v>
      </c>
      <c r="O1313">
        <v>2003</v>
      </c>
      <c r="P1313">
        <v>5.4</v>
      </c>
    </row>
    <row r="1314" spans="1:16">
      <c r="A1314" s="2" t="s">
        <v>277</v>
      </c>
      <c r="B1314" s="3">
        <v>334</v>
      </c>
      <c r="C1314">
        <v>108</v>
      </c>
      <c r="D1314" s="1">
        <v>277313371</v>
      </c>
      <c r="E1314" s="5" t="s">
        <v>2</v>
      </c>
      <c r="L1314" s="1"/>
      <c r="M1314" s="12" t="s">
        <v>237</v>
      </c>
      <c r="N1314" s="12">
        <v>37000000</v>
      </c>
      <c r="O1314">
        <v>2009</v>
      </c>
      <c r="P1314">
        <v>7.8</v>
      </c>
    </row>
    <row r="1315" spans="1:16">
      <c r="A1315" s="2" t="s">
        <v>643</v>
      </c>
      <c r="B1315" s="3">
        <v>78</v>
      </c>
      <c r="C1315">
        <v>105</v>
      </c>
      <c r="D1315" s="1">
        <v>2126511</v>
      </c>
      <c r="E1315" s="5" t="s">
        <v>3</v>
      </c>
      <c r="F1315" t="s">
        <v>12</v>
      </c>
      <c r="G1315" t="s">
        <v>6</v>
      </c>
      <c r="H1315" t="s">
        <v>63</v>
      </c>
      <c r="L1315" s="1"/>
      <c r="M1315" s="12" t="s">
        <v>45</v>
      </c>
      <c r="N1315" s="12">
        <v>37000000</v>
      </c>
      <c r="O1315">
        <v>2015</v>
      </c>
      <c r="P1315">
        <v>7.2</v>
      </c>
    </row>
    <row r="1316" spans="1:16">
      <c r="A1316" s="2" t="s">
        <v>233</v>
      </c>
      <c r="B1316" s="3">
        <v>199</v>
      </c>
      <c r="C1316">
        <v>95</v>
      </c>
      <c r="D1316" s="1">
        <v>205399422</v>
      </c>
      <c r="E1316" s="5" t="s">
        <v>3</v>
      </c>
      <c r="F1316" t="s">
        <v>8</v>
      </c>
      <c r="G1316" t="s">
        <v>2</v>
      </c>
      <c r="H1316" t="s">
        <v>10</v>
      </c>
      <c r="L1316" s="1"/>
      <c r="M1316" s="12" t="s">
        <v>45</v>
      </c>
      <c r="N1316" s="12">
        <v>38000000</v>
      </c>
      <c r="O1316">
        <v>1999</v>
      </c>
      <c r="P1316">
        <v>6.6</v>
      </c>
    </row>
    <row r="1317" spans="1:16">
      <c r="A1317" s="2" t="s">
        <v>69</v>
      </c>
      <c r="B1317" s="3">
        <v>186</v>
      </c>
      <c r="C1317">
        <v>126</v>
      </c>
      <c r="D1317" s="1">
        <v>251188924</v>
      </c>
      <c r="E1317" s="5" t="s">
        <v>3</v>
      </c>
      <c r="F1317" t="s">
        <v>8</v>
      </c>
      <c r="L1317" s="1"/>
      <c r="M1317" s="12" t="s">
        <v>45</v>
      </c>
      <c r="N1317" s="12">
        <v>37000000</v>
      </c>
      <c r="O1317">
        <v>1989</v>
      </c>
      <c r="P1317">
        <v>7.6</v>
      </c>
    </row>
    <row r="1318" spans="1:16">
      <c r="A1318" s="2" t="s">
        <v>510</v>
      </c>
      <c r="B1318" s="3">
        <v>77</v>
      </c>
      <c r="C1318">
        <v>102</v>
      </c>
      <c r="D1318" s="1">
        <v>1068392</v>
      </c>
      <c r="E1318" s="5" t="s">
        <v>12</v>
      </c>
      <c r="F1318" t="s">
        <v>6</v>
      </c>
      <c r="G1318" t="s">
        <v>122</v>
      </c>
      <c r="L1318" s="1"/>
      <c r="M1318" s="12" t="s">
        <v>45</v>
      </c>
      <c r="N1318" s="12">
        <v>37000000</v>
      </c>
      <c r="O1318">
        <v>2011</v>
      </c>
      <c r="P1318">
        <v>5.9</v>
      </c>
    </row>
    <row r="1319" spans="1:16">
      <c r="A1319" s="2" t="s">
        <v>150</v>
      </c>
      <c r="B1319" s="3">
        <v>68</v>
      </c>
      <c r="C1319">
        <v>121</v>
      </c>
      <c r="D1319" s="1">
        <v>144731527</v>
      </c>
      <c r="E1319" s="5" t="s">
        <v>3</v>
      </c>
      <c r="F1319" t="s">
        <v>10</v>
      </c>
      <c r="G1319" t="s">
        <v>23</v>
      </c>
      <c r="L1319" s="1"/>
      <c r="M1319" s="12" t="s">
        <v>45</v>
      </c>
      <c r="N1319" s="12">
        <v>38000000</v>
      </c>
      <c r="O1319">
        <v>1992</v>
      </c>
      <c r="P1319">
        <v>6.7</v>
      </c>
    </row>
    <row r="1320" spans="1:16">
      <c r="A1320" s="2" t="s">
        <v>243</v>
      </c>
      <c r="B1320" s="3">
        <v>261</v>
      </c>
      <c r="C1320">
        <v>129</v>
      </c>
      <c r="D1320" s="1">
        <v>255950375</v>
      </c>
      <c r="E1320" s="5" t="s">
        <v>12</v>
      </c>
      <c r="F1320" t="s">
        <v>6</v>
      </c>
      <c r="G1320" t="s">
        <v>75</v>
      </c>
      <c r="L1320" s="1"/>
      <c r="M1320" s="12" t="s">
        <v>237</v>
      </c>
      <c r="N1320" s="12">
        <v>37000000</v>
      </c>
      <c r="O1320">
        <v>2009</v>
      </c>
      <c r="P1320">
        <v>7.7</v>
      </c>
    </row>
    <row r="1321" spans="1:16">
      <c r="A1321" s="2" t="s">
        <v>458</v>
      </c>
      <c r="B1321" s="3">
        <v>122</v>
      </c>
      <c r="C1321">
        <v>88</v>
      </c>
      <c r="D1321" s="1">
        <v>112692062</v>
      </c>
      <c r="E1321" s="5" t="s">
        <v>3</v>
      </c>
      <c r="F1321" t="s">
        <v>8</v>
      </c>
      <c r="G1321" t="s">
        <v>2</v>
      </c>
      <c r="H1321" t="s">
        <v>25</v>
      </c>
      <c r="I1321" t="s">
        <v>22</v>
      </c>
      <c r="L1321" s="1"/>
      <c r="M1321" s="12" t="s">
        <v>45</v>
      </c>
      <c r="N1321" s="12">
        <v>37000000</v>
      </c>
      <c r="O1321">
        <v>2001</v>
      </c>
      <c r="P1321">
        <v>5.4</v>
      </c>
    </row>
    <row r="1322" spans="1:16">
      <c r="A1322" s="2" t="s">
        <v>279</v>
      </c>
      <c r="B1322" s="3">
        <v>340</v>
      </c>
      <c r="C1322">
        <v>106</v>
      </c>
      <c r="D1322" s="1">
        <v>117528646</v>
      </c>
      <c r="E1322" s="5" t="s">
        <v>2</v>
      </c>
      <c r="F1322" t="s">
        <v>10</v>
      </c>
      <c r="L1322" s="1"/>
      <c r="M1322" s="12" t="s">
        <v>45</v>
      </c>
      <c r="N1322" s="12">
        <v>36000000</v>
      </c>
      <c r="O1322">
        <v>2011</v>
      </c>
      <c r="P1322">
        <v>6.9</v>
      </c>
    </row>
    <row r="1323" spans="1:16">
      <c r="A1323" s="2" t="s">
        <v>632</v>
      </c>
      <c r="B1323" s="3">
        <v>493</v>
      </c>
      <c r="C1323">
        <v>110</v>
      </c>
      <c r="D1323" s="1">
        <v>171031347</v>
      </c>
      <c r="E1323" s="5" t="s">
        <v>8</v>
      </c>
      <c r="F1323" t="s">
        <v>6</v>
      </c>
      <c r="G1323" t="s">
        <v>24</v>
      </c>
      <c r="L1323" s="1"/>
      <c r="M1323" s="12" t="s">
        <v>45</v>
      </c>
      <c r="N1323" s="12">
        <v>65000000</v>
      </c>
      <c r="O1323">
        <v>2010</v>
      </c>
      <c r="P1323">
        <v>7.7</v>
      </c>
    </row>
    <row r="1324" spans="1:16">
      <c r="A1324" s="2" t="s">
        <v>383</v>
      </c>
      <c r="B1324" s="3">
        <v>208</v>
      </c>
      <c r="C1324">
        <v>109</v>
      </c>
      <c r="D1324" s="1">
        <v>124732962</v>
      </c>
      <c r="E1324" s="5" t="s">
        <v>2</v>
      </c>
      <c r="F1324" t="s">
        <v>6</v>
      </c>
      <c r="G1324" t="s">
        <v>27</v>
      </c>
      <c r="L1324" s="1"/>
      <c r="M1324" s="12" t="s">
        <v>45</v>
      </c>
      <c r="N1324" s="12">
        <v>37000000</v>
      </c>
      <c r="O1324">
        <v>2006</v>
      </c>
      <c r="P1324">
        <v>6.8</v>
      </c>
    </row>
    <row r="1325" spans="1:16">
      <c r="A1325" s="2" t="s">
        <v>644</v>
      </c>
      <c r="B1325" s="3">
        <v>134</v>
      </c>
      <c r="C1325">
        <v>143</v>
      </c>
      <c r="D1325" s="1">
        <v>82300000</v>
      </c>
      <c r="E1325" s="5" t="s">
        <v>8</v>
      </c>
      <c r="F1325" t="s">
        <v>21</v>
      </c>
      <c r="G1325" t="s">
        <v>22</v>
      </c>
      <c r="L1325" s="1"/>
      <c r="M1325" s="12" t="s">
        <v>45</v>
      </c>
      <c r="N1325" s="12">
        <v>29500000</v>
      </c>
      <c r="O1325">
        <v>1979</v>
      </c>
      <c r="P1325">
        <v>6.4</v>
      </c>
    </row>
    <row r="1326" spans="1:16">
      <c r="A1326" s="2" t="s">
        <v>279</v>
      </c>
      <c r="B1326" s="3">
        <v>275</v>
      </c>
      <c r="C1326">
        <v>120</v>
      </c>
      <c r="D1326" s="1">
        <v>134455175</v>
      </c>
      <c r="E1326" s="5" t="s">
        <v>2</v>
      </c>
      <c r="F1326" t="s">
        <v>10</v>
      </c>
      <c r="L1326" s="1"/>
      <c r="M1326" s="12" t="s">
        <v>45</v>
      </c>
      <c r="N1326" s="12">
        <v>36000000</v>
      </c>
      <c r="O1326">
        <v>2013</v>
      </c>
      <c r="P1326">
        <v>5.7</v>
      </c>
    </row>
    <row r="1327" spans="1:16">
      <c r="A1327" s="2" t="s">
        <v>93</v>
      </c>
      <c r="B1327" s="3">
        <v>120</v>
      </c>
      <c r="C1327">
        <v>128</v>
      </c>
      <c r="D1327" s="1">
        <v>79100000</v>
      </c>
      <c r="E1327" s="5" t="s">
        <v>10</v>
      </c>
      <c r="F1327" t="s">
        <v>23</v>
      </c>
      <c r="L1327" s="1"/>
      <c r="M1327" s="12" t="s">
        <v>45</v>
      </c>
      <c r="N1327" s="12">
        <v>36000000</v>
      </c>
      <c r="O1327">
        <v>1991</v>
      </c>
      <c r="P1327">
        <v>7.3</v>
      </c>
    </row>
    <row r="1328" spans="1:16">
      <c r="A1328" s="2" t="s">
        <v>315</v>
      </c>
      <c r="B1328" s="3">
        <v>144</v>
      </c>
      <c r="C1328">
        <v>123</v>
      </c>
      <c r="D1328" s="1">
        <v>81159365</v>
      </c>
      <c r="E1328" s="5" t="s">
        <v>10</v>
      </c>
      <c r="F1328" t="s">
        <v>6</v>
      </c>
      <c r="G1328" t="s">
        <v>23</v>
      </c>
      <c r="L1328" s="1"/>
      <c r="M1328" s="12" t="s">
        <v>45</v>
      </c>
      <c r="N1328" s="12">
        <v>36000000</v>
      </c>
      <c r="O1328">
        <v>2008</v>
      </c>
      <c r="P1328">
        <v>6.8</v>
      </c>
    </row>
    <row r="1329" spans="1:16">
      <c r="A1329" s="2" t="s">
        <v>326</v>
      </c>
      <c r="B1329" s="3">
        <v>332</v>
      </c>
      <c r="C1329">
        <v>129</v>
      </c>
      <c r="D1329" s="1">
        <v>110008260</v>
      </c>
      <c r="E1329" s="5" t="s">
        <v>2</v>
      </c>
      <c r="F1329" t="s">
        <v>27</v>
      </c>
      <c r="L1329" s="1"/>
      <c r="M1329" s="12" t="s">
        <v>45</v>
      </c>
      <c r="N1329" s="12">
        <v>36000000</v>
      </c>
      <c r="O1329">
        <v>2015</v>
      </c>
      <c r="P1329">
        <v>6.3</v>
      </c>
    </row>
    <row r="1330" spans="1:16">
      <c r="A1330" s="2" t="s">
        <v>645</v>
      </c>
      <c r="B1330" s="3">
        <v>104</v>
      </c>
      <c r="C1330">
        <v>105</v>
      </c>
      <c r="D1330" s="1">
        <v>67962333</v>
      </c>
      <c r="E1330" s="5" t="s">
        <v>2</v>
      </c>
      <c r="F1330" t="s">
        <v>27</v>
      </c>
      <c r="L1330" s="1"/>
      <c r="M1330" s="12" t="s">
        <v>45</v>
      </c>
      <c r="N1330" s="12">
        <v>34000000</v>
      </c>
      <c r="O1330">
        <v>2005</v>
      </c>
      <c r="P1330">
        <v>5.9</v>
      </c>
    </row>
    <row r="1331" spans="1:16">
      <c r="A1331" s="2" t="s">
        <v>282</v>
      </c>
      <c r="B1331" s="3">
        <v>116</v>
      </c>
      <c r="C1331">
        <v>162</v>
      </c>
      <c r="D1331" s="1">
        <v>78651430</v>
      </c>
      <c r="E1331" s="5" t="s">
        <v>6</v>
      </c>
      <c r="F1331" t="s">
        <v>27</v>
      </c>
      <c r="G1331" t="s">
        <v>122</v>
      </c>
      <c r="L1331" s="1"/>
      <c r="M1331" s="12" t="s">
        <v>45</v>
      </c>
      <c r="N1331" s="12">
        <v>36000000</v>
      </c>
      <c r="O1331">
        <v>1996</v>
      </c>
      <c r="P1331">
        <v>7.4</v>
      </c>
    </row>
    <row r="1332" spans="1:16">
      <c r="A1332" s="2" t="s">
        <v>459</v>
      </c>
      <c r="B1332" s="3">
        <v>177</v>
      </c>
      <c r="C1332">
        <v>138</v>
      </c>
      <c r="D1332" s="1">
        <v>64604977</v>
      </c>
      <c r="E1332" s="5" t="s">
        <v>10</v>
      </c>
      <c r="F1332" t="s">
        <v>6</v>
      </c>
      <c r="G1332" t="s">
        <v>21</v>
      </c>
      <c r="H1332" t="s">
        <v>23</v>
      </c>
      <c r="L1332" s="1"/>
      <c r="M1332" s="12" t="s">
        <v>45</v>
      </c>
      <c r="N1332" s="12">
        <v>37000000</v>
      </c>
      <c r="O1332">
        <v>1997</v>
      </c>
      <c r="P1332">
        <v>8.3000000000000007</v>
      </c>
    </row>
    <row r="1333" spans="1:16">
      <c r="A1333" s="2" t="s">
        <v>104</v>
      </c>
      <c r="B1333" s="3">
        <v>127</v>
      </c>
      <c r="C1333">
        <v>100</v>
      </c>
      <c r="D1333" s="1">
        <v>63939454</v>
      </c>
      <c r="E1333" s="5" t="s">
        <v>8</v>
      </c>
      <c r="F1333" t="s">
        <v>2</v>
      </c>
      <c r="G1333" t="s">
        <v>25</v>
      </c>
      <c r="H1333" t="s">
        <v>22</v>
      </c>
      <c r="L1333" s="1"/>
      <c r="M1333" s="12" t="s">
        <v>45</v>
      </c>
      <c r="N1333" s="12">
        <v>36000000</v>
      </c>
      <c r="O1333">
        <v>2005</v>
      </c>
      <c r="P1333">
        <v>6.2</v>
      </c>
    </row>
    <row r="1334" spans="1:16">
      <c r="A1334" s="2" t="s">
        <v>232</v>
      </c>
      <c r="B1334" s="3">
        <v>83</v>
      </c>
      <c r="C1334">
        <v>90</v>
      </c>
      <c r="D1334" s="1">
        <v>63826569</v>
      </c>
      <c r="E1334" s="5" t="s">
        <v>2</v>
      </c>
      <c r="L1334" s="1"/>
      <c r="M1334" s="12" t="s">
        <v>45</v>
      </c>
      <c r="N1334" s="12">
        <v>36000000</v>
      </c>
      <c r="O1334">
        <v>1997</v>
      </c>
      <c r="P1334">
        <v>6.3</v>
      </c>
    </row>
    <row r="1335" spans="1:16">
      <c r="A1335" s="2" t="s">
        <v>188</v>
      </c>
      <c r="B1335" s="3">
        <v>97</v>
      </c>
      <c r="C1335">
        <v>108</v>
      </c>
      <c r="D1335" s="1">
        <v>60054449</v>
      </c>
      <c r="E1335" s="5" t="s">
        <v>3</v>
      </c>
      <c r="F1335" t="s">
        <v>14</v>
      </c>
      <c r="G1335" t="s">
        <v>22</v>
      </c>
      <c r="H1335" t="s">
        <v>23</v>
      </c>
      <c r="L1335" s="1"/>
      <c r="M1335" s="12" t="s">
        <v>45</v>
      </c>
      <c r="N1335" s="12">
        <v>37000000</v>
      </c>
      <c r="O1335">
        <v>1995</v>
      </c>
      <c r="P1335">
        <v>5.8</v>
      </c>
    </row>
    <row r="1336" spans="1:16">
      <c r="A1336" s="2" t="s">
        <v>576</v>
      </c>
      <c r="B1336" s="3">
        <v>256</v>
      </c>
      <c r="C1336">
        <v>101</v>
      </c>
      <c r="D1336" s="1">
        <v>26505000</v>
      </c>
      <c r="E1336" s="5" t="s">
        <v>14</v>
      </c>
      <c r="L1336" s="1"/>
      <c r="M1336" s="12" t="s">
        <v>45</v>
      </c>
      <c r="N1336" s="12">
        <v>36000000</v>
      </c>
      <c r="O1336">
        <v>1984</v>
      </c>
      <c r="P1336">
        <v>7.5</v>
      </c>
    </row>
    <row r="1337" spans="1:16">
      <c r="A1337" s="2" t="s">
        <v>271</v>
      </c>
      <c r="B1337" s="3">
        <v>225</v>
      </c>
      <c r="C1337">
        <v>109</v>
      </c>
      <c r="D1337" s="1">
        <v>61280963</v>
      </c>
      <c r="E1337" s="5" t="s">
        <v>14</v>
      </c>
      <c r="F1337" t="s">
        <v>22</v>
      </c>
      <c r="G1337" t="s">
        <v>23</v>
      </c>
      <c r="L1337" s="1"/>
      <c r="M1337" s="12" t="s">
        <v>45</v>
      </c>
      <c r="N1337" s="12">
        <v>36000000</v>
      </c>
      <c r="O1337">
        <v>2000</v>
      </c>
      <c r="P1337">
        <v>6.3</v>
      </c>
    </row>
    <row r="1338" spans="1:16">
      <c r="A1338" s="2" t="s">
        <v>336</v>
      </c>
      <c r="B1338" s="3">
        <v>83</v>
      </c>
      <c r="C1338">
        <v>132</v>
      </c>
      <c r="D1338" s="1">
        <v>56876365</v>
      </c>
      <c r="E1338" s="5" t="s">
        <v>3</v>
      </c>
      <c r="F1338" t="s">
        <v>8</v>
      </c>
      <c r="L1338" s="1"/>
      <c r="M1338" s="12" t="s">
        <v>45</v>
      </c>
      <c r="N1338" s="12">
        <v>37000000</v>
      </c>
      <c r="O1338">
        <v>1998</v>
      </c>
      <c r="P1338">
        <v>6.4</v>
      </c>
    </row>
    <row r="1339" spans="1:16">
      <c r="A1339" s="2" t="s">
        <v>336</v>
      </c>
      <c r="B1339" s="3">
        <v>160</v>
      </c>
      <c r="C1339">
        <v>123</v>
      </c>
      <c r="D1339" s="1">
        <v>59699513</v>
      </c>
      <c r="E1339" s="5" t="s">
        <v>12</v>
      </c>
      <c r="F1339" t="s">
        <v>6</v>
      </c>
      <c r="G1339" t="s">
        <v>25</v>
      </c>
      <c r="H1339" t="s">
        <v>63</v>
      </c>
      <c r="I1339" t="s">
        <v>75</v>
      </c>
      <c r="L1339" s="1"/>
      <c r="M1339" s="12" t="s">
        <v>45</v>
      </c>
      <c r="N1339" s="12">
        <v>35200000</v>
      </c>
      <c r="O1339">
        <v>2010</v>
      </c>
      <c r="P1339">
        <v>7.2</v>
      </c>
    </row>
    <row r="1340" spans="1:16">
      <c r="A1340" s="2" t="s">
        <v>646</v>
      </c>
      <c r="B1340" s="3">
        <v>191</v>
      </c>
      <c r="C1340">
        <v>87</v>
      </c>
      <c r="D1340" s="1">
        <v>54132596</v>
      </c>
      <c r="E1340" s="5" t="s">
        <v>3</v>
      </c>
      <c r="F1340" t="s">
        <v>8</v>
      </c>
      <c r="G1340" t="s">
        <v>16</v>
      </c>
      <c r="H1340" t="s">
        <v>2</v>
      </c>
      <c r="I1340" t="s">
        <v>25</v>
      </c>
      <c r="J1340" t="s">
        <v>20</v>
      </c>
      <c r="K1340" t="s">
        <v>22</v>
      </c>
      <c r="L1340" s="1"/>
      <c r="M1340" s="12" t="s">
        <v>45</v>
      </c>
      <c r="N1340" s="12">
        <v>35000000</v>
      </c>
      <c r="O1340">
        <v>2007</v>
      </c>
      <c r="P1340">
        <v>6.3</v>
      </c>
    </row>
    <row r="1341" spans="1:16">
      <c r="A1341" s="2" t="s">
        <v>647</v>
      </c>
      <c r="B1341" s="3">
        <v>74</v>
      </c>
      <c r="C1341">
        <v>109</v>
      </c>
      <c r="D1341" s="1">
        <v>52277485</v>
      </c>
      <c r="E1341" s="5" t="s">
        <v>12</v>
      </c>
      <c r="F1341" t="s">
        <v>6</v>
      </c>
      <c r="G1341" t="s">
        <v>75</v>
      </c>
      <c r="L1341" s="1"/>
      <c r="M1341" s="12" t="s">
        <v>45</v>
      </c>
      <c r="N1341" s="12">
        <v>36000000</v>
      </c>
      <c r="O1341">
        <v>2003</v>
      </c>
      <c r="P1341">
        <v>6.9</v>
      </c>
    </row>
    <row r="1342" spans="1:16">
      <c r="A1342" s="2" t="s">
        <v>367</v>
      </c>
      <c r="B1342" s="3">
        <v>238</v>
      </c>
      <c r="C1342">
        <v>109</v>
      </c>
      <c r="D1342" s="1">
        <v>55802754</v>
      </c>
      <c r="E1342" s="5" t="s">
        <v>2</v>
      </c>
      <c r="F1342" t="s">
        <v>27</v>
      </c>
      <c r="L1342" s="1"/>
      <c r="M1342" s="12" t="s">
        <v>45</v>
      </c>
      <c r="N1342" s="12">
        <v>33000000</v>
      </c>
      <c r="O1342">
        <v>2011</v>
      </c>
      <c r="P1342">
        <v>6.6</v>
      </c>
    </row>
    <row r="1343" spans="1:16">
      <c r="A1343" s="2" t="s">
        <v>648</v>
      </c>
      <c r="B1343" s="3">
        <v>177</v>
      </c>
      <c r="C1343">
        <v>92</v>
      </c>
      <c r="D1343" s="1">
        <v>55291815</v>
      </c>
      <c r="E1343" s="5" t="s">
        <v>2</v>
      </c>
      <c r="L1343" s="1"/>
      <c r="M1343" s="12" t="s">
        <v>45</v>
      </c>
      <c r="N1343" s="12">
        <v>35000000</v>
      </c>
      <c r="O1343">
        <v>2016</v>
      </c>
      <c r="P1343">
        <v>6</v>
      </c>
    </row>
    <row r="1344" spans="1:16">
      <c r="A1344" s="2" t="s">
        <v>243</v>
      </c>
      <c r="B1344" s="3">
        <v>405</v>
      </c>
      <c r="C1344">
        <v>125</v>
      </c>
      <c r="D1344" s="1">
        <v>83299761</v>
      </c>
      <c r="E1344" s="5" t="s">
        <v>12</v>
      </c>
      <c r="F1344" t="s">
        <v>2</v>
      </c>
      <c r="G1344" t="s">
        <v>6</v>
      </c>
      <c r="H1344" t="s">
        <v>63</v>
      </c>
      <c r="I1344" t="s">
        <v>199</v>
      </c>
      <c r="L1344" s="1"/>
      <c r="M1344" s="12" t="s">
        <v>45</v>
      </c>
      <c r="N1344" s="12">
        <v>36000000</v>
      </c>
      <c r="O1344">
        <v>2013</v>
      </c>
      <c r="P1344">
        <v>7.5</v>
      </c>
    </row>
    <row r="1345" spans="1:16">
      <c r="A1345" s="2" t="s">
        <v>471</v>
      </c>
      <c r="B1345" s="3">
        <v>61</v>
      </c>
      <c r="C1345">
        <v>202</v>
      </c>
      <c r="D1345" s="1">
        <v>48169908</v>
      </c>
      <c r="E1345" s="5" t="s">
        <v>12</v>
      </c>
      <c r="F1345" t="s">
        <v>6</v>
      </c>
      <c r="G1345" t="s">
        <v>63</v>
      </c>
      <c r="H1345" t="s">
        <v>27</v>
      </c>
      <c r="L1345" s="1"/>
      <c r="M1345" s="12" t="s">
        <v>45</v>
      </c>
      <c r="N1345" s="12">
        <v>35000000</v>
      </c>
      <c r="O1345">
        <v>1992</v>
      </c>
      <c r="P1345">
        <v>7.7</v>
      </c>
    </row>
    <row r="1346" spans="1:16">
      <c r="A1346" s="2" t="s">
        <v>326</v>
      </c>
      <c r="B1346" s="3">
        <v>285</v>
      </c>
      <c r="C1346">
        <v>134</v>
      </c>
      <c r="D1346" s="1">
        <v>67523385</v>
      </c>
      <c r="E1346" s="5" t="s">
        <v>2</v>
      </c>
      <c r="L1346" s="1"/>
      <c r="M1346" s="12" t="s">
        <v>45</v>
      </c>
      <c r="N1346" s="12">
        <v>29000000</v>
      </c>
      <c r="O1346">
        <v>2012</v>
      </c>
      <c r="P1346">
        <v>6.2</v>
      </c>
    </row>
    <row r="1347" spans="1:16">
      <c r="A1347" s="2" t="s">
        <v>248</v>
      </c>
      <c r="B1347" s="3">
        <v>124</v>
      </c>
      <c r="C1347">
        <v>88</v>
      </c>
      <c r="D1347" s="1">
        <v>49474048</v>
      </c>
      <c r="E1347" s="5" t="s">
        <v>2</v>
      </c>
      <c r="F1347" t="s">
        <v>25</v>
      </c>
      <c r="L1347" s="1"/>
      <c r="M1347" s="12" t="s">
        <v>45</v>
      </c>
      <c r="N1347" s="12">
        <v>35000000</v>
      </c>
      <c r="O1347">
        <v>2009</v>
      </c>
      <c r="P1347">
        <v>5.4</v>
      </c>
    </row>
    <row r="1348" spans="1:16">
      <c r="A1348" s="2" t="s">
        <v>649</v>
      </c>
      <c r="B1348" s="3">
        <v>164</v>
      </c>
      <c r="C1348">
        <v>92</v>
      </c>
      <c r="D1348" s="1">
        <v>45802315</v>
      </c>
      <c r="E1348" s="5" t="s">
        <v>3</v>
      </c>
      <c r="F1348" t="s">
        <v>8</v>
      </c>
      <c r="G1348" t="s">
        <v>20</v>
      </c>
      <c r="H1348" t="s">
        <v>22</v>
      </c>
      <c r="I1348" t="s">
        <v>23</v>
      </c>
      <c r="L1348" s="1"/>
      <c r="M1348" s="12" t="s">
        <v>45</v>
      </c>
      <c r="N1348" s="12">
        <v>35000000</v>
      </c>
      <c r="O1348">
        <v>2009</v>
      </c>
      <c r="P1348">
        <v>6.6</v>
      </c>
    </row>
    <row r="1349" spans="1:16">
      <c r="A1349" s="2" t="s">
        <v>575</v>
      </c>
      <c r="B1349" s="3">
        <v>120</v>
      </c>
      <c r="C1349">
        <v>91</v>
      </c>
      <c r="D1349" s="1">
        <v>43792641</v>
      </c>
      <c r="E1349" s="5" t="s">
        <v>2</v>
      </c>
      <c r="F1349" t="s">
        <v>27</v>
      </c>
      <c r="L1349" s="1"/>
      <c r="M1349" s="12" t="s">
        <v>45</v>
      </c>
      <c r="N1349" s="12">
        <v>38000000</v>
      </c>
      <c r="O1349">
        <v>2007</v>
      </c>
      <c r="P1349">
        <v>5.3</v>
      </c>
    </row>
    <row r="1350" spans="1:16">
      <c r="A1350" s="2" t="s">
        <v>249</v>
      </c>
      <c r="B1350" s="3">
        <v>90</v>
      </c>
      <c r="C1350">
        <v>75</v>
      </c>
      <c r="D1350" s="1">
        <v>57651794</v>
      </c>
      <c r="E1350" s="5" t="s">
        <v>2</v>
      </c>
      <c r="F1350" t="s">
        <v>27</v>
      </c>
      <c r="G1350" t="s">
        <v>75</v>
      </c>
      <c r="L1350" s="1"/>
      <c r="M1350" s="12" t="s">
        <v>45</v>
      </c>
      <c r="N1350" s="12">
        <v>35000000</v>
      </c>
      <c r="O1350">
        <v>2006</v>
      </c>
      <c r="P1350">
        <v>5.6</v>
      </c>
    </row>
    <row r="1351" spans="1:16">
      <c r="A1351" s="2" t="s">
        <v>650</v>
      </c>
      <c r="B1351" s="3">
        <v>120</v>
      </c>
      <c r="C1351">
        <v>98</v>
      </c>
      <c r="D1351" s="1">
        <v>43894863</v>
      </c>
      <c r="E1351" s="5" t="s">
        <v>2</v>
      </c>
      <c r="F1351" t="s">
        <v>27</v>
      </c>
      <c r="L1351" s="1"/>
      <c r="M1351" s="12" t="s">
        <v>45</v>
      </c>
      <c r="N1351" s="12">
        <v>35000000</v>
      </c>
      <c r="O1351">
        <v>2005</v>
      </c>
      <c r="P1351">
        <v>5.9</v>
      </c>
    </row>
    <row r="1352" spans="1:16">
      <c r="A1352" s="2" t="s">
        <v>82</v>
      </c>
      <c r="B1352" s="3">
        <v>117</v>
      </c>
      <c r="C1352">
        <v>147</v>
      </c>
      <c r="D1352" s="1">
        <v>41954997</v>
      </c>
      <c r="E1352" s="5" t="s">
        <v>12</v>
      </c>
      <c r="F1352" t="s">
        <v>10</v>
      </c>
      <c r="G1352" t="s">
        <v>6</v>
      </c>
      <c r="L1352" s="1"/>
      <c r="M1352" s="12" t="s">
        <v>45</v>
      </c>
      <c r="N1352" s="12">
        <v>35000000</v>
      </c>
      <c r="O1352">
        <v>1997</v>
      </c>
      <c r="P1352">
        <v>7.8</v>
      </c>
    </row>
    <row r="1353" spans="1:16">
      <c r="A1353" s="2" t="s">
        <v>260</v>
      </c>
      <c r="B1353" s="3">
        <v>226</v>
      </c>
      <c r="C1353">
        <v>100</v>
      </c>
      <c r="D1353" s="1">
        <v>39532308</v>
      </c>
      <c r="E1353" s="5" t="s">
        <v>3</v>
      </c>
      <c r="F1353" t="s">
        <v>14</v>
      </c>
      <c r="G1353" t="s">
        <v>22</v>
      </c>
      <c r="L1353" s="1"/>
      <c r="M1353" s="12" t="s">
        <v>45</v>
      </c>
      <c r="N1353" s="12">
        <v>35000000</v>
      </c>
      <c r="O1353">
        <v>2002</v>
      </c>
      <c r="P1353">
        <v>6.7</v>
      </c>
    </row>
    <row r="1354" spans="1:16">
      <c r="A1354" s="2" t="s">
        <v>651</v>
      </c>
      <c r="B1354" s="3">
        <v>223</v>
      </c>
      <c r="C1354">
        <v>120</v>
      </c>
      <c r="D1354" s="1">
        <v>76600000</v>
      </c>
      <c r="E1354" s="5" t="s">
        <v>20</v>
      </c>
      <c r="F1354" t="s">
        <v>14</v>
      </c>
      <c r="L1354" s="1"/>
      <c r="M1354" s="12" t="s">
        <v>45</v>
      </c>
      <c r="N1354" s="12">
        <v>35000000</v>
      </c>
      <c r="O1354">
        <v>1982</v>
      </c>
      <c r="P1354">
        <v>7.4</v>
      </c>
    </row>
    <row r="1355" spans="1:16">
      <c r="A1355" s="2" t="s">
        <v>632</v>
      </c>
      <c r="B1355" s="3">
        <v>193</v>
      </c>
      <c r="C1355">
        <v>104</v>
      </c>
      <c r="D1355" s="1">
        <v>39692139</v>
      </c>
      <c r="E1355" s="5" t="s">
        <v>2</v>
      </c>
      <c r="F1355" t="s">
        <v>10</v>
      </c>
      <c r="G1355" t="s">
        <v>23</v>
      </c>
      <c r="L1355" s="1"/>
      <c r="M1355" s="12" t="s">
        <v>45</v>
      </c>
      <c r="N1355" s="12">
        <v>35000000</v>
      </c>
      <c r="O1355">
        <v>2004</v>
      </c>
      <c r="P1355">
        <v>6.2</v>
      </c>
    </row>
    <row r="1356" spans="1:16">
      <c r="A1356" s="2" t="s">
        <v>242</v>
      </c>
      <c r="B1356" s="3">
        <v>228</v>
      </c>
      <c r="C1356">
        <v>103</v>
      </c>
      <c r="D1356" s="1">
        <v>40687294</v>
      </c>
      <c r="E1356" s="5" t="s">
        <v>3</v>
      </c>
      <c r="F1356" t="s">
        <v>10</v>
      </c>
      <c r="G1356" t="s">
        <v>6</v>
      </c>
      <c r="H1356" t="s">
        <v>21</v>
      </c>
      <c r="I1356" t="s">
        <v>23</v>
      </c>
      <c r="L1356" s="1"/>
      <c r="M1356" s="12" t="s">
        <v>45</v>
      </c>
      <c r="N1356" s="12">
        <v>35000000</v>
      </c>
      <c r="O1356">
        <v>2008</v>
      </c>
      <c r="P1356">
        <v>5.4</v>
      </c>
    </row>
    <row r="1357" spans="1:16">
      <c r="A1357" s="2" t="s">
        <v>501</v>
      </c>
      <c r="B1357" s="3">
        <v>360</v>
      </c>
      <c r="C1357">
        <v>109</v>
      </c>
      <c r="D1357" s="1">
        <v>37553932</v>
      </c>
      <c r="E1357" s="5" t="s">
        <v>3</v>
      </c>
      <c r="F1357" t="s">
        <v>22</v>
      </c>
      <c r="G1357" t="s">
        <v>23</v>
      </c>
      <c r="L1357" s="1"/>
      <c r="M1357" s="12" t="s">
        <v>533</v>
      </c>
      <c r="N1357" s="12">
        <v>27000000</v>
      </c>
      <c r="O1357">
        <v>2011</v>
      </c>
      <c r="P1357">
        <v>6.7</v>
      </c>
    </row>
    <row r="1358" spans="1:16">
      <c r="A1358" s="2" t="s">
        <v>652</v>
      </c>
      <c r="B1358" s="3">
        <v>148</v>
      </c>
      <c r="C1358">
        <v>104</v>
      </c>
      <c r="D1358" s="1">
        <v>37481242</v>
      </c>
      <c r="E1358" s="5" t="s">
        <v>2</v>
      </c>
      <c r="F1358" t="s">
        <v>27</v>
      </c>
      <c r="L1358" s="1"/>
      <c r="M1358" s="12" t="s">
        <v>45</v>
      </c>
      <c r="N1358" s="12">
        <v>35000000</v>
      </c>
      <c r="O1358">
        <v>2010</v>
      </c>
      <c r="P1358">
        <v>5.3</v>
      </c>
    </row>
    <row r="1359" spans="1:16">
      <c r="A1359" s="2" t="s">
        <v>653</v>
      </c>
      <c r="B1359" s="3">
        <v>128</v>
      </c>
      <c r="C1359">
        <v>112</v>
      </c>
      <c r="D1359" s="1">
        <v>39026186</v>
      </c>
      <c r="E1359" s="5" t="s">
        <v>2</v>
      </c>
      <c r="F1359" t="s">
        <v>6</v>
      </c>
      <c r="G1359" t="s">
        <v>27</v>
      </c>
      <c r="L1359" s="1"/>
      <c r="M1359" s="12" t="s">
        <v>45</v>
      </c>
      <c r="N1359" s="12">
        <v>35000000</v>
      </c>
      <c r="O1359">
        <v>2011</v>
      </c>
      <c r="P1359">
        <v>5.9</v>
      </c>
    </row>
    <row r="1360" spans="1:16">
      <c r="A1360" s="2" t="s">
        <v>654</v>
      </c>
      <c r="B1360" s="3">
        <v>46</v>
      </c>
      <c r="C1360">
        <v>95</v>
      </c>
      <c r="D1360" s="1">
        <v>33422806</v>
      </c>
      <c r="E1360" s="5" t="s">
        <v>8</v>
      </c>
      <c r="F1360" t="s">
        <v>2</v>
      </c>
      <c r="G1360" t="s">
        <v>20</v>
      </c>
      <c r="L1360" s="1"/>
      <c r="M1360" s="12" t="s">
        <v>45</v>
      </c>
      <c r="N1360" s="12">
        <v>35000000</v>
      </c>
      <c r="O1360">
        <v>2001</v>
      </c>
      <c r="P1360">
        <v>4.8</v>
      </c>
    </row>
    <row r="1361" spans="1:16">
      <c r="A1361" s="2" t="s">
        <v>655</v>
      </c>
      <c r="B1361" s="3">
        <v>63</v>
      </c>
      <c r="C1361">
        <v>102</v>
      </c>
      <c r="D1361" s="1">
        <v>33423521</v>
      </c>
      <c r="E1361" s="5" t="s">
        <v>3</v>
      </c>
      <c r="F1361" t="s">
        <v>8</v>
      </c>
      <c r="G1361" t="s">
        <v>2</v>
      </c>
      <c r="H1361" t="s">
        <v>23</v>
      </c>
      <c r="L1361" s="1"/>
      <c r="M1361" s="12" t="s">
        <v>45</v>
      </c>
      <c r="N1361" s="12">
        <v>35000000</v>
      </c>
      <c r="O1361">
        <v>1994</v>
      </c>
      <c r="P1361">
        <v>3.8</v>
      </c>
    </row>
    <row r="1362" spans="1:16">
      <c r="A1362" s="2" t="s">
        <v>373</v>
      </c>
      <c r="B1362" s="3">
        <v>193</v>
      </c>
      <c r="C1362">
        <v>150</v>
      </c>
      <c r="D1362" s="1">
        <v>32519322</v>
      </c>
      <c r="E1362" s="5" t="s">
        <v>12</v>
      </c>
      <c r="F1362" t="s">
        <v>6</v>
      </c>
      <c r="G1362" t="s">
        <v>122</v>
      </c>
      <c r="L1362" s="1"/>
      <c r="M1362" s="12" t="s">
        <v>45</v>
      </c>
      <c r="N1362" s="12">
        <v>1800000</v>
      </c>
      <c r="O1362">
        <v>2002</v>
      </c>
      <c r="P1362">
        <v>8.5</v>
      </c>
    </row>
    <row r="1363" spans="1:16">
      <c r="A1363" s="2" t="s">
        <v>563</v>
      </c>
      <c r="B1363" s="3">
        <v>122</v>
      </c>
      <c r="C1363">
        <v>101</v>
      </c>
      <c r="D1363" s="1">
        <v>37617947</v>
      </c>
      <c r="E1363" s="5" t="s">
        <v>6</v>
      </c>
      <c r="F1363" t="s">
        <v>25</v>
      </c>
      <c r="G1363" t="s">
        <v>20</v>
      </c>
      <c r="L1363" s="1"/>
      <c r="M1363" s="12" t="s">
        <v>45</v>
      </c>
      <c r="N1363" s="12">
        <v>33000000</v>
      </c>
      <c r="O1363">
        <v>2006</v>
      </c>
      <c r="P1363">
        <v>6.8</v>
      </c>
    </row>
    <row r="1364" spans="1:16">
      <c r="A1364" s="2" t="s">
        <v>477</v>
      </c>
      <c r="B1364" s="3">
        <v>228</v>
      </c>
      <c r="C1364">
        <v>108</v>
      </c>
      <c r="D1364" s="1">
        <v>32048809</v>
      </c>
      <c r="E1364" s="5" t="s">
        <v>14</v>
      </c>
      <c r="L1364" s="1"/>
      <c r="M1364" s="12" t="s">
        <v>45</v>
      </c>
      <c r="N1364" s="12">
        <v>35000000</v>
      </c>
      <c r="O1364">
        <v>2005</v>
      </c>
      <c r="P1364">
        <v>5.3</v>
      </c>
    </row>
    <row r="1365" spans="1:16">
      <c r="A1365" s="2" t="s">
        <v>312</v>
      </c>
      <c r="B1365" s="3">
        <v>212</v>
      </c>
      <c r="C1365">
        <v>98</v>
      </c>
      <c r="D1365" s="1">
        <v>33987757</v>
      </c>
      <c r="E1365" s="5" t="s">
        <v>6</v>
      </c>
      <c r="F1365" t="s">
        <v>27</v>
      </c>
      <c r="L1365" s="1"/>
      <c r="M1365" s="12" t="s">
        <v>45</v>
      </c>
      <c r="N1365" s="12">
        <v>35000000</v>
      </c>
      <c r="O1365">
        <v>2004</v>
      </c>
      <c r="P1365">
        <v>7.3</v>
      </c>
    </row>
    <row r="1366" spans="1:16">
      <c r="A1366" s="2" t="s">
        <v>364</v>
      </c>
      <c r="B1366" s="3">
        <v>392</v>
      </c>
      <c r="C1366">
        <v>137</v>
      </c>
      <c r="D1366" s="1">
        <v>37304950</v>
      </c>
      <c r="E1366" s="5" t="s">
        <v>12</v>
      </c>
      <c r="F1366" t="s">
        <v>10</v>
      </c>
      <c r="G1366" t="s">
        <v>6</v>
      </c>
      <c r="L1366" s="1"/>
      <c r="M1366" s="12" t="s">
        <v>45</v>
      </c>
      <c r="N1366" s="12">
        <v>34000000</v>
      </c>
      <c r="O1366">
        <v>2011</v>
      </c>
      <c r="P1366">
        <v>6.6</v>
      </c>
    </row>
    <row r="1367" spans="1:16">
      <c r="A1367" s="2" t="s">
        <v>656</v>
      </c>
      <c r="B1367" s="3">
        <v>208</v>
      </c>
      <c r="C1367">
        <v>112</v>
      </c>
      <c r="D1367" s="1">
        <v>30691439</v>
      </c>
      <c r="E1367" s="5" t="s">
        <v>14</v>
      </c>
      <c r="F1367" t="s">
        <v>21</v>
      </c>
      <c r="L1367" s="1"/>
      <c r="M1367" s="12" t="s">
        <v>45</v>
      </c>
      <c r="N1367" s="12">
        <v>35000000</v>
      </c>
      <c r="O1367">
        <v>2008</v>
      </c>
      <c r="P1367">
        <v>6.2</v>
      </c>
    </row>
    <row r="1368" spans="1:16">
      <c r="A1368" s="2" t="s">
        <v>657</v>
      </c>
      <c r="B1368" s="3">
        <v>137</v>
      </c>
      <c r="C1368">
        <v>101</v>
      </c>
      <c r="D1368" s="1">
        <v>30307804</v>
      </c>
      <c r="E1368" s="5" t="s">
        <v>6</v>
      </c>
      <c r="F1368" t="s">
        <v>20</v>
      </c>
      <c r="G1368" t="s">
        <v>14</v>
      </c>
      <c r="L1368" s="1"/>
      <c r="M1368" s="12" t="s">
        <v>45</v>
      </c>
      <c r="N1368" s="12">
        <v>35000000</v>
      </c>
      <c r="O1368">
        <v>2002</v>
      </c>
      <c r="P1368">
        <v>5.2</v>
      </c>
    </row>
    <row r="1369" spans="1:16">
      <c r="A1369" s="2" t="s">
        <v>290</v>
      </c>
      <c r="B1369" s="3">
        <v>119</v>
      </c>
      <c r="C1369">
        <v>103</v>
      </c>
      <c r="D1369" s="1">
        <v>30669413</v>
      </c>
      <c r="E1369" s="5" t="s">
        <v>3</v>
      </c>
      <c r="F1369" t="s">
        <v>14</v>
      </c>
      <c r="G1369" t="s">
        <v>22</v>
      </c>
      <c r="L1369" s="1"/>
      <c r="M1369" s="12" t="s">
        <v>45</v>
      </c>
      <c r="N1369" s="12">
        <v>35000000</v>
      </c>
      <c r="O1369">
        <v>1990</v>
      </c>
      <c r="P1369">
        <v>6.2</v>
      </c>
    </row>
    <row r="1370" spans="1:16">
      <c r="A1370" s="2" t="s">
        <v>342</v>
      </c>
      <c r="B1370" s="3">
        <v>195</v>
      </c>
      <c r="C1370">
        <v>101</v>
      </c>
      <c r="D1370" s="1">
        <v>28687835</v>
      </c>
      <c r="E1370" s="5" t="s">
        <v>10</v>
      </c>
      <c r="F1370" t="s">
        <v>6</v>
      </c>
      <c r="G1370" t="s">
        <v>23</v>
      </c>
      <c r="L1370" s="1"/>
      <c r="M1370" s="12" t="s">
        <v>45</v>
      </c>
      <c r="N1370" s="12">
        <v>35000000</v>
      </c>
      <c r="O1370">
        <v>2008</v>
      </c>
      <c r="P1370">
        <v>6.2</v>
      </c>
    </row>
    <row r="1371" spans="1:16">
      <c r="A1371" s="2" t="s">
        <v>658</v>
      </c>
      <c r="B1371" s="3">
        <v>95</v>
      </c>
      <c r="C1371">
        <v>112</v>
      </c>
      <c r="D1371" s="1">
        <v>26494611</v>
      </c>
      <c r="E1371" s="5" t="s">
        <v>2</v>
      </c>
      <c r="F1371" t="s">
        <v>6</v>
      </c>
      <c r="G1371" t="s">
        <v>27</v>
      </c>
      <c r="H1371" t="s">
        <v>22</v>
      </c>
      <c r="L1371" s="1"/>
      <c r="M1371" s="12" t="s">
        <v>45</v>
      </c>
      <c r="N1371" s="12">
        <v>33000000</v>
      </c>
      <c r="O1371">
        <v>1999</v>
      </c>
      <c r="P1371">
        <v>6.6</v>
      </c>
    </row>
    <row r="1372" spans="1:16">
      <c r="A1372" s="2" t="s">
        <v>634</v>
      </c>
      <c r="B1372" s="3">
        <v>164</v>
      </c>
      <c r="C1372">
        <v>102</v>
      </c>
      <c r="D1372" s="1">
        <v>25266129</v>
      </c>
      <c r="E1372" s="5" t="s">
        <v>2</v>
      </c>
      <c r="F1372" t="s">
        <v>6</v>
      </c>
      <c r="G1372" t="s">
        <v>27</v>
      </c>
      <c r="L1372" s="1"/>
      <c r="M1372" s="12" t="s">
        <v>45</v>
      </c>
      <c r="N1372" s="12">
        <v>35000000</v>
      </c>
      <c r="O1372">
        <v>2004</v>
      </c>
      <c r="P1372">
        <v>6.2</v>
      </c>
    </row>
    <row r="1373" spans="1:16">
      <c r="A1373" s="2" t="s">
        <v>94</v>
      </c>
      <c r="B1373" s="3">
        <v>211</v>
      </c>
      <c r="C1373">
        <v>101</v>
      </c>
      <c r="D1373" s="1">
        <v>25863915</v>
      </c>
      <c r="E1373" s="5" t="s">
        <v>3</v>
      </c>
      <c r="F1373" t="s">
        <v>10</v>
      </c>
      <c r="G1373" t="s">
        <v>21</v>
      </c>
      <c r="H1373" t="s">
        <v>23</v>
      </c>
      <c r="L1373" s="1"/>
      <c r="M1373" s="12" t="s">
        <v>659</v>
      </c>
      <c r="N1373" s="12">
        <v>35000000</v>
      </c>
      <c r="O1373">
        <v>2012</v>
      </c>
      <c r="P1373">
        <v>5.0999999999999996</v>
      </c>
    </row>
    <row r="1374" spans="1:16">
      <c r="A1374" s="2" t="s">
        <v>364</v>
      </c>
      <c r="B1374" s="3">
        <v>91</v>
      </c>
      <c r="C1374">
        <v>155</v>
      </c>
      <c r="D1374" s="1">
        <v>25078937</v>
      </c>
      <c r="E1374" s="5" t="s">
        <v>10</v>
      </c>
      <c r="F1374" t="s">
        <v>6</v>
      </c>
      <c r="G1374" t="s">
        <v>21</v>
      </c>
      <c r="H1374" t="s">
        <v>23</v>
      </c>
      <c r="L1374" s="1"/>
      <c r="M1374" s="12" t="s">
        <v>45</v>
      </c>
      <c r="N1374" s="12">
        <v>35000000</v>
      </c>
      <c r="O1374">
        <v>1997</v>
      </c>
      <c r="P1374">
        <v>6.6</v>
      </c>
    </row>
    <row r="1375" spans="1:16">
      <c r="A1375" s="2" t="s">
        <v>660</v>
      </c>
      <c r="B1375" s="3">
        <v>97</v>
      </c>
      <c r="C1375">
        <v>109</v>
      </c>
      <c r="D1375" s="1">
        <v>28995450</v>
      </c>
      <c r="E1375" s="5" t="s">
        <v>2</v>
      </c>
      <c r="F1375" t="s">
        <v>25</v>
      </c>
      <c r="G1375" t="s">
        <v>20</v>
      </c>
      <c r="L1375" s="1"/>
      <c r="M1375" s="12" t="s">
        <v>45</v>
      </c>
      <c r="N1375" s="12">
        <v>35000000</v>
      </c>
      <c r="O1375">
        <v>2010</v>
      </c>
      <c r="P1375">
        <v>6.1</v>
      </c>
    </row>
    <row r="1376" spans="1:16">
      <c r="A1376" s="2" t="s">
        <v>512</v>
      </c>
      <c r="B1376" s="3">
        <v>32</v>
      </c>
      <c r="C1376">
        <v>140</v>
      </c>
      <c r="D1376" s="1">
        <v>24276500</v>
      </c>
      <c r="E1376" s="5" t="s">
        <v>12</v>
      </c>
      <c r="F1376" t="s">
        <v>10</v>
      </c>
      <c r="G1376" t="s">
        <v>6</v>
      </c>
      <c r="L1376" s="1"/>
      <c r="M1376" s="12" t="s">
        <v>45</v>
      </c>
      <c r="N1376" s="12">
        <v>33000000</v>
      </c>
      <c r="O1376">
        <v>1992</v>
      </c>
      <c r="P1376">
        <v>6.6</v>
      </c>
    </row>
    <row r="1377" spans="1:16">
      <c r="A1377" s="2" t="s">
        <v>661</v>
      </c>
      <c r="B1377" s="3">
        <v>270</v>
      </c>
      <c r="C1377">
        <v>108</v>
      </c>
      <c r="D1377" s="1">
        <v>20981633</v>
      </c>
      <c r="E1377" s="5" t="s">
        <v>6</v>
      </c>
      <c r="F1377" t="s">
        <v>21</v>
      </c>
      <c r="G1377" t="s">
        <v>22</v>
      </c>
      <c r="H1377" t="s">
        <v>23</v>
      </c>
      <c r="L1377" s="1"/>
      <c r="M1377" s="12" t="s">
        <v>45</v>
      </c>
      <c r="N1377" s="12">
        <v>30000000</v>
      </c>
      <c r="O1377">
        <v>2008</v>
      </c>
      <c r="P1377">
        <v>5.9</v>
      </c>
    </row>
    <row r="1378" spans="1:16">
      <c r="A1378" s="2" t="s">
        <v>662</v>
      </c>
      <c r="B1378" s="3">
        <v>89</v>
      </c>
      <c r="C1378">
        <v>96</v>
      </c>
      <c r="D1378" s="1">
        <v>22913677</v>
      </c>
      <c r="E1378" s="5" t="s">
        <v>2</v>
      </c>
      <c r="F1378" t="s">
        <v>25</v>
      </c>
      <c r="G1378" t="s">
        <v>20</v>
      </c>
      <c r="H1378" t="s">
        <v>27</v>
      </c>
      <c r="L1378" s="1"/>
      <c r="M1378" s="12" t="s">
        <v>45</v>
      </c>
      <c r="N1378" s="12">
        <v>35000000</v>
      </c>
      <c r="O1378">
        <v>2004</v>
      </c>
      <c r="P1378">
        <v>6.3</v>
      </c>
    </row>
    <row r="1379" spans="1:16">
      <c r="A1379" s="2" t="s">
        <v>663</v>
      </c>
      <c r="B1379" s="3">
        <v>219</v>
      </c>
      <c r="C1379">
        <v>123</v>
      </c>
      <c r="D1379" s="1">
        <v>34531832</v>
      </c>
      <c r="E1379" s="5" t="s">
        <v>12</v>
      </c>
      <c r="F1379" t="s">
        <v>6</v>
      </c>
      <c r="G1379" t="s">
        <v>75</v>
      </c>
      <c r="L1379" s="1"/>
      <c r="M1379" s="12" t="s">
        <v>45</v>
      </c>
      <c r="N1379" s="12">
        <v>33000000</v>
      </c>
      <c r="O1379">
        <v>2015</v>
      </c>
      <c r="P1379">
        <v>7.1</v>
      </c>
    </row>
    <row r="1380" spans="1:16">
      <c r="A1380" s="2" t="s">
        <v>304</v>
      </c>
      <c r="B1380" s="3">
        <v>180</v>
      </c>
      <c r="C1380">
        <v>106</v>
      </c>
      <c r="D1380" s="1">
        <v>28064226</v>
      </c>
      <c r="E1380" s="5" t="s">
        <v>3</v>
      </c>
      <c r="F1380" t="s">
        <v>21</v>
      </c>
      <c r="G1380" t="s">
        <v>23</v>
      </c>
      <c r="L1380" s="1"/>
      <c r="M1380" s="12" t="s">
        <v>45</v>
      </c>
      <c r="N1380" s="12">
        <v>10700000</v>
      </c>
      <c r="O1380">
        <v>2011</v>
      </c>
      <c r="P1380">
        <v>5</v>
      </c>
    </row>
    <row r="1381" spans="1:16">
      <c r="A1381" s="2" t="s">
        <v>664</v>
      </c>
      <c r="B1381" s="3">
        <v>93</v>
      </c>
      <c r="C1381">
        <v>76</v>
      </c>
      <c r="D1381" s="1">
        <v>19447478</v>
      </c>
      <c r="E1381" s="5" t="s">
        <v>8</v>
      </c>
      <c r="F1381" t="s">
        <v>16</v>
      </c>
      <c r="G1381" t="s">
        <v>2</v>
      </c>
      <c r="H1381" t="s">
        <v>25</v>
      </c>
      <c r="I1381" t="s">
        <v>122</v>
      </c>
      <c r="L1381" s="1"/>
      <c r="M1381" s="12" t="s">
        <v>45</v>
      </c>
      <c r="N1381" s="12">
        <v>35000000</v>
      </c>
      <c r="O1381">
        <v>2005</v>
      </c>
      <c r="P1381">
        <v>5.6</v>
      </c>
    </row>
    <row r="1382" spans="1:16">
      <c r="A1382" s="2" t="s">
        <v>459</v>
      </c>
      <c r="B1382" s="3">
        <v>173</v>
      </c>
      <c r="C1382">
        <v>107</v>
      </c>
      <c r="D1382" s="1">
        <v>19389454</v>
      </c>
      <c r="E1382" s="5" t="s">
        <v>2</v>
      </c>
      <c r="F1382" t="s">
        <v>6</v>
      </c>
      <c r="L1382" s="1"/>
      <c r="M1382" s="12" t="s">
        <v>45</v>
      </c>
      <c r="N1382" s="12">
        <v>35000000</v>
      </c>
      <c r="O1382">
        <v>2000</v>
      </c>
      <c r="P1382">
        <v>7.4</v>
      </c>
    </row>
    <row r="1383" spans="1:16">
      <c r="A1383" s="2" t="s">
        <v>665</v>
      </c>
      <c r="B1383" s="3">
        <v>121</v>
      </c>
      <c r="C1383">
        <v>82</v>
      </c>
      <c r="D1383" s="1">
        <v>25871834</v>
      </c>
      <c r="E1383" s="5" t="s">
        <v>3</v>
      </c>
      <c r="F1383" t="s">
        <v>2</v>
      </c>
      <c r="G1383" t="s">
        <v>22</v>
      </c>
      <c r="H1383" t="s">
        <v>23</v>
      </c>
      <c r="L1383" s="1"/>
      <c r="M1383" s="12" t="s">
        <v>45</v>
      </c>
      <c r="N1383" s="12">
        <v>40000000</v>
      </c>
      <c r="O1383">
        <v>2008</v>
      </c>
      <c r="P1383">
        <v>4.5</v>
      </c>
    </row>
    <row r="1384" spans="1:16">
      <c r="A1384" s="2" t="s">
        <v>666</v>
      </c>
      <c r="B1384" s="3">
        <v>298</v>
      </c>
      <c r="C1384">
        <v>109</v>
      </c>
      <c r="D1384" s="1">
        <v>19692608</v>
      </c>
      <c r="E1384" s="5" t="s">
        <v>10</v>
      </c>
      <c r="F1384" t="s">
        <v>6</v>
      </c>
      <c r="G1384" t="s">
        <v>23</v>
      </c>
      <c r="L1384" s="1"/>
      <c r="M1384" s="12" t="s">
        <v>45</v>
      </c>
      <c r="N1384" s="12">
        <v>35000000</v>
      </c>
      <c r="O1384">
        <v>2013</v>
      </c>
      <c r="P1384">
        <v>6.2</v>
      </c>
    </row>
    <row r="1385" spans="1:16">
      <c r="A1385" s="2" t="s">
        <v>576</v>
      </c>
      <c r="B1385" s="3">
        <v>158</v>
      </c>
      <c r="C1385">
        <v>99</v>
      </c>
      <c r="D1385" s="1">
        <v>19294901</v>
      </c>
      <c r="E1385" s="5" t="s">
        <v>2</v>
      </c>
      <c r="F1385" t="s">
        <v>14</v>
      </c>
      <c r="L1385" s="1"/>
      <c r="M1385" s="12" t="s">
        <v>45</v>
      </c>
      <c r="N1385" s="12">
        <v>35000000</v>
      </c>
      <c r="O1385">
        <v>2005</v>
      </c>
      <c r="P1385">
        <v>5</v>
      </c>
    </row>
    <row r="1386" spans="1:16">
      <c r="A1386" s="2" t="s">
        <v>423</v>
      </c>
      <c r="B1386" s="3">
        <v>248</v>
      </c>
      <c r="C1386">
        <v>91</v>
      </c>
      <c r="D1386" s="1">
        <v>20275446</v>
      </c>
      <c r="E1386" s="5" t="s">
        <v>3</v>
      </c>
      <c r="F1386" t="s">
        <v>10</v>
      </c>
      <c r="G1386" t="s">
        <v>23</v>
      </c>
      <c r="L1386" s="1"/>
      <c r="M1386" s="12" t="s">
        <v>45</v>
      </c>
      <c r="N1386" s="12">
        <v>50000000</v>
      </c>
      <c r="O1386">
        <v>2012</v>
      </c>
      <c r="P1386">
        <v>6.5</v>
      </c>
    </row>
    <row r="1387" spans="1:16">
      <c r="A1387" s="2" t="s">
        <v>572</v>
      </c>
      <c r="B1387" s="3">
        <v>155</v>
      </c>
      <c r="C1387">
        <v>87</v>
      </c>
      <c r="D1387" s="1">
        <v>34507079</v>
      </c>
      <c r="E1387" s="5" t="s">
        <v>3</v>
      </c>
      <c r="F1387" t="s">
        <v>2</v>
      </c>
      <c r="G1387" t="s">
        <v>10</v>
      </c>
      <c r="L1387" s="1"/>
      <c r="M1387" s="12" t="s">
        <v>45</v>
      </c>
      <c r="N1387" s="12">
        <v>35000000</v>
      </c>
      <c r="O1387">
        <v>2015</v>
      </c>
      <c r="P1387">
        <v>5.0999999999999996</v>
      </c>
    </row>
    <row r="1388" spans="1:16">
      <c r="A1388" s="2" t="s">
        <v>449</v>
      </c>
      <c r="B1388" s="3">
        <v>105</v>
      </c>
      <c r="C1388">
        <v>125</v>
      </c>
      <c r="D1388" s="1">
        <v>18306166</v>
      </c>
      <c r="E1388" s="5" t="s">
        <v>8</v>
      </c>
      <c r="F1388" t="s">
        <v>6</v>
      </c>
      <c r="G1388" t="s">
        <v>27</v>
      </c>
      <c r="H1388" t="s">
        <v>122</v>
      </c>
      <c r="L1388" s="1"/>
      <c r="M1388" s="12" t="s">
        <v>45</v>
      </c>
      <c r="N1388" s="12">
        <v>35000000</v>
      </c>
      <c r="O1388">
        <v>2002</v>
      </c>
      <c r="P1388">
        <v>6.5</v>
      </c>
    </row>
    <row r="1389" spans="1:16">
      <c r="A1389" s="2" t="s">
        <v>370</v>
      </c>
      <c r="B1389" s="3">
        <v>224</v>
      </c>
      <c r="C1389">
        <v>118</v>
      </c>
      <c r="D1389" s="1">
        <v>17609982</v>
      </c>
      <c r="E1389" s="5" t="s">
        <v>3</v>
      </c>
      <c r="F1389" t="s">
        <v>10</v>
      </c>
      <c r="G1389" t="s">
        <v>27</v>
      </c>
      <c r="H1389" t="s">
        <v>23</v>
      </c>
      <c r="L1389" s="1"/>
      <c r="M1389" s="12" t="s">
        <v>45</v>
      </c>
      <c r="N1389" s="12">
        <v>35000000</v>
      </c>
      <c r="O1389">
        <v>2013</v>
      </c>
      <c r="P1389">
        <v>6.2</v>
      </c>
    </row>
    <row r="1390" spans="1:16">
      <c r="A1390" s="2" t="s">
        <v>487</v>
      </c>
      <c r="B1390" s="3">
        <v>129</v>
      </c>
      <c r="C1390">
        <v>98</v>
      </c>
      <c r="D1390" s="1">
        <v>16831505</v>
      </c>
      <c r="E1390" s="5" t="s">
        <v>2</v>
      </c>
      <c r="F1390" t="s">
        <v>27</v>
      </c>
      <c r="G1390" t="s">
        <v>75</v>
      </c>
      <c r="L1390" s="1"/>
      <c r="M1390" s="12" t="s">
        <v>45</v>
      </c>
      <c r="N1390" s="12">
        <v>30000000</v>
      </c>
      <c r="O1390">
        <v>2004</v>
      </c>
      <c r="P1390">
        <v>6.3</v>
      </c>
    </row>
    <row r="1391" spans="1:16">
      <c r="A1391" s="2" t="s">
        <v>555</v>
      </c>
      <c r="B1391" s="3">
        <v>101</v>
      </c>
      <c r="C1391">
        <v>92</v>
      </c>
      <c r="D1391" s="1">
        <v>17596256</v>
      </c>
      <c r="E1391" s="5" t="s">
        <v>2</v>
      </c>
      <c r="F1391" t="s">
        <v>25</v>
      </c>
      <c r="L1391" s="1"/>
      <c r="M1391" s="12" t="s">
        <v>45</v>
      </c>
      <c r="N1391" s="12">
        <v>30000000</v>
      </c>
      <c r="O1391">
        <v>2010</v>
      </c>
      <c r="P1391">
        <v>3.8</v>
      </c>
    </row>
    <row r="1392" spans="1:16">
      <c r="A1392" s="2" t="s">
        <v>389</v>
      </c>
      <c r="B1392" s="3">
        <v>227</v>
      </c>
      <c r="C1392">
        <v>92</v>
      </c>
      <c r="D1392" s="1">
        <v>14998070</v>
      </c>
      <c r="E1392" s="5" t="s">
        <v>6</v>
      </c>
      <c r="F1392" t="s">
        <v>23</v>
      </c>
      <c r="G1392" t="s">
        <v>122</v>
      </c>
      <c r="L1392" s="1"/>
      <c r="M1392" s="12" t="s">
        <v>45</v>
      </c>
      <c r="N1392" s="12">
        <v>27000000</v>
      </c>
      <c r="O1392">
        <v>2007</v>
      </c>
      <c r="P1392">
        <v>6.2</v>
      </c>
    </row>
    <row r="1393" spans="1:16">
      <c r="A1393" s="2" t="s">
        <v>257</v>
      </c>
      <c r="B1393" s="3">
        <v>13</v>
      </c>
      <c r="C1393">
        <v>115</v>
      </c>
      <c r="D1393" s="1">
        <v>14587732</v>
      </c>
      <c r="E1393" s="5" t="s">
        <v>3</v>
      </c>
      <c r="F1393" t="s">
        <v>6</v>
      </c>
      <c r="G1393" t="s">
        <v>23</v>
      </c>
      <c r="H1393" t="s">
        <v>122</v>
      </c>
      <c r="L1393" s="1"/>
      <c r="M1393" s="12" t="s">
        <v>45</v>
      </c>
      <c r="N1393" s="12">
        <v>35000000</v>
      </c>
      <c r="O1393">
        <v>1991</v>
      </c>
      <c r="P1393">
        <v>5.7</v>
      </c>
    </row>
    <row r="1394" spans="1:16">
      <c r="A1394" s="2" t="s">
        <v>589</v>
      </c>
      <c r="B1394" s="3">
        <v>171</v>
      </c>
      <c r="C1394">
        <v>120</v>
      </c>
      <c r="D1394" s="1">
        <v>18317151</v>
      </c>
      <c r="E1394" s="5" t="s">
        <v>2</v>
      </c>
      <c r="F1394" t="s">
        <v>199</v>
      </c>
      <c r="L1394" s="1"/>
      <c r="M1394" s="12" t="s">
        <v>45</v>
      </c>
      <c r="N1394" s="12">
        <v>35000000</v>
      </c>
      <c r="O1394">
        <v>2007</v>
      </c>
      <c r="P1394">
        <v>6.7</v>
      </c>
    </row>
    <row r="1395" spans="1:16">
      <c r="A1395" s="2" t="s">
        <v>667</v>
      </c>
      <c r="B1395" s="3">
        <v>119</v>
      </c>
      <c r="C1395">
        <v>111</v>
      </c>
      <c r="D1395" s="1">
        <v>11405825</v>
      </c>
      <c r="E1395" s="5" t="s">
        <v>6</v>
      </c>
      <c r="L1395" s="1"/>
      <c r="M1395" s="12" t="s">
        <v>45</v>
      </c>
      <c r="N1395" s="12">
        <v>35000000</v>
      </c>
      <c r="O1395">
        <v>2001</v>
      </c>
      <c r="P1395">
        <v>6.8</v>
      </c>
    </row>
    <row r="1396" spans="1:16">
      <c r="A1396" s="2" t="s">
        <v>284</v>
      </c>
      <c r="B1396" s="3">
        <v>44</v>
      </c>
      <c r="C1396">
        <v>94</v>
      </c>
      <c r="D1396" s="1">
        <v>13264986</v>
      </c>
      <c r="E1396" s="5" t="s">
        <v>3</v>
      </c>
      <c r="F1396" t="s">
        <v>24</v>
      </c>
      <c r="L1396" s="1"/>
      <c r="M1396" s="12" t="s">
        <v>45</v>
      </c>
      <c r="N1396" s="12">
        <v>35000000</v>
      </c>
      <c r="O1396">
        <v>2001</v>
      </c>
      <c r="P1396">
        <v>6</v>
      </c>
    </row>
    <row r="1397" spans="1:16">
      <c r="A1397" s="2" t="s">
        <v>668</v>
      </c>
      <c r="B1397" s="3">
        <v>188</v>
      </c>
      <c r="C1397">
        <v>100</v>
      </c>
      <c r="D1397" s="1">
        <v>10991381</v>
      </c>
      <c r="E1397" s="5" t="s">
        <v>12</v>
      </c>
      <c r="F1397" t="s">
        <v>6</v>
      </c>
      <c r="G1397" t="s">
        <v>63</v>
      </c>
      <c r="H1397" t="s">
        <v>27</v>
      </c>
      <c r="L1397" s="1"/>
      <c r="M1397" s="12" t="s">
        <v>45</v>
      </c>
      <c r="N1397" s="12">
        <v>35000000</v>
      </c>
      <c r="O1397">
        <v>2009</v>
      </c>
      <c r="P1397">
        <v>7.3</v>
      </c>
    </row>
    <row r="1398" spans="1:16">
      <c r="A1398" s="2" t="s">
        <v>207</v>
      </c>
      <c r="B1398" s="3">
        <v>166</v>
      </c>
      <c r="C1398">
        <v>101</v>
      </c>
      <c r="D1398" s="1">
        <v>10268846</v>
      </c>
      <c r="E1398" s="5" t="s">
        <v>3</v>
      </c>
      <c r="F1398" t="s">
        <v>10</v>
      </c>
      <c r="G1398" t="s">
        <v>21</v>
      </c>
      <c r="H1398" t="s">
        <v>23</v>
      </c>
      <c r="L1398" s="1"/>
      <c r="M1398" s="12" t="s">
        <v>45</v>
      </c>
      <c r="N1398" s="12">
        <v>35000000</v>
      </c>
      <c r="O1398">
        <v>2009</v>
      </c>
      <c r="P1398">
        <v>5.5</v>
      </c>
    </row>
    <row r="1399" spans="1:16">
      <c r="A1399" s="2" t="s">
        <v>462</v>
      </c>
      <c r="B1399" s="3">
        <v>584</v>
      </c>
      <c r="C1399">
        <v>139</v>
      </c>
      <c r="D1399" s="1">
        <v>13303319</v>
      </c>
      <c r="E1399" s="5" t="s">
        <v>6</v>
      </c>
      <c r="F1399" t="s">
        <v>20</v>
      </c>
      <c r="L1399" s="1"/>
      <c r="M1399" s="12" t="s">
        <v>45</v>
      </c>
      <c r="N1399" s="12">
        <v>20000000</v>
      </c>
      <c r="O1399">
        <v>2011</v>
      </c>
      <c r="P1399">
        <v>6.7</v>
      </c>
    </row>
    <row r="1400" spans="1:16">
      <c r="A1400" s="2" t="s">
        <v>669</v>
      </c>
      <c r="B1400" s="3">
        <v>67</v>
      </c>
      <c r="C1400">
        <v>91</v>
      </c>
      <c r="D1400" s="1">
        <v>10076136</v>
      </c>
      <c r="E1400" s="5" t="s">
        <v>3</v>
      </c>
      <c r="F1400" t="s">
        <v>2</v>
      </c>
      <c r="G1400" t="s">
        <v>23</v>
      </c>
      <c r="L1400" s="1"/>
      <c r="M1400" s="12" t="s">
        <v>45</v>
      </c>
      <c r="N1400" s="12">
        <v>35000000</v>
      </c>
      <c r="O1400">
        <v>1998</v>
      </c>
      <c r="P1400">
        <v>4.8</v>
      </c>
    </row>
    <row r="1401" spans="1:16">
      <c r="A1401" s="2" t="s">
        <v>95</v>
      </c>
      <c r="B1401" s="3">
        <v>233</v>
      </c>
      <c r="C1401">
        <v>109</v>
      </c>
      <c r="D1401" s="1">
        <v>10499968</v>
      </c>
      <c r="E1401" s="5" t="s">
        <v>3</v>
      </c>
      <c r="F1401" t="s">
        <v>10</v>
      </c>
      <c r="G1401" t="s">
        <v>6</v>
      </c>
      <c r="H1401" t="s">
        <v>23</v>
      </c>
      <c r="L1401" s="1"/>
      <c r="M1401" s="12" t="s">
        <v>45</v>
      </c>
      <c r="N1401" s="12">
        <v>35000000</v>
      </c>
      <c r="O1401">
        <v>2014</v>
      </c>
      <c r="P1401">
        <v>5.7</v>
      </c>
    </row>
    <row r="1402" spans="1:16">
      <c r="A1402" s="2" t="s">
        <v>472</v>
      </c>
      <c r="B1402" s="3">
        <v>112</v>
      </c>
      <c r="C1402">
        <v>102</v>
      </c>
      <c r="D1402" s="1">
        <v>7659747</v>
      </c>
      <c r="E1402" s="5" t="s">
        <v>3</v>
      </c>
      <c r="F1402" t="s">
        <v>21</v>
      </c>
      <c r="G1402" t="s">
        <v>23</v>
      </c>
      <c r="L1402" s="1"/>
      <c r="M1402" s="12" t="s">
        <v>45</v>
      </c>
      <c r="N1402" s="12">
        <v>30000000</v>
      </c>
      <c r="O1402">
        <v>2003</v>
      </c>
      <c r="P1402">
        <v>5.0999999999999996</v>
      </c>
    </row>
    <row r="1403" spans="1:16">
      <c r="A1403" s="2" t="s">
        <v>670</v>
      </c>
      <c r="B1403" s="3">
        <v>151</v>
      </c>
      <c r="C1403">
        <v>103</v>
      </c>
      <c r="D1403" s="1">
        <v>7948159</v>
      </c>
      <c r="E1403" s="5" t="s">
        <v>3</v>
      </c>
      <c r="F1403" t="s">
        <v>10</v>
      </c>
      <c r="G1403" t="s">
        <v>6</v>
      </c>
      <c r="H1403" t="s">
        <v>23</v>
      </c>
      <c r="L1403" s="1"/>
      <c r="M1403" s="12" t="s">
        <v>45</v>
      </c>
      <c r="N1403" s="12">
        <v>19000000</v>
      </c>
      <c r="O1403">
        <v>2008</v>
      </c>
      <c r="P1403">
        <v>6</v>
      </c>
    </row>
    <row r="1404" spans="1:16">
      <c r="A1404" s="2" t="s">
        <v>474</v>
      </c>
      <c r="B1404" s="3">
        <v>63</v>
      </c>
      <c r="C1404">
        <v>83</v>
      </c>
      <c r="D1404" s="1">
        <v>11631245</v>
      </c>
      <c r="E1404" s="5" t="s">
        <v>3</v>
      </c>
      <c r="F1404" t="s">
        <v>8</v>
      </c>
      <c r="G1404" t="s">
        <v>25</v>
      </c>
      <c r="H1404" t="s">
        <v>22</v>
      </c>
      <c r="L1404" s="1"/>
      <c r="M1404" s="12" t="s">
        <v>45</v>
      </c>
      <c r="N1404" s="12">
        <v>35000000</v>
      </c>
      <c r="O1404">
        <v>2006</v>
      </c>
      <c r="P1404">
        <v>4.2</v>
      </c>
    </row>
    <row r="1405" spans="1:16">
      <c r="A1405" s="2" t="s">
        <v>88</v>
      </c>
      <c r="B1405" s="3">
        <v>335</v>
      </c>
      <c r="C1405">
        <v>123</v>
      </c>
      <c r="D1405" s="1">
        <v>10137502</v>
      </c>
      <c r="E1405" s="5" t="s">
        <v>8</v>
      </c>
      <c r="F1405" t="s">
        <v>12</v>
      </c>
      <c r="G1405" t="s">
        <v>6</v>
      </c>
      <c r="H1405" t="s">
        <v>23</v>
      </c>
      <c r="L1405" s="1"/>
      <c r="M1405" s="12" t="s">
        <v>45</v>
      </c>
      <c r="N1405" s="12">
        <v>35000000</v>
      </c>
      <c r="O1405">
        <v>2015</v>
      </c>
      <c r="P1405">
        <v>7.4</v>
      </c>
    </row>
    <row r="1406" spans="1:16">
      <c r="A1406" s="2" t="s">
        <v>671</v>
      </c>
      <c r="B1406" s="3">
        <v>24</v>
      </c>
      <c r="C1406">
        <v>101</v>
      </c>
      <c r="D1406" s="1">
        <v>6448817</v>
      </c>
      <c r="E1406" s="5" t="s">
        <v>3</v>
      </c>
      <c r="F1406" t="s">
        <v>8</v>
      </c>
      <c r="G1406" t="s">
        <v>20</v>
      </c>
      <c r="L1406" s="1"/>
      <c r="M1406" s="12" t="s">
        <v>45</v>
      </c>
      <c r="N1406" s="12">
        <v>30000000</v>
      </c>
      <c r="O1406">
        <v>1997</v>
      </c>
      <c r="P1406">
        <v>4.5999999999999996</v>
      </c>
    </row>
    <row r="1407" spans="1:16">
      <c r="A1407" s="2" t="s">
        <v>62</v>
      </c>
      <c r="B1407" s="3">
        <v>147</v>
      </c>
      <c r="C1407">
        <v>117</v>
      </c>
      <c r="D1407" s="1">
        <v>7458269</v>
      </c>
      <c r="E1407" s="5" t="s">
        <v>2</v>
      </c>
      <c r="F1407" t="s">
        <v>6</v>
      </c>
      <c r="G1407" t="s">
        <v>27</v>
      </c>
      <c r="L1407" s="1"/>
      <c r="M1407" s="12" t="s">
        <v>45</v>
      </c>
      <c r="N1407" s="12">
        <v>35000000</v>
      </c>
      <c r="O1407">
        <v>2006</v>
      </c>
      <c r="P1407">
        <v>6.9</v>
      </c>
    </row>
    <row r="1408" spans="1:16">
      <c r="A1408" s="2" t="s">
        <v>150</v>
      </c>
      <c r="B1408" s="3">
        <v>10</v>
      </c>
      <c r="C1408">
        <v>114</v>
      </c>
      <c r="D1408" s="1">
        <v>4651977</v>
      </c>
      <c r="E1408" s="5" t="s">
        <v>6</v>
      </c>
      <c r="L1408" s="1"/>
      <c r="M1408" s="12" t="s">
        <v>45</v>
      </c>
      <c r="N1408" s="12">
        <v>35000000</v>
      </c>
      <c r="O1408">
        <v>1992</v>
      </c>
      <c r="P1408">
        <v>6.9</v>
      </c>
    </row>
    <row r="1409" spans="1:16">
      <c r="A1409" s="2" t="s">
        <v>370</v>
      </c>
      <c r="B1409" s="3">
        <v>12</v>
      </c>
      <c r="C1409">
        <v>330</v>
      </c>
      <c r="D1409" s="1">
        <v>4496583</v>
      </c>
      <c r="E1409" s="5" t="s">
        <v>10</v>
      </c>
      <c r="F1409" t="s">
        <v>6</v>
      </c>
      <c r="L1409" s="1"/>
      <c r="M1409" s="12" t="s">
        <v>45</v>
      </c>
      <c r="N1409" s="12">
        <v>35000000</v>
      </c>
      <c r="O1409">
        <v>1993</v>
      </c>
      <c r="P1409">
        <v>8</v>
      </c>
    </row>
    <row r="1410" spans="1:16">
      <c r="A1410" s="2" t="s">
        <v>672</v>
      </c>
      <c r="B1410" s="3">
        <v>50</v>
      </c>
      <c r="C1410">
        <v>121</v>
      </c>
      <c r="D1410" s="1">
        <v>2221994</v>
      </c>
      <c r="E1410" s="5" t="s">
        <v>3</v>
      </c>
      <c r="F1410" t="s">
        <v>6</v>
      </c>
      <c r="G1410" t="s">
        <v>22</v>
      </c>
      <c r="H1410" t="s">
        <v>23</v>
      </c>
      <c r="L1410" s="1"/>
      <c r="M1410" s="12" t="s">
        <v>45</v>
      </c>
      <c r="N1410" s="12">
        <v>35000000</v>
      </c>
      <c r="O1410">
        <v>1997</v>
      </c>
      <c r="P1410">
        <v>6.4</v>
      </c>
    </row>
    <row r="1411" spans="1:16">
      <c r="A1411" s="2" t="s">
        <v>252</v>
      </c>
      <c r="B1411" s="3">
        <v>149</v>
      </c>
      <c r="C1411">
        <v>114</v>
      </c>
      <c r="D1411" s="1">
        <v>6592103</v>
      </c>
      <c r="E1411" s="5" t="s">
        <v>10</v>
      </c>
      <c r="F1411" t="s">
        <v>6</v>
      </c>
      <c r="G1411" t="s">
        <v>21</v>
      </c>
      <c r="H1411" t="s">
        <v>23</v>
      </c>
      <c r="L1411" s="1"/>
      <c r="M1411" s="12" t="s">
        <v>45</v>
      </c>
      <c r="N1411" s="12">
        <v>55000000</v>
      </c>
      <c r="O1411">
        <v>2002</v>
      </c>
      <c r="P1411">
        <v>6.3</v>
      </c>
    </row>
    <row r="1412" spans="1:16">
      <c r="A1412" s="2" t="s">
        <v>151</v>
      </c>
      <c r="B1412" s="3">
        <v>95</v>
      </c>
      <c r="C1412">
        <v>148</v>
      </c>
      <c r="D1412" s="1">
        <v>630779</v>
      </c>
      <c r="E1412" s="5" t="s">
        <v>6</v>
      </c>
      <c r="F1412" t="s">
        <v>27</v>
      </c>
      <c r="G1412" t="s">
        <v>122</v>
      </c>
      <c r="H1412" t="s">
        <v>24</v>
      </c>
      <c r="L1412" s="1"/>
      <c r="M1412" s="12" t="s">
        <v>45</v>
      </c>
      <c r="N1412" s="12">
        <v>35000000</v>
      </c>
      <c r="O1412">
        <v>1999</v>
      </c>
      <c r="P1412">
        <v>6.8</v>
      </c>
    </row>
    <row r="1413" spans="1:16">
      <c r="A1413" s="2" t="s">
        <v>387</v>
      </c>
      <c r="B1413" s="3">
        <v>297</v>
      </c>
      <c r="C1413">
        <v>113</v>
      </c>
      <c r="D1413" s="1">
        <v>102413606</v>
      </c>
      <c r="E1413" s="5" t="s">
        <v>3</v>
      </c>
      <c r="F1413" t="s">
        <v>21</v>
      </c>
      <c r="G1413" t="s">
        <v>22</v>
      </c>
      <c r="H1413" t="s">
        <v>23</v>
      </c>
      <c r="L1413" s="1"/>
      <c r="M1413" s="12" t="s">
        <v>45</v>
      </c>
      <c r="N1413" s="12">
        <v>35000000</v>
      </c>
      <c r="O1413">
        <v>2014</v>
      </c>
      <c r="P1413">
        <v>6.8</v>
      </c>
    </row>
    <row r="1414" spans="1:16">
      <c r="A1414" s="2" t="s">
        <v>673</v>
      </c>
      <c r="B1414" s="3">
        <v>90</v>
      </c>
      <c r="C1414">
        <v>91</v>
      </c>
      <c r="D1414" s="1">
        <v>10214013</v>
      </c>
      <c r="E1414" s="5" t="s">
        <v>2</v>
      </c>
      <c r="L1414" s="1"/>
      <c r="M1414" s="12" t="s">
        <v>45</v>
      </c>
      <c r="N1414" s="12">
        <v>35000000</v>
      </c>
      <c r="O1414">
        <v>2015</v>
      </c>
      <c r="P1414">
        <v>5.4</v>
      </c>
    </row>
    <row r="1415" spans="1:16">
      <c r="A1415" s="2" t="s">
        <v>93</v>
      </c>
      <c r="B1415" s="3">
        <v>56</v>
      </c>
      <c r="C1415">
        <v>139</v>
      </c>
      <c r="D1415" s="1">
        <v>32000000</v>
      </c>
      <c r="E1415" s="5" t="s">
        <v>6</v>
      </c>
      <c r="F1415" t="s">
        <v>27</v>
      </c>
      <c r="L1415" s="1"/>
      <c r="M1415" s="12" t="s">
        <v>45</v>
      </c>
      <c r="N1415" s="12">
        <v>35000000</v>
      </c>
      <c r="O1415">
        <v>1993</v>
      </c>
      <c r="P1415">
        <v>7.2</v>
      </c>
    </row>
    <row r="1416" spans="1:16">
      <c r="A1416" s="2" t="s">
        <v>165</v>
      </c>
      <c r="B1416" s="3">
        <v>274</v>
      </c>
      <c r="C1416">
        <v>96</v>
      </c>
      <c r="D1416" s="1">
        <v>10139254</v>
      </c>
      <c r="E1416" s="5" t="s">
        <v>6</v>
      </c>
      <c r="F1416" t="s">
        <v>22</v>
      </c>
      <c r="L1416" s="1"/>
      <c r="M1416" s="12" t="s">
        <v>45</v>
      </c>
      <c r="N1416" s="12">
        <v>35000000</v>
      </c>
      <c r="O1416">
        <v>2006</v>
      </c>
      <c r="P1416">
        <v>7.3</v>
      </c>
    </row>
    <row r="1417" spans="1:16">
      <c r="A1417" s="2" t="s">
        <v>674</v>
      </c>
      <c r="B1417" s="3">
        <v>68</v>
      </c>
      <c r="C1417">
        <v>102</v>
      </c>
      <c r="D1417" s="1">
        <v>11227940</v>
      </c>
      <c r="E1417" s="5" t="s">
        <v>3</v>
      </c>
      <c r="F1417" t="s">
        <v>8</v>
      </c>
      <c r="G1417" t="s">
        <v>2</v>
      </c>
      <c r="H1417" t="s">
        <v>6</v>
      </c>
      <c r="I1417" t="s">
        <v>23</v>
      </c>
      <c r="L1417" s="1"/>
      <c r="M1417" s="12" t="s">
        <v>45</v>
      </c>
      <c r="N1417" s="12">
        <v>35000000</v>
      </c>
      <c r="O1417">
        <v>1999</v>
      </c>
      <c r="P1417">
        <v>5.2</v>
      </c>
    </row>
    <row r="1418" spans="1:16">
      <c r="A1418" s="2" t="s">
        <v>215</v>
      </c>
      <c r="B1418" s="3">
        <v>98</v>
      </c>
      <c r="C1418">
        <v>96</v>
      </c>
      <c r="D1418" s="1">
        <v>183125</v>
      </c>
      <c r="E1418" s="5" t="s">
        <v>3</v>
      </c>
      <c r="F1418" t="s">
        <v>10</v>
      </c>
      <c r="G1418" t="s">
        <v>6</v>
      </c>
      <c r="H1418" t="s">
        <v>23</v>
      </c>
      <c r="L1418" s="1"/>
      <c r="M1418" s="12" t="s">
        <v>45</v>
      </c>
      <c r="N1418" s="12">
        <v>35000000</v>
      </c>
      <c r="O1418">
        <v>2012</v>
      </c>
      <c r="P1418">
        <v>5.5</v>
      </c>
    </row>
    <row r="1419" spans="1:16">
      <c r="A1419" s="2" t="s">
        <v>675</v>
      </c>
      <c r="B1419" s="3">
        <v>256</v>
      </c>
      <c r="C1419">
        <v>101</v>
      </c>
      <c r="D1419" s="1">
        <v>15081783</v>
      </c>
      <c r="E1419" s="5" t="s">
        <v>8</v>
      </c>
      <c r="F1419" t="s">
        <v>16</v>
      </c>
      <c r="G1419" t="s">
        <v>25</v>
      </c>
      <c r="H1419" t="s">
        <v>20</v>
      </c>
      <c r="L1419" s="1"/>
      <c r="M1419" s="12" t="s">
        <v>45</v>
      </c>
      <c r="N1419" s="12">
        <v>31000000</v>
      </c>
      <c r="O1419">
        <v>2008</v>
      </c>
      <c r="P1419">
        <v>7.7</v>
      </c>
    </row>
    <row r="1420" spans="1:16">
      <c r="A1420" s="2" t="s">
        <v>676</v>
      </c>
      <c r="B1420" s="3">
        <v>117</v>
      </c>
      <c r="C1420">
        <v>128</v>
      </c>
      <c r="D1420" s="1">
        <v>37432299</v>
      </c>
      <c r="E1420" s="5" t="s">
        <v>6</v>
      </c>
      <c r="F1420" t="s">
        <v>27</v>
      </c>
      <c r="L1420" s="1"/>
      <c r="M1420" s="12" t="s">
        <v>45</v>
      </c>
      <c r="N1420" s="12">
        <v>35000000</v>
      </c>
      <c r="O1420">
        <v>2015</v>
      </c>
      <c r="P1420">
        <v>7.1</v>
      </c>
    </row>
    <row r="1421" spans="1:16">
      <c r="A1421" s="2" t="s">
        <v>677</v>
      </c>
      <c r="B1421" s="3">
        <v>107</v>
      </c>
      <c r="C1421">
        <v>109</v>
      </c>
      <c r="D1421" s="1">
        <v>10654581</v>
      </c>
      <c r="E1421" s="5" t="s">
        <v>6</v>
      </c>
      <c r="F1421" t="s">
        <v>22</v>
      </c>
      <c r="G1421" t="s">
        <v>23</v>
      </c>
      <c r="L1421" s="1"/>
      <c r="M1421" s="12" t="s">
        <v>45</v>
      </c>
      <c r="N1421" s="12">
        <v>30000000</v>
      </c>
      <c r="O1421">
        <v>1999</v>
      </c>
      <c r="P1421">
        <v>5.3</v>
      </c>
    </row>
    <row r="1422" spans="1:16">
      <c r="A1422" s="2" t="s">
        <v>678</v>
      </c>
      <c r="B1422" s="3">
        <v>52</v>
      </c>
      <c r="C1422">
        <v>114</v>
      </c>
      <c r="D1422" s="1">
        <v>6543194</v>
      </c>
      <c r="E1422" s="5" t="s">
        <v>8</v>
      </c>
      <c r="F1422" t="s">
        <v>6</v>
      </c>
      <c r="G1422" t="s">
        <v>27</v>
      </c>
      <c r="L1422" s="1"/>
      <c r="M1422" s="12" t="s">
        <v>45</v>
      </c>
      <c r="N1422" s="12">
        <v>27000000</v>
      </c>
      <c r="O1422">
        <v>2000</v>
      </c>
      <c r="P1422">
        <v>5.6</v>
      </c>
    </row>
    <row r="1423" spans="1:16">
      <c r="A1423" s="2" t="s">
        <v>439</v>
      </c>
      <c r="B1423" s="3">
        <v>135</v>
      </c>
      <c r="C1423">
        <v>105</v>
      </c>
      <c r="D1423" s="1">
        <v>13101142</v>
      </c>
      <c r="E1423" s="5" t="s">
        <v>2</v>
      </c>
      <c r="F1423" t="s">
        <v>27</v>
      </c>
      <c r="G1423" t="s">
        <v>75</v>
      </c>
      <c r="L1423" s="1"/>
      <c r="M1423" s="12" t="s">
        <v>45</v>
      </c>
      <c r="N1423" s="12">
        <v>35000000</v>
      </c>
      <c r="O1423">
        <v>2012</v>
      </c>
      <c r="P1423">
        <v>5.7</v>
      </c>
    </row>
    <row r="1424" spans="1:16">
      <c r="A1424" s="2" t="s">
        <v>594</v>
      </c>
      <c r="B1424" s="3">
        <v>211</v>
      </c>
      <c r="C1424">
        <v>141</v>
      </c>
      <c r="D1424" s="1">
        <v>8324748</v>
      </c>
      <c r="E1424" s="5" t="s">
        <v>12</v>
      </c>
      <c r="F1424" t="s">
        <v>6</v>
      </c>
      <c r="G1424" t="s">
        <v>63</v>
      </c>
      <c r="L1424" s="1"/>
      <c r="M1424" s="12" t="s">
        <v>45</v>
      </c>
      <c r="N1424" s="12">
        <v>35000000</v>
      </c>
      <c r="O1424">
        <v>2013</v>
      </c>
      <c r="P1424">
        <v>7.1</v>
      </c>
    </row>
    <row r="1425" spans="1:16">
      <c r="A1425" s="2" t="s">
        <v>378</v>
      </c>
      <c r="B1425" s="3">
        <v>81</v>
      </c>
      <c r="C1425">
        <v>138</v>
      </c>
      <c r="D1425" s="1">
        <v>141340178</v>
      </c>
      <c r="E1425" s="5" t="s">
        <v>6</v>
      </c>
      <c r="F1425" t="s">
        <v>23</v>
      </c>
      <c r="L1425" s="1"/>
      <c r="M1425" s="12" t="s">
        <v>45</v>
      </c>
      <c r="N1425" s="12">
        <v>35000000</v>
      </c>
      <c r="O1425">
        <v>1992</v>
      </c>
      <c r="P1425">
        <v>7.6</v>
      </c>
    </row>
    <row r="1426" spans="1:16">
      <c r="A1426" s="2" t="s">
        <v>340</v>
      </c>
      <c r="B1426" s="3">
        <v>107</v>
      </c>
      <c r="C1426">
        <v>101</v>
      </c>
      <c r="D1426" s="1">
        <v>51758599</v>
      </c>
      <c r="E1426" s="5" t="s">
        <v>3</v>
      </c>
      <c r="F1426" t="s">
        <v>2</v>
      </c>
      <c r="G1426" t="s">
        <v>10</v>
      </c>
      <c r="H1426" t="s">
        <v>6</v>
      </c>
      <c r="I1426" t="s">
        <v>23</v>
      </c>
      <c r="L1426" s="1"/>
      <c r="M1426" s="12" t="s">
        <v>45</v>
      </c>
      <c r="N1426" s="12">
        <v>35000000</v>
      </c>
      <c r="O1426">
        <v>2001</v>
      </c>
      <c r="P1426">
        <v>5.5</v>
      </c>
    </row>
    <row r="1427" spans="1:16">
      <c r="A1427" s="2" t="s">
        <v>197</v>
      </c>
      <c r="B1427" s="3">
        <v>100</v>
      </c>
      <c r="C1427">
        <v>99</v>
      </c>
      <c r="D1427" s="1">
        <v>117559438</v>
      </c>
      <c r="E1427" s="5" t="s">
        <v>3</v>
      </c>
      <c r="F1427" t="s">
        <v>2</v>
      </c>
      <c r="G1427" t="s">
        <v>10</v>
      </c>
      <c r="L1427" s="1"/>
      <c r="M1427" s="12" t="s">
        <v>45</v>
      </c>
      <c r="N1427" s="12">
        <v>35000000</v>
      </c>
      <c r="O1427">
        <v>2000</v>
      </c>
      <c r="P1427">
        <v>5.0999999999999996</v>
      </c>
    </row>
    <row r="1428" spans="1:16">
      <c r="A1428" s="2" t="s">
        <v>679</v>
      </c>
      <c r="B1428" s="3">
        <v>60</v>
      </c>
      <c r="C1428">
        <v>85</v>
      </c>
      <c r="D1428" s="1">
        <v>4091</v>
      </c>
      <c r="E1428" s="5" t="s">
        <v>8</v>
      </c>
      <c r="F1428" t="s">
        <v>16</v>
      </c>
      <c r="G1428" t="s">
        <v>2</v>
      </c>
      <c r="H1428" t="s">
        <v>25</v>
      </c>
      <c r="I1428" t="s">
        <v>20</v>
      </c>
      <c r="L1428" s="1"/>
      <c r="M1428" s="12" t="s">
        <v>45</v>
      </c>
      <c r="N1428" s="12">
        <v>35000000</v>
      </c>
      <c r="O1428">
        <v>2013</v>
      </c>
      <c r="P1428">
        <v>6.3</v>
      </c>
    </row>
    <row r="1429" spans="1:16">
      <c r="A1429" s="2" t="s">
        <v>680</v>
      </c>
      <c r="B1429" s="3">
        <v>195</v>
      </c>
      <c r="C1429">
        <v>89</v>
      </c>
      <c r="D1429" s="1">
        <v>21426805</v>
      </c>
      <c r="E1429" s="5" t="s">
        <v>3</v>
      </c>
      <c r="F1429" t="s">
        <v>8</v>
      </c>
      <c r="G1429" t="s">
        <v>14</v>
      </c>
      <c r="H1429" t="s">
        <v>22</v>
      </c>
      <c r="I1429" t="s">
        <v>23</v>
      </c>
      <c r="L1429" s="1"/>
      <c r="M1429" s="12" t="s">
        <v>45</v>
      </c>
      <c r="N1429" s="12">
        <v>35000000</v>
      </c>
      <c r="O1429">
        <v>2011</v>
      </c>
      <c r="P1429">
        <v>4.9000000000000004</v>
      </c>
    </row>
    <row r="1430" spans="1:16">
      <c r="A1430" s="2" t="s">
        <v>681</v>
      </c>
      <c r="B1430" s="3">
        <v>121</v>
      </c>
      <c r="C1430">
        <v>99</v>
      </c>
      <c r="D1430" s="1">
        <v>35057332</v>
      </c>
      <c r="E1430" s="5" t="s">
        <v>6</v>
      </c>
      <c r="F1430" t="s">
        <v>199</v>
      </c>
      <c r="G1430" t="s">
        <v>27</v>
      </c>
      <c r="L1430" s="1"/>
      <c r="M1430" s="12" t="s">
        <v>45</v>
      </c>
      <c r="N1430" s="12">
        <v>32000000</v>
      </c>
      <c r="O1430">
        <v>2012</v>
      </c>
      <c r="P1430">
        <v>6.5</v>
      </c>
    </row>
    <row r="1431" spans="1:16">
      <c r="A1431" s="2" t="s">
        <v>534</v>
      </c>
      <c r="B1431" s="3">
        <v>285</v>
      </c>
      <c r="C1431">
        <v>105</v>
      </c>
      <c r="D1431" s="1">
        <v>34014398</v>
      </c>
      <c r="E1431" s="5" t="s">
        <v>3</v>
      </c>
      <c r="F1431" t="s">
        <v>8</v>
      </c>
      <c r="G1431" t="s">
        <v>10</v>
      </c>
      <c r="H1431" t="s">
        <v>6</v>
      </c>
      <c r="I1431" t="s">
        <v>23</v>
      </c>
      <c r="L1431" s="1"/>
      <c r="M1431" s="12" t="s">
        <v>45</v>
      </c>
      <c r="N1431" s="12">
        <v>35000000</v>
      </c>
      <c r="O1431">
        <v>2006</v>
      </c>
      <c r="P1431">
        <v>5.6</v>
      </c>
    </row>
    <row r="1432" spans="1:16">
      <c r="A1432" s="2" t="s">
        <v>682</v>
      </c>
      <c r="B1432" s="3">
        <v>103</v>
      </c>
      <c r="C1432">
        <v>97</v>
      </c>
      <c r="D1432" s="1">
        <v>28927720</v>
      </c>
      <c r="E1432" s="5" t="s">
        <v>10</v>
      </c>
      <c r="F1432" t="s">
        <v>14</v>
      </c>
      <c r="G1432" t="s">
        <v>21</v>
      </c>
      <c r="H1432" t="s">
        <v>23</v>
      </c>
      <c r="L1432" s="1"/>
      <c r="M1432" s="12" t="s">
        <v>45</v>
      </c>
      <c r="N1432" s="12">
        <v>35000000</v>
      </c>
      <c r="O1432">
        <v>2000</v>
      </c>
      <c r="P1432">
        <v>5.3</v>
      </c>
    </row>
    <row r="1433" spans="1:16">
      <c r="A1433" s="2" t="s">
        <v>683</v>
      </c>
      <c r="B1433" s="3">
        <v>192</v>
      </c>
      <c r="C1433">
        <v>140</v>
      </c>
      <c r="D1433" s="1">
        <v>33682273</v>
      </c>
      <c r="E1433" s="5" t="s">
        <v>3</v>
      </c>
      <c r="F1433" t="s">
        <v>10</v>
      </c>
      <c r="G1433" t="s">
        <v>6</v>
      </c>
      <c r="H1433" t="s">
        <v>23</v>
      </c>
      <c r="L1433" s="1"/>
      <c r="M1433" s="12" t="s">
        <v>45</v>
      </c>
      <c r="N1433" s="12">
        <v>38000000</v>
      </c>
      <c r="O1433">
        <v>2004</v>
      </c>
      <c r="P1433">
        <v>6.5</v>
      </c>
    </row>
    <row r="1434" spans="1:16">
      <c r="A1434" s="2" t="s">
        <v>684</v>
      </c>
      <c r="B1434" s="3">
        <v>90</v>
      </c>
      <c r="C1434">
        <v>118</v>
      </c>
      <c r="D1434" s="1">
        <v>4280577</v>
      </c>
      <c r="E1434" s="5" t="s">
        <v>6</v>
      </c>
      <c r="F1434" t="s">
        <v>27</v>
      </c>
      <c r="G1434" t="s">
        <v>75</v>
      </c>
      <c r="L1434" s="1"/>
      <c r="M1434" s="12" t="s">
        <v>45</v>
      </c>
      <c r="N1434" s="12">
        <v>35000000</v>
      </c>
      <c r="O1434">
        <v>2005</v>
      </c>
      <c r="P1434">
        <v>6.8</v>
      </c>
    </row>
    <row r="1435" spans="1:16">
      <c r="A1435" s="2" t="s">
        <v>685</v>
      </c>
      <c r="B1435" s="3">
        <v>258</v>
      </c>
      <c r="C1435">
        <v>94</v>
      </c>
      <c r="D1435" s="1">
        <v>17120019</v>
      </c>
      <c r="E1435" s="5" t="s">
        <v>3</v>
      </c>
      <c r="F1435" t="s">
        <v>10</v>
      </c>
      <c r="G1435" t="s">
        <v>23</v>
      </c>
      <c r="L1435" s="1"/>
      <c r="M1435" s="12" t="s">
        <v>45</v>
      </c>
      <c r="N1435" s="12">
        <v>35000000</v>
      </c>
      <c r="O1435">
        <v>2012</v>
      </c>
      <c r="P1435">
        <v>6.5</v>
      </c>
    </row>
    <row r="1436" spans="1:16">
      <c r="A1436" s="2" t="s">
        <v>82</v>
      </c>
      <c r="B1436" s="3">
        <v>56</v>
      </c>
      <c r="C1436">
        <v>124</v>
      </c>
      <c r="D1436" s="1">
        <v>8406264</v>
      </c>
      <c r="E1436" s="5" t="s">
        <v>2</v>
      </c>
      <c r="F1436" t="s">
        <v>6</v>
      </c>
      <c r="G1436" t="s">
        <v>27</v>
      </c>
      <c r="L1436" s="1"/>
      <c r="M1436" s="12" t="s">
        <v>45</v>
      </c>
      <c r="N1436" s="12">
        <v>35000000</v>
      </c>
      <c r="O1436">
        <v>1999</v>
      </c>
      <c r="P1436">
        <v>6</v>
      </c>
    </row>
    <row r="1437" spans="1:16">
      <c r="A1437" s="2" t="s">
        <v>686</v>
      </c>
      <c r="B1437" s="3">
        <v>197</v>
      </c>
      <c r="C1437">
        <v>134</v>
      </c>
      <c r="D1437" s="1">
        <v>309125409</v>
      </c>
      <c r="E1437" s="5" t="s">
        <v>3</v>
      </c>
      <c r="F1437" t="s">
        <v>8</v>
      </c>
      <c r="G1437" t="s">
        <v>20</v>
      </c>
      <c r="H1437" t="s">
        <v>22</v>
      </c>
      <c r="L1437" s="1"/>
      <c r="M1437" s="12" t="s">
        <v>45</v>
      </c>
      <c r="N1437" s="12">
        <v>35000000</v>
      </c>
      <c r="O1437">
        <v>1983</v>
      </c>
      <c r="P1437">
        <v>8.4</v>
      </c>
    </row>
    <row r="1438" spans="1:16">
      <c r="A1438" s="2" t="s">
        <v>687</v>
      </c>
      <c r="B1438" s="3">
        <v>254</v>
      </c>
      <c r="C1438">
        <v>113</v>
      </c>
      <c r="D1438" s="1">
        <v>10955425</v>
      </c>
      <c r="E1438" s="5" t="s">
        <v>3</v>
      </c>
      <c r="F1438" t="s">
        <v>22</v>
      </c>
      <c r="G1438" t="s">
        <v>23</v>
      </c>
      <c r="L1438" s="1"/>
      <c r="M1438" s="12" t="s">
        <v>45</v>
      </c>
      <c r="N1438" s="12">
        <v>35000000</v>
      </c>
      <c r="O1438">
        <v>2008</v>
      </c>
      <c r="P1438">
        <v>6</v>
      </c>
    </row>
    <row r="1439" spans="1:16">
      <c r="A1439" s="2" t="s">
        <v>592</v>
      </c>
      <c r="B1439" s="3">
        <v>299</v>
      </c>
      <c r="C1439">
        <v>124</v>
      </c>
      <c r="D1439" s="1">
        <v>34180954</v>
      </c>
      <c r="E1439" s="5" t="s">
        <v>6</v>
      </c>
      <c r="F1439" t="s">
        <v>27</v>
      </c>
      <c r="L1439" s="1"/>
      <c r="M1439" s="12" t="s">
        <v>45</v>
      </c>
      <c r="N1439" s="12">
        <v>35000000</v>
      </c>
      <c r="O1439">
        <v>2008</v>
      </c>
      <c r="P1439">
        <v>7.6</v>
      </c>
    </row>
    <row r="1440" spans="1:16">
      <c r="A1440" s="2" t="s">
        <v>92</v>
      </c>
      <c r="B1440" s="3">
        <v>152</v>
      </c>
      <c r="C1440">
        <v>97</v>
      </c>
      <c r="D1440" s="1">
        <v>173381405</v>
      </c>
      <c r="E1440" s="5" t="s">
        <v>2</v>
      </c>
      <c r="F1440" t="s">
        <v>25</v>
      </c>
      <c r="G1440" t="s">
        <v>20</v>
      </c>
      <c r="H1440" t="s">
        <v>27</v>
      </c>
      <c r="L1440" s="1"/>
      <c r="M1440" s="12" t="s">
        <v>45</v>
      </c>
      <c r="N1440" s="12">
        <v>35000000</v>
      </c>
      <c r="O1440">
        <v>2003</v>
      </c>
      <c r="P1440">
        <v>6.9</v>
      </c>
    </row>
    <row r="1441" spans="1:16">
      <c r="A1441" s="2" t="s">
        <v>115</v>
      </c>
      <c r="B1441" s="3">
        <v>53</v>
      </c>
      <c r="C1441">
        <v>123</v>
      </c>
      <c r="D1441" s="1">
        <v>104632573</v>
      </c>
      <c r="E1441" s="5" t="s">
        <v>6</v>
      </c>
      <c r="F1441" t="s">
        <v>20</v>
      </c>
      <c r="G1441" t="s">
        <v>27</v>
      </c>
      <c r="H1441" t="s">
        <v>22</v>
      </c>
      <c r="L1441" s="1"/>
      <c r="M1441" s="12" t="s">
        <v>45</v>
      </c>
      <c r="N1441" s="12">
        <v>35000000</v>
      </c>
      <c r="O1441">
        <v>1996</v>
      </c>
      <c r="P1441">
        <v>6.4</v>
      </c>
    </row>
    <row r="1442" spans="1:16">
      <c r="A1442" s="2" t="s">
        <v>394</v>
      </c>
      <c r="B1442" s="3">
        <v>67</v>
      </c>
      <c r="C1442">
        <v>99</v>
      </c>
      <c r="D1442" s="1">
        <v>81150692</v>
      </c>
      <c r="E1442" s="5" t="s">
        <v>8</v>
      </c>
      <c r="F1442" t="s">
        <v>2</v>
      </c>
      <c r="G1442" t="s">
        <v>25</v>
      </c>
      <c r="H1442" t="s">
        <v>75</v>
      </c>
      <c r="L1442" s="1"/>
      <c r="M1442" s="12" t="s">
        <v>45</v>
      </c>
      <c r="N1442" s="12">
        <v>35000000</v>
      </c>
      <c r="O1442">
        <v>2002</v>
      </c>
      <c r="P1442">
        <v>5.0999999999999996</v>
      </c>
    </row>
    <row r="1443" spans="1:16">
      <c r="A1443" s="2" t="s">
        <v>150</v>
      </c>
      <c r="B1443" s="3">
        <v>88</v>
      </c>
      <c r="C1443">
        <v>101</v>
      </c>
      <c r="D1443" s="1">
        <v>60328558</v>
      </c>
      <c r="E1443" s="5" t="s">
        <v>2</v>
      </c>
      <c r="F1443" t="s">
        <v>6</v>
      </c>
      <c r="G1443" t="s">
        <v>20</v>
      </c>
      <c r="L1443" s="1"/>
      <c r="M1443" s="12" t="s">
        <v>45</v>
      </c>
      <c r="N1443" s="12">
        <v>35000000</v>
      </c>
      <c r="O1443">
        <v>1988</v>
      </c>
      <c r="P1443">
        <v>7</v>
      </c>
    </row>
    <row r="1444" spans="1:16">
      <c r="A1444" s="2" t="s">
        <v>688</v>
      </c>
      <c r="B1444" s="3">
        <v>163</v>
      </c>
      <c r="C1444">
        <v>92</v>
      </c>
      <c r="D1444" s="1">
        <v>80197993</v>
      </c>
      <c r="E1444" s="5" t="s">
        <v>2</v>
      </c>
      <c r="F1444" t="s">
        <v>25</v>
      </c>
      <c r="G1444" t="s">
        <v>75</v>
      </c>
      <c r="L1444" s="1"/>
      <c r="M1444" s="12" t="s">
        <v>45</v>
      </c>
      <c r="N1444" s="12">
        <v>35000000</v>
      </c>
      <c r="O1444">
        <v>2006</v>
      </c>
      <c r="P1444">
        <v>5.7</v>
      </c>
    </row>
    <row r="1445" spans="1:16">
      <c r="A1445" s="2" t="s">
        <v>144</v>
      </c>
      <c r="B1445" s="3">
        <v>371</v>
      </c>
      <c r="C1445">
        <v>131</v>
      </c>
      <c r="D1445" s="1">
        <v>169076745</v>
      </c>
      <c r="E1445" s="5" t="s">
        <v>2</v>
      </c>
      <c r="F1445" t="s">
        <v>27</v>
      </c>
      <c r="L1445" s="1"/>
      <c r="M1445" s="12" t="s">
        <v>45</v>
      </c>
      <c r="N1445" s="12">
        <v>32000000</v>
      </c>
      <c r="O1445">
        <v>2011</v>
      </c>
      <c r="P1445">
        <v>6.8</v>
      </c>
    </row>
    <row r="1446" spans="1:16">
      <c r="A1446" s="2" t="s">
        <v>567</v>
      </c>
      <c r="B1446" s="3">
        <v>418</v>
      </c>
      <c r="C1446">
        <v>107</v>
      </c>
      <c r="D1446" s="1">
        <v>101470202</v>
      </c>
      <c r="E1446" s="5" t="s">
        <v>2</v>
      </c>
      <c r="F1446" t="s">
        <v>20</v>
      </c>
      <c r="L1446" s="1"/>
      <c r="M1446" s="12" t="s">
        <v>45</v>
      </c>
      <c r="N1446" s="12">
        <v>23000000</v>
      </c>
      <c r="O1446">
        <v>2013</v>
      </c>
      <c r="P1446">
        <v>6.7</v>
      </c>
    </row>
    <row r="1447" spans="1:16">
      <c r="A1447" s="2" t="s">
        <v>689</v>
      </c>
      <c r="B1447" s="3">
        <v>131</v>
      </c>
      <c r="C1447">
        <v>103</v>
      </c>
      <c r="D1447" s="1">
        <v>50041732</v>
      </c>
      <c r="E1447" s="5" t="s">
        <v>14</v>
      </c>
      <c r="L1447" s="1"/>
      <c r="M1447" s="12" t="s">
        <v>45</v>
      </c>
      <c r="N1447" s="12">
        <v>34000000</v>
      </c>
      <c r="O1447">
        <v>1999</v>
      </c>
      <c r="P1447">
        <v>6.2</v>
      </c>
    </row>
    <row r="1448" spans="1:16">
      <c r="A1448" s="2" t="s">
        <v>676</v>
      </c>
      <c r="B1448" s="3">
        <v>98</v>
      </c>
      <c r="C1448">
        <v>129</v>
      </c>
      <c r="D1448" s="1">
        <v>48814909</v>
      </c>
      <c r="E1448" s="5" t="s">
        <v>12</v>
      </c>
      <c r="F1448" t="s">
        <v>6</v>
      </c>
      <c r="L1448" s="1"/>
      <c r="M1448" s="12" t="s">
        <v>45</v>
      </c>
      <c r="N1448" s="12">
        <v>35000000</v>
      </c>
      <c r="O1448">
        <v>2000</v>
      </c>
      <c r="P1448">
        <v>7.2</v>
      </c>
    </row>
    <row r="1449" spans="1:16">
      <c r="A1449" s="2" t="s">
        <v>690</v>
      </c>
      <c r="B1449" s="3">
        <v>119</v>
      </c>
      <c r="C1449">
        <v>107</v>
      </c>
      <c r="D1449" s="1">
        <v>57744720</v>
      </c>
      <c r="E1449" s="5" t="s">
        <v>3</v>
      </c>
      <c r="F1449" t="s">
        <v>10</v>
      </c>
      <c r="G1449" t="s">
        <v>23</v>
      </c>
      <c r="L1449" s="1"/>
      <c r="M1449" s="12" t="s">
        <v>45</v>
      </c>
      <c r="N1449" s="12">
        <v>30000000</v>
      </c>
      <c r="O1449">
        <v>2010</v>
      </c>
      <c r="P1449">
        <v>6.2</v>
      </c>
    </row>
    <row r="1450" spans="1:16">
      <c r="A1450" s="2" t="s">
        <v>691</v>
      </c>
      <c r="B1450" s="3">
        <v>133</v>
      </c>
      <c r="C1450">
        <v>89</v>
      </c>
      <c r="D1450" s="1">
        <v>21784432</v>
      </c>
      <c r="E1450" s="5" t="s">
        <v>2</v>
      </c>
      <c r="L1450" s="1"/>
      <c r="M1450" s="12" t="s">
        <v>45</v>
      </c>
      <c r="N1450" s="12">
        <v>35000000</v>
      </c>
      <c r="O1450">
        <v>2013</v>
      </c>
      <c r="P1450">
        <v>5.6</v>
      </c>
    </row>
    <row r="1451" spans="1:16">
      <c r="A1451" s="2" t="s">
        <v>578</v>
      </c>
      <c r="B1451" s="3">
        <v>88</v>
      </c>
      <c r="C1451">
        <v>113</v>
      </c>
      <c r="D1451" s="1">
        <v>37911876</v>
      </c>
      <c r="E1451" s="5" t="s">
        <v>3</v>
      </c>
      <c r="F1451" t="s">
        <v>2</v>
      </c>
      <c r="G1451" t="s">
        <v>10</v>
      </c>
      <c r="L1451" s="1"/>
      <c r="M1451" s="12" t="s">
        <v>45</v>
      </c>
      <c r="N1451" s="12">
        <v>34000000</v>
      </c>
      <c r="O1451">
        <v>2011</v>
      </c>
      <c r="P1451">
        <v>4.4000000000000004</v>
      </c>
    </row>
    <row r="1452" spans="1:16">
      <c r="A1452" s="2" t="s">
        <v>119</v>
      </c>
      <c r="B1452" s="3">
        <v>522</v>
      </c>
      <c r="C1452">
        <v>93</v>
      </c>
      <c r="D1452" s="1">
        <v>54696902</v>
      </c>
      <c r="E1452" s="5" t="s">
        <v>21</v>
      </c>
      <c r="F1452" t="s">
        <v>22</v>
      </c>
      <c r="G1452" t="s">
        <v>23</v>
      </c>
      <c r="L1452" s="1"/>
      <c r="M1452" s="12" t="s">
        <v>45</v>
      </c>
      <c r="N1452" s="12">
        <v>35000000</v>
      </c>
      <c r="O1452">
        <v>2011</v>
      </c>
      <c r="P1452">
        <v>7.5</v>
      </c>
    </row>
    <row r="1453" spans="1:16">
      <c r="A1453" s="2" t="s">
        <v>473</v>
      </c>
      <c r="B1453" s="3">
        <v>43</v>
      </c>
      <c r="C1453">
        <v>120</v>
      </c>
      <c r="D1453" s="1">
        <v>36733909</v>
      </c>
      <c r="E1453" s="5" t="s">
        <v>8</v>
      </c>
      <c r="F1453" t="s">
        <v>12</v>
      </c>
      <c r="G1453" t="s">
        <v>6</v>
      </c>
      <c r="H1453" t="s">
        <v>23</v>
      </c>
      <c r="L1453" s="1"/>
      <c r="M1453" s="12" t="s">
        <v>45</v>
      </c>
      <c r="N1453" s="12">
        <v>34000000</v>
      </c>
      <c r="O1453">
        <v>1993</v>
      </c>
      <c r="P1453">
        <v>7.1</v>
      </c>
    </row>
    <row r="1454" spans="1:16">
      <c r="A1454" s="2" t="s">
        <v>176</v>
      </c>
      <c r="B1454" s="3">
        <v>224</v>
      </c>
      <c r="C1454">
        <v>98</v>
      </c>
      <c r="D1454" s="1">
        <v>35063732</v>
      </c>
      <c r="E1454" s="5" t="s">
        <v>21</v>
      </c>
      <c r="F1454" t="s">
        <v>23</v>
      </c>
      <c r="L1454" s="1"/>
      <c r="M1454" s="12" t="s">
        <v>45</v>
      </c>
      <c r="N1454" s="12">
        <v>34000000</v>
      </c>
      <c r="O1454">
        <v>2007</v>
      </c>
      <c r="P1454">
        <v>6.4</v>
      </c>
    </row>
    <row r="1455" spans="1:16">
      <c r="A1455" s="2" t="s">
        <v>403</v>
      </c>
      <c r="B1455" s="3">
        <v>122</v>
      </c>
      <c r="C1455">
        <v>105</v>
      </c>
      <c r="D1455" s="1">
        <v>99462</v>
      </c>
      <c r="E1455" s="5" t="s">
        <v>3</v>
      </c>
      <c r="F1455" t="s">
        <v>8</v>
      </c>
      <c r="G1455" t="s">
        <v>6</v>
      </c>
      <c r="H1455" t="s">
        <v>25</v>
      </c>
      <c r="L1455" s="1"/>
      <c r="M1455" s="12" t="s">
        <v>45</v>
      </c>
      <c r="N1455" s="12">
        <v>34000000</v>
      </c>
      <c r="O1455">
        <v>2013</v>
      </c>
      <c r="P1455">
        <v>7.1</v>
      </c>
    </row>
    <row r="1456" spans="1:16">
      <c r="A1456" s="2" t="s">
        <v>692</v>
      </c>
      <c r="B1456" s="3">
        <v>75</v>
      </c>
      <c r="C1456">
        <v>98</v>
      </c>
      <c r="D1456" s="1">
        <v>32701088</v>
      </c>
      <c r="E1456" s="5" t="s">
        <v>6</v>
      </c>
      <c r="F1456" t="s">
        <v>25</v>
      </c>
      <c r="G1456" t="s">
        <v>75</v>
      </c>
      <c r="L1456" s="1"/>
      <c r="M1456" s="12" t="s">
        <v>45</v>
      </c>
      <c r="N1456" s="12">
        <v>34000000</v>
      </c>
      <c r="O1456">
        <v>2005</v>
      </c>
      <c r="P1456">
        <v>6.9</v>
      </c>
    </row>
    <row r="1457" spans="1:16">
      <c r="A1457" s="2" t="s">
        <v>504</v>
      </c>
      <c r="B1457" s="3">
        <v>441</v>
      </c>
      <c r="C1457">
        <v>96</v>
      </c>
      <c r="D1457" s="1">
        <v>31493782</v>
      </c>
      <c r="E1457" s="5" t="s">
        <v>10</v>
      </c>
      <c r="F1457" t="s">
        <v>6</v>
      </c>
      <c r="G1457" t="s">
        <v>23</v>
      </c>
      <c r="L1457" s="1"/>
      <c r="M1457" s="12" t="s">
        <v>45</v>
      </c>
      <c r="N1457" s="12">
        <v>35000000</v>
      </c>
      <c r="O1457">
        <v>2005</v>
      </c>
      <c r="P1457">
        <v>7.5</v>
      </c>
    </row>
    <row r="1458" spans="1:16">
      <c r="A1458" s="2" t="s">
        <v>157</v>
      </c>
      <c r="B1458" s="3">
        <v>163</v>
      </c>
      <c r="C1458">
        <v>87</v>
      </c>
      <c r="D1458" s="1">
        <v>43095600</v>
      </c>
      <c r="E1458" s="5" t="s">
        <v>3</v>
      </c>
      <c r="F1458" t="s">
        <v>10</v>
      </c>
      <c r="G1458" t="s">
        <v>23</v>
      </c>
      <c r="L1458" s="1"/>
      <c r="M1458" s="12" t="s">
        <v>45</v>
      </c>
      <c r="N1458" s="12">
        <v>35000000</v>
      </c>
      <c r="O1458">
        <v>2005</v>
      </c>
      <c r="P1458">
        <v>6.3</v>
      </c>
    </row>
    <row r="1459" spans="1:16">
      <c r="A1459" s="2" t="s">
        <v>50</v>
      </c>
      <c r="B1459" s="3">
        <v>63</v>
      </c>
      <c r="C1459">
        <v>107</v>
      </c>
      <c r="D1459" s="1">
        <v>18636537</v>
      </c>
      <c r="E1459" s="5" t="s">
        <v>3</v>
      </c>
      <c r="F1459" t="s">
        <v>23</v>
      </c>
      <c r="G1459" t="s">
        <v>24</v>
      </c>
      <c r="L1459" s="1"/>
      <c r="M1459" s="12" t="s">
        <v>45</v>
      </c>
      <c r="N1459" s="12">
        <v>35000000</v>
      </c>
      <c r="O1459">
        <v>1995</v>
      </c>
      <c r="P1459">
        <v>6.4</v>
      </c>
    </row>
    <row r="1460" spans="1:16">
      <c r="A1460" s="2" t="s">
        <v>535</v>
      </c>
      <c r="B1460" s="3">
        <v>90</v>
      </c>
      <c r="C1460">
        <v>90</v>
      </c>
      <c r="D1460" s="1">
        <v>17848322</v>
      </c>
      <c r="E1460" s="5" t="s">
        <v>2</v>
      </c>
      <c r="F1460" t="s">
        <v>27</v>
      </c>
      <c r="L1460" s="1"/>
      <c r="M1460" s="12" t="s">
        <v>45</v>
      </c>
      <c r="N1460" s="12">
        <v>40000000</v>
      </c>
      <c r="O1460">
        <v>2004</v>
      </c>
      <c r="P1460">
        <v>5.9</v>
      </c>
    </row>
    <row r="1461" spans="1:16">
      <c r="A1461" s="2" t="s">
        <v>93</v>
      </c>
      <c r="B1461" s="3">
        <v>163</v>
      </c>
      <c r="C1461">
        <v>121</v>
      </c>
      <c r="D1461" s="1">
        <v>16640210</v>
      </c>
      <c r="E1461" s="5" t="s">
        <v>6</v>
      </c>
      <c r="F1461" t="s">
        <v>23</v>
      </c>
      <c r="L1461" s="1"/>
      <c r="M1461" s="12" t="s">
        <v>45</v>
      </c>
      <c r="N1461" s="12">
        <v>33000000</v>
      </c>
      <c r="O1461">
        <v>1999</v>
      </c>
      <c r="P1461">
        <v>6.8</v>
      </c>
    </row>
    <row r="1462" spans="1:16">
      <c r="A1462" s="2" t="s">
        <v>693</v>
      </c>
      <c r="B1462" s="3">
        <v>197</v>
      </c>
      <c r="C1462">
        <v>119</v>
      </c>
      <c r="D1462" s="1">
        <v>13763130</v>
      </c>
      <c r="E1462" s="5" t="s">
        <v>3</v>
      </c>
      <c r="F1462" t="s">
        <v>10</v>
      </c>
      <c r="G1462" t="s">
        <v>22</v>
      </c>
      <c r="H1462" t="s">
        <v>23</v>
      </c>
      <c r="L1462" s="1"/>
      <c r="M1462" s="12" t="s">
        <v>45</v>
      </c>
      <c r="N1462" s="12">
        <v>30000000</v>
      </c>
      <c r="O1462">
        <v>2010</v>
      </c>
      <c r="P1462">
        <v>6.3</v>
      </c>
    </row>
    <row r="1463" spans="1:16">
      <c r="A1463" s="2" t="s">
        <v>694</v>
      </c>
      <c r="B1463" s="3">
        <v>93</v>
      </c>
      <c r="C1463">
        <v>107</v>
      </c>
      <c r="D1463" s="1">
        <v>10956379</v>
      </c>
      <c r="E1463" s="5" t="s">
        <v>3</v>
      </c>
      <c r="F1463" t="s">
        <v>6</v>
      </c>
      <c r="G1463" t="s">
        <v>20</v>
      </c>
      <c r="H1463" t="s">
        <v>14</v>
      </c>
      <c r="I1463" t="s">
        <v>23</v>
      </c>
      <c r="L1463" s="1"/>
      <c r="M1463" s="12" t="s">
        <v>45</v>
      </c>
      <c r="N1463" s="12">
        <v>34000000</v>
      </c>
      <c r="O1463">
        <v>2007</v>
      </c>
      <c r="P1463">
        <v>3.6</v>
      </c>
    </row>
    <row r="1464" spans="1:16">
      <c r="A1464" s="2" t="s">
        <v>622</v>
      </c>
      <c r="B1464" s="3">
        <v>15</v>
      </c>
      <c r="C1464">
        <v>110</v>
      </c>
      <c r="D1464" s="1">
        <v>4357000</v>
      </c>
      <c r="E1464" s="5" t="s">
        <v>2</v>
      </c>
      <c r="F1464" t="s">
        <v>25</v>
      </c>
      <c r="G1464" t="s">
        <v>20</v>
      </c>
      <c r="L1464" s="1"/>
      <c r="M1464" s="12" t="s">
        <v>45</v>
      </c>
      <c r="N1464" s="12">
        <v>30000000</v>
      </c>
      <c r="O1464">
        <v>1996</v>
      </c>
      <c r="P1464">
        <v>5.3</v>
      </c>
    </row>
    <row r="1465" spans="1:16">
      <c r="A1465" s="2" t="s">
        <v>695</v>
      </c>
      <c r="B1465" s="3">
        <v>260</v>
      </c>
      <c r="C1465">
        <v>100</v>
      </c>
      <c r="D1465" s="1">
        <v>22525921</v>
      </c>
      <c r="E1465" s="5" t="s">
        <v>2</v>
      </c>
      <c r="L1465" s="1"/>
      <c r="M1465" s="12" t="s">
        <v>45</v>
      </c>
      <c r="N1465" s="12">
        <v>33000000</v>
      </c>
      <c r="O1465">
        <v>2013</v>
      </c>
      <c r="P1465">
        <v>5.9</v>
      </c>
    </row>
    <row r="1466" spans="1:16">
      <c r="A1466" s="2" t="s">
        <v>214</v>
      </c>
      <c r="B1466" s="3">
        <v>18</v>
      </c>
      <c r="C1466">
        <v>75</v>
      </c>
      <c r="D1466" s="1">
        <v>3562749</v>
      </c>
      <c r="E1466" s="5" t="s">
        <v>16</v>
      </c>
      <c r="F1466" t="s">
        <v>2</v>
      </c>
      <c r="G1466" t="s">
        <v>25</v>
      </c>
      <c r="H1466" t="s">
        <v>20</v>
      </c>
      <c r="I1466" t="s">
        <v>26</v>
      </c>
      <c r="L1466" s="1"/>
      <c r="M1466" s="12" t="s">
        <v>45</v>
      </c>
      <c r="N1466" s="12">
        <v>33000000</v>
      </c>
      <c r="O1466">
        <v>1997</v>
      </c>
      <c r="P1466">
        <v>6.9</v>
      </c>
    </row>
    <row r="1467" spans="1:16">
      <c r="A1467" s="2" t="s">
        <v>696</v>
      </c>
      <c r="B1467" s="3">
        <v>70</v>
      </c>
      <c r="C1467">
        <v>132</v>
      </c>
      <c r="D1467" s="1">
        <v>2899970</v>
      </c>
      <c r="E1467" s="5" t="s">
        <v>6</v>
      </c>
      <c r="L1467" s="1"/>
      <c r="M1467" s="12" t="s">
        <v>45</v>
      </c>
      <c r="N1467" s="12">
        <v>33000000</v>
      </c>
      <c r="O1467">
        <v>1999</v>
      </c>
      <c r="P1467">
        <v>6.9</v>
      </c>
    </row>
    <row r="1468" spans="1:16">
      <c r="A1468" s="2" t="s">
        <v>194</v>
      </c>
      <c r="B1468" s="3">
        <v>183</v>
      </c>
      <c r="C1468">
        <v>105</v>
      </c>
      <c r="D1468" s="1">
        <v>1304837</v>
      </c>
      <c r="E1468" s="5" t="s">
        <v>6</v>
      </c>
      <c r="F1468" t="s">
        <v>21</v>
      </c>
      <c r="G1468" t="s">
        <v>23</v>
      </c>
      <c r="L1468" s="1"/>
      <c r="M1468" s="12" t="s">
        <v>45</v>
      </c>
      <c r="N1468" s="12">
        <v>33000000</v>
      </c>
      <c r="O1468">
        <v>2006</v>
      </c>
      <c r="P1468">
        <v>6.1</v>
      </c>
    </row>
    <row r="1469" spans="1:16">
      <c r="A1469" s="2" t="s">
        <v>455</v>
      </c>
      <c r="B1469" s="3">
        <v>261</v>
      </c>
      <c r="C1469">
        <v>289</v>
      </c>
      <c r="D1469" s="1">
        <v>78800000</v>
      </c>
      <c r="E1469" s="5" t="s">
        <v>6</v>
      </c>
      <c r="F1469" t="s">
        <v>122</v>
      </c>
      <c r="L1469" s="1"/>
      <c r="M1469" s="12" t="s">
        <v>45</v>
      </c>
      <c r="N1469" s="12">
        <v>10000000</v>
      </c>
      <c r="O1469">
        <v>1979</v>
      </c>
      <c r="P1469">
        <v>8.5</v>
      </c>
    </row>
    <row r="1470" spans="1:16">
      <c r="A1470" s="2" t="s">
        <v>697</v>
      </c>
      <c r="B1470" s="3">
        <v>167</v>
      </c>
      <c r="C1470">
        <v>102</v>
      </c>
      <c r="D1470" s="1">
        <v>17797316</v>
      </c>
      <c r="E1470" s="5" t="s">
        <v>2</v>
      </c>
      <c r="F1470" t="s">
        <v>27</v>
      </c>
      <c r="L1470" s="1"/>
      <c r="M1470" s="12" t="s">
        <v>45</v>
      </c>
      <c r="N1470" s="12">
        <v>30000000</v>
      </c>
      <c r="O1470">
        <v>2010</v>
      </c>
      <c r="P1470">
        <v>6.3</v>
      </c>
    </row>
    <row r="1471" spans="1:16">
      <c r="A1471" s="2" t="s">
        <v>427</v>
      </c>
      <c r="B1471" s="3">
        <v>42</v>
      </c>
      <c r="C1471">
        <v>143</v>
      </c>
      <c r="D1471" s="1">
        <v>82528097</v>
      </c>
      <c r="E1471" s="5" t="s">
        <v>6</v>
      </c>
      <c r="F1471" t="s">
        <v>199</v>
      </c>
      <c r="L1471" s="1"/>
      <c r="M1471" s="12" t="s">
        <v>45</v>
      </c>
      <c r="N1471" s="12">
        <v>38000000</v>
      </c>
      <c r="O1471">
        <v>1995</v>
      </c>
      <c r="P1471">
        <v>7.3</v>
      </c>
    </row>
    <row r="1472" spans="1:16">
      <c r="A1472" s="2" t="s">
        <v>698</v>
      </c>
      <c r="B1472" s="3">
        <v>130</v>
      </c>
      <c r="C1472">
        <v>113</v>
      </c>
      <c r="D1472" s="1">
        <v>14268533</v>
      </c>
      <c r="E1472" s="5" t="s">
        <v>3</v>
      </c>
      <c r="F1472" t="s">
        <v>10</v>
      </c>
      <c r="G1472" t="s">
        <v>6</v>
      </c>
      <c r="H1472" t="s">
        <v>21</v>
      </c>
      <c r="I1472" t="s">
        <v>22</v>
      </c>
      <c r="J1472" t="s">
        <v>23</v>
      </c>
      <c r="L1472" s="1"/>
      <c r="M1472" s="12" t="s">
        <v>45</v>
      </c>
      <c r="N1472" s="12">
        <v>32500000</v>
      </c>
      <c r="O1472">
        <v>2016</v>
      </c>
      <c r="P1472">
        <v>6.3</v>
      </c>
    </row>
    <row r="1473" spans="1:16">
      <c r="A1473" s="2" t="s">
        <v>250</v>
      </c>
      <c r="B1473" s="3">
        <v>66</v>
      </c>
      <c r="C1473">
        <v>161</v>
      </c>
      <c r="D1473" s="1">
        <v>87100000</v>
      </c>
      <c r="E1473" s="5" t="s">
        <v>12</v>
      </c>
      <c r="F1473" t="s">
        <v>6</v>
      </c>
      <c r="G1473" t="s">
        <v>27</v>
      </c>
      <c r="L1473" s="1"/>
      <c r="M1473" s="12" t="s">
        <v>45</v>
      </c>
      <c r="N1473" s="12">
        <v>30000000</v>
      </c>
      <c r="O1473">
        <v>1985</v>
      </c>
      <c r="P1473">
        <v>7.2</v>
      </c>
    </row>
    <row r="1474" spans="1:16">
      <c r="A1474" s="2" t="s">
        <v>88</v>
      </c>
      <c r="B1474" s="3">
        <v>449</v>
      </c>
      <c r="C1474">
        <v>138</v>
      </c>
      <c r="D1474" s="1">
        <v>93749203</v>
      </c>
      <c r="E1474" s="5" t="s">
        <v>6</v>
      </c>
      <c r="F1474" t="s">
        <v>23</v>
      </c>
      <c r="L1474" s="1"/>
      <c r="M1474" s="12" t="s">
        <v>45</v>
      </c>
      <c r="N1474" s="12">
        <v>32000000</v>
      </c>
      <c r="O1474">
        <v>2012</v>
      </c>
      <c r="P1474">
        <v>7.3</v>
      </c>
    </row>
    <row r="1475" spans="1:16">
      <c r="A1475" s="2" t="s">
        <v>699</v>
      </c>
      <c r="B1475" s="3">
        <v>121</v>
      </c>
      <c r="C1475">
        <v>126</v>
      </c>
      <c r="D1475" s="1">
        <v>62700000</v>
      </c>
      <c r="E1475" s="5" t="s">
        <v>3</v>
      </c>
      <c r="F1475" t="s">
        <v>8</v>
      </c>
      <c r="G1475" t="s">
        <v>22</v>
      </c>
      <c r="H1475" t="s">
        <v>23</v>
      </c>
      <c r="L1475" s="1"/>
      <c r="M1475" s="12" t="s">
        <v>45</v>
      </c>
      <c r="N1475" s="12">
        <v>33000000</v>
      </c>
      <c r="O1475">
        <v>1979</v>
      </c>
      <c r="P1475">
        <v>6.3</v>
      </c>
    </row>
    <row r="1476" spans="1:16">
      <c r="A1476" s="2" t="s">
        <v>503</v>
      </c>
      <c r="B1476" s="3">
        <v>536</v>
      </c>
      <c r="C1476">
        <v>99</v>
      </c>
      <c r="D1476" s="1">
        <v>59073773</v>
      </c>
      <c r="E1476" s="5" t="s">
        <v>8</v>
      </c>
      <c r="F1476" t="s">
        <v>2</v>
      </c>
      <c r="G1476" t="s">
        <v>10</v>
      </c>
      <c r="H1476" t="s">
        <v>6</v>
      </c>
      <c r="L1476" s="1"/>
      <c r="M1476" s="12" t="s">
        <v>45</v>
      </c>
      <c r="N1476" s="12">
        <v>32000000</v>
      </c>
      <c r="O1476">
        <v>2014</v>
      </c>
      <c r="P1476">
        <v>8.1</v>
      </c>
    </row>
    <row r="1477" spans="1:16">
      <c r="A1477" s="2" t="s">
        <v>641</v>
      </c>
      <c r="B1477" s="3">
        <v>135</v>
      </c>
      <c r="C1477">
        <v>101</v>
      </c>
      <c r="D1477" s="1">
        <v>24185781</v>
      </c>
      <c r="E1477" s="5" t="s">
        <v>6</v>
      </c>
      <c r="F1477" t="s">
        <v>21</v>
      </c>
      <c r="L1477" s="1"/>
      <c r="M1477" s="12" t="s">
        <v>192</v>
      </c>
      <c r="N1477" s="12">
        <v>35000000</v>
      </c>
      <c r="O1477">
        <v>2001</v>
      </c>
      <c r="P1477">
        <v>6.9</v>
      </c>
    </row>
    <row r="1478" spans="1:16">
      <c r="A1478" s="2" t="s">
        <v>473</v>
      </c>
      <c r="B1478" s="3">
        <v>74</v>
      </c>
      <c r="C1478">
        <v>103</v>
      </c>
      <c r="D1478" s="1">
        <v>53133888</v>
      </c>
      <c r="E1478" s="5" t="s">
        <v>2</v>
      </c>
      <c r="F1478" t="s">
        <v>20</v>
      </c>
      <c r="G1478" t="s">
        <v>14</v>
      </c>
      <c r="H1478" t="s">
        <v>23</v>
      </c>
      <c r="L1478" s="1"/>
      <c r="M1478" s="12" t="s">
        <v>45</v>
      </c>
      <c r="N1478" s="12">
        <v>32000000</v>
      </c>
      <c r="O1478">
        <v>1990</v>
      </c>
      <c r="P1478">
        <v>6.3</v>
      </c>
    </row>
    <row r="1479" spans="1:16">
      <c r="A1479" s="2" t="s">
        <v>342</v>
      </c>
      <c r="B1479" s="3">
        <v>168</v>
      </c>
      <c r="C1479">
        <v>118</v>
      </c>
      <c r="D1479" s="1">
        <v>44983704</v>
      </c>
      <c r="E1479" s="5" t="s">
        <v>10</v>
      </c>
      <c r="F1479" t="s">
        <v>6</v>
      </c>
      <c r="G1479" t="s">
        <v>21</v>
      </c>
      <c r="H1479" t="s">
        <v>22</v>
      </c>
      <c r="I1479" t="s">
        <v>23</v>
      </c>
      <c r="L1479" s="1"/>
      <c r="M1479" s="12" t="s">
        <v>301</v>
      </c>
      <c r="N1479" s="12">
        <v>32000000</v>
      </c>
      <c r="O1479">
        <v>2000</v>
      </c>
      <c r="P1479">
        <v>7.3</v>
      </c>
    </row>
    <row r="1480" spans="1:16">
      <c r="A1480" s="2" t="s">
        <v>144</v>
      </c>
      <c r="B1480" s="3">
        <v>464</v>
      </c>
      <c r="C1480">
        <v>116</v>
      </c>
      <c r="D1480" s="1">
        <v>118099659</v>
      </c>
      <c r="E1480" s="5" t="s">
        <v>3</v>
      </c>
      <c r="F1480" t="s">
        <v>2</v>
      </c>
      <c r="G1480" t="s">
        <v>20</v>
      </c>
      <c r="H1480" t="s">
        <v>22</v>
      </c>
      <c r="L1480" s="1"/>
      <c r="M1480" s="12" t="s">
        <v>45</v>
      </c>
      <c r="N1480" s="12">
        <v>32500000</v>
      </c>
      <c r="O1480">
        <v>2016</v>
      </c>
      <c r="P1480">
        <v>5.5</v>
      </c>
    </row>
    <row r="1481" spans="1:16">
      <c r="A1481" s="2" t="s">
        <v>700</v>
      </c>
      <c r="B1481" s="3">
        <v>204</v>
      </c>
      <c r="C1481">
        <v>99</v>
      </c>
      <c r="D1481" s="1">
        <v>58879132</v>
      </c>
      <c r="E1481" s="5" t="s">
        <v>8</v>
      </c>
      <c r="F1481" t="s">
        <v>2</v>
      </c>
      <c r="L1481" s="1"/>
      <c r="M1481" s="12" t="s">
        <v>45</v>
      </c>
      <c r="N1481" s="12">
        <v>32000000</v>
      </c>
      <c r="O1481">
        <v>2015</v>
      </c>
      <c r="P1481">
        <v>6.1</v>
      </c>
    </row>
    <row r="1482" spans="1:16">
      <c r="A1482" s="2" t="s">
        <v>59</v>
      </c>
      <c r="B1482" s="3">
        <v>96</v>
      </c>
      <c r="C1482">
        <v>105</v>
      </c>
      <c r="D1482" s="1">
        <v>72077000</v>
      </c>
      <c r="E1482" s="5" t="s">
        <v>2</v>
      </c>
      <c r="F1482" t="s">
        <v>10</v>
      </c>
      <c r="G1482" t="s">
        <v>23</v>
      </c>
      <c r="L1482" s="1"/>
      <c r="M1482" s="12" t="s">
        <v>45</v>
      </c>
      <c r="N1482" s="12">
        <v>29000000</v>
      </c>
      <c r="O1482">
        <v>1995</v>
      </c>
      <c r="P1482">
        <v>6.9</v>
      </c>
    </row>
    <row r="1483" spans="1:16">
      <c r="A1483" s="2" t="s">
        <v>58</v>
      </c>
      <c r="B1483" s="3">
        <v>223</v>
      </c>
      <c r="C1483">
        <v>113</v>
      </c>
      <c r="D1483" s="1">
        <v>170684505</v>
      </c>
      <c r="E1483" s="5" t="s">
        <v>2</v>
      </c>
      <c r="F1483" t="s">
        <v>10</v>
      </c>
      <c r="G1483" t="s">
        <v>26</v>
      </c>
      <c r="L1483" s="1"/>
      <c r="M1483" s="12" t="s">
        <v>45</v>
      </c>
      <c r="N1483" s="12">
        <v>32000000</v>
      </c>
      <c r="O1483">
        <v>2002</v>
      </c>
      <c r="P1483">
        <v>7.2</v>
      </c>
    </row>
    <row r="1484" spans="1:16">
      <c r="A1484" s="2" t="s">
        <v>249</v>
      </c>
      <c r="B1484" s="3">
        <v>112</v>
      </c>
      <c r="C1484">
        <v>93</v>
      </c>
      <c r="D1484" s="1">
        <v>163479795</v>
      </c>
      <c r="E1484" s="5" t="s">
        <v>2</v>
      </c>
      <c r="F1484" t="s">
        <v>6</v>
      </c>
      <c r="L1484" s="1"/>
      <c r="M1484" s="12" t="s">
        <v>45</v>
      </c>
      <c r="N1484" s="12">
        <v>20000000</v>
      </c>
      <c r="O1484">
        <v>1999</v>
      </c>
      <c r="P1484">
        <v>6.4</v>
      </c>
    </row>
    <row r="1485" spans="1:16">
      <c r="A1485" s="2" t="s">
        <v>701</v>
      </c>
      <c r="B1485" s="3">
        <v>142</v>
      </c>
      <c r="C1485">
        <v>108</v>
      </c>
      <c r="D1485" s="1">
        <v>145096820</v>
      </c>
      <c r="E1485" s="5" t="s">
        <v>2</v>
      </c>
      <c r="L1485" s="1"/>
      <c r="M1485" s="12" t="s">
        <v>45</v>
      </c>
      <c r="N1485" s="12">
        <v>35000000</v>
      </c>
      <c r="O1485">
        <v>2001</v>
      </c>
      <c r="P1485">
        <v>6.4</v>
      </c>
    </row>
    <row r="1486" spans="1:16">
      <c r="A1486" s="2" t="s">
        <v>74</v>
      </c>
      <c r="B1486" s="3">
        <v>166</v>
      </c>
      <c r="C1486">
        <v>74</v>
      </c>
      <c r="D1486" s="1">
        <v>191796233</v>
      </c>
      <c r="E1486" s="5" t="s">
        <v>8</v>
      </c>
      <c r="F1486" t="s">
        <v>16</v>
      </c>
      <c r="G1486" t="s">
        <v>2</v>
      </c>
      <c r="H1486" t="s">
        <v>25</v>
      </c>
      <c r="I1486" t="s">
        <v>20</v>
      </c>
      <c r="L1486" s="1"/>
      <c r="M1486" s="12" t="s">
        <v>45</v>
      </c>
      <c r="N1486" s="12">
        <v>32000000</v>
      </c>
      <c r="O1486">
        <v>1995</v>
      </c>
      <c r="P1486">
        <v>8.3000000000000007</v>
      </c>
    </row>
    <row r="1487" spans="1:16">
      <c r="A1487" s="2" t="s">
        <v>200</v>
      </c>
      <c r="B1487" s="3">
        <v>114</v>
      </c>
      <c r="C1487">
        <v>116</v>
      </c>
      <c r="D1487" s="1">
        <v>121248145</v>
      </c>
      <c r="E1487" s="5" t="s">
        <v>3</v>
      </c>
      <c r="F1487" t="s">
        <v>8</v>
      </c>
      <c r="G1487" t="s">
        <v>10</v>
      </c>
      <c r="H1487" t="s">
        <v>23</v>
      </c>
      <c r="L1487" s="1"/>
      <c r="M1487" s="12" t="s">
        <v>45</v>
      </c>
      <c r="N1487" s="12">
        <v>32000000</v>
      </c>
      <c r="O1487">
        <v>1994</v>
      </c>
      <c r="P1487">
        <v>7.2</v>
      </c>
    </row>
    <row r="1488" spans="1:16">
      <c r="A1488" s="2" t="s">
        <v>702</v>
      </c>
      <c r="B1488" s="3">
        <v>214</v>
      </c>
      <c r="C1488">
        <v>104</v>
      </c>
      <c r="D1488" s="1">
        <v>125014030</v>
      </c>
      <c r="E1488" s="5" t="s">
        <v>6</v>
      </c>
      <c r="F1488" t="s">
        <v>27</v>
      </c>
      <c r="L1488" s="1"/>
      <c r="M1488" s="12" t="s">
        <v>45</v>
      </c>
      <c r="N1488" s="12">
        <v>32000000</v>
      </c>
      <c r="O1488">
        <v>2012</v>
      </c>
      <c r="P1488">
        <v>6.8</v>
      </c>
    </row>
    <row r="1489" spans="1:16">
      <c r="A1489" s="2" t="s">
        <v>703</v>
      </c>
      <c r="B1489" s="3">
        <v>126</v>
      </c>
      <c r="C1489">
        <v>106</v>
      </c>
      <c r="D1489" s="1">
        <v>11854694</v>
      </c>
      <c r="E1489" s="5" t="s">
        <v>6</v>
      </c>
      <c r="L1489" s="1"/>
      <c r="M1489" s="12" t="s">
        <v>112</v>
      </c>
      <c r="N1489" s="12">
        <v>32000000</v>
      </c>
      <c r="O1489">
        <v>2010</v>
      </c>
      <c r="P1489">
        <v>6.5</v>
      </c>
    </row>
    <row r="1490" spans="1:16">
      <c r="A1490" s="2" t="s">
        <v>685</v>
      </c>
      <c r="B1490" s="3">
        <v>157</v>
      </c>
      <c r="C1490">
        <v>120</v>
      </c>
      <c r="D1490" s="1">
        <v>115648585</v>
      </c>
      <c r="E1490" s="5" t="s">
        <v>12</v>
      </c>
      <c r="F1490" t="s">
        <v>6</v>
      </c>
      <c r="G1490" t="s">
        <v>75</v>
      </c>
      <c r="L1490" s="1"/>
      <c r="M1490" s="12" t="s">
        <v>45</v>
      </c>
      <c r="N1490" s="12">
        <v>33000000</v>
      </c>
      <c r="O1490">
        <v>2000</v>
      </c>
      <c r="P1490">
        <v>7.8</v>
      </c>
    </row>
    <row r="1491" spans="1:16">
      <c r="A1491" s="2" t="s">
        <v>174</v>
      </c>
      <c r="B1491" s="3">
        <v>104</v>
      </c>
      <c r="C1491">
        <v>135</v>
      </c>
      <c r="D1491" s="1">
        <v>122012643</v>
      </c>
      <c r="E1491" s="5" t="s">
        <v>3</v>
      </c>
      <c r="F1491" t="s">
        <v>8</v>
      </c>
      <c r="G1491" t="s">
        <v>23</v>
      </c>
      <c r="L1491" s="1"/>
      <c r="M1491" s="12" t="s">
        <v>45</v>
      </c>
      <c r="N1491" s="12">
        <v>35000000</v>
      </c>
      <c r="O1491">
        <v>1990</v>
      </c>
      <c r="P1491">
        <v>7.6</v>
      </c>
    </row>
    <row r="1492" spans="1:16">
      <c r="A1492" s="2" t="s">
        <v>625</v>
      </c>
      <c r="B1492" s="3">
        <v>304</v>
      </c>
      <c r="C1492">
        <v>132</v>
      </c>
      <c r="D1492" s="1">
        <v>116631310</v>
      </c>
      <c r="E1492" s="5" t="s">
        <v>12</v>
      </c>
      <c r="F1492" t="s">
        <v>6</v>
      </c>
      <c r="L1492" s="1"/>
      <c r="M1492" s="12" t="s">
        <v>45</v>
      </c>
      <c r="N1492" s="12">
        <v>32000000</v>
      </c>
      <c r="O1492">
        <v>2013</v>
      </c>
      <c r="P1492">
        <v>7.2</v>
      </c>
    </row>
    <row r="1493" spans="1:16">
      <c r="A1493" s="2" t="s">
        <v>470</v>
      </c>
      <c r="B1493" s="3">
        <v>191</v>
      </c>
      <c r="C1493">
        <v>92</v>
      </c>
      <c r="D1493" s="1">
        <v>114324072</v>
      </c>
      <c r="E1493" s="5" t="s">
        <v>2</v>
      </c>
      <c r="F1493" t="s">
        <v>75</v>
      </c>
      <c r="L1493" s="1"/>
      <c r="M1493" s="12" t="s">
        <v>45</v>
      </c>
      <c r="N1493" s="12">
        <v>32000000</v>
      </c>
      <c r="O1493">
        <v>2004</v>
      </c>
      <c r="P1493">
        <v>6.7</v>
      </c>
    </row>
    <row r="1494" spans="1:16">
      <c r="A1494" s="2" t="s">
        <v>59</v>
      </c>
      <c r="B1494" s="3">
        <v>55</v>
      </c>
      <c r="C1494">
        <v>99</v>
      </c>
      <c r="D1494" s="1">
        <v>113502246</v>
      </c>
      <c r="E1494" s="5" t="s">
        <v>2</v>
      </c>
      <c r="F1494" t="s">
        <v>20</v>
      </c>
      <c r="L1494" s="1"/>
      <c r="M1494" s="12" t="s">
        <v>45</v>
      </c>
      <c r="N1494" s="12">
        <v>32000000</v>
      </c>
      <c r="O1494">
        <v>1991</v>
      </c>
      <c r="P1494">
        <v>6.8</v>
      </c>
    </row>
    <row r="1495" spans="1:16">
      <c r="A1495" s="2" t="s">
        <v>467</v>
      </c>
      <c r="B1495" s="3">
        <v>59</v>
      </c>
      <c r="C1495">
        <v>90</v>
      </c>
      <c r="D1495" s="1">
        <v>108360000</v>
      </c>
      <c r="E1495" s="5" t="s">
        <v>8</v>
      </c>
      <c r="F1495" t="s">
        <v>2</v>
      </c>
      <c r="L1495" s="1"/>
      <c r="M1495" s="12" t="s">
        <v>45</v>
      </c>
      <c r="N1495" s="12">
        <v>32000000</v>
      </c>
      <c r="O1495">
        <v>1995</v>
      </c>
      <c r="P1495">
        <v>6.3</v>
      </c>
    </row>
    <row r="1496" spans="1:16">
      <c r="A1496" s="2" t="s">
        <v>332</v>
      </c>
      <c r="B1496" s="3">
        <v>108</v>
      </c>
      <c r="C1496">
        <v>111</v>
      </c>
      <c r="D1496" s="1">
        <v>108244774</v>
      </c>
      <c r="E1496" s="5" t="s">
        <v>2</v>
      </c>
      <c r="F1496" t="s">
        <v>25</v>
      </c>
      <c r="G1496" t="s">
        <v>27</v>
      </c>
      <c r="L1496" s="1"/>
      <c r="M1496" s="12" t="s">
        <v>45</v>
      </c>
      <c r="N1496" s="12">
        <v>28000000</v>
      </c>
      <c r="O1496">
        <v>2001</v>
      </c>
      <c r="P1496">
        <v>6.2</v>
      </c>
    </row>
    <row r="1497" spans="1:16">
      <c r="A1497" s="2" t="s">
        <v>658</v>
      </c>
      <c r="B1497" s="3">
        <v>50</v>
      </c>
      <c r="C1497">
        <v>103</v>
      </c>
      <c r="D1497" s="1">
        <v>105444419</v>
      </c>
      <c r="E1497" s="5" t="s">
        <v>2</v>
      </c>
      <c r="L1497" s="1"/>
      <c r="M1497" s="12" t="s">
        <v>45</v>
      </c>
      <c r="N1497" s="12">
        <v>55000000</v>
      </c>
      <c r="O1497">
        <v>1996</v>
      </c>
      <c r="P1497">
        <v>6.2</v>
      </c>
    </row>
    <row r="1498" spans="1:16">
      <c r="A1498" s="2" t="s">
        <v>111</v>
      </c>
      <c r="B1498" s="3">
        <v>216</v>
      </c>
      <c r="C1498">
        <v>127</v>
      </c>
      <c r="D1498" s="1">
        <v>100125340</v>
      </c>
      <c r="E1498" s="5" t="s">
        <v>10</v>
      </c>
      <c r="F1498" t="s">
        <v>6</v>
      </c>
      <c r="G1498" t="s">
        <v>21</v>
      </c>
      <c r="H1498" t="s">
        <v>23</v>
      </c>
      <c r="L1498" s="1"/>
      <c r="M1498" s="12" t="s">
        <v>45</v>
      </c>
      <c r="N1498" s="12">
        <v>32000000</v>
      </c>
      <c r="O1498">
        <v>1995</v>
      </c>
      <c r="P1498">
        <v>8.6</v>
      </c>
    </row>
    <row r="1499" spans="1:16">
      <c r="A1499" s="2" t="s">
        <v>180</v>
      </c>
      <c r="B1499" s="3">
        <v>472</v>
      </c>
      <c r="C1499">
        <v>112</v>
      </c>
      <c r="D1499" s="1">
        <v>115646235</v>
      </c>
      <c r="E1499" s="5" t="s">
        <v>3</v>
      </c>
      <c r="F1499" t="s">
        <v>22</v>
      </c>
      <c r="G1499" t="s">
        <v>23</v>
      </c>
      <c r="L1499" s="1"/>
      <c r="M1499" s="12" t="s">
        <v>45</v>
      </c>
      <c r="N1499" s="12">
        <v>35000000</v>
      </c>
      <c r="O1499">
        <v>2009</v>
      </c>
      <c r="P1499">
        <v>8</v>
      </c>
    </row>
    <row r="1500" spans="1:16">
      <c r="A1500" s="2" t="s">
        <v>704</v>
      </c>
      <c r="B1500" s="3">
        <v>89</v>
      </c>
      <c r="C1500">
        <v>87</v>
      </c>
      <c r="D1500" s="1">
        <v>85416609</v>
      </c>
      <c r="E1500" s="5" t="s">
        <v>8</v>
      </c>
      <c r="F1500" t="s">
        <v>16</v>
      </c>
      <c r="G1500" t="s">
        <v>2</v>
      </c>
      <c r="H1500" t="s">
        <v>25</v>
      </c>
      <c r="I1500" t="s">
        <v>20</v>
      </c>
      <c r="L1500" s="1"/>
      <c r="M1500" s="12" t="s">
        <v>45</v>
      </c>
      <c r="N1500" s="12">
        <v>30000000</v>
      </c>
      <c r="O1500">
        <v>2004</v>
      </c>
      <c r="P1500">
        <v>7</v>
      </c>
    </row>
    <row r="1501" spans="1:16">
      <c r="A1501" s="2" t="s">
        <v>364</v>
      </c>
      <c r="B1501" s="3">
        <v>229</v>
      </c>
      <c r="C1501">
        <v>138</v>
      </c>
      <c r="D1501" s="1">
        <v>90135191</v>
      </c>
      <c r="E1501" s="5" t="s">
        <v>10</v>
      </c>
      <c r="F1501" t="s">
        <v>6</v>
      </c>
      <c r="G1501" t="s">
        <v>21</v>
      </c>
      <c r="H1501" t="s">
        <v>23</v>
      </c>
      <c r="L1501" s="1"/>
      <c r="M1501" s="12" t="s">
        <v>45</v>
      </c>
      <c r="N1501" s="12">
        <v>30000000</v>
      </c>
      <c r="O1501">
        <v>2003</v>
      </c>
      <c r="P1501">
        <v>8</v>
      </c>
    </row>
    <row r="1502" spans="1:16">
      <c r="A1502" s="2" t="s">
        <v>364</v>
      </c>
      <c r="B1502" s="3">
        <v>268</v>
      </c>
      <c r="C1502">
        <v>132</v>
      </c>
      <c r="D1502" s="1">
        <v>100422786</v>
      </c>
      <c r="E1502" s="5" t="s">
        <v>6</v>
      </c>
      <c r="F1502" t="s">
        <v>75</v>
      </c>
      <c r="L1502" s="1"/>
      <c r="M1502" s="12" t="s">
        <v>45</v>
      </c>
      <c r="N1502" s="12">
        <v>32000000</v>
      </c>
      <c r="O1502">
        <v>2004</v>
      </c>
      <c r="P1502">
        <v>8.1</v>
      </c>
    </row>
    <row r="1503" spans="1:16">
      <c r="A1503" s="2" t="s">
        <v>408</v>
      </c>
      <c r="B1503" s="3">
        <v>145</v>
      </c>
      <c r="C1503">
        <v>103</v>
      </c>
      <c r="D1503" s="1">
        <v>106694016</v>
      </c>
      <c r="E1503" s="5" t="s">
        <v>2</v>
      </c>
      <c r="F1503" t="s">
        <v>10</v>
      </c>
      <c r="L1503" s="1"/>
      <c r="M1503" s="12" t="s">
        <v>45</v>
      </c>
      <c r="N1503" s="12">
        <v>32000000</v>
      </c>
      <c r="O1503">
        <v>1999</v>
      </c>
      <c r="P1503">
        <v>6.7</v>
      </c>
    </row>
    <row r="1504" spans="1:16">
      <c r="A1504" s="2" t="s">
        <v>579</v>
      </c>
      <c r="B1504" s="3">
        <v>177</v>
      </c>
      <c r="C1504">
        <v>123</v>
      </c>
      <c r="D1504" s="1">
        <v>64286</v>
      </c>
      <c r="E1504" s="5" t="s">
        <v>6</v>
      </c>
      <c r="F1504" t="s">
        <v>27</v>
      </c>
      <c r="L1504" s="1"/>
      <c r="M1504" s="12" t="s">
        <v>45</v>
      </c>
      <c r="N1504" s="12">
        <v>32000000</v>
      </c>
      <c r="O1504">
        <v>2004</v>
      </c>
      <c r="P1504">
        <v>7.9</v>
      </c>
    </row>
    <row r="1505" spans="1:16">
      <c r="A1505" s="2" t="s">
        <v>572</v>
      </c>
      <c r="B1505" s="3">
        <v>175</v>
      </c>
      <c r="C1505">
        <v>111</v>
      </c>
      <c r="D1505" s="1">
        <v>76806312</v>
      </c>
      <c r="E1505" s="5" t="s">
        <v>2</v>
      </c>
      <c r="F1505" t="s">
        <v>27</v>
      </c>
      <c r="L1505" s="1"/>
      <c r="M1505" s="12" t="s">
        <v>45</v>
      </c>
      <c r="N1505" s="12">
        <v>32000000</v>
      </c>
      <c r="O1505">
        <v>2008</v>
      </c>
      <c r="P1505">
        <v>6.1</v>
      </c>
    </row>
    <row r="1506" spans="1:16">
      <c r="A1506" s="2" t="s">
        <v>206</v>
      </c>
      <c r="B1506" s="3">
        <v>131</v>
      </c>
      <c r="C1506">
        <v>102</v>
      </c>
      <c r="D1506" s="1">
        <v>79566871</v>
      </c>
      <c r="E1506" s="5" t="s">
        <v>2</v>
      </c>
      <c r="F1506" t="s">
        <v>6</v>
      </c>
      <c r="G1506" t="s">
        <v>25</v>
      </c>
      <c r="H1506" t="s">
        <v>199</v>
      </c>
      <c r="I1506" t="s">
        <v>27</v>
      </c>
      <c r="L1506" s="1"/>
      <c r="M1506" s="12" t="s">
        <v>45</v>
      </c>
      <c r="N1506" s="12">
        <v>31500000</v>
      </c>
      <c r="O1506">
        <v>2009</v>
      </c>
      <c r="P1506">
        <v>4.2</v>
      </c>
    </row>
    <row r="1507" spans="1:16">
      <c r="A1507" s="2" t="s">
        <v>705</v>
      </c>
      <c r="B1507" s="3">
        <v>41</v>
      </c>
      <c r="C1507">
        <v>78</v>
      </c>
      <c r="D1507" s="1">
        <v>76501438</v>
      </c>
      <c r="E1507" s="5" t="s">
        <v>8</v>
      </c>
      <c r="F1507" t="s">
        <v>16</v>
      </c>
      <c r="G1507" t="s">
        <v>2</v>
      </c>
      <c r="H1507" t="s">
        <v>25</v>
      </c>
      <c r="I1507" t="s">
        <v>27</v>
      </c>
      <c r="L1507" s="1"/>
      <c r="M1507" s="12" t="s">
        <v>45</v>
      </c>
      <c r="N1507" s="12">
        <v>32000000</v>
      </c>
      <c r="O1507">
        <v>2000</v>
      </c>
      <c r="P1507">
        <v>6.1</v>
      </c>
    </row>
    <row r="1508" spans="1:16">
      <c r="A1508" s="2" t="s">
        <v>560</v>
      </c>
      <c r="B1508" s="3">
        <v>30</v>
      </c>
      <c r="C1508">
        <v>132</v>
      </c>
      <c r="D1508" s="1">
        <v>74787599</v>
      </c>
      <c r="E1508" s="5" t="s">
        <v>6</v>
      </c>
      <c r="F1508" t="s">
        <v>27</v>
      </c>
      <c r="L1508" s="1"/>
      <c r="M1508" s="12" t="s">
        <v>45</v>
      </c>
      <c r="N1508" s="12">
        <v>6500000</v>
      </c>
      <c r="O1508">
        <v>1991</v>
      </c>
      <c r="P1508">
        <v>6.6</v>
      </c>
    </row>
    <row r="1509" spans="1:16">
      <c r="A1509" s="2" t="s">
        <v>148</v>
      </c>
      <c r="B1509" s="3">
        <v>57</v>
      </c>
      <c r="C1509">
        <v>133</v>
      </c>
      <c r="D1509" s="1">
        <v>66528842</v>
      </c>
      <c r="E1509" s="5" t="s">
        <v>6</v>
      </c>
      <c r="F1509" t="s">
        <v>27</v>
      </c>
      <c r="G1509" t="s">
        <v>122</v>
      </c>
      <c r="H1509" t="s">
        <v>24</v>
      </c>
      <c r="L1509" s="1"/>
      <c r="M1509" s="12" t="s">
        <v>45</v>
      </c>
      <c r="N1509" s="12">
        <v>31500000</v>
      </c>
      <c r="O1509">
        <v>1994</v>
      </c>
      <c r="P1509">
        <v>7.5</v>
      </c>
    </row>
    <row r="1510" spans="1:16">
      <c r="A1510" s="2" t="s">
        <v>706</v>
      </c>
      <c r="B1510" s="3">
        <v>391</v>
      </c>
      <c r="C1510">
        <v>108</v>
      </c>
      <c r="D1510" s="1">
        <v>83813460</v>
      </c>
      <c r="E1510" s="5" t="s">
        <v>6</v>
      </c>
      <c r="F1510" t="s">
        <v>27</v>
      </c>
      <c r="L1510" s="1"/>
      <c r="M1510" s="12" t="s">
        <v>45</v>
      </c>
      <c r="N1510" s="12">
        <v>31000000</v>
      </c>
      <c r="O1510">
        <v>2009</v>
      </c>
      <c r="P1510">
        <v>7.4</v>
      </c>
    </row>
    <row r="1511" spans="1:16">
      <c r="A1511" s="2" t="s">
        <v>707</v>
      </c>
      <c r="B1511" s="3">
        <v>217</v>
      </c>
      <c r="C1511">
        <v>125</v>
      </c>
      <c r="D1511" s="1">
        <v>65010106</v>
      </c>
      <c r="E1511" s="5" t="s">
        <v>2</v>
      </c>
      <c r="F1511" t="s">
        <v>6</v>
      </c>
      <c r="L1511" s="1"/>
      <c r="M1511" s="12" t="s">
        <v>45</v>
      </c>
      <c r="N1511" s="12">
        <v>31000000</v>
      </c>
      <c r="O1511">
        <v>2002</v>
      </c>
      <c r="P1511">
        <v>7.2</v>
      </c>
    </row>
    <row r="1512" spans="1:16">
      <c r="A1512" s="2" t="s">
        <v>708</v>
      </c>
      <c r="B1512" s="3">
        <v>452</v>
      </c>
      <c r="C1512">
        <v>98</v>
      </c>
      <c r="D1512" s="1">
        <v>66359959</v>
      </c>
      <c r="E1512" s="5" t="s">
        <v>2</v>
      </c>
      <c r="F1512" t="s">
        <v>14</v>
      </c>
      <c r="G1512" t="s">
        <v>27</v>
      </c>
      <c r="L1512" s="1"/>
      <c r="M1512" s="12" t="s">
        <v>45</v>
      </c>
      <c r="N1512" s="12">
        <v>34000000</v>
      </c>
      <c r="O1512">
        <v>2013</v>
      </c>
      <c r="P1512">
        <v>6.9</v>
      </c>
    </row>
    <row r="1513" spans="1:16">
      <c r="A1513" s="2" t="s">
        <v>709</v>
      </c>
      <c r="B1513" s="3">
        <v>589</v>
      </c>
      <c r="C1513">
        <v>119</v>
      </c>
      <c r="D1513" s="1">
        <v>66468315</v>
      </c>
      <c r="E1513" s="5" t="s">
        <v>3</v>
      </c>
      <c r="F1513" t="s">
        <v>10</v>
      </c>
      <c r="G1513" t="s">
        <v>6</v>
      </c>
      <c r="H1513" t="s">
        <v>22</v>
      </c>
      <c r="I1513" t="s">
        <v>23</v>
      </c>
      <c r="L1513" s="1"/>
      <c r="M1513" s="12" t="s">
        <v>45</v>
      </c>
      <c r="N1513" s="12">
        <v>25000000</v>
      </c>
      <c r="O1513">
        <v>2012</v>
      </c>
      <c r="P1513">
        <v>7.4</v>
      </c>
    </row>
    <row r="1514" spans="1:16">
      <c r="A1514" s="2" t="s">
        <v>64</v>
      </c>
      <c r="B1514" s="3">
        <v>61</v>
      </c>
      <c r="C1514">
        <v>87</v>
      </c>
      <c r="D1514" s="1">
        <v>64172251</v>
      </c>
      <c r="E1514" s="5" t="s">
        <v>2</v>
      </c>
      <c r="F1514" t="s">
        <v>20</v>
      </c>
      <c r="L1514" s="1"/>
      <c r="M1514" s="12" t="s">
        <v>45</v>
      </c>
      <c r="N1514" s="12">
        <v>31000000</v>
      </c>
      <c r="O1514">
        <v>2001</v>
      </c>
      <c r="P1514">
        <v>5.4</v>
      </c>
    </row>
    <row r="1515" spans="1:16">
      <c r="A1515" s="2" t="s">
        <v>710</v>
      </c>
      <c r="B1515" s="3">
        <v>79</v>
      </c>
      <c r="C1515">
        <v>91</v>
      </c>
      <c r="D1515" s="1">
        <v>66600000</v>
      </c>
      <c r="E1515" s="5" t="s">
        <v>2</v>
      </c>
      <c r="F1515" t="s">
        <v>6</v>
      </c>
      <c r="G1515" t="s">
        <v>25</v>
      </c>
      <c r="L1515" s="1"/>
      <c r="M1515" s="12" t="s">
        <v>45</v>
      </c>
      <c r="N1515" s="12">
        <v>31000000</v>
      </c>
      <c r="O1515">
        <v>1995</v>
      </c>
      <c r="P1515">
        <v>6.8</v>
      </c>
    </row>
    <row r="1516" spans="1:16">
      <c r="A1516" s="2" t="s">
        <v>383</v>
      </c>
      <c r="B1516" s="3">
        <v>234</v>
      </c>
      <c r="C1516">
        <v>100</v>
      </c>
      <c r="D1516" s="1">
        <v>63536011</v>
      </c>
      <c r="E1516" s="5" t="s">
        <v>2</v>
      </c>
      <c r="F1516" t="s">
        <v>6</v>
      </c>
      <c r="G1516" t="s">
        <v>27</v>
      </c>
      <c r="L1516" s="1"/>
      <c r="M1516" s="12" t="s">
        <v>45</v>
      </c>
      <c r="N1516" s="12">
        <v>31000000</v>
      </c>
      <c r="O1516">
        <v>2012</v>
      </c>
      <c r="P1516">
        <v>6.3</v>
      </c>
    </row>
    <row r="1517" spans="1:16">
      <c r="A1517" s="2" t="s">
        <v>648</v>
      </c>
      <c r="B1517" s="3">
        <v>253</v>
      </c>
      <c r="C1517">
        <v>118</v>
      </c>
      <c r="D1517" s="1">
        <v>62877175</v>
      </c>
      <c r="E1517" s="5" t="s">
        <v>2</v>
      </c>
      <c r="F1517" t="s">
        <v>6</v>
      </c>
      <c r="G1517" t="s">
        <v>27</v>
      </c>
      <c r="L1517" s="1"/>
      <c r="M1517" s="12" t="s">
        <v>45</v>
      </c>
      <c r="N1517" s="12">
        <v>144000000</v>
      </c>
      <c r="O1517">
        <v>2008</v>
      </c>
      <c r="P1517">
        <v>7.2</v>
      </c>
    </row>
    <row r="1518" spans="1:16">
      <c r="A1518" s="2" t="s">
        <v>304</v>
      </c>
      <c r="B1518" s="3">
        <v>123</v>
      </c>
      <c r="C1518">
        <v>109</v>
      </c>
      <c r="D1518" s="1">
        <v>74484168</v>
      </c>
      <c r="E1518" s="5" t="s">
        <v>3</v>
      </c>
      <c r="F1518" t="s">
        <v>10</v>
      </c>
      <c r="G1518" t="s">
        <v>6</v>
      </c>
      <c r="H1518" t="s">
        <v>21</v>
      </c>
      <c r="I1518" t="s">
        <v>23</v>
      </c>
      <c r="L1518" s="1"/>
      <c r="M1518" s="12" t="s">
        <v>45</v>
      </c>
      <c r="N1518" s="12">
        <v>31000000</v>
      </c>
      <c r="O1518">
        <v>2005</v>
      </c>
      <c r="P1518">
        <v>6.9</v>
      </c>
    </row>
    <row r="1519" spans="1:16">
      <c r="A1519" s="2" t="s">
        <v>711</v>
      </c>
      <c r="B1519" s="3">
        <v>145</v>
      </c>
      <c r="C1519">
        <v>99</v>
      </c>
      <c r="D1519" s="1">
        <v>60269340</v>
      </c>
      <c r="E1519" s="5" t="s">
        <v>2</v>
      </c>
      <c r="F1519" t="s">
        <v>27</v>
      </c>
      <c r="L1519" s="1"/>
      <c r="M1519" s="12" t="s">
        <v>45</v>
      </c>
      <c r="N1519" s="12">
        <v>30250000</v>
      </c>
      <c r="O1519">
        <v>2008</v>
      </c>
      <c r="P1519">
        <v>6</v>
      </c>
    </row>
    <row r="1520" spans="1:16">
      <c r="A1520" s="2" t="s">
        <v>712</v>
      </c>
      <c r="B1520" s="3">
        <v>65</v>
      </c>
      <c r="C1520">
        <v>114</v>
      </c>
      <c r="D1520" s="1">
        <v>60033780</v>
      </c>
      <c r="E1520" s="5" t="s">
        <v>6</v>
      </c>
      <c r="F1520" t="s">
        <v>27</v>
      </c>
      <c r="L1520" s="1"/>
      <c r="M1520" s="12" t="s">
        <v>45</v>
      </c>
      <c r="N1520" s="12">
        <v>45000000</v>
      </c>
      <c r="O1520">
        <v>1998</v>
      </c>
      <c r="P1520">
        <v>5.9</v>
      </c>
    </row>
    <row r="1521" spans="1:16">
      <c r="A1521" s="2" t="s">
        <v>713</v>
      </c>
      <c r="B1521" s="3">
        <v>152</v>
      </c>
      <c r="C1521">
        <v>89</v>
      </c>
      <c r="D1521" s="1">
        <v>58715510</v>
      </c>
      <c r="E1521" s="5" t="s">
        <v>2</v>
      </c>
      <c r="F1521" t="s">
        <v>27</v>
      </c>
      <c r="L1521" s="1"/>
      <c r="M1521" s="12" t="s">
        <v>45</v>
      </c>
      <c r="N1521" s="12">
        <v>34200000</v>
      </c>
      <c r="O1521">
        <v>2009</v>
      </c>
      <c r="P1521">
        <v>5.4</v>
      </c>
    </row>
    <row r="1522" spans="1:16">
      <c r="A1522" s="2" t="s">
        <v>294</v>
      </c>
      <c r="B1522" s="3">
        <v>94</v>
      </c>
      <c r="C1522">
        <v>95</v>
      </c>
      <c r="D1522" s="1">
        <v>58156435</v>
      </c>
      <c r="E1522" s="5" t="s">
        <v>8</v>
      </c>
      <c r="F1522" t="s">
        <v>2</v>
      </c>
      <c r="G1522" t="s">
        <v>21</v>
      </c>
      <c r="L1522" s="1"/>
      <c r="M1522" s="12" t="s">
        <v>45</v>
      </c>
      <c r="N1522" s="12">
        <v>30000000</v>
      </c>
      <c r="O1522">
        <v>2004</v>
      </c>
      <c r="P1522">
        <v>5.9</v>
      </c>
    </row>
    <row r="1523" spans="1:16">
      <c r="A1523" s="2" t="s">
        <v>713</v>
      </c>
      <c r="B1523" s="3">
        <v>119</v>
      </c>
      <c r="C1523">
        <v>98</v>
      </c>
      <c r="D1523" s="1">
        <v>56044241</v>
      </c>
      <c r="E1523" s="5" t="s">
        <v>2</v>
      </c>
      <c r="F1523" t="s">
        <v>20</v>
      </c>
      <c r="G1523" t="s">
        <v>27</v>
      </c>
      <c r="L1523" s="1"/>
      <c r="M1523" s="12" t="s">
        <v>45</v>
      </c>
      <c r="N1523" s="12">
        <v>30000000</v>
      </c>
      <c r="O1523">
        <v>2004</v>
      </c>
      <c r="P1523">
        <v>6.1</v>
      </c>
    </row>
    <row r="1524" spans="1:16">
      <c r="A1524" s="2" t="s">
        <v>714</v>
      </c>
      <c r="B1524" s="3">
        <v>487</v>
      </c>
      <c r="C1524">
        <v>94</v>
      </c>
      <c r="D1524" s="1">
        <v>56816662</v>
      </c>
      <c r="E1524" s="5" t="s">
        <v>2</v>
      </c>
      <c r="F1524" t="s">
        <v>20</v>
      </c>
      <c r="G1524" t="s">
        <v>27</v>
      </c>
      <c r="L1524" s="1"/>
      <c r="M1524" s="12" t="s">
        <v>45</v>
      </c>
      <c r="N1524" s="12">
        <v>25000000</v>
      </c>
      <c r="O1524">
        <v>2011</v>
      </c>
      <c r="P1524">
        <v>7.7</v>
      </c>
    </row>
    <row r="1525" spans="1:16">
      <c r="A1525" s="2" t="s">
        <v>715</v>
      </c>
      <c r="B1525" s="3">
        <v>121</v>
      </c>
      <c r="C1525">
        <v>85</v>
      </c>
      <c r="D1525" s="1">
        <v>64238770</v>
      </c>
      <c r="E1525" s="5" t="s">
        <v>8</v>
      </c>
      <c r="F1525" t="s">
        <v>16</v>
      </c>
      <c r="G1525" t="s">
        <v>2</v>
      </c>
      <c r="H1525" t="s">
        <v>25</v>
      </c>
      <c r="L1525" s="1"/>
      <c r="M1525" s="12" t="s">
        <v>45</v>
      </c>
      <c r="N1525" s="12">
        <v>30000000</v>
      </c>
      <c r="O1525">
        <v>2014</v>
      </c>
      <c r="P1525">
        <v>5.8</v>
      </c>
    </row>
    <row r="1526" spans="1:16">
      <c r="A1526" s="2" t="s">
        <v>716</v>
      </c>
      <c r="B1526" s="3">
        <v>147</v>
      </c>
      <c r="C1526">
        <v>124</v>
      </c>
      <c r="D1526" s="1">
        <v>52937130</v>
      </c>
      <c r="E1526" s="5" t="s">
        <v>12</v>
      </c>
      <c r="F1526" t="s">
        <v>10</v>
      </c>
      <c r="G1526" t="s">
        <v>6</v>
      </c>
      <c r="L1526" s="1"/>
      <c r="M1526" s="12" t="s">
        <v>45</v>
      </c>
      <c r="N1526" s="12">
        <v>31000000</v>
      </c>
      <c r="O1526">
        <v>2001</v>
      </c>
      <c r="P1526">
        <v>7.6</v>
      </c>
    </row>
    <row r="1527" spans="1:16">
      <c r="A1527" s="2" t="s">
        <v>624</v>
      </c>
      <c r="B1527" s="3">
        <v>85</v>
      </c>
      <c r="C1527">
        <v>131</v>
      </c>
      <c r="D1527" s="1">
        <v>52799004</v>
      </c>
      <c r="E1527" s="5" t="s">
        <v>6</v>
      </c>
      <c r="F1527" t="s">
        <v>27</v>
      </c>
      <c r="L1527" s="1"/>
      <c r="M1527" s="12" t="s">
        <v>45</v>
      </c>
      <c r="N1527" s="12">
        <v>30000000</v>
      </c>
      <c r="O1527">
        <v>1999</v>
      </c>
      <c r="P1527">
        <v>6.1</v>
      </c>
    </row>
    <row r="1528" spans="1:16">
      <c r="A1528" s="2" t="s">
        <v>717</v>
      </c>
      <c r="B1528" s="3">
        <v>98</v>
      </c>
      <c r="C1528">
        <v>107</v>
      </c>
      <c r="D1528" s="1">
        <v>55210049</v>
      </c>
      <c r="E1528" s="5" t="s">
        <v>3</v>
      </c>
      <c r="F1528" t="s">
        <v>8</v>
      </c>
      <c r="G1528" t="s">
        <v>22</v>
      </c>
      <c r="H1528" t="s">
        <v>23</v>
      </c>
      <c r="L1528" s="1"/>
      <c r="M1528" s="12" t="s">
        <v>45</v>
      </c>
      <c r="N1528" s="12">
        <v>30000000</v>
      </c>
      <c r="O1528">
        <v>1989</v>
      </c>
      <c r="P1528">
        <v>5.4</v>
      </c>
    </row>
    <row r="1529" spans="1:16">
      <c r="A1529" s="2" t="s">
        <v>541</v>
      </c>
      <c r="B1529" s="3">
        <v>39</v>
      </c>
      <c r="C1529">
        <v>99</v>
      </c>
      <c r="D1529" s="1">
        <v>51432423</v>
      </c>
      <c r="E1529" s="5" t="s">
        <v>2</v>
      </c>
      <c r="F1529" t="s">
        <v>25</v>
      </c>
      <c r="G1529" t="s">
        <v>20</v>
      </c>
      <c r="H1529" t="s">
        <v>75</v>
      </c>
      <c r="L1529" s="1"/>
      <c r="M1529" s="12" t="s">
        <v>45</v>
      </c>
      <c r="N1529" s="12">
        <v>30000000</v>
      </c>
      <c r="O1529">
        <v>2002</v>
      </c>
      <c r="P1529">
        <v>5.0999999999999996</v>
      </c>
    </row>
    <row r="1530" spans="1:16">
      <c r="A1530" s="2" t="s">
        <v>274</v>
      </c>
      <c r="B1530" s="3">
        <v>43</v>
      </c>
      <c r="C1530">
        <v>83</v>
      </c>
      <c r="D1530" s="1">
        <v>51109400</v>
      </c>
      <c r="E1530" s="5" t="s">
        <v>2</v>
      </c>
      <c r="F1530" t="s">
        <v>10</v>
      </c>
      <c r="L1530" s="1"/>
      <c r="M1530" s="12" t="s">
        <v>45</v>
      </c>
      <c r="N1530" s="12">
        <v>20000000</v>
      </c>
      <c r="O1530">
        <v>1994</v>
      </c>
      <c r="P1530">
        <v>6.4</v>
      </c>
    </row>
    <row r="1531" spans="1:16">
      <c r="A1531" s="2" t="s">
        <v>562</v>
      </c>
      <c r="B1531" s="3">
        <v>108</v>
      </c>
      <c r="C1531">
        <v>131</v>
      </c>
      <c r="D1531" s="1">
        <v>50300000</v>
      </c>
      <c r="E1531" s="5" t="s">
        <v>3</v>
      </c>
      <c r="F1531" t="s">
        <v>8</v>
      </c>
      <c r="G1531" t="s">
        <v>23</v>
      </c>
      <c r="L1531" s="1"/>
      <c r="M1531" s="12" t="s">
        <v>45</v>
      </c>
      <c r="N1531" s="12">
        <v>38000000</v>
      </c>
      <c r="O1531">
        <v>1985</v>
      </c>
      <c r="P1531">
        <v>6.3</v>
      </c>
    </row>
    <row r="1532" spans="1:16">
      <c r="A1532" s="2" t="s">
        <v>718</v>
      </c>
      <c r="B1532" s="3">
        <v>209</v>
      </c>
      <c r="C1532">
        <v>85</v>
      </c>
      <c r="D1532" s="1">
        <v>56068547</v>
      </c>
      <c r="E1532" s="5" t="s">
        <v>16</v>
      </c>
      <c r="F1532" t="s">
        <v>2</v>
      </c>
      <c r="G1532" t="s">
        <v>25</v>
      </c>
      <c r="H1532" t="s">
        <v>21</v>
      </c>
      <c r="I1532" t="s">
        <v>22</v>
      </c>
      <c r="L1532" s="1"/>
      <c r="M1532" s="12" t="s">
        <v>45</v>
      </c>
      <c r="N1532" s="12">
        <v>30000000</v>
      </c>
      <c r="O1532">
        <v>2005</v>
      </c>
      <c r="P1532">
        <v>7.5</v>
      </c>
    </row>
    <row r="1533" spans="1:16">
      <c r="A1533" s="2" t="s">
        <v>511</v>
      </c>
      <c r="B1533" s="3">
        <v>131</v>
      </c>
      <c r="C1533">
        <v>126</v>
      </c>
      <c r="D1533" s="1">
        <v>53680848</v>
      </c>
      <c r="E1533" s="5" t="s">
        <v>6</v>
      </c>
      <c r="F1533" t="s">
        <v>27</v>
      </c>
      <c r="L1533" s="1"/>
      <c r="M1533" s="12" t="s">
        <v>45</v>
      </c>
      <c r="N1533" s="12">
        <v>37000000</v>
      </c>
      <c r="O1533">
        <v>2007</v>
      </c>
      <c r="P1533">
        <v>7.1</v>
      </c>
    </row>
    <row r="1534" spans="1:16">
      <c r="A1534" s="2" t="s">
        <v>141</v>
      </c>
      <c r="B1534" s="3">
        <v>316</v>
      </c>
      <c r="C1534">
        <v>123</v>
      </c>
      <c r="D1534" s="1">
        <v>50921738</v>
      </c>
      <c r="E1534" s="5" t="s">
        <v>6</v>
      </c>
      <c r="F1534" t="s">
        <v>21</v>
      </c>
      <c r="G1534" t="s">
        <v>27</v>
      </c>
      <c r="H1534" t="s">
        <v>122</v>
      </c>
      <c r="L1534" s="1"/>
      <c r="M1534" s="12" t="s">
        <v>45</v>
      </c>
      <c r="N1534" s="12">
        <v>26000000</v>
      </c>
      <c r="O1534">
        <v>2007</v>
      </c>
      <c r="P1534">
        <v>7.8</v>
      </c>
    </row>
    <row r="1535" spans="1:16">
      <c r="A1535" s="2" t="s">
        <v>713</v>
      </c>
      <c r="B1535" s="3">
        <v>159</v>
      </c>
      <c r="C1535">
        <v>105</v>
      </c>
      <c r="D1535" s="1">
        <v>53021560</v>
      </c>
      <c r="E1535" s="5" t="s">
        <v>2</v>
      </c>
      <c r="F1535" t="s">
        <v>6</v>
      </c>
      <c r="G1535" t="s">
        <v>27</v>
      </c>
      <c r="L1535" s="1"/>
      <c r="M1535" s="12" t="s">
        <v>45</v>
      </c>
      <c r="N1535" s="12">
        <v>33000000</v>
      </c>
      <c r="O1535">
        <v>2010</v>
      </c>
      <c r="P1535">
        <v>6.5</v>
      </c>
    </row>
    <row r="1536" spans="1:16">
      <c r="A1536" s="2" t="s">
        <v>62</v>
      </c>
      <c r="B1536" s="3">
        <v>63</v>
      </c>
      <c r="C1536">
        <v>125</v>
      </c>
      <c r="D1536" s="1">
        <v>45645204</v>
      </c>
      <c r="E1536" s="5" t="s">
        <v>3</v>
      </c>
      <c r="F1536" t="s">
        <v>10</v>
      </c>
      <c r="G1536" t="s">
        <v>23</v>
      </c>
      <c r="L1536" s="1"/>
      <c r="M1536" s="12" t="s">
        <v>45</v>
      </c>
      <c r="N1536" s="12">
        <v>30000000</v>
      </c>
      <c r="O1536">
        <v>1989</v>
      </c>
      <c r="P1536">
        <v>6.6</v>
      </c>
    </row>
    <row r="1537" spans="1:16">
      <c r="A1537" s="2" t="s">
        <v>69</v>
      </c>
      <c r="B1537" s="3">
        <v>267</v>
      </c>
      <c r="C1537">
        <v>77</v>
      </c>
      <c r="D1537" s="1">
        <v>53337608</v>
      </c>
      <c r="E1537" s="5" t="s">
        <v>16</v>
      </c>
      <c r="F1537" t="s">
        <v>6</v>
      </c>
      <c r="G1537" t="s">
        <v>25</v>
      </c>
      <c r="H1537" t="s">
        <v>20</v>
      </c>
      <c r="I1537" t="s">
        <v>26</v>
      </c>
      <c r="J1537" t="s">
        <v>27</v>
      </c>
      <c r="L1537" s="1"/>
      <c r="M1537" s="12" t="s">
        <v>45</v>
      </c>
      <c r="N1537" s="12">
        <v>30000000</v>
      </c>
      <c r="O1537">
        <v>2005</v>
      </c>
      <c r="P1537">
        <v>7.4</v>
      </c>
    </row>
    <row r="1538" spans="1:16">
      <c r="A1538" s="2" t="s">
        <v>524</v>
      </c>
      <c r="B1538" s="3">
        <v>478</v>
      </c>
      <c r="C1538">
        <v>121</v>
      </c>
      <c r="D1538" s="1">
        <v>46875468</v>
      </c>
      <c r="E1538" s="5" t="s">
        <v>3</v>
      </c>
      <c r="F1538" t="s">
        <v>10</v>
      </c>
      <c r="G1538" t="s">
        <v>6</v>
      </c>
      <c r="H1538" t="s">
        <v>21</v>
      </c>
      <c r="I1538" t="s">
        <v>23</v>
      </c>
      <c r="L1538" s="1"/>
      <c r="M1538" s="12" t="s">
        <v>45</v>
      </c>
      <c r="N1538" s="12">
        <v>25000000</v>
      </c>
      <c r="O1538">
        <v>2015</v>
      </c>
      <c r="P1538">
        <v>7.6</v>
      </c>
    </row>
    <row r="1539" spans="1:16">
      <c r="A1539" s="2" t="s">
        <v>314</v>
      </c>
      <c r="B1539" s="3">
        <v>305</v>
      </c>
      <c r="C1539">
        <v>124</v>
      </c>
      <c r="D1539" s="1">
        <v>52418902</v>
      </c>
      <c r="E1539" s="5" t="s">
        <v>6</v>
      </c>
      <c r="F1539" t="s">
        <v>75</v>
      </c>
      <c r="L1539" s="1"/>
      <c r="M1539" s="12" t="s">
        <v>45</v>
      </c>
      <c r="N1539" s="12">
        <v>30000000</v>
      </c>
      <c r="O1539">
        <v>2015</v>
      </c>
      <c r="P1539">
        <v>7.5</v>
      </c>
    </row>
    <row r="1540" spans="1:16">
      <c r="A1540" s="2" t="s">
        <v>50</v>
      </c>
      <c r="B1540" s="3">
        <v>397</v>
      </c>
      <c r="C1540">
        <v>99</v>
      </c>
      <c r="D1540" s="1">
        <v>42057340</v>
      </c>
      <c r="E1540" s="5" t="s">
        <v>14</v>
      </c>
      <c r="F1540" t="s">
        <v>23</v>
      </c>
      <c r="L1540" s="1"/>
      <c r="M1540" s="12" t="s">
        <v>45</v>
      </c>
      <c r="N1540" s="12">
        <v>30000000</v>
      </c>
      <c r="O1540">
        <v>2009</v>
      </c>
      <c r="P1540">
        <v>6.6</v>
      </c>
    </row>
    <row r="1541" spans="1:16">
      <c r="A1541" s="2" t="s">
        <v>719</v>
      </c>
      <c r="B1541" s="3">
        <v>214</v>
      </c>
      <c r="C1541">
        <v>112</v>
      </c>
      <c r="D1541" s="1">
        <v>42478175</v>
      </c>
      <c r="E1541" s="5" t="s">
        <v>6</v>
      </c>
      <c r="F1541" t="s">
        <v>20</v>
      </c>
      <c r="G1541" t="s">
        <v>27</v>
      </c>
      <c r="L1541" s="1"/>
      <c r="M1541" s="12" t="s">
        <v>45</v>
      </c>
      <c r="N1541" s="12">
        <v>29000000</v>
      </c>
      <c r="O1541">
        <v>2015</v>
      </c>
      <c r="P1541">
        <v>7.2</v>
      </c>
    </row>
    <row r="1542" spans="1:16">
      <c r="A1542" s="2" t="s">
        <v>720</v>
      </c>
      <c r="B1542" s="3">
        <v>82</v>
      </c>
      <c r="C1542">
        <v>111</v>
      </c>
      <c r="D1542" s="1">
        <v>41407470</v>
      </c>
      <c r="E1542" s="5" t="s">
        <v>2</v>
      </c>
      <c r="F1542" t="s">
        <v>6</v>
      </c>
      <c r="G1542" t="s">
        <v>25</v>
      </c>
      <c r="L1542" s="1"/>
      <c r="M1542" s="12" t="s">
        <v>45</v>
      </c>
      <c r="N1542" s="12">
        <v>30000000</v>
      </c>
      <c r="O1542">
        <v>2003</v>
      </c>
      <c r="P1542">
        <v>7.6</v>
      </c>
    </row>
    <row r="1543" spans="1:16">
      <c r="A1543" s="2" t="s">
        <v>152</v>
      </c>
      <c r="B1543" s="3">
        <v>138</v>
      </c>
      <c r="C1543">
        <v>107</v>
      </c>
      <c r="D1543" s="1">
        <v>42385520</v>
      </c>
      <c r="E1543" s="5" t="s">
        <v>6</v>
      </c>
      <c r="F1543" t="s">
        <v>199</v>
      </c>
      <c r="G1543" t="s">
        <v>27</v>
      </c>
      <c r="L1543" s="1"/>
      <c r="M1543" s="12" t="s">
        <v>45</v>
      </c>
      <c r="N1543" s="12">
        <v>30000000</v>
      </c>
      <c r="O1543">
        <v>2010</v>
      </c>
      <c r="P1543">
        <v>6.2</v>
      </c>
    </row>
    <row r="1544" spans="1:16">
      <c r="A1544" s="2" t="s">
        <v>505</v>
      </c>
      <c r="B1544" s="3">
        <v>69</v>
      </c>
      <c r="C1544">
        <v>104</v>
      </c>
      <c r="D1544" s="1">
        <v>40118420</v>
      </c>
      <c r="E1544" s="5" t="s">
        <v>6</v>
      </c>
      <c r="F1544" t="s">
        <v>27</v>
      </c>
      <c r="G1544" t="s">
        <v>75</v>
      </c>
      <c r="L1544" s="1"/>
      <c r="M1544" s="12" t="s">
        <v>45</v>
      </c>
      <c r="N1544" s="12">
        <v>30000000</v>
      </c>
      <c r="O1544">
        <v>2002</v>
      </c>
      <c r="P1544">
        <v>5.6</v>
      </c>
    </row>
    <row r="1545" spans="1:16">
      <c r="A1545" s="2" t="s">
        <v>56</v>
      </c>
      <c r="B1545" s="3">
        <v>253</v>
      </c>
      <c r="C1545">
        <v>113</v>
      </c>
      <c r="D1545" s="1">
        <v>40137776</v>
      </c>
      <c r="E1545" s="5" t="s">
        <v>2</v>
      </c>
      <c r="F1545" t="s">
        <v>6</v>
      </c>
      <c r="G1545" t="s">
        <v>20</v>
      </c>
      <c r="H1545" t="s">
        <v>27</v>
      </c>
      <c r="L1545" s="1"/>
      <c r="M1545" s="12" t="s">
        <v>45</v>
      </c>
      <c r="N1545" s="12">
        <v>30000000</v>
      </c>
      <c r="O1545">
        <v>2006</v>
      </c>
      <c r="P1545">
        <v>7.6</v>
      </c>
    </row>
    <row r="1546" spans="1:16">
      <c r="A1546" s="2" t="s">
        <v>351</v>
      </c>
      <c r="B1546" s="3">
        <v>304</v>
      </c>
      <c r="C1546">
        <v>113</v>
      </c>
      <c r="D1546" s="1">
        <v>39568996</v>
      </c>
      <c r="E1546" s="5" t="s">
        <v>14</v>
      </c>
      <c r="L1546" s="1"/>
      <c r="M1546" s="12" t="s">
        <v>45</v>
      </c>
      <c r="N1546" s="12">
        <v>30000000</v>
      </c>
      <c r="O1546">
        <v>2007</v>
      </c>
      <c r="P1546">
        <v>6.6</v>
      </c>
    </row>
    <row r="1547" spans="1:16">
      <c r="A1547" s="2" t="s">
        <v>721</v>
      </c>
      <c r="B1547" s="3">
        <v>634</v>
      </c>
      <c r="C1547">
        <v>95</v>
      </c>
      <c r="D1547" s="1">
        <v>42043633</v>
      </c>
      <c r="E1547" s="5" t="s">
        <v>20</v>
      </c>
      <c r="F1547" t="s">
        <v>14</v>
      </c>
      <c r="G1547" t="s">
        <v>21</v>
      </c>
      <c r="H1547" t="s">
        <v>23</v>
      </c>
      <c r="L1547" s="1"/>
      <c r="M1547" s="12" t="s">
        <v>45</v>
      </c>
      <c r="N1547" s="12">
        <v>25000000</v>
      </c>
      <c r="O1547">
        <v>2012</v>
      </c>
      <c r="P1547">
        <v>7</v>
      </c>
    </row>
    <row r="1548" spans="1:16">
      <c r="A1548" s="2" t="s">
        <v>722</v>
      </c>
      <c r="B1548" s="3">
        <v>111</v>
      </c>
      <c r="C1548">
        <v>86</v>
      </c>
      <c r="D1548" s="1">
        <v>38232624</v>
      </c>
      <c r="E1548" s="5" t="s">
        <v>2</v>
      </c>
      <c r="L1548" s="1"/>
      <c r="M1548" s="12" t="s">
        <v>45</v>
      </c>
      <c r="N1548" s="12">
        <v>30000000</v>
      </c>
      <c r="O1548">
        <v>2008</v>
      </c>
      <c r="P1548">
        <v>2.7</v>
      </c>
    </row>
    <row r="1549" spans="1:16">
      <c r="A1549" s="2" t="s">
        <v>269</v>
      </c>
      <c r="B1549" s="3">
        <v>77</v>
      </c>
      <c r="C1549">
        <v>126</v>
      </c>
      <c r="D1549" s="1">
        <v>38413606</v>
      </c>
      <c r="E1549" s="5" t="s">
        <v>3</v>
      </c>
      <c r="F1549" t="s">
        <v>2</v>
      </c>
      <c r="G1549" t="s">
        <v>10</v>
      </c>
      <c r="H1549" t="s">
        <v>23</v>
      </c>
      <c r="L1549" s="1"/>
      <c r="M1549" s="12" t="s">
        <v>45</v>
      </c>
      <c r="N1549" s="12">
        <v>35000000</v>
      </c>
      <c r="O1549">
        <v>1988</v>
      </c>
      <c r="P1549">
        <v>7.6</v>
      </c>
    </row>
    <row r="1550" spans="1:16">
      <c r="A1550" s="2" t="s">
        <v>723</v>
      </c>
      <c r="B1550" s="3">
        <v>120</v>
      </c>
      <c r="C1550">
        <v>101</v>
      </c>
      <c r="D1550" s="1">
        <v>38122105</v>
      </c>
      <c r="E1550" s="5" t="s">
        <v>3</v>
      </c>
      <c r="F1550" t="s">
        <v>10</v>
      </c>
      <c r="G1550" t="s">
        <v>22</v>
      </c>
      <c r="H1550" t="s">
        <v>23</v>
      </c>
      <c r="L1550" s="1"/>
      <c r="M1550" s="12" t="s">
        <v>45</v>
      </c>
      <c r="N1550" s="12">
        <v>30000000</v>
      </c>
      <c r="O1550">
        <v>1987</v>
      </c>
      <c r="P1550">
        <v>6.6</v>
      </c>
    </row>
    <row r="1551" spans="1:16">
      <c r="A1551" s="2" t="s">
        <v>232</v>
      </c>
      <c r="B1551" s="3">
        <v>63</v>
      </c>
      <c r="C1551">
        <v>102</v>
      </c>
      <c r="D1551" s="1">
        <v>38747385</v>
      </c>
      <c r="E1551" s="5" t="s">
        <v>2</v>
      </c>
      <c r="F1551" t="s">
        <v>14</v>
      </c>
      <c r="G1551" t="s">
        <v>26</v>
      </c>
      <c r="H1551" t="s">
        <v>22</v>
      </c>
      <c r="L1551" s="1"/>
      <c r="M1551" s="12" t="s">
        <v>45</v>
      </c>
      <c r="N1551" s="12">
        <v>30000000</v>
      </c>
      <c r="O1551">
        <v>1986</v>
      </c>
      <c r="P1551">
        <v>6.9</v>
      </c>
    </row>
    <row r="1552" spans="1:16">
      <c r="A1552" s="2" t="s">
        <v>141</v>
      </c>
      <c r="B1552" s="3">
        <v>417</v>
      </c>
      <c r="C1552">
        <v>111</v>
      </c>
      <c r="D1552" s="1">
        <v>40247512</v>
      </c>
      <c r="E1552" s="5" t="s">
        <v>3</v>
      </c>
      <c r="F1552" t="s">
        <v>6</v>
      </c>
      <c r="G1552" t="s">
        <v>23</v>
      </c>
      <c r="L1552" s="1"/>
      <c r="M1552" s="12" t="s">
        <v>45</v>
      </c>
      <c r="N1552" s="12">
        <v>30000000</v>
      </c>
      <c r="O1552">
        <v>2011</v>
      </c>
      <c r="P1552">
        <v>6.8</v>
      </c>
    </row>
    <row r="1553" spans="1:16">
      <c r="A1553" s="2" t="s">
        <v>724</v>
      </c>
      <c r="B1553" s="3">
        <v>59</v>
      </c>
      <c r="C1553">
        <v>95</v>
      </c>
      <c r="D1553" s="1">
        <v>35927406</v>
      </c>
      <c r="E1553" s="5" t="s">
        <v>3</v>
      </c>
      <c r="F1553" t="s">
        <v>8</v>
      </c>
      <c r="G1553" t="s">
        <v>20</v>
      </c>
      <c r="H1553" t="s">
        <v>22</v>
      </c>
      <c r="I1553" t="s">
        <v>23</v>
      </c>
      <c r="L1553" s="1"/>
      <c r="M1553" s="12" t="s">
        <v>45</v>
      </c>
      <c r="N1553" s="12">
        <v>30000000</v>
      </c>
      <c r="O1553">
        <v>1997</v>
      </c>
      <c r="P1553">
        <v>3.7</v>
      </c>
    </row>
    <row r="1554" spans="1:16">
      <c r="A1554" s="2" t="s">
        <v>725</v>
      </c>
      <c r="B1554" s="3">
        <v>218</v>
      </c>
      <c r="C1554">
        <v>98</v>
      </c>
      <c r="D1554" s="1">
        <v>35565975</v>
      </c>
      <c r="E1554" s="5" t="s">
        <v>2</v>
      </c>
      <c r="F1554" t="s">
        <v>6</v>
      </c>
      <c r="G1554" t="s">
        <v>27</v>
      </c>
      <c r="L1554" s="1"/>
      <c r="M1554" s="12" t="s">
        <v>45</v>
      </c>
      <c r="N1554" s="12">
        <v>30000000</v>
      </c>
      <c r="O1554">
        <v>2011</v>
      </c>
      <c r="P1554">
        <v>6.1</v>
      </c>
    </row>
    <row r="1555" spans="1:16">
      <c r="A1555" s="2" t="s">
        <v>726</v>
      </c>
      <c r="B1555" s="3">
        <v>359</v>
      </c>
      <c r="C1555">
        <v>100</v>
      </c>
      <c r="D1555" s="1">
        <v>35266619</v>
      </c>
      <c r="E1555" s="5" t="s">
        <v>6</v>
      </c>
      <c r="F1555" t="s">
        <v>20</v>
      </c>
      <c r="G1555" t="s">
        <v>14</v>
      </c>
      <c r="L1555" s="1"/>
      <c r="M1555" s="12" t="s">
        <v>45</v>
      </c>
      <c r="N1555" s="12">
        <v>45000000</v>
      </c>
      <c r="O1555">
        <v>2013</v>
      </c>
      <c r="P1555">
        <v>5.9</v>
      </c>
    </row>
    <row r="1556" spans="1:16">
      <c r="A1556" s="2" t="s">
        <v>727</v>
      </c>
      <c r="B1556" s="3">
        <v>101</v>
      </c>
      <c r="C1556">
        <v>118</v>
      </c>
      <c r="D1556" s="1">
        <v>34703228</v>
      </c>
      <c r="E1556" s="5" t="s">
        <v>6</v>
      </c>
      <c r="F1556" t="s">
        <v>199</v>
      </c>
      <c r="L1556" s="1"/>
      <c r="M1556" s="12" t="s">
        <v>45</v>
      </c>
      <c r="N1556" s="12">
        <v>30000000</v>
      </c>
      <c r="O1556">
        <v>2006</v>
      </c>
      <c r="P1556">
        <v>6.7</v>
      </c>
    </row>
    <row r="1557" spans="1:16">
      <c r="A1557" s="2" t="s">
        <v>728</v>
      </c>
      <c r="B1557" s="3">
        <v>85</v>
      </c>
      <c r="C1557">
        <v>125</v>
      </c>
      <c r="D1557" s="1">
        <v>38432823</v>
      </c>
      <c r="E1557" s="5" t="s">
        <v>10</v>
      </c>
      <c r="F1557" t="s">
        <v>6</v>
      </c>
      <c r="G1557" t="s">
        <v>75</v>
      </c>
      <c r="L1557" s="1"/>
      <c r="M1557" s="12" t="s">
        <v>45</v>
      </c>
      <c r="N1557" s="12">
        <v>30000000</v>
      </c>
      <c r="O1557">
        <v>2006</v>
      </c>
      <c r="P1557">
        <v>6.9</v>
      </c>
    </row>
    <row r="1558" spans="1:16">
      <c r="A1558" s="2" t="s">
        <v>435</v>
      </c>
      <c r="B1558" s="3">
        <v>64</v>
      </c>
      <c r="C1558">
        <v>94</v>
      </c>
      <c r="D1558" s="1">
        <v>32095318</v>
      </c>
      <c r="E1558" s="5" t="s">
        <v>2</v>
      </c>
      <c r="F1558" t="s">
        <v>10</v>
      </c>
      <c r="L1558" s="1"/>
      <c r="M1558" s="12" t="s">
        <v>45</v>
      </c>
      <c r="N1558" s="12">
        <v>30000000</v>
      </c>
      <c r="O1558">
        <v>2001</v>
      </c>
      <c r="P1558">
        <v>5.5</v>
      </c>
    </row>
    <row r="1559" spans="1:16">
      <c r="A1559" s="2" t="s">
        <v>729</v>
      </c>
      <c r="B1559" s="3">
        <v>263</v>
      </c>
      <c r="C1559">
        <v>79</v>
      </c>
      <c r="D1559" s="1">
        <v>31743332</v>
      </c>
      <c r="E1559" s="5" t="s">
        <v>3</v>
      </c>
      <c r="F1559" t="s">
        <v>8</v>
      </c>
      <c r="G1559" t="s">
        <v>16</v>
      </c>
      <c r="H1559" t="s">
        <v>6</v>
      </c>
      <c r="I1559" t="s">
        <v>21</v>
      </c>
      <c r="J1559" t="s">
        <v>22</v>
      </c>
      <c r="K1559" t="s">
        <v>23</v>
      </c>
      <c r="L1559" s="1"/>
      <c r="M1559" s="12" t="s">
        <v>45</v>
      </c>
      <c r="N1559" s="12">
        <v>19000000</v>
      </c>
      <c r="O1559">
        <v>2009</v>
      </c>
      <c r="P1559">
        <v>7.1</v>
      </c>
    </row>
    <row r="1560" spans="1:16">
      <c r="A1560" s="2" t="s">
        <v>194</v>
      </c>
      <c r="B1560" s="3">
        <v>450</v>
      </c>
      <c r="C1560">
        <v>106</v>
      </c>
      <c r="D1560" s="1">
        <v>32154410</v>
      </c>
      <c r="E1560" s="5" t="s">
        <v>10</v>
      </c>
      <c r="F1560" t="s">
        <v>6</v>
      </c>
      <c r="G1560" t="s">
        <v>23</v>
      </c>
      <c r="L1560" s="1"/>
      <c r="M1560" s="12" t="s">
        <v>45</v>
      </c>
      <c r="N1560" s="12">
        <v>37000000</v>
      </c>
      <c r="O1560">
        <v>2013</v>
      </c>
      <c r="P1560">
        <v>7.1</v>
      </c>
    </row>
    <row r="1561" spans="1:16">
      <c r="A1561" s="2" t="s">
        <v>730</v>
      </c>
      <c r="B1561" s="3">
        <v>162</v>
      </c>
      <c r="C1561">
        <v>63</v>
      </c>
      <c r="D1561" s="1">
        <v>26687172</v>
      </c>
      <c r="E1561" s="5" t="s">
        <v>8</v>
      </c>
      <c r="F1561" t="s">
        <v>16</v>
      </c>
      <c r="G1561" t="s">
        <v>2</v>
      </c>
      <c r="H1561" t="s">
        <v>25</v>
      </c>
      <c r="I1561" t="s">
        <v>26</v>
      </c>
      <c r="L1561" s="1"/>
      <c r="M1561" s="12" t="s">
        <v>45</v>
      </c>
      <c r="N1561" s="12">
        <v>17000000</v>
      </c>
      <c r="O1561">
        <v>2011</v>
      </c>
      <c r="P1561">
        <v>7.3</v>
      </c>
    </row>
    <row r="1562" spans="1:16">
      <c r="A1562" s="2" t="s">
        <v>731</v>
      </c>
      <c r="B1562" s="3">
        <v>85</v>
      </c>
      <c r="C1562">
        <v>85</v>
      </c>
      <c r="D1562" s="1">
        <v>26096584</v>
      </c>
      <c r="E1562" s="5" t="s">
        <v>2</v>
      </c>
      <c r="L1562" s="1"/>
      <c r="M1562" s="12" t="s">
        <v>45</v>
      </c>
      <c r="N1562" s="12">
        <v>42000000</v>
      </c>
      <c r="O1562">
        <v>2003</v>
      </c>
      <c r="P1562">
        <v>3.4</v>
      </c>
    </row>
    <row r="1563" spans="1:16">
      <c r="A1563" s="2" t="s">
        <v>517</v>
      </c>
      <c r="B1563" s="3">
        <v>110</v>
      </c>
      <c r="C1563">
        <v>108</v>
      </c>
      <c r="D1563" s="1">
        <v>26525834</v>
      </c>
      <c r="E1563" s="5" t="s">
        <v>2</v>
      </c>
      <c r="F1563" t="s">
        <v>6</v>
      </c>
      <c r="G1563" t="s">
        <v>27</v>
      </c>
      <c r="L1563" s="1"/>
      <c r="M1563" s="12" t="s">
        <v>45</v>
      </c>
      <c r="N1563" s="12">
        <v>30000000</v>
      </c>
      <c r="O1563">
        <v>1998</v>
      </c>
      <c r="P1563">
        <v>6.8</v>
      </c>
    </row>
    <row r="1564" spans="1:16">
      <c r="A1564" s="2" t="s">
        <v>732</v>
      </c>
      <c r="B1564" s="3">
        <v>165</v>
      </c>
      <c r="C1564">
        <v>139</v>
      </c>
      <c r="D1564" s="1">
        <v>30513940</v>
      </c>
      <c r="E1564" s="5" t="s">
        <v>12</v>
      </c>
      <c r="F1564" t="s">
        <v>6</v>
      </c>
      <c r="G1564" t="s">
        <v>199</v>
      </c>
      <c r="L1564" s="1"/>
      <c r="M1564" s="12" t="s">
        <v>45</v>
      </c>
      <c r="N1564" s="12">
        <v>55000000</v>
      </c>
      <c r="O1564">
        <v>2014</v>
      </c>
      <c r="P1564">
        <v>6.9</v>
      </c>
    </row>
    <row r="1565" spans="1:16">
      <c r="A1565" s="2" t="s">
        <v>495</v>
      </c>
      <c r="B1565" s="3">
        <v>64</v>
      </c>
      <c r="C1565">
        <v>127</v>
      </c>
      <c r="D1565" s="1">
        <v>23209440</v>
      </c>
      <c r="E1565" s="5" t="s">
        <v>6</v>
      </c>
      <c r="L1565" s="1"/>
      <c r="M1565" s="12" t="s">
        <v>45</v>
      </c>
      <c r="N1565" s="12">
        <v>27800000</v>
      </c>
      <c r="O1565">
        <v>1998</v>
      </c>
      <c r="P1565">
        <v>7</v>
      </c>
    </row>
    <row r="1566" spans="1:16">
      <c r="A1566" s="2" t="s">
        <v>733</v>
      </c>
      <c r="B1566" s="3">
        <v>44</v>
      </c>
      <c r="C1566">
        <v>106</v>
      </c>
      <c r="D1566" s="1">
        <v>24048000</v>
      </c>
      <c r="E1566" s="5" t="s">
        <v>3</v>
      </c>
      <c r="F1566" t="s">
        <v>10</v>
      </c>
      <c r="G1566" t="s">
        <v>22</v>
      </c>
      <c r="H1566" t="s">
        <v>23</v>
      </c>
      <c r="L1566" s="1"/>
      <c r="M1566" s="12" t="s">
        <v>45</v>
      </c>
      <c r="N1566" s="12">
        <v>30000000</v>
      </c>
      <c r="O1566">
        <v>1995</v>
      </c>
      <c r="P1566">
        <v>5.5</v>
      </c>
    </row>
    <row r="1567" spans="1:16">
      <c r="A1567" s="2" t="s">
        <v>287</v>
      </c>
      <c r="B1567" s="3">
        <v>147</v>
      </c>
      <c r="C1567">
        <v>95</v>
      </c>
      <c r="D1567" s="1">
        <v>22526144</v>
      </c>
      <c r="E1567" s="5" t="s">
        <v>2</v>
      </c>
      <c r="F1567" t="s">
        <v>27</v>
      </c>
      <c r="G1567" t="s">
        <v>22</v>
      </c>
      <c r="L1567" s="1"/>
      <c r="M1567" s="12" t="s">
        <v>45</v>
      </c>
      <c r="N1567" s="12">
        <v>30000000</v>
      </c>
      <c r="O1567">
        <v>2006</v>
      </c>
      <c r="P1567">
        <v>5.0999999999999996</v>
      </c>
    </row>
    <row r="1568" spans="1:16">
      <c r="A1568" s="2" t="s">
        <v>286</v>
      </c>
      <c r="B1568" s="3">
        <v>242</v>
      </c>
      <c r="C1568">
        <v>118</v>
      </c>
      <c r="D1568" s="1">
        <v>30523568</v>
      </c>
      <c r="E1568" s="5" t="s">
        <v>14</v>
      </c>
      <c r="F1568" t="s">
        <v>21</v>
      </c>
      <c r="G1568" t="s">
        <v>23</v>
      </c>
      <c r="L1568" s="1"/>
      <c r="M1568" s="12" t="s">
        <v>45</v>
      </c>
      <c r="N1568" s="12">
        <v>30000000</v>
      </c>
      <c r="O1568">
        <v>2014</v>
      </c>
      <c r="P1568">
        <v>6.2</v>
      </c>
    </row>
    <row r="1569" spans="1:16">
      <c r="A1569" s="2" t="s">
        <v>734</v>
      </c>
      <c r="B1569" s="3">
        <v>244</v>
      </c>
      <c r="C1569">
        <v>108</v>
      </c>
      <c r="D1569" s="1">
        <v>23070045</v>
      </c>
      <c r="E1569" s="5" t="s">
        <v>8</v>
      </c>
      <c r="F1569" t="s">
        <v>6</v>
      </c>
      <c r="G1569" t="s">
        <v>23</v>
      </c>
      <c r="L1569" s="1"/>
      <c r="M1569" s="12" t="s">
        <v>45</v>
      </c>
      <c r="N1569" s="12">
        <v>30000000</v>
      </c>
      <c r="O1569">
        <v>2011</v>
      </c>
      <c r="P1569">
        <v>5.9</v>
      </c>
    </row>
    <row r="1570" spans="1:16">
      <c r="A1570" s="2" t="s">
        <v>735</v>
      </c>
      <c r="B1570" s="3">
        <v>73</v>
      </c>
      <c r="C1570">
        <v>105</v>
      </c>
      <c r="D1570" s="1">
        <v>20422207</v>
      </c>
      <c r="E1570" s="5" t="s">
        <v>2</v>
      </c>
      <c r="F1570" t="s">
        <v>6</v>
      </c>
      <c r="G1570" t="s">
        <v>27</v>
      </c>
      <c r="L1570" s="1"/>
      <c r="M1570" s="12" t="s">
        <v>45</v>
      </c>
      <c r="N1570" s="12">
        <v>30000000</v>
      </c>
      <c r="O1570">
        <v>2004</v>
      </c>
      <c r="P1570">
        <v>5.2</v>
      </c>
    </row>
    <row r="1571" spans="1:16">
      <c r="A1571" s="2" t="s">
        <v>648</v>
      </c>
      <c r="B1571" s="3">
        <v>232</v>
      </c>
      <c r="C1571">
        <v>131</v>
      </c>
      <c r="D1571" s="1">
        <v>28644770</v>
      </c>
      <c r="E1571" s="5" t="s">
        <v>2</v>
      </c>
      <c r="F1571" t="s">
        <v>27</v>
      </c>
      <c r="L1571" s="1"/>
      <c r="M1571" s="12" t="s">
        <v>45</v>
      </c>
      <c r="N1571" s="12">
        <v>30000000</v>
      </c>
      <c r="O1571">
        <v>2012</v>
      </c>
      <c r="P1571">
        <v>6.2</v>
      </c>
    </row>
    <row r="1572" spans="1:16">
      <c r="A1572" s="2" t="s">
        <v>736</v>
      </c>
      <c r="B1572" s="3">
        <v>63</v>
      </c>
      <c r="C1572">
        <v>104</v>
      </c>
      <c r="D1572" s="1">
        <v>21800302</v>
      </c>
      <c r="E1572" s="5" t="s">
        <v>2</v>
      </c>
      <c r="F1572" t="s">
        <v>6</v>
      </c>
      <c r="G1572" t="s">
        <v>27</v>
      </c>
      <c r="H1572" t="s">
        <v>75</v>
      </c>
      <c r="L1572" s="1"/>
      <c r="M1572" s="12" t="s">
        <v>45</v>
      </c>
      <c r="N1572" s="12">
        <v>30000000</v>
      </c>
      <c r="O1572">
        <v>2004</v>
      </c>
      <c r="P1572">
        <v>5.5</v>
      </c>
    </row>
    <row r="1573" spans="1:16">
      <c r="A1573" s="2" t="s">
        <v>737</v>
      </c>
      <c r="B1573" s="3">
        <v>239</v>
      </c>
      <c r="C1573">
        <v>133</v>
      </c>
      <c r="D1573" s="1">
        <v>21129348</v>
      </c>
      <c r="E1573" s="5" t="s">
        <v>10</v>
      </c>
      <c r="F1573" t="s">
        <v>6</v>
      </c>
      <c r="G1573" t="s">
        <v>27</v>
      </c>
      <c r="H1573" t="s">
        <v>23</v>
      </c>
      <c r="L1573" s="1"/>
      <c r="M1573" s="12" t="s">
        <v>45</v>
      </c>
      <c r="N1573" s="12">
        <v>30000000</v>
      </c>
      <c r="O1573">
        <v>2010</v>
      </c>
      <c r="P1573">
        <v>7.4</v>
      </c>
    </row>
    <row r="1574" spans="1:16">
      <c r="A1574" s="2" t="s">
        <v>738</v>
      </c>
      <c r="B1574" s="3">
        <v>158</v>
      </c>
      <c r="C1574">
        <v>94</v>
      </c>
      <c r="D1574" s="1">
        <v>18500966</v>
      </c>
      <c r="E1574" s="5" t="s">
        <v>3</v>
      </c>
      <c r="F1574" t="s">
        <v>14</v>
      </c>
      <c r="G1574" t="s">
        <v>22</v>
      </c>
      <c r="H1574" t="s">
        <v>23</v>
      </c>
      <c r="L1574" s="1"/>
      <c r="M1574" s="12" t="s">
        <v>45</v>
      </c>
      <c r="N1574" s="12">
        <v>40000000</v>
      </c>
      <c r="O1574">
        <v>2006</v>
      </c>
      <c r="P1574">
        <v>4.4000000000000004</v>
      </c>
    </row>
    <row r="1575" spans="1:16">
      <c r="A1575" s="2" t="s">
        <v>739</v>
      </c>
      <c r="B1575" s="3">
        <v>152</v>
      </c>
      <c r="C1575">
        <v>109</v>
      </c>
      <c r="D1575" s="1">
        <v>19976073</v>
      </c>
      <c r="E1575" s="5" t="s">
        <v>3</v>
      </c>
      <c r="F1575" t="s">
        <v>10</v>
      </c>
      <c r="G1575" t="s">
        <v>6</v>
      </c>
      <c r="H1575" t="s">
        <v>23</v>
      </c>
      <c r="L1575" s="1"/>
      <c r="M1575" s="12" t="s">
        <v>45</v>
      </c>
      <c r="N1575" s="12">
        <v>30000000</v>
      </c>
      <c r="O1575">
        <v>2005</v>
      </c>
      <c r="P1575">
        <v>6.3</v>
      </c>
    </row>
    <row r="1576" spans="1:16">
      <c r="A1576" s="2" t="s">
        <v>314</v>
      </c>
      <c r="B1576" s="3">
        <v>105</v>
      </c>
      <c r="C1576">
        <v>96</v>
      </c>
      <c r="D1576" s="1">
        <v>18967571</v>
      </c>
      <c r="E1576" s="5" t="s">
        <v>3</v>
      </c>
      <c r="F1576" t="s">
        <v>10</v>
      </c>
      <c r="G1576" t="s">
        <v>23</v>
      </c>
      <c r="L1576" s="1"/>
      <c r="M1576" s="12" t="s">
        <v>45</v>
      </c>
      <c r="N1576" s="12">
        <v>30000000</v>
      </c>
      <c r="O1576">
        <v>1998</v>
      </c>
      <c r="P1576">
        <v>6.1</v>
      </c>
    </row>
    <row r="1577" spans="1:16">
      <c r="A1577" s="2" t="s">
        <v>740</v>
      </c>
      <c r="B1577" s="3">
        <v>36</v>
      </c>
      <c r="C1577">
        <v>105</v>
      </c>
      <c r="D1577" s="1">
        <v>17100000</v>
      </c>
      <c r="E1577" s="5" t="s">
        <v>3</v>
      </c>
      <c r="F1577" t="s">
        <v>8</v>
      </c>
      <c r="G1577" t="s">
        <v>10</v>
      </c>
      <c r="H1577" t="s">
        <v>6</v>
      </c>
      <c r="I1577" t="s">
        <v>27</v>
      </c>
      <c r="L1577" s="1"/>
      <c r="M1577" s="12" t="s">
        <v>45</v>
      </c>
      <c r="N1577" s="12">
        <v>30000000</v>
      </c>
      <c r="O1577">
        <v>1996</v>
      </c>
      <c r="P1577">
        <v>5.3</v>
      </c>
    </row>
    <row r="1578" spans="1:16">
      <c r="A1578" s="2" t="s">
        <v>741</v>
      </c>
      <c r="B1578" s="3">
        <v>181</v>
      </c>
      <c r="C1578">
        <v>99</v>
      </c>
      <c r="D1578" s="1">
        <v>17266505</v>
      </c>
      <c r="E1578" s="5" t="s">
        <v>3</v>
      </c>
      <c r="F1578" t="s">
        <v>2</v>
      </c>
      <c r="G1578" t="s">
        <v>14</v>
      </c>
      <c r="L1578" s="1"/>
      <c r="M1578" s="12" t="s">
        <v>45</v>
      </c>
      <c r="N1578" s="12">
        <v>25000000</v>
      </c>
      <c r="O1578">
        <v>2002</v>
      </c>
      <c r="P1578">
        <v>5.4</v>
      </c>
    </row>
    <row r="1579" spans="1:16">
      <c r="A1579" s="2" t="s">
        <v>148</v>
      </c>
      <c r="B1579" s="3">
        <v>219</v>
      </c>
      <c r="C1579">
        <v>112</v>
      </c>
      <c r="D1579" s="1">
        <v>32357532</v>
      </c>
      <c r="E1579" s="5" t="s">
        <v>2</v>
      </c>
      <c r="F1579" t="s">
        <v>6</v>
      </c>
      <c r="G1579" t="s">
        <v>27</v>
      </c>
      <c r="L1579" s="1"/>
      <c r="M1579" s="12" t="s">
        <v>45</v>
      </c>
      <c r="N1579" s="12">
        <v>30000000</v>
      </c>
      <c r="O1579">
        <v>2010</v>
      </c>
      <c r="P1579">
        <v>6.7</v>
      </c>
    </row>
    <row r="1580" spans="1:16">
      <c r="A1580" s="2" t="s">
        <v>397</v>
      </c>
      <c r="B1580" s="3">
        <v>158</v>
      </c>
      <c r="C1580">
        <v>108</v>
      </c>
      <c r="D1580" s="1">
        <v>16930884</v>
      </c>
      <c r="E1580" s="5" t="s">
        <v>10</v>
      </c>
      <c r="F1580" t="s">
        <v>6</v>
      </c>
      <c r="G1580" t="s">
        <v>21</v>
      </c>
      <c r="H1580" t="s">
        <v>23</v>
      </c>
      <c r="L1580" s="1"/>
      <c r="M1580" s="12" t="s">
        <v>45</v>
      </c>
      <c r="N1580" s="12">
        <v>30000000</v>
      </c>
      <c r="O1580">
        <v>2007</v>
      </c>
      <c r="P1580">
        <v>5.9</v>
      </c>
    </row>
    <row r="1581" spans="1:16">
      <c r="A1581" s="2" t="s">
        <v>742</v>
      </c>
      <c r="B1581" s="3">
        <v>155</v>
      </c>
      <c r="C1581">
        <v>126</v>
      </c>
      <c r="D1581" s="1">
        <v>18324242</v>
      </c>
      <c r="E1581" s="5" t="s">
        <v>6</v>
      </c>
      <c r="L1581" s="1"/>
      <c r="M1581" s="12" t="s">
        <v>45</v>
      </c>
      <c r="N1581" s="12">
        <v>30000000</v>
      </c>
      <c r="O1581">
        <v>2005</v>
      </c>
      <c r="P1581">
        <v>7.3</v>
      </c>
    </row>
    <row r="1582" spans="1:16">
      <c r="A1582" s="2" t="s">
        <v>489</v>
      </c>
      <c r="B1582" s="3">
        <v>74</v>
      </c>
      <c r="C1582">
        <v>98</v>
      </c>
      <c r="D1582" s="1">
        <v>16323969</v>
      </c>
      <c r="E1582" s="5" t="s">
        <v>2</v>
      </c>
      <c r="F1582" t="s">
        <v>10</v>
      </c>
      <c r="G1582" t="s">
        <v>23</v>
      </c>
      <c r="L1582" s="1"/>
      <c r="M1582" s="12" t="s">
        <v>45</v>
      </c>
      <c r="N1582" s="12">
        <v>38000000</v>
      </c>
      <c r="O1582">
        <v>2004</v>
      </c>
      <c r="P1582">
        <v>5.5</v>
      </c>
    </row>
    <row r="1583" spans="1:16">
      <c r="A1583" s="2" t="s">
        <v>743</v>
      </c>
      <c r="B1583" s="3">
        <v>368</v>
      </c>
      <c r="C1583">
        <v>104</v>
      </c>
      <c r="D1583" s="1">
        <v>16999046</v>
      </c>
      <c r="E1583" s="5" t="s">
        <v>6</v>
      </c>
      <c r="F1583" t="s">
        <v>14</v>
      </c>
      <c r="G1583" t="s">
        <v>22</v>
      </c>
      <c r="L1583" s="1"/>
      <c r="M1583" s="12" t="s">
        <v>45</v>
      </c>
      <c r="N1583" s="12">
        <v>32000000</v>
      </c>
      <c r="O1583">
        <v>2009</v>
      </c>
      <c r="P1583">
        <v>5.8</v>
      </c>
    </row>
    <row r="1584" spans="1:16">
      <c r="A1584" s="2" t="s">
        <v>744</v>
      </c>
      <c r="B1584" s="3">
        <v>81</v>
      </c>
      <c r="C1584">
        <v>110</v>
      </c>
      <c r="D1584" s="1">
        <v>16295774</v>
      </c>
      <c r="E1584" s="5" t="s">
        <v>3</v>
      </c>
      <c r="F1584" t="s">
        <v>8</v>
      </c>
      <c r="G1584" t="s">
        <v>2</v>
      </c>
      <c r="H1584" t="s">
        <v>27</v>
      </c>
      <c r="I1584" t="s">
        <v>22</v>
      </c>
      <c r="L1584" s="1"/>
      <c r="M1584" s="12" t="s">
        <v>45</v>
      </c>
      <c r="N1584" s="12">
        <v>30000000</v>
      </c>
      <c r="O1584">
        <v>1986</v>
      </c>
      <c r="P1584">
        <v>4.5999999999999996</v>
      </c>
    </row>
    <row r="1585" spans="1:16">
      <c r="A1585" s="2" t="s">
        <v>745</v>
      </c>
      <c r="B1585" s="3">
        <v>154</v>
      </c>
      <c r="C1585">
        <v>130</v>
      </c>
      <c r="D1585" s="1">
        <v>15709385</v>
      </c>
      <c r="E1585" s="5" t="s">
        <v>10</v>
      </c>
      <c r="F1585" t="s">
        <v>6</v>
      </c>
      <c r="G1585" t="s">
        <v>23</v>
      </c>
      <c r="L1585" s="1"/>
      <c r="M1585" s="12" t="s">
        <v>45</v>
      </c>
      <c r="N1585" s="12">
        <v>30000000</v>
      </c>
      <c r="O1585">
        <v>2008</v>
      </c>
      <c r="P1585">
        <v>6.7</v>
      </c>
    </row>
    <row r="1586" spans="1:16">
      <c r="A1586" s="2" t="s">
        <v>746</v>
      </c>
      <c r="B1586" s="3">
        <v>140</v>
      </c>
      <c r="C1586">
        <v>93</v>
      </c>
      <c r="D1586" s="1">
        <v>14888028</v>
      </c>
      <c r="E1586" s="5" t="s">
        <v>8</v>
      </c>
      <c r="F1586" t="s">
        <v>14</v>
      </c>
      <c r="G1586" t="s">
        <v>23</v>
      </c>
      <c r="L1586" s="1"/>
      <c r="M1586" s="12" t="s">
        <v>45</v>
      </c>
      <c r="N1586" s="12">
        <v>30000000</v>
      </c>
      <c r="O1586">
        <v>2005</v>
      </c>
      <c r="P1586">
        <v>5.0999999999999996</v>
      </c>
    </row>
    <row r="1587" spans="1:16">
      <c r="A1587" s="2" t="s">
        <v>378</v>
      </c>
      <c r="B1587" s="3">
        <v>73</v>
      </c>
      <c r="C1587">
        <v>96</v>
      </c>
      <c r="D1587" s="1">
        <v>14208384</v>
      </c>
      <c r="E1587" s="5" t="s">
        <v>2</v>
      </c>
      <c r="F1587" t="s">
        <v>27</v>
      </c>
      <c r="L1587" s="1"/>
      <c r="M1587" s="12" t="s">
        <v>45</v>
      </c>
      <c r="N1587" s="12">
        <v>27000000</v>
      </c>
      <c r="O1587">
        <v>2003</v>
      </c>
      <c r="P1587">
        <v>5.6</v>
      </c>
    </row>
    <row r="1588" spans="1:16">
      <c r="A1588" s="2" t="s">
        <v>553</v>
      </c>
      <c r="B1588" s="3">
        <v>98</v>
      </c>
      <c r="C1588">
        <v>114</v>
      </c>
      <c r="D1588" s="1">
        <v>12831121</v>
      </c>
      <c r="E1588" s="5" t="s">
        <v>6</v>
      </c>
      <c r="F1588" t="s">
        <v>21</v>
      </c>
      <c r="G1588" t="s">
        <v>27</v>
      </c>
      <c r="H1588" t="s">
        <v>23</v>
      </c>
      <c r="L1588" s="1"/>
      <c r="M1588" s="12" t="s">
        <v>45</v>
      </c>
      <c r="N1588" s="12">
        <v>25000000</v>
      </c>
      <c r="O1588">
        <v>2004</v>
      </c>
      <c r="P1588">
        <v>7</v>
      </c>
    </row>
    <row r="1589" spans="1:16">
      <c r="A1589" s="2" t="s">
        <v>747</v>
      </c>
      <c r="B1589" s="3">
        <v>358</v>
      </c>
      <c r="C1589">
        <v>106</v>
      </c>
      <c r="D1589" s="1">
        <v>18298649</v>
      </c>
      <c r="E1589" s="5" t="s">
        <v>2</v>
      </c>
      <c r="F1589" t="s">
        <v>14</v>
      </c>
      <c r="L1589" s="1"/>
      <c r="M1589" s="12" t="s">
        <v>45</v>
      </c>
      <c r="N1589" s="12">
        <v>30000000</v>
      </c>
      <c r="O1589">
        <v>2011</v>
      </c>
      <c r="P1589">
        <v>6.4</v>
      </c>
    </row>
    <row r="1590" spans="1:16">
      <c r="A1590" s="2" t="s">
        <v>462</v>
      </c>
      <c r="B1590" s="3">
        <v>222</v>
      </c>
      <c r="C1590">
        <v>150</v>
      </c>
      <c r="D1590" s="1">
        <v>12712093</v>
      </c>
      <c r="E1590" s="5" t="s">
        <v>12</v>
      </c>
      <c r="F1590" t="s">
        <v>6</v>
      </c>
      <c r="G1590" t="s">
        <v>63</v>
      </c>
      <c r="H1590" t="s">
        <v>27</v>
      </c>
      <c r="L1590" s="1"/>
      <c r="M1590" s="12" t="s">
        <v>45</v>
      </c>
      <c r="N1590" s="12">
        <v>30000000</v>
      </c>
      <c r="O1590">
        <v>2005</v>
      </c>
      <c r="P1590">
        <v>6.7</v>
      </c>
    </row>
    <row r="1591" spans="1:16">
      <c r="A1591" s="2" t="s">
        <v>748</v>
      </c>
      <c r="B1591" s="3">
        <v>85</v>
      </c>
      <c r="C1591">
        <v>100</v>
      </c>
      <c r="D1591" s="1">
        <v>11576087</v>
      </c>
      <c r="E1591" s="5" t="s">
        <v>3</v>
      </c>
      <c r="F1591" t="s">
        <v>8</v>
      </c>
      <c r="G1591" t="s">
        <v>22</v>
      </c>
      <c r="L1591" s="1"/>
      <c r="M1591" s="12" t="s">
        <v>45</v>
      </c>
      <c r="N1591" s="12">
        <v>30000000</v>
      </c>
      <c r="O1591">
        <v>1999</v>
      </c>
      <c r="P1591">
        <v>4.0999999999999996</v>
      </c>
    </row>
    <row r="1592" spans="1:16">
      <c r="A1592" s="2" t="s">
        <v>469</v>
      </c>
      <c r="B1592" s="3">
        <v>62</v>
      </c>
      <c r="C1592">
        <v>100</v>
      </c>
      <c r="D1592" s="1">
        <v>11900000</v>
      </c>
      <c r="E1592" s="5" t="s">
        <v>6</v>
      </c>
      <c r="F1592" t="s">
        <v>20</v>
      </c>
      <c r="G1592" t="s">
        <v>23</v>
      </c>
      <c r="L1592" s="1"/>
      <c r="M1592" s="12" t="s">
        <v>45</v>
      </c>
      <c r="N1592" s="12">
        <v>30000000</v>
      </c>
      <c r="O1592">
        <v>1999</v>
      </c>
      <c r="P1592">
        <v>5.5</v>
      </c>
    </row>
    <row r="1593" spans="1:16">
      <c r="A1593" s="2" t="s">
        <v>515</v>
      </c>
      <c r="B1593" s="3">
        <v>130</v>
      </c>
      <c r="C1593">
        <v>100</v>
      </c>
      <c r="D1593" s="1">
        <v>9353573</v>
      </c>
      <c r="E1593" s="5" t="s">
        <v>3</v>
      </c>
      <c r="F1593" t="s">
        <v>8</v>
      </c>
      <c r="G1593" t="s">
        <v>20</v>
      </c>
      <c r="H1593" t="s">
        <v>22</v>
      </c>
      <c r="I1593" t="s">
        <v>23</v>
      </c>
      <c r="L1593" s="1"/>
      <c r="M1593" s="12" t="s">
        <v>45</v>
      </c>
      <c r="N1593" s="12">
        <v>30000000</v>
      </c>
      <c r="O1593">
        <v>2009</v>
      </c>
      <c r="P1593">
        <v>2.7</v>
      </c>
    </row>
    <row r="1594" spans="1:16">
      <c r="A1594" s="2" t="s">
        <v>749</v>
      </c>
      <c r="B1594" s="3">
        <v>376</v>
      </c>
      <c r="C1594">
        <v>107</v>
      </c>
      <c r="D1594" s="1">
        <v>12026670</v>
      </c>
      <c r="E1594" s="5" t="s">
        <v>3</v>
      </c>
      <c r="F1594" t="s">
        <v>10</v>
      </c>
      <c r="G1594" t="s">
        <v>23</v>
      </c>
      <c r="L1594" s="1"/>
      <c r="M1594" s="12" t="s">
        <v>45</v>
      </c>
      <c r="N1594" s="12">
        <v>30000000</v>
      </c>
      <c r="O1594">
        <v>2013</v>
      </c>
      <c r="P1594">
        <v>6.4</v>
      </c>
    </row>
    <row r="1595" spans="1:16">
      <c r="A1595" s="2" t="s">
        <v>750</v>
      </c>
      <c r="B1595" s="3">
        <v>130</v>
      </c>
      <c r="C1595">
        <v>102</v>
      </c>
      <c r="D1595" s="1">
        <v>14334645</v>
      </c>
      <c r="E1595" s="5" t="s">
        <v>6</v>
      </c>
      <c r="F1595" t="s">
        <v>14</v>
      </c>
      <c r="G1595" t="s">
        <v>22</v>
      </c>
      <c r="H1595" t="s">
        <v>23</v>
      </c>
      <c r="L1595" s="1"/>
      <c r="M1595" s="12" t="s">
        <v>45</v>
      </c>
      <c r="N1595" s="12">
        <v>45000000</v>
      </c>
      <c r="O1595">
        <v>2004</v>
      </c>
      <c r="P1595">
        <v>4.8</v>
      </c>
    </row>
    <row r="1596" spans="1:16">
      <c r="A1596" s="2" t="s">
        <v>751</v>
      </c>
      <c r="B1596" s="3">
        <v>65</v>
      </c>
      <c r="C1596">
        <v>101</v>
      </c>
      <c r="D1596" s="1">
        <v>12189514</v>
      </c>
      <c r="E1596" s="5" t="s">
        <v>2</v>
      </c>
      <c r="F1596" t="s">
        <v>27</v>
      </c>
      <c r="L1596" s="1"/>
      <c r="M1596" s="12" t="s">
        <v>45</v>
      </c>
      <c r="N1596" s="12">
        <v>30000000</v>
      </c>
      <c r="O1596">
        <v>2004</v>
      </c>
      <c r="P1596">
        <v>6.1</v>
      </c>
    </row>
    <row r="1597" spans="1:16">
      <c r="A1597" s="2" t="s">
        <v>752</v>
      </c>
      <c r="B1597" s="3">
        <v>77</v>
      </c>
      <c r="C1597">
        <v>86</v>
      </c>
      <c r="D1597" s="1">
        <v>10134754</v>
      </c>
      <c r="E1597" s="5" t="s">
        <v>16</v>
      </c>
      <c r="F1597" t="s">
        <v>2</v>
      </c>
      <c r="G1597" t="s">
        <v>25</v>
      </c>
      <c r="L1597" s="1"/>
      <c r="M1597" s="12" t="s">
        <v>45</v>
      </c>
      <c r="N1597" s="12">
        <v>30000000</v>
      </c>
      <c r="O1597">
        <v>2011</v>
      </c>
      <c r="P1597">
        <v>4.8</v>
      </c>
    </row>
    <row r="1598" spans="1:16">
      <c r="A1598" s="2" t="s">
        <v>667</v>
      </c>
      <c r="B1598" s="3">
        <v>107</v>
      </c>
      <c r="C1598">
        <v>108</v>
      </c>
      <c r="D1598" s="1">
        <v>8535575</v>
      </c>
      <c r="E1598" s="5" t="s">
        <v>6</v>
      </c>
      <c r="L1598" s="1"/>
      <c r="M1598" s="12" t="s">
        <v>45</v>
      </c>
      <c r="N1598" s="12">
        <v>30000000</v>
      </c>
      <c r="O1598">
        <v>2005</v>
      </c>
      <c r="P1598">
        <v>7</v>
      </c>
    </row>
    <row r="1599" spans="1:16">
      <c r="A1599" s="2" t="s">
        <v>295</v>
      </c>
      <c r="B1599" s="3">
        <v>292</v>
      </c>
      <c r="C1599">
        <v>123</v>
      </c>
      <c r="D1599" s="1">
        <v>7689458</v>
      </c>
      <c r="E1599" s="5" t="s">
        <v>8</v>
      </c>
      <c r="F1599" t="s">
        <v>20</v>
      </c>
      <c r="G1599" t="s">
        <v>21</v>
      </c>
      <c r="L1599" s="1"/>
      <c r="M1599" s="12" t="s">
        <v>45</v>
      </c>
      <c r="N1599" s="12">
        <v>19000000</v>
      </c>
      <c r="O1599">
        <v>2009</v>
      </c>
      <c r="P1599">
        <v>6.8</v>
      </c>
    </row>
    <row r="1600" spans="1:16">
      <c r="A1600" s="2" t="s">
        <v>522</v>
      </c>
      <c r="B1600" s="3">
        <v>184</v>
      </c>
      <c r="C1600">
        <v>88</v>
      </c>
      <c r="D1600" s="1">
        <v>19316646</v>
      </c>
      <c r="E1600" s="5" t="s">
        <v>10</v>
      </c>
      <c r="F1600" t="s">
        <v>23</v>
      </c>
      <c r="L1600" s="1"/>
      <c r="M1600" s="12" t="s">
        <v>45</v>
      </c>
      <c r="N1600" s="12">
        <v>30000000</v>
      </c>
      <c r="O1600">
        <v>2013</v>
      </c>
      <c r="P1600">
        <v>5.6</v>
      </c>
    </row>
    <row r="1601" spans="1:16">
      <c r="A1601" s="2" t="s">
        <v>535</v>
      </c>
      <c r="B1601" s="3">
        <v>123</v>
      </c>
      <c r="C1601">
        <v>109</v>
      </c>
      <c r="D1601" s="1">
        <v>10965209</v>
      </c>
      <c r="E1601" s="5" t="s">
        <v>3</v>
      </c>
      <c r="F1601" t="s">
        <v>10</v>
      </c>
      <c r="G1601" t="s">
        <v>6</v>
      </c>
      <c r="H1601" t="s">
        <v>23</v>
      </c>
      <c r="L1601" s="1"/>
      <c r="M1601" s="12" t="s">
        <v>45</v>
      </c>
      <c r="N1601" s="12">
        <v>30000000</v>
      </c>
      <c r="O1601">
        <v>2001</v>
      </c>
      <c r="P1601">
        <v>6.1</v>
      </c>
    </row>
    <row r="1602" spans="1:16">
      <c r="A1602" s="2" t="s">
        <v>148</v>
      </c>
      <c r="B1602" s="3">
        <v>60</v>
      </c>
      <c r="C1602">
        <v>122</v>
      </c>
      <c r="D1602" s="1">
        <v>26830000</v>
      </c>
      <c r="E1602" s="5" t="s">
        <v>6</v>
      </c>
      <c r="F1602" t="s">
        <v>63</v>
      </c>
      <c r="G1602" t="s">
        <v>122</v>
      </c>
      <c r="L1602" s="1"/>
      <c r="M1602" s="12" t="s">
        <v>45</v>
      </c>
      <c r="N1602" s="12">
        <v>30000000</v>
      </c>
      <c r="O1602">
        <v>1989</v>
      </c>
      <c r="P1602">
        <v>7.9</v>
      </c>
    </row>
    <row r="1603" spans="1:16">
      <c r="A1603" s="2" t="s">
        <v>753</v>
      </c>
      <c r="B1603" s="3">
        <v>111</v>
      </c>
      <c r="C1603">
        <v>251</v>
      </c>
      <c r="D1603" s="1">
        <v>5300000</v>
      </c>
      <c r="E1603" s="5" t="s">
        <v>10</v>
      </c>
      <c r="F1603" t="s">
        <v>6</v>
      </c>
      <c r="L1603" s="1"/>
      <c r="M1603" s="12" t="s">
        <v>45</v>
      </c>
      <c r="N1603" s="12">
        <v>30000000</v>
      </c>
      <c r="O1603">
        <v>1984</v>
      </c>
      <c r="P1603">
        <v>8.4</v>
      </c>
    </row>
    <row r="1604" spans="1:16">
      <c r="A1604" s="2" t="s">
        <v>754</v>
      </c>
      <c r="B1604" s="3">
        <v>217</v>
      </c>
      <c r="C1604">
        <v>118</v>
      </c>
      <c r="D1604" s="1">
        <v>10880926</v>
      </c>
      <c r="E1604" s="5" t="s">
        <v>3</v>
      </c>
      <c r="F1604" t="s">
        <v>10</v>
      </c>
      <c r="G1604" t="s">
        <v>6</v>
      </c>
      <c r="H1604" t="s">
        <v>23</v>
      </c>
      <c r="L1604" s="1"/>
      <c r="M1604" s="12" t="s">
        <v>45</v>
      </c>
      <c r="N1604" s="12">
        <v>30000000</v>
      </c>
      <c r="O1604">
        <v>2013</v>
      </c>
      <c r="P1604">
        <v>6.5</v>
      </c>
    </row>
    <row r="1605" spans="1:16">
      <c r="A1605" s="2" t="s">
        <v>755</v>
      </c>
      <c r="B1605" s="3">
        <v>117</v>
      </c>
      <c r="C1605">
        <v>131</v>
      </c>
      <c r="D1605" s="1">
        <v>3752725</v>
      </c>
      <c r="E1605" s="5" t="s">
        <v>6</v>
      </c>
      <c r="F1605" t="s">
        <v>27</v>
      </c>
      <c r="L1605" s="1"/>
      <c r="M1605" s="12" t="s">
        <v>45</v>
      </c>
      <c r="N1605" s="12">
        <v>30000000</v>
      </c>
      <c r="O1605">
        <v>2004</v>
      </c>
      <c r="P1605">
        <v>7.1</v>
      </c>
    </row>
    <row r="1606" spans="1:16">
      <c r="A1606" s="2" t="s">
        <v>469</v>
      </c>
      <c r="B1606" s="3">
        <v>105</v>
      </c>
      <c r="C1606">
        <v>109</v>
      </c>
      <c r="D1606" s="1">
        <v>3517797</v>
      </c>
      <c r="E1606" s="5" t="s">
        <v>3</v>
      </c>
      <c r="F1606" t="s">
        <v>10</v>
      </c>
      <c r="G1606" t="s">
        <v>6</v>
      </c>
      <c r="H1606" t="s">
        <v>27</v>
      </c>
      <c r="I1606" t="s">
        <v>23</v>
      </c>
      <c r="L1606" s="1"/>
      <c r="M1606" s="12" t="s">
        <v>45</v>
      </c>
      <c r="N1606" s="12">
        <v>30000000</v>
      </c>
      <c r="O1606">
        <v>2002</v>
      </c>
      <c r="P1606">
        <v>6.6</v>
      </c>
    </row>
    <row r="1607" spans="1:16">
      <c r="A1607" s="2" t="s">
        <v>710</v>
      </c>
      <c r="B1607" s="3">
        <v>124</v>
      </c>
      <c r="C1607">
        <v>88</v>
      </c>
      <c r="D1607" s="1">
        <v>2975649</v>
      </c>
      <c r="E1607" s="5" t="s">
        <v>12</v>
      </c>
      <c r="F1607" t="s">
        <v>6</v>
      </c>
      <c r="G1607" t="s">
        <v>27</v>
      </c>
      <c r="L1607" s="1"/>
      <c r="M1607" s="12" t="s">
        <v>45</v>
      </c>
      <c r="N1607" s="12">
        <v>35000000</v>
      </c>
      <c r="O1607">
        <v>2006</v>
      </c>
      <c r="P1607">
        <v>7</v>
      </c>
    </row>
    <row r="1608" spans="1:16">
      <c r="A1608" s="2" t="s">
        <v>756</v>
      </c>
      <c r="B1608" s="3">
        <v>90</v>
      </c>
      <c r="C1608">
        <v>103</v>
      </c>
      <c r="D1608" s="1">
        <v>668171</v>
      </c>
      <c r="E1608" s="5" t="s">
        <v>3</v>
      </c>
      <c r="F1608" t="s">
        <v>6</v>
      </c>
      <c r="G1608" t="s">
        <v>20</v>
      </c>
      <c r="L1608" s="1"/>
      <c r="M1608" s="12" t="s">
        <v>45</v>
      </c>
      <c r="N1608" s="12">
        <v>30000000</v>
      </c>
      <c r="O1608">
        <v>2005</v>
      </c>
      <c r="P1608">
        <v>5.6</v>
      </c>
    </row>
    <row r="1609" spans="1:16">
      <c r="A1609" s="2" t="s">
        <v>757</v>
      </c>
      <c r="B1609" s="3">
        <v>110</v>
      </c>
      <c r="C1609">
        <v>87</v>
      </c>
      <c r="D1609" s="1">
        <v>480314</v>
      </c>
      <c r="E1609" s="5" t="s">
        <v>3</v>
      </c>
      <c r="F1609" t="s">
        <v>8</v>
      </c>
      <c r="L1609" s="1"/>
      <c r="M1609" s="12" t="s">
        <v>45</v>
      </c>
      <c r="N1609" s="12">
        <v>30000000</v>
      </c>
      <c r="O1609">
        <v>2006</v>
      </c>
      <c r="P1609">
        <v>4.8</v>
      </c>
    </row>
    <row r="1610" spans="1:16">
      <c r="A1610" s="2" t="s">
        <v>758</v>
      </c>
      <c r="B1610" s="3">
        <v>273</v>
      </c>
      <c r="C1610">
        <v>160</v>
      </c>
      <c r="D1610" s="1">
        <v>3904982</v>
      </c>
      <c r="E1610" s="5" t="s">
        <v>12</v>
      </c>
      <c r="F1610" t="s">
        <v>10</v>
      </c>
      <c r="G1610" t="s">
        <v>6</v>
      </c>
      <c r="H1610" t="s">
        <v>63</v>
      </c>
      <c r="I1610" t="s">
        <v>24</v>
      </c>
      <c r="L1610" s="1"/>
      <c r="M1610" s="12" t="s">
        <v>45</v>
      </c>
      <c r="N1610" s="12">
        <v>35000000</v>
      </c>
      <c r="O1610">
        <v>2007</v>
      </c>
      <c r="P1610">
        <v>7.5</v>
      </c>
    </row>
    <row r="1611" spans="1:16">
      <c r="A1611" s="2" t="s">
        <v>759</v>
      </c>
      <c r="B1611" s="3">
        <v>63</v>
      </c>
      <c r="C1611">
        <v>121</v>
      </c>
      <c r="D1611" s="1">
        <v>127437</v>
      </c>
      <c r="E1611" s="5" t="s">
        <v>3</v>
      </c>
      <c r="F1611" t="s">
        <v>8</v>
      </c>
      <c r="G1611" t="s">
        <v>6</v>
      </c>
      <c r="H1611" t="s">
        <v>63</v>
      </c>
      <c r="I1611" t="s">
        <v>122</v>
      </c>
      <c r="L1611" s="1"/>
      <c r="M1611" s="12" t="s">
        <v>45</v>
      </c>
      <c r="N1611" s="12">
        <v>30000000</v>
      </c>
      <c r="O1611">
        <v>2011</v>
      </c>
      <c r="P1611">
        <v>6</v>
      </c>
    </row>
    <row r="1612" spans="1:16">
      <c r="A1612" s="2" t="s">
        <v>56</v>
      </c>
      <c r="B1612" s="3">
        <v>134</v>
      </c>
      <c r="C1612">
        <v>129</v>
      </c>
      <c r="D1612" s="1">
        <v>537580</v>
      </c>
      <c r="E1612" s="5" t="s">
        <v>3</v>
      </c>
      <c r="F1612" t="s">
        <v>12</v>
      </c>
      <c r="G1612" t="s">
        <v>10</v>
      </c>
      <c r="H1612" t="s">
        <v>6</v>
      </c>
      <c r="L1612" s="1"/>
      <c r="M1612" s="12" t="s">
        <v>45</v>
      </c>
      <c r="N1612" s="12">
        <v>20000000</v>
      </c>
      <c r="O1612">
        <v>2011</v>
      </c>
      <c r="P1612">
        <v>6.8</v>
      </c>
    </row>
    <row r="1613" spans="1:16">
      <c r="A1613" s="2" t="s">
        <v>760</v>
      </c>
      <c r="B1613" s="3">
        <v>221</v>
      </c>
      <c r="C1613">
        <v>115</v>
      </c>
      <c r="D1613" s="1">
        <v>183436380</v>
      </c>
      <c r="E1613" s="5" t="s">
        <v>2</v>
      </c>
      <c r="F1613" t="s">
        <v>199</v>
      </c>
      <c r="L1613" s="1"/>
      <c r="M1613" s="12" t="s">
        <v>45</v>
      </c>
      <c r="N1613" s="12">
        <v>30000000</v>
      </c>
      <c r="O1613">
        <v>2015</v>
      </c>
      <c r="P1613">
        <v>6.5</v>
      </c>
    </row>
    <row r="1614" spans="1:16">
      <c r="A1614" s="2" t="s">
        <v>184</v>
      </c>
      <c r="B1614" s="3">
        <v>291</v>
      </c>
      <c r="C1614">
        <v>153</v>
      </c>
      <c r="D1614" s="1">
        <v>119518352</v>
      </c>
      <c r="E1614" s="5" t="s">
        <v>12</v>
      </c>
      <c r="F1614" t="s">
        <v>6</v>
      </c>
      <c r="G1614" t="s">
        <v>199</v>
      </c>
      <c r="H1614" t="s">
        <v>27</v>
      </c>
      <c r="L1614" s="1"/>
      <c r="M1614" s="12" t="s">
        <v>45</v>
      </c>
      <c r="N1614" s="12">
        <v>25000000</v>
      </c>
      <c r="O1614">
        <v>2005</v>
      </c>
      <c r="P1614">
        <v>7.9</v>
      </c>
    </row>
    <row r="1615" spans="1:16">
      <c r="A1615" s="2" t="s">
        <v>761</v>
      </c>
      <c r="B1615" s="3">
        <v>148</v>
      </c>
      <c r="C1615">
        <v>128</v>
      </c>
      <c r="D1615" s="1">
        <v>37036404</v>
      </c>
      <c r="E1615" s="5" t="s">
        <v>2</v>
      </c>
      <c r="F1615" t="s">
        <v>6</v>
      </c>
      <c r="G1615" t="s">
        <v>27</v>
      </c>
      <c r="L1615" s="1"/>
      <c r="M1615" s="12" t="s">
        <v>45</v>
      </c>
      <c r="N1615" s="12">
        <v>30000000</v>
      </c>
      <c r="O1615">
        <v>2000</v>
      </c>
      <c r="P1615">
        <v>6.4</v>
      </c>
    </row>
    <row r="1616" spans="1:16">
      <c r="A1616" s="2" t="s">
        <v>474</v>
      </c>
      <c r="B1616" s="3">
        <v>42</v>
      </c>
      <c r="C1616">
        <v>89</v>
      </c>
      <c r="D1616" s="1">
        <v>22359293</v>
      </c>
      <c r="E1616" s="5" t="s">
        <v>8</v>
      </c>
      <c r="F1616" t="s">
        <v>2</v>
      </c>
      <c r="G1616" t="s">
        <v>25</v>
      </c>
      <c r="H1616" t="s">
        <v>20</v>
      </c>
      <c r="L1616" s="1"/>
      <c r="M1616" s="12" t="s">
        <v>45</v>
      </c>
      <c r="N1616" s="12">
        <v>30000000</v>
      </c>
      <c r="O1616">
        <v>1997</v>
      </c>
      <c r="P1616">
        <v>5.8</v>
      </c>
    </row>
    <row r="1617" spans="1:16">
      <c r="A1617" s="2" t="s">
        <v>129</v>
      </c>
      <c r="B1617" s="3">
        <v>302</v>
      </c>
      <c r="C1617">
        <v>122</v>
      </c>
      <c r="D1617" s="1">
        <v>18593156</v>
      </c>
      <c r="E1617" s="5" t="s">
        <v>6</v>
      </c>
      <c r="L1617" s="1"/>
      <c r="M1617" s="12" t="s">
        <v>45</v>
      </c>
      <c r="N1617" s="12">
        <v>30000000</v>
      </c>
      <c r="O1617">
        <v>2008</v>
      </c>
      <c r="P1617">
        <v>7.7</v>
      </c>
    </row>
    <row r="1618" spans="1:16">
      <c r="A1618" s="2" t="s">
        <v>558</v>
      </c>
      <c r="B1618" s="3">
        <v>64</v>
      </c>
      <c r="C1618">
        <v>99</v>
      </c>
      <c r="D1618" s="1">
        <v>16930185</v>
      </c>
      <c r="E1618" s="5" t="s">
        <v>2</v>
      </c>
      <c r="F1618" t="s">
        <v>27</v>
      </c>
      <c r="L1618" s="1"/>
      <c r="M1618" s="12" t="s">
        <v>45</v>
      </c>
      <c r="N1618" s="12">
        <v>35000000</v>
      </c>
      <c r="O1618">
        <v>2002</v>
      </c>
      <c r="P1618">
        <v>5.3</v>
      </c>
    </row>
    <row r="1619" spans="1:16">
      <c r="A1619" s="2" t="s">
        <v>762</v>
      </c>
      <c r="B1619" s="3">
        <v>154</v>
      </c>
      <c r="C1619">
        <v>99</v>
      </c>
      <c r="D1619" s="1">
        <v>63034755</v>
      </c>
      <c r="E1619" s="5" t="s">
        <v>2</v>
      </c>
      <c r="L1619" s="1"/>
      <c r="M1619" s="12" t="s">
        <v>45</v>
      </c>
      <c r="N1619" s="12">
        <v>40000000</v>
      </c>
      <c r="O1619">
        <v>2016</v>
      </c>
      <c r="P1619">
        <v>5.3</v>
      </c>
    </row>
    <row r="1620" spans="1:16">
      <c r="A1620" s="2" t="s">
        <v>763</v>
      </c>
      <c r="B1620" s="3">
        <v>17</v>
      </c>
      <c r="C1620">
        <v>147</v>
      </c>
      <c r="D1620" s="1">
        <v>5899797</v>
      </c>
      <c r="E1620" s="5" t="s">
        <v>12</v>
      </c>
      <c r="F1620" t="s">
        <v>6</v>
      </c>
      <c r="G1620" t="s">
        <v>63</v>
      </c>
      <c r="L1620" s="1"/>
      <c r="M1620" s="12" t="s">
        <v>45</v>
      </c>
      <c r="N1620" s="12">
        <v>26000000</v>
      </c>
      <c r="O1620">
        <v>1987</v>
      </c>
      <c r="P1620">
        <v>7.5</v>
      </c>
    </row>
    <row r="1621" spans="1:16">
      <c r="A1621" s="2" t="s">
        <v>359</v>
      </c>
      <c r="B1621" s="3">
        <v>65</v>
      </c>
      <c r="C1621">
        <v>112</v>
      </c>
      <c r="D1621" s="1">
        <v>4554569</v>
      </c>
      <c r="E1621" s="5" t="s">
        <v>2</v>
      </c>
      <c r="F1621" t="s">
        <v>6</v>
      </c>
      <c r="L1621" s="1"/>
      <c r="M1621" s="12" t="s">
        <v>45</v>
      </c>
      <c r="N1621" s="12">
        <v>35000000</v>
      </c>
      <c r="O1621">
        <v>1999</v>
      </c>
      <c r="P1621">
        <v>6.9</v>
      </c>
    </row>
    <row r="1622" spans="1:16">
      <c r="A1622" s="2" t="s">
        <v>764</v>
      </c>
      <c r="B1622" s="3">
        <v>148</v>
      </c>
      <c r="C1622">
        <v>88</v>
      </c>
      <c r="D1622" s="1">
        <v>17016190</v>
      </c>
      <c r="E1622" s="5" t="s">
        <v>2</v>
      </c>
      <c r="F1622" t="s">
        <v>20</v>
      </c>
      <c r="G1622" t="s">
        <v>14</v>
      </c>
      <c r="H1622" t="s">
        <v>23</v>
      </c>
      <c r="L1622" s="1"/>
      <c r="M1622" s="12" t="s">
        <v>45</v>
      </c>
      <c r="N1622" s="12">
        <v>30000000</v>
      </c>
      <c r="O1622">
        <v>2004</v>
      </c>
      <c r="P1622">
        <v>4.9000000000000004</v>
      </c>
    </row>
    <row r="1623" spans="1:16">
      <c r="A1623" s="2" t="s">
        <v>765</v>
      </c>
      <c r="B1623" s="3">
        <v>161</v>
      </c>
      <c r="C1623">
        <v>94</v>
      </c>
      <c r="D1623" s="1">
        <v>6301131</v>
      </c>
      <c r="E1623" s="5" t="s">
        <v>6</v>
      </c>
      <c r="F1623" t="s">
        <v>21</v>
      </c>
      <c r="G1623" t="s">
        <v>22</v>
      </c>
      <c r="H1623" t="s">
        <v>23</v>
      </c>
      <c r="L1623" s="1"/>
      <c r="M1623" s="12" t="s">
        <v>45</v>
      </c>
      <c r="N1623" s="12">
        <v>30000000</v>
      </c>
      <c r="O1623">
        <v>2005</v>
      </c>
      <c r="P1623">
        <v>7.1</v>
      </c>
    </row>
    <row r="1624" spans="1:16">
      <c r="A1624" s="2" t="s">
        <v>205</v>
      </c>
      <c r="B1624" s="3">
        <v>124</v>
      </c>
      <c r="C1624">
        <v>90</v>
      </c>
      <c r="D1624" s="1">
        <v>217350219</v>
      </c>
      <c r="E1624" s="5" t="s">
        <v>8</v>
      </c>
      <c r="F1624" t="s">
        <v>16</v>
      </c>
      <c r="G1624" t="s">
        <v>2</v>
      </c>
      <c r="H1624" t="s">
        <v>25</v>
      </c>
      <c r="I1624" t="s">
        <v>20</v>
      </c>
      <c r="J1624" t="s">
        <v>26</v>
      </c>
      <c r="K1624" t="s">
        <v>27</v>
      </c>
      <c r="L1624" s="1"/>
      <c r="M1624" s="12" t="s">
        <v>45</v>
      </c>
      <c r="N1624" s="12">
        <v>30000000</v>
      </c>
      <c r="O1624">
        <v>1992</v>
      </c>
      <c r="P1624">
        <v>8</v>
      </c>
    </row>
    <row r="1625" spans="1:16">
      <c r="A1625" s="2" t="s">
        <v>313</v>
      </c>
      <c r="B1625" s="3">
        <v>349</v>
      </c>
      <c r="C1625">
        <v>167</v>
      </c>
      <c r="D1625" s="1">
        <v>161029270</v>
      </c>
      <c r="E1625" s="5" t="s">
        <v>12</v>
      </c>
      <c r="F1625" t="s">
        <v>10</v>
      </c>
      <c r="G1625" t="s">
        <v>6</v>
      </c>
      <c r="H1625" t="s">
        <v>63</v>
      </c>
      <c r="I1625" t="s">
        <v>199</v>
      </c>
      <c r="L1625" s="1"/>
      <c r="M1625" s="12" t="s">
        <v>45</v>
      </c>
      <c r="N1625" s="12">
        <v>30000000</v>
      </c>
      <c r="O1625">
        <v>2015</v>
      </c>
      <c r="P1625">
        <v>7.9</v>
      </c>
    </row>
    <row r="1626" spans="1:16">
      <c r="A1626" s="2" t="s">
        <v>84</v>
      </c>
      <c r="B1626" s="3">
        <v>148</v>
      </c>
      <c r="C1626">
        <v>118</v>
      </c>
      <c r="D1626" s="1">
        <v>179870271</v>
      </c>
      <c r="E1626" s="5" t="s">
        <v>3</v>
      </c>
      <c r="F1626" t="s">
        <v>8</v>
      </c>
      <c r="L1626" s="1"/>
      <c r="M1626" s="12" t="s">
        <v>45</v>
      </c>
      <c r="N1626" s="12">
        <v>30000000</v>
      </c>
      <c r="O1626">
        <v>1984</v>
      </c>
      <c r="P1626">
        <v>7.6</v>
      </c>
    </row>
    <row r="1627" spans="1:16">
      <c r="A1627" s="2" t="s">
        <v>766</v>
      </c>
      <c r="B1627" s="3">
        <v>45</v>
      </c>
      <c r="C1627">
        <v>83</v>
      </c>
      <c r="D1627" s="1">
        <v>100491683</v>
      </c>
      <c r="E1627" s="5" t="s">
        <v>8</v>
      </c>
      <c r="F1627" t="s">
        <v>16</v>
      </c>
      <c r="G1627" t="s">
        <v>2</v>
      </c>
      <c r="H1627" t="s">
        <v>6</v>
      </c>
      <c r="I1627" t="s">
        <v>25</v>
      </c>
      <c r="J1627" t="s">
        <v>26</v>
      </c>
      <c r="L1627" s="1"/>
      <c r="M1627" s="12" t="s">
        <v>45</v>
      </c>
      <c r="N1627" s="12">
        <v>30000000</v>
      </c>
      <c r="O1627">
        <v>1998</v>
      </c>
      <c r="P1627">
        <v>5.9</v>
      </c>
    </row>
    <row r="1628" spans="1:16">
      <c r="A1628" s="2" t="s">
        <v>143</v>
      </c>
      <c r="B1628" s="3">
        <v>133</v>
      </c>
      <c r="C1628">
        <v>104</v>
      </c>
      <c r="D1628" s="1">
        <v>74058698</v>
      </c>
      <c r="E1628" s="5" t="s">
        <v>10</v>
      </c>
      <c r="F1628" t="s">
        <v>6</v>
      </c>
      <c r="G1628" t="s">
        <v>23</v>
      </c>
      <c r="L1628" s="1"/>
      <c r="M1628" s="12" t="s">
        <v>45</v>
      </c>
      <c r="N1628" s="12">
        <v>30000000</v>
      </c>
      <c r="O1628">
        <v>2001</v>
      </c>
      <c r="P1628">
        <v>6.3</v>
      </c>
    </row>
    <row r="1629" spans="1:16">
      <c r="A1629" s="2" t="s">
        <v>458</v>
      </c>
      <c r="B1629" s="3">
        <v>178</v>
      </c>
      <c r="C1629">
        <v>102</v>
      </c>
      <c r="D1629" s="1">
        <v>55845943</v>
      </c>
      <c r="E1629" s="5" t="s">
        <v>3</v>
      </c>
      <c r="F1629" t="s">
        <v>10</v>
      </c>
      <c r="G1629" t="s">
        <v>23</v>
      </c>
      <c r="L1629" s="1"/>
      <c r="M1629" s="12" t="s">
        <v>45</v>
      </c>
      <c r="N1629" s="12">
        <v>30000000</v>
      </c>
      <c r="O1629">
        <v>2003</v>
      </c>
      <c r="P1629">
        <v>6.4</v>
      </c>
    </row>
    <row r="1630" spans="1:16">
      <c r="A1630" s="2" t="s">
        <v>174</v>
      </c>
      <c r="B1630" s="3">
        <v>233</v>
      </c>
      <c r="C1630">
        <v>131</v>
      </c>
      <c r="D1630" s="1">
        <v>81350242</v>
      </c>
      <c r="E1630" s="5" t="s">
        <v>3</v>
      </c>
      <c r="F1630" t="s">
        <v>23</v>
      </c>
      <c r="L1630" s="1"/>
      <c r="M1630" s="12" t="s">
        <v>45</v>
      </c>
      <c r="N1630" s="12">
        <v>45000000</v>
      </c>
      <c r="O1630">
        <v>1988</v>
      </c>
      <c r="P1630">
        <v>8.1999999999999993</v>
      </c>
    </row>
    <row r="1631" spans="1:16">
      <c r="A1631" s="2" t="s">
        <v>767</v>
      </c>
      <c r="B1631" s="3">
        <v>173</v>
      </c>
      <c r="C1631">
        <v>101</v>
      </c>
      <c r="D1631" s="1">
        <v>67266300</v>
      </c>
      <c r="E1631" s="5" t="s">
        <v>2</v>
      </c>
      <c r="L1631" s="1"/>
      <c r="M1631" s="12" t="s">
        <v>45</v>
      </c>
      <c r="N1631" s="12">
        <v>45000000</v>
      </c>
      <c r="O1631">
        <v>2008</v>
      </c>
      <c r="P1631">
        <v>6.9</v>
      </c>
    </row>
    <row r="1632" spans="1:16">
      <c r="A1632" s="2" t="s">
        <v>210</v>
      </c>
      <c r="B1632" s="3">
        <v>426</v>
      </c>
      <c r="C1632">
        <v>130</v>
      </c>
      <c r="D1632" s="1">
        <v>70235322</v>
      </c>
      <c r="E1632" s="5" t="s">
        <v>12</v>
      </c>
      <c r="F1632" t="s">
        <v>2</v>
      </c>
      <c r="G1632" t="s">
        <v>6</v>
      </c>
      <c r="H1632" t="s">
        <v>63</v>
      </c>
      <c r="L1632" s="1"/>
      <c r="M1632" s="12" t="s">
        <v>45</v>
      </c>
      <c r="N1632" s="12">
        <v>25000000</v>
      </c>
      <c r="O1632">
        <v>2015</v>
      </c>
      <c r="P1632">
        <v>7.8</v>
      </c>
    </row>
    <row r="1633" spans="1:16">
      <c r="A1633" s="2" t="s">
        <v>151</v>
      </c>
      <c r="B1633" s="3">
        <v>210</v>
      </c>
      <c r="C1633">
        <v>120</v>
      </c>
      <c r="D1633" s="1">
        <v>7443007</v>
      </c>
      <c r="E1633" s="5" t="s">
        <v>2</v>
      </c>
      <c r="F1633" t="s">
        <v>6</v>
      </c>
      <c r="G1633" t="s">
        <v>199</v>
      </c>
      <c r="L1633" s="1"/>
      <c r="M1633" s="12" t="s">
        <v>45</v>
      </c>
      <c r="N1633" s="12">
        <v>23000000</v>
      </c>
      <c r="O1633">
        <v>2009</v>
      </c>
      <c r="P1633">
        <v>6.7</v>
      </c>
    </row>
    <row r="1634" spans="1:16">
      <c r="A1634" s="2" t="s">
        <v>745</v>
      </c>
      <c r="B1634" s="3">
        <v>129</v>
      </c>
      <c r="C1634">
        <v>135</v>
      </c>
      <c r="D1634" s="1">
        <v>64371181</v>
      </c>
      <c r="E1634" s="5" t="s">
        <v>12</v>
      </c>
      <c r="F1634" t="s">
        <v>6</v>
      </c>
      <c r="G1634" t="s">
        <v>63</v>
      </c>
      <c r="H1634" t="s">
        <v>75</v>
      </c>
      <c r="L1634" s="1"/>
      <c r="M1634" s="12" t="s">
        <v>45</v>
      </c>
      <c r="N1634" s="12">
        <v>30000000</v>
      </c>
      <c r="O1634">
        <v>2004</v>
      </c>
      <c r="P1634">
        <v>7.5</v>
      </c>
    </row>
    <row r="1635" spans="1:16">
      <c r="A1635" s="2" t="s">
        <v>54</v>
      </c>
      <c r="B1635" s="3">
        <v>287</v>
      </c>
      <c r="C1635">
        <v>110</v>
      </c>
      <c r="D1635" s="1">
        <v>58885635</v>
      </c>
      <c r="E1635" s="5" t="s">
        <v>3</v>
      </c>
      <c r="F1635" t="s">
        <v>14</v>
      </c>
      <c r="G1635" t="s">
        <v>23</v>
      </c>
      <c r="L1635" s="1"/>
      <c r="M1635" s="12" t="s">
        <v>45</v>
      </c>
      <c r="N1635" s="12">
        <v>30000000</v>
      </c>
      <c r="O1635">
        <v>2004</v>
      </c>
      <c r="P1635">
        <v>7.4</v>
      </c>
    </row>
    <row r="1636" spans="1:16">
      <c r="A1636" s="2" t="s">
        <v>280</v>
      </c>
      <c r="B1636" s="3">
        <v>108</v>
      </c>
      <c r="C1636">
        <v>103</v>
      </c>
      <c r="D1636" s="1">
        <v>60400856</v>
      </c>
      <c r="E1636" s="5" t="s">
        <v>2</v>
      </c>
      <c r="F1636" t="s">
        <v>27</v>
      </c>
      <c r="L1636" s="1"/>
      <c r="M1636" s="12" t="s">
        <v>45</v>
      </c>
      <c r="N1636" s="12">
        <v>40000000</v>
      </c>
      <c r="O1636">
        <v>2001</v>
      </c>
      <c r="P1636">
        <v>5.2</v>
      </c>
    </row>
    <row r="1637" spans="1:16">
      <c r="A1637" s="2" t="s">
        <v>503</v>
      </c>
      <c r="B1637" s="3">
        <v>220</v>
      </c>
      <c r="C1637">
        <v>110</v>
      </c>
      <c r="D1637" s="1">
        <v>52353636</v>
      </c>
      <c r="E1637" s="5" t="s">
        <v>2</v>
      </c>
      <c r="F1637" t="s">
        <v>6</v>
      </c>
      <c r="L1637" s="1"/>
      <c r="M1637" s="12" t="s">
        <v>45</v>
      </c>
      <c r="N1637" s="12">
        <v>30000000</v>
      </c>
      <c r="O1637">
        <v>2001</v>
      </c>
      <c r="P1637">
        <v>7.6</v>
      </c>
    </row>
    <row r="1638" spans="1:16">
      <c r="A1638" s="2" t="s">
        <v>184</v>
      </c>
      <c r="B1638" s="3">
        <v>136</v>
      </c>
      <c r="C1638">
        <v>91</v>
      </c>
      <c r="D1638" s="1">
        <v>51475962</v>
      </c>
      <c r="E1638" s="5" t="s">
        <v>21</v>
      </c>
      <c r="F1638" t="s">
        <v>23</v>
      </c>
      <c r="L1638" s="1"/>
      <c r="M1638" s="12" t="s">
        <v>45</v>
      </c>
      <c r="N1638" s="12">
        <v>30000000</v>
      </c>
      <c r="O1638">
        <v>2003</v>
      </c>
      <c r="P1638">
        <v>7.3</v>
      </c>
    </row>
    <row r="1639" spans="1:16">
      <c r="A1639" s="2" t="s">
        <v>115</v>
      </c>
      <c r="B1639" s="3">
        <v>222</v>
      </c>
      <c r="C1639">
        <v>105</v>
      </c>
      <c r="D1639" s="1">
        <v>63910583</v>
      </c>
      <c r="E1639" s="5" t="s">
        <v>2</v>
      </c>
      <c r="F1639" t="s">
        <v>27</v>
      </c>
      <c r="L1639" s="1"/>
      <c r="M1639" s="12" t="s">
        <v>45</v>
      </c>
      <c r="N1639" s="12">
        <v>18000000</v>
      </c>
      <c r="O1639">
        <v>2013</v>
      </c>
      <c r="P1639">
        <v>6.6</v>
      </c>
    </row>
    <row r="1640" spans="1:16">
      <c r="A1640" s="2" t="s">
        <v>562</v>
      </c>
      <c r="B1640" s="3">
        <v>112</v>
      </c>
      <c r="C1640">
        <v>127</v>
      </c>
      <c r="D1640" s="1">
        <v>62300000</v>
      </c>
      <c r="E1640" s="5" t="s">
        <v>3</v>
      </c>
      <c r="F1640" t="s">
        <v>8</v>
      </c>
      <c r="G1640" t="s">
        <v>23</v>
      </c>
      <c r="L1640" s="1"/>
      <c r="M1640" s="12" t="s">
        <v>45</v>
      </c>
      <c r="N1640" s="12">
        <v>30000000</v>
      </c>
      <c r="O1640">
        <v>1981</v>
      </c>
      <c r="P1640">
        <v>6.8</v>
      </c>
    </row>
    <row r="1641" spans="1:16">
      <c r="A1641" s="2" t="s">
        <v>206</v>
      </c>
      <c r="B1641" s="3">
        <v>122</v>
      </c>
      <c r="C1641">
        <v>82</v>
      </c>
      <c r="D1641" s="1">
        <v>49968653</v>
      </c>
      <c r="E1641" s="5" t="s">
        <v>2</v>
      </c>
      <c r="F1641" t="s">
        <v>27</v>
      </c>
      <c r="L1641" s="1"/>
      <c r="M1641" s="12" t="s">
        <v>45</v>
      </c>
      <c r="N1641" s="12">
        <v>30000000</v>
      </c>
      <c r="O1641">
        <v>2001</v>
      </c>
      <c r="P1641">
        <v>6.9</v>
      </c>
    </row>
    <row r="1642" spans="1:16">
      <c r="A1642" s="2" t="s">
        <v>220</v>
      </c>
      <c r="B1642" s="3">
        <v>62</v>
      </c>
      <c r="C1642">
        <v>99</v>
      </c>
      <c r="D1642" s="1">
        <v>44450000</v>
      </c>
      <c r="E1642" s="5" t="s">
        <v>3</v>
      </c>
      <c r="F1642" t="s">
        <v>10</v>
      </c>
      <c r="G1642" t="s">
        <v>22</v>
      </c>
      <c r="H1642" t="s">
        <v>23</v>
      </c>
      <c r="L1642" s="1"/>
      <c r="M1642" s="12" t="s">
        <v>45</v>
      </c>
      <c r="N1642" s="12">
        <v>18000000</v>
      </c>
      <c r="O1642">
        <v>1994</v>
      </c>
      <c r="P1642">
        <v>5.8</v>
      </c>
    </row>
    <row r="1643" spans="1:16">
      <c r="A1643" s="2" t="s">
        <v>246</v>
      </c>
      <c r="B1643" s="3">
        <v>135</v>
      </c>
      <c r="C1643">
        <v>90</v>
      </c>
      <c r="D1643" s="1">
        <v>45162741</v>
      </c>
      <c r="E1643" s="5" t="s">
        <v>2</v>
      </c>
      <c r="L1643" s="1"/>
      <c r="M1643" s="12" t="s">
        <v>45</v>
      </c>
      <c r="N1643" s="12">
        <v>25000000</v>
      </c>
      <c r="O1643">
        <v>2001</v>
      </c>
      <c r="P1643">
        <v>6.6</v>
      </c>
    </row>
    <row r="1644" spans="1:16">
      <c r="A1644" s="2" t="s">
        <v>667</v>
      </c>
      <c r="B1644" s="3">
        <v>184</v>
      </c>
      <c r="C1644">
        <v>115</v>
      </c>
      <c r="D1644" s="1">
        <v>71346930</v>
      </c>
      <c r="E1644" s="5" t="s">
        <v>6</v>
      </c>
      <c r="F1644" t="s">
        <v>27</v>
      </c>
      <c r="G1644" t="s">
        <v>23</v>
      </c>
      <c r="L1644" s="1"/>
      <c r="M1644" s="12" t="s">
        <v>45</v>
      </c>
      <c r="N1644" s="12">
        <v>30000000</v>
      </c>
      <c r="O1644">
        <v>2013</v>
      </c>
      <c r="P1644">
        <v>6.7</v>
      </c>
    </row>
    <row r="1645" spans="1:16">
      <c r="A1645" s="2" t="s">
        <v>391</v>
      </c>
      <c r="B1645" s="3">
        <v>36</v>
      </c>
      <c r="C1645">
        <v>96</v>
      </c>
      <c r="D1645" s="1">
        <v>39514713</v>
      </c>
      <c r="E1645" s="5" t="s">
        <v>2</v>
      </c>
      <c r="F1645" t="s">
        <v>25</v>
      </c>
      <c r="G1645" t="s">
        <v>20</v>
      </c>
      <c r="L1645" s="1"/>
      <c r="M1645" s="12" t="s">
        <v>45</v>
      </c>
      <c r="N1645" s="12">
        <v>60000000</v>
      </c>
      <c r="O1645">
        <v>1993</v>
      </c>
      <c r="P1645">
        <v>6.7</v>
      </c>
    </row>
    <row r="1646" spans="1:16">
      <c r="A1646" s="2" t="s">
        <v>641</v>
      </c>
      <c r="B1646" s="3">
        <v>171</v>
      </c>
      <c r="C1646">
        <v>104</v>
      </c>
      <c r="D1646" s="1">
        <v>43097652</v>
      </c>
      <c r="E1646" s="5" t="s">
        <v>2</v>
      </c>
      <c r="F1646" t="s">
        <v>6</v>
      </c>
      <c r="G1646" t="s">
        <v>27</v>
      </c>
      <c r="L1646" s="1"/>
      <c r="M1646" s="12" t="s">
        <v>45</v>
      </c>
      <c r="N1646" s="12">
        <v>21000000</v>
      </c>
      <c r="O1646">
        <v>2007</v>
      </c>
      <c r="P1646">
        <v>6.3</v>
      </c>
    </row>
    <row r="1647" spans="1:16">
      <c r="A1647" s="2" t="s">
        <v>113</v>
      </c>
      <c r="B1647" s="3">
        <v>447</v>
      </c>
      <c r="C1647">
        <v>117</v>
      </c>
      <c r="D1647" s="1">
        <v>48043505</v>
      </c>
      <c r="E1647" s="5" t="s">
        <v>3</v>
      </c>
      <c r="F1647" t="s">
        <v>2</v>
      </c>
      <c r="L1647" s="1"/>
      <c r="M1647" s="12" t="s">
        <v>45</v>
      </c>
      <c r="N1647" s="12">
        <v>30000000</v>
      </c>
      <c r="O1647">
        <v>2010</v>
      </c>
      <c r="P1647">
        <v>7.7</v>
      </c>
    </row>
    <row r="1648" spans="1:16">
      <c r="A1648" s="2" t="s">
        <v>407</v>
      </c>
      <c r="B1648" s="3">
        <v>220</v>
      </c>
      <c r="C1648">
        <v>83</v>
      </c>
      <c r="D1648" s="1">
        <v>37053924</v>
      </c>
      <c r="E1648" s="5" t="s">
        <v>3</v>
      </c>
      <c r="F1648" t="s">
        <v>2</v>
      </c>
      <c r="G1648" t="s">
        <v>10</v>
      </c>
      <c r="L1648" s="1"/>
      <c r="M1648" s="12" t="s">
        <v>45</v>
      </c>
      <c r="N1648" s="12">
        <v>18000000</v>
      </c>
      <c r="O1648">
        <v>2011</v>
      </c>
      <c r="P1648">
        <v>6.1</v>
      </c>
    </row>
    <row r="1649" spans="1:16">
      <c r="A1649" s="2" t="s">
        <v>514</v>
      </c>
      <c r="B1649" s="3">
        <v>122</v>
      </c>
      <c r="C1649">
        <v>99</v>
      </c>
      <c r="D1649" s="1">
        <v>33000377</v>
      </c>
      <c r="E1649" s="5" t="s">
        <v>3</v>
      </c>
      <c r="F1649" t="s">
        <v>20</v>
      </c>
      <c r="G1649" t="s">
        <v>14</v>
      </c>
      <c r="H1649" t="s">
        <v>23</v>
      </c>
      <c r="L1649" s="1"/>
      <c r="M1649" s="12" t="s">
        <v>45</v>
      </c>
      <c r="N1649" s="12">
        <v>30000000</v>
      </c>
      <c r="O1649">
        <v>2000</v>
      </c>
      <c r="P1649">
        <v>4.9000000000000004</v>
      </c>
    </row>
    <row r="1650" spans="1:16">
      <c r="A1650" s="2" t="s">
        <v>768</v>
      </c>
      <c r="B1650" s="3">
        <v>119</v>
      </c>
      <c r="C1650">
        <v>81</v>
      </c>
      <c r="D1650" s="1">
        <v>66950483</v>
      </c>
      <c r="E1650" s="5" t="s">
        <v>2</v>
      </c>
      <c r="F1650" t="s">
        <v>25</v>
      </c>
      <c r="L1650" s="1"/>
      <c r="M1650" s="12" t="s">
        <v>45</v>
      </c>
      <c r="N1650" s="12">
        <v>30000000</v>
      </c>
      <c r="O1650">
        <v>2014</v>
      </c>
      <c r="P1650">
        <v>6.2</v>
      </c>
    </row>
    <row r="1651" spans="1:16">
      <c r="A1651" s="2" t="s">
        <v>141</v>
      </c>
      <c r="B1651" s="3">
        <v>177</v>
      </c>
      <c r="C1651">
        <v>135</v>
      </c>
      <c r="D1651" s="1">
        <v>38372662</v>
      </c>
      <c r="E1651" s="5" t="s">
        <v>6</v>
      </c>
      <c r="F1651" t="s">
        <v>27</v>
      </c>
      <c r="L1651" s="1"/>
      <c r="M1651" s="12" t="s">
        <v>45</v>
      </c>
      <c r="N1651" s="12">
        <v>30000000</v>
      </c>
      <c r="O1651">
        <v>2005</v>
      </c>
      <c r="P1651">
        <v>7.8</v>
      </c>
    </row>
    <row r="1652" spans="1:16">
      <c r="A1652" s="2" t="s">
        <v>62</v>
      </c>
      <c r="B1652" s="3">
        <v>302</v>
      </c>
      <c r="C1652">
        <v>117</v>
      </c>
      <c r="D1652" s="1">
        <v>27000000</v>
      </c>
      <c r="E1652" s="5" t="s">
        <v>22</v>
      </c>
      <c r="F1652" t="s">
        <v>23</v>
      </c>
      <c r="L1652" s="1"/>
      <c r="M1652" s="12" t="s">
        <v>45</v>
      </c>
      <c r="N1652" s="12">
        <v>24000000</v>
      </c>
      <c r="O1652">
        <v>1982</v>
      </c>
      <c r="P1652">
        <v>8.1999999999999993</v>
      </c>
    </row>
    <row r="1653" spans="1:16">
      <c r="A1653" s="2" t="s">
        <v>348</v>
      </c>
      <c r="B1653" s="3">
        <v>44</v>
      </c>
      <c r="C1653">
        <v>139</v>
      </c>
      <c r="D1653" s="1">
        <v>31600000</v>
      </c>
      <c r="E1653" s="5" t="s">
        <v>8</v>
      </c>
      <c r="F1653" t="s">
        <v>12</v>
      </c>
      <c r="L1653" s="1"/>
      <c r="M1653" s="12" t="s">
        <v>45</v>
      </c>
      <c r="N1653" s="12">
        <v>30000000</v>
      </c>
      <c r="O1653">
        <v>1995</v>
      </c>
      <c r="P1653">
        <v>6.9</v>
      </c>
    </row>
    <row r="1654" spans="1:16">
      <c r="A1654" s="2" t="s">
        <v>78</v>
      </c>
      <c r="B1654" s="3">
        <v>211</v>
      </c>
      <c r="C1654">
        <v>123</v>
      </c>
      <c r="D1654" s="1">
        <v>30688364</v>
      </c>
      <c r="E1654" s="5" t="s">
        <v>3</v>
      </c>
      <c r="F1654" t="s">
        <v>6</v>
      </c>
      <c r="G1654" t="s">
        <v>23</v>
      </c>
      <c r="L1654" s="1"/>
      <c r="M1654" s="12" t="s">
        <v>45</v>
      </c>
      <c r="N1654" s="12">
        <v>30000000</v>
      </c>
      <c r="O1654">
        <v>2014</v>
      </c>
      <c r="P1654">
        <v>6.2</v>
      </c>
    </row>
    <row r="1655" spans="1:16">
      <c r="A1655" s="2" t="s">
        <v>769</v>
      </c>
      <c r="B1655" s="3">
        <v>222</v>
      </c>
      <c r="C1655">
        <v>117</v>
      </c>
      <c r="D1655" s="1">
        <v>28563179</v>
      </c>
      <c r="E1655" s="5" t="s">
        <v>10</v>
      </c>
      <c r="F1655" t="s">
        <v>6</v>
      </c>
      <c r="G1655" t="s">
        <v>23</v>
      </c>
      <c r="L1655" s="1"/>
      <c r="M1655" s="12" t="s">
        <v>45</v>
      </c>
      <c r="N1655" s="12">
        <v>30000000</v>
      </c>
      <c r="O1655">
        <v>2007</v>
      </c>
      <c r="P1655">
        <v>6.9</v>
      </c>
    </row>
    <row r="1656" spans="1:16">
      <c r="A1656" s="2" t="s">
        <v>770</v>
      </c>
      <c r="B1656" s="3">
        <v>100</v>
      </c>
      <c r="C1656">
        <v>97</v>
      </c>
      <c r="D1656" s="1">
        <v>16779636</v>
      </c>
      <c r="E1656" s="5" t="s">
        <v>6</v>
      </c>
      <c r="F1656" t="s">
        <v>14</v>
      </c>
      <c r="G1656" t="s">
        <v>23</v>
      </c>
      <c r="L1656" s="1"/>
      <c r="M1656" s="12" t="s">
        <v>45</v>
      </c>
      <c r="N1656" s="12">
        <v>19000000</v>
      </c>
      <c r="O1656">
        <v>2000</v>
      </c>
      <c r="P1656">
        <v>4.8</v>
      </c>
    </row>
    <row r="1657" spans="1:16">
      <c r="A1657" s="2" t="s">
        <v>302</v>
      </c>
      <c r="B1657" s="3">
        <v>100</v>
      </c>
      <c r="C1657">
        <v>81</v>
      </c>
      <c r="D1657" s="1">
        <v>10762178</v>
      </c>
      <c r="E1657" s="5" t="s">
        <v>18</v>
      </c>
      <c r="L1657" s="1"/>
      <c r="M1657" s="12" t="s">
        <v>45</v>
      </c>
      <c r="N1657" s="12">
        <v>29000000</v>
      </c>
      <c r="O1657">
        <v>2001</v>
      </c>
      <c r="P1657">
        <v>8</v>
      </c>
    </row>
    <row r="1658" spans="1:16">
      <c r="A1658" s="2" t="s">
        <v>409</v>
      </c>
      <c r="B1658" s="3">
        <v>98</v>
      </c>
      <c r="C1658">
        <v>103</v>
      </c>
      <c r="D1658" s="1">
        <v>17324744</v>
      </c>
      <c r="E1658" s="5" t="s">
        <v>2</v>
      </c>
      <c r="F1658" t="s">
        <v>20</v>
      </c>
      <c r="G1658" t="s">
        <v>27</v>
      </c>
      <c r="L1658" s="1"/>
      <c r="M1658" s="12" t="s">
        <v>45</v>
      </c>
      <c r="N1658" s="12">
        <v>28000000</v>
      </c>
      <c r="O1658">
        <v>2006</v>
      </c>
      <c r="P1658">
        <v>5.3</v>
      </c>
    </row>
    <row r="1659" spans="1:16">
      <c r="A1659" s="2" t="s">
        <v>233</v>
      </c>
      <c r="B1659" s="3">
        <v>74</v>
      </c>
      <c r="C1659">
        <v>119</v>
      </c>
      <c r="D1659" s="1">
        <v>8888143</v>
      </c>
      <c r="E1659" s="5" t="s">
        <v>2</v>
      </c>
      <c r="F1659" t="s">
        <v>6</v>
      </c>
      <c r="G1659" t="s">
        <v>75</v>
      </c>
      <c r="L1659" s="1"/>
      <c r="M1659" s="12" t="s">
        <v>45</v>
      </c>
      <c r="N1659" s="12">
        <v>30000000</v>
      </c>
      <c r="O1659">
        <v>1999</v>
      </c>
      <c r="P1659">
        <v>6.7</v>
      </c>
    </row>
    <row r="1660" spans="1:16">
      <c r="A1660" s="2" t="s">
        <v>394</v>
      </c>
      <c r="B1660" s="3">
        <v>97</v>
      </c>
      <c r="C1660">
        <v>94</v>
      </c>
      <c r="D1660" s="1">
        <v>24268828</v>
      </c>
      <c r="E1660" s="5" t="s">
        <v>3</v>
      </c>
      <c r="F1660" t="s">
        <v>2</v>
      </c>
      <c r="G1660" t="s">
        <v>25</v>
      </c>
      <c r="L1660" s="1"/>
      <c r="M1660" s="12" t="s">
        <v>45</v>
      </c>
      <c r="N1660" s="12">
        <v>29000000</v>
      </c>
      <c r="O1660">
        <v>2010</v>
      </c>
      <c r="P1660">
        <v>5.4</v>
      </c>
    </row>
    <row r="1661" spans="1:16">
      <c r="A1661" s="2" t="s">
        <v>771</v>
      </c>
      <c r="B1661" s="3">
        <v>21</v>
      </c>
      <c r="C1661">
        <v>89</v>
      </c>
      <c r="D1661" s="1">
        <v>8119205</v>
      </c>
      <c r="E1661" s="5" t="s">
        <v>2</v>
      </c>
      <c r="F1661" t="s">
        <v>25</v>
      </c>
      <c r="G1661" t="s">
        <v>20</v>
      </c>
      <c r="L1661" s="1"/>
      <c r="M1661" s="12" t="s">
        <v>45</v>
      </c>
      <c r="N1661" s="12">
        <v>35000000</v>
      </c>
      <c r="O1661">
        <v>1997</v>
      </c>
      <c r="P1661">
        <v>5.4</v>
      </c>
    </row>
    <row r="1662" spans="1:16">
      <c r="A1662" s="2" t="s">
        <v>502</v>
      </c>
      <c r="B1662" s="3">
        <v>156</v>
      </c>
      <c r="C1662">
        <v>98</v>
      </c>
      <c r="D1662" s="1">
        <v>8434601</v>
      </c>
      <c r="E1662" s="5" t="s">
        <v>3</v>
      </c>
      <c r="F1662" t="s">
        <v>14</v>
      </c>
      <c r="G1662" t="s">
        <v>22</v>
      </c>
      <c r="L1662" s="1"/>
      <c r="M1662" s="12" t="s">
        <v>45</v>
      </c>
      <c r="N1662" s="12">
        <v>29000000</v>
      </c>
      <c r="O1662">
        <v>2001</v>
      </c>
      <c r="P1662">
        <v>4.9000000000000004</v>
      </c>
    </row>
    <row r="1663" spans="1:16">
      <c r="A1663" s="2" t="s">
        <v>506</v>
      </c>
      <c r="B1663" s="3">
        <v>125</v>
      </c>
      <c r="C1663">
        <v>107</v>
      </c>
      <c r="D1663" s="1">
        <v>6998324</v>
      </c>
      <c r="E1663" s="5" t="s">
        <v>2</v>
      </c>
      <c r="F1663" t="s">
        <v>6</v>
      </c>
      <c r="L1663" s="1"/>
      <c r="M1663" s="12" t="s">
        <v>45</v>
      </c>
      <c r="N1663" s="12">
        <v>29000000</v>
      </c>
      <c r="O1663">
        <v>2015</v>
      </c>
      <c r="P1663">
        <v>6.1</v>
      </c>
    </row>
    <row r="1664" spans="1:16">
      <c r="A1664" s="2" t="s">
        <v>556</v>
      </c>
      <c r="B1664" s="3">
        <v>225</v>
      </c>
      <c r="C1664">
        <v>108</v>
      </c>
      <c r="D1664" s="1">
        <v>10907291</v>
      </c>
      <c r="E1664" s="5" t="s">
        <v>3</v>
      </c>
      <c r="F1664" t="s">
        <v>14</v>
      </c>
      <c r="G1664" t="s">
        <v>27</v>
      </c>
      <c r="L1664" s="1"/>
      <c r="M1664" s="12" t="s">
        <v>45</v>
      </c>
      <c r="N1664" s="12">
        <v>29000000</v>
      </c>
      <c r="O1664">
        <v>2016</v>
      </c>
      <c r="P1664">
        <v>5.8</v>
      </c>
    </row>
    <row r="1665" spans="1:16">
      <c r="A1665" s="2" t="s">
        <v>93</v>
      </c>
      <c r="B1665" s="3">
        <v>85</v>
      </c>
      <c r="C1665">
        <v>134</v>
      </c>
      <c r="D1665" s="1">
        <v>5532301</v>
      </c>
      <c r="E1665" s="5" t="s">
        <v>12</v>
      </c>
      <c r="F1665" t="s">
        <v>6</v>
      </c>
      <c r="G1665" t="s">
        <v>63</v>
      </c>
      <c r="H1665" t="s">
        <v>122</v>
      </c>
      <c r="L1665" s="1"/>
      <c r="M1665" s="12" t="s">
        <v>45</v>
      </c>
      <c r="N1665" s="12">
        <v>29000000</v>
      </c>
      <c r="O1665">
        <v>1997</v>
      </c>
      <c r="P1665">
        <v>7</v>
      </c>
    </row>
    <row r="1666" spans="1:16">
      <c r="A1666" s="2" t="s">
        <v>772</v>
      </c>
      <c r="B1666" s="3">
        <v>135</v>
      </c>
      <c r="C1666">
        <v>110</v>
      </c>
      <c r="D1666" s="1">
        <v>2775593</v>
      </c>
      <c r="E1666" s="5" t="s">
        <v>2</v>
      </c>
      <c r="F1666" t="s">
        <v>6</v>
      </c>
      <c r="G1666" t="s">
        <v>27</v>
      </c>
      <c r="L1666" s="1"/>
      <c r="M1666" s="12" t="s">
        <v>45</v>
      </c>
      <c r="N1666" s="12">
        <v>28000000</v>
      </c>
      <c r="O1666">
        <v>2008</v>
      </c>
      <c r="P1666">
        <v>6.5</v>
      </c>
    </row>
    <row r="1667" spans="1:16">
      <c r="A1667" s="2" t="s">
        <v>773</v>
      </c>
      <c r="B1667" s="3">
        <v>350</v>
      </c>
      <c r="C1667">
        <v>103</v>
      </c>
      <c r="D1667" s="1">
        <v>28751715</v>
      </c>
      <c r="E1667" s="5" t="s">
        <v>3</v>
      </c>
      <c r="F1667" t="s">
        <v>2</v>
      </c>
      <c r="G1667" t="s">
        <v>10</v>
      </c>
      <c r="L1667" s="1"/>
      <c r="M1667" s="12" t="s">
        <v>45</v>
      </c>
      <c r="N1667" s="12">
        <v>12000000</v>
      </c>
      <c r="O1667">
        <v>2013</v>
      </c>
      <c r="P1667">
        <v>6.6</v>
      </c>
    </row>
    <row r="1668" spans="1:16">
      <c r="A1668" s="2" t="s">
        <v>774</v>
      </c>
      <c r="B1668" s="3">
        <v>177</v>
      </c>
      <c r="C1668">
        <v>100</v>
      </c>
      <c r="D1668" s="1">
        <v>20285518</v>
      </c>
      <c r="E1668" s="5" t="s">
        <v>3</v>
      </c>
      <c r="F1668" t="s">
        <v>10</v>
      </c>
      <c r="G1668" t="s">
        <v>6</v>
      </c>
      <c r="H1668" t="s">
        <v>23</v>
      </c>
      <c r="L1668" s="1"/>
      <c r="M1668" s="12" t="s">
        <v>45</v>
      </c>
      <c r="N1668" s="12">
        <v>29000000</v>
      </c>
      <c r="O1668">
        <v>2014</v>
      </c>
      <c r="P1668">
        <v>5.7</v>
      </c>
    </row>
    <row r="1669" spans="1:16">
      <c r="A1669" s="2" t="s">
        <v>562</v>
      </c>
      <c r="B1669" s="3">
        <v>106</v>
      </c>
      <c r="C1669">
        <v>131</v>
      </c>
      <c r="D1669" s="1">
        <v>67900000</v>
      </c>
      <c r="E1669" s="5" t="s">
        <v>3</v>
      </c>
      <c r="F1669" t="s">
        <v>8</v>
      </c>
      <c r="G1669" t="s">
        <v>23</v>
      </c>
      <c r="L1669" s="1"/>
      <c r="M1669" s="12" t="s">
        <v>45</v>
      </c>
      <c r="N1669" s="12">
        <v>28000000</v>
      </c>
      <c r="O1669">
        <v>1983</v>
      </c>
      <c r="P1669">
        <v>6.6</v>
      </c>
    </row>
    <row r="1670" spans="1:16">
      <c r="A1670" s="2" t="s">
        <v>326</v>
      </c>
      <c r="B1670" s="3">
        <v>251</v>
      </c>
      <c r="C1670">
        <v>133</v>
      </c>
      <c r="D1670" s="1">
        <v>148734225</v>
      </c>
      <c r="E1670" s="5" t="s">
        <v>2</v>
      </c>
      <c r="F1670" t="s">
        <v>27</v>
      </c>
      <c r="L1670" s="1"/>
      <c r="M1670" s="12" t="s">
        <v>45</v>
      </c>
      <c r="N1670" s="12">
        <v>28000000</v>
      </c>
      <c r="O1670">
        <v>2007</v>
      </c>
      <c r="P1670">
        <v>7</v>
      </c>
    </row>
    <row r="1671" spans="1:16">
      <c r="A1671" s="2" t="s">
        <v>579</v>
      </c>
      <c r="B1671" s="3">
        <v>148</v>
      </c>
      <c r="C1671">
        <v>109</v>
      </c>
      <c r="D1671" s="1">
        <v>49185998</v>
      </c>
      <c r="E1671" s="5" t="s">
        <v>6</v>
      </c>
      <c r="L1671" s="1"/>
      <c r="M1671" s="12" t="s">
        <v>45</v>
      </c>
      <c r="N1671" s="12">
        <v>28000000</v>
      </c>
      <c r="O1671">
        <v>2009</v>
      </c>
      <c r="P1671">
        <v>7.4</v>
      </c>
    </row>
    <row r="1672" spans="1:16">
      <c r="A1672" s="2" t="s">
        <v>775</v>
      </c>
      <c r="B1672" s="3">
        <v>76</v>
      </c>
      <c r="C1672">
        <v>114</v>
      </c>
      <c r="D1672" s="1">
        <v>42168445</v>
      </c>
      <c r="E1672" s="5" t="s">
        <v>2</v>
      </c>
      <c r="F1672" t="s">
        <v>6</v>
      </c>
      <c r="G1672" t="s">
        <v>27</v>
      </c>
      <c r="L1672" s="1"/>
      <c r="M1672" s="12" t="s">
        <v>45</v>
      </c>
      <c r="N1672" s="12">
        <v>24000000</v>
      </c>
      <c r="O1672">
        <v>2008</v>
      </c>
      <c r="P1672">
        <v>5.3</v>
      </c>
    </row>
    <row r="1673" spans="1:16">
      <c r="A1673" s="2" t="s">
        <v>776</v>
      </c>
      <c r="B1673" s="3">
        <v>52</v>
      </c>
      <c r="C1673">
        <v>164</v>
      </c>
      <c r="D1673" s="1">
        <v>26400000</v>
      </c>
      <c r="E1673" s="5" t="s">
        <v>8</v>
      </c>
      <c r="F1673" t="s">
        <v>6</v>
      </c>
      <c r="G1673" t="s">
        <v>63</v>
      </c>
      <c r="L1673" s="1"/>
      <c r="M1673" s="12" t="s">
        <v>45</v>
      </c>
      <c r="N1673" s="12">
        <v>60000000</v>
      </c>
      <c r="O1673">
        <v>1984</v>
      </c>
      <c r="P1673">
        <v>7.4</v>
      </c>
    </row>
    <row r="1674" spans="1:16">
      <c r="A1674" s="2" t="s">
        <v>777</v>
      </c>
      <c r="B1674" s="3">
        <v>220</v>
      </c>
      <c r="C1674">
        <v>92</v>
      </c>
      <c r="D1674" s="1">
        <v>17508670</v>
      </c>
      <c r="E1674" s="5" t="s">
        <v>10</v>
      </c>
      <c r="F1674" t="s">
        <v>6</v>
      </c>
      <c r="G1674" t="s">
        <v>27</v>
      </c>
      <c r="H1674" t="s">
        <v>23</v>
      </c>
      <c r="L1674" s="1"/>
      <c r="M1674" s="12" t="s">
        <v>45</v>
      </c>
      <c r="N1674" s="12">
        <v>29000000</v>
      </c>
      <c r="O1674">
        <v>2006</v>
      </c>
      <c r="P1674">
        <v>7.4</v>
      </c>
    </row>
    <row r="1675" spans="1:16">
      <c r="A1675" s="2" t="s">
        <v>126</v>
      </c>
      <c r="B1675" s="3">
        <v>131</v>
      </c>
      <c r="C1675">
        <v>122</v>
      </c>
      <c r="D1675" s="1">
        <v>9664316</v>
      </c>
      <c r="E1675" s="5" t="s">
        <v>6</v>
      </c>
      <c r="F1675" t="s">
        <v>23</v>
      </c>
      <c r="L1675" s="1"/>
      <c r="M1675" s="12" t="s">
        <v>45</v>
      </c>
      <c r="N1675" s="12">
        <v>29000000</v>
      </c>
      <c r="O1675">
        <v>2007</v>
      </c>
      <c r="P1675">
        <v>6.8</v>
      </c>
    </row>
    <row r="1676" spans="1:16">
      <c r="A1676" s="2" t="s">
        <v>778</v>
      </c>
      <c r="B1676" s="3">
        <v>112</v>
      </c>
      <c r="C1676">
        <v>110</v>
      </c>
      <c r="D1676" s="1">
        <v>74888996</v>
      </c>
      <c r="E1676" s="5" t="s">
        <v>3</v>
      </c>
      <c r="F1676" t="s">
        <v>8</v>
      </c>
      <c r="G1676" t="s">
        <v>22</v>
      </c>
      <c r="H1676" t="s">
        <v>23</v>
      </c>
      <c r="L1676" s="1"/>
      <c r="M1676" s="12" t="s">
        <v>45</v>
      </c>
      <c r="N1676" s="12">
        <v>28000000</v>
      </c>
      <c r="O1676">
        <v>1991</v>
      </c>
      <c r="P1676">
        <v>7.2</v>
      </c>
    </row>
    <row r="1677" spans="1:16">
      <c r="A1677" s="2" t="s">
        <v>779</v>
      </c>
      <c r="B1677" s="3">
        <v>93</v>
      </c>
      <c r="C1677">
        <v>116</v>
      </c>
      <c r="D1677" s="1">
        <v>69586544</v>
      </c>
      <c r="E1677" s="5" t="s">
        <v>6</v>
      </c>
      <c r="L1677" s="1"/>
      <c r="M1677" s="12" t="s">
        <v>45</v>
      </c>
      <c r="N1677" s="12">
        <v>28000000</v>
      </c>
      <c r="O1677">
        <v>2002</v>
      </c>
      <c r="P1677">
        <v>6</v>
      </c>
    </row>
    <row r="1678" spans="1:16">
      <c r="A1678" s="2" t="s">
        <v>92</v>
      </c>
      <c r="B1678" s="3">
        <v>370</v>
      </c>
      <c r="C1678">
        <v>106</v>
      </c>
      <c r="D1678" s="1">
        <v>362645141</v>
      </c>
      <c r="E1678" s="5" t="s">
        <v>8</v>
      </c>
      <c r="F1678" t="s">
        <v>6</v>
      </c>
      <c r="G1678" t="s">
        <v>25</v>
      </c>
      <c r="H1678" t="s">
        <v>20</v>
      </c>
      <c r="L1678" s="1"/>
      <c r="M1678" s="12" t="s">
        <v>45</v>
      </c>
      <c r="N1678" s="12">
        <v>28000000</v>
      </c>
      <c r="O1678">
        <v>2016</v>
      </c>
      <c r="P1678">
        <v>7.8</v>
      </c>
    </row>
    <row r="1679" spans="1:16">
      <c r="A1679" s="2" t="s">
        <v>482</v>
      </c>
      <c r="B1679" s="3">
        <v>83</v>
      </c>
      <c r="C1679">
        <v>115</v>
      </c>
      <c r="D1679" s="1">
        <v>60491560</v>
      </c>
      <c r="E1679" s="5" t="s">
        <v>10</v>
      </c>
      <c r="F1679" t="s">
        <v>6</v>
      </c>
      <c r="G1679" t="s">
        <v>21</v>
      </c>
      <c r="H1679" t="s">
        <v>23</v>
      </c>
      <c r="L1679" s="1"/>
      <c r="M1679" s="12" t="s">
        <v>45</v>
      </c>
      <c r="N1679" s="12">
        <v>30000000</v>
      </c>
      <c r="O1679">
        <v>1997</v>
      </c>
      <c r="P1679">
        <v>6.6</v>
      </c>
    </row>
    <row r="1680" spans="1:16">
      <c r="A1680" s="2" t="s">
        <v>492</v>
      </c>
      <c r="B1680" s="3">
        <v>125</v>
      </c>
      <c r="C1680">
        <v>148</v>
      </c>
      <c r="D1680" s="1">
        <v>54200000</v>
      </c>
      <c r="E1680" s="5" t="s">
        <v>3</v>
      </c>
      <c r="F1680" t="s">
        <v>2</v>
      </c>
      <c r="G1680" t="s">
        <v>10</v>
      </c>
      <c r="H1680" t="s">
        <v>199</v>
      </c>
      <c r="L1680" s="1"/>
      <c r="M1680" s="12" t="s">
        <v>45</v>
      </c>
      <c r="N1680" s="12">
        <v>28000000</v>
      </c>
      <c r="O1680">
        <v>1980</v>
      </c>
      <c r="P1680">
        <v>7.9</v>
      </c>
    </row>
    <row r="1681" spans="1:16">
      <c r="A1681" s="2" t="s">
        <v>780</v>
      </c>
      <c r="B1681" s="3">
        <v>98</v>
      </c>
      <c r="C1681">
        <v>118</v>
      </c>
      <c r="D1681" s="1">
        <v>30920167</v>
      </c>
      <c r="E1681" s="5" t="s">
        <v>2</v>
      </c>
      <c r="F1681" t="s">
        <v>199</v>
      </c>
      <c r="L1681" s="1"/>
      <c r="M1681" s="12" t="s">
        <v>45</v>
      </c>
      <c r="N1681" s="12">
        <v>26000000</v>
      </c>
      <c r="O1681">
        <v>2012</v>
      </c>
      <c r="P1681">
        <v>5.7</v>
      </c>
    </row>
    <row r="1682" spans="1:16">
      <c r="A1682" s="2" t="s">
        <v>64</v>
      </c>
      <c r="B1682" s="3">
        <v>158</v>
      </c>
      <c r="C1682">
        <v>101</v>
      </c>
      <c r="D1682" s="1">
        <v>40566655</v>
      </c>
      <c r="E1682" s="5" t="s">
        <v>2</v>
      </c>
      <c r="F1682" t="s">
        <v>6</v>
      </c>
      <c r="G1682" t="s">
        <v>27</v>
      </c>
      <c r="L1682" s="1"/>
      <c r="M1682" s="12" t="s">
        <v>45</v>
      </c>
      <c r="N1682" s="12">
        <v>35000000</v>
      </c>
      <c r="O1682">
        <v>2002</v>
      </c>
      <c r="P1682">
        <v>7.1</v>
      </c>
    </row>
    <row r="1683" spans="1:16">
      <c r="A1683" s="2" t="s">
        <v>627</v>
      </c>
      <c r="B1683" s="3">
        <v>152</v>
      </c>
      <c r="C1683">
        <v>82</v>
      </c>
      <c r="D1683" s="1">
        <v>31768374</v>
      </c>
      <c r="E1683" s="5" t="s">
        <v>3</v>
      </c>
      <c r="F1683" t="s">
        <v>2</v>
      </c>
      <c r="G1683" t="s">
        <v>14</v>
      </c>
      <c r="L1683" s="1"/>
      <c r="M1683" s="12" t="s">
        <v>45</v>
      </c>
      <c r="N1683" s="12">
        <v>30000000</v>
      </c>
      <c r="O1683">
        <v>1999</v>
      </c>
      <c r="P1683">
        <v>5.6</v>
      </c>
    </row>
    <row r="1684" spans="1:16">
      <c r="A1684" s="2" t="s">
        <v>553</v>
      </c>
      <c r="B1684" s="3">
        <v>202</v>
      </c>
      <c r="C1684">
        <v>110</v>
      </c>
      <c r="D1684" s="1">
        <v>22494487</v>
      </c>
      <c r="E1684" s="5" t="s">
        <v>10</v>
      </c>
      <c r="F1684" t="s">
        <v>6</v>
      </c>
      <c r="G1684" t="s">
        <v>21</v>
      </c>
      <c r="H1684" t="s">
        <v>23</v>
      </c>
      <c r="L1684" s="1"/>
      <c r="M1684" s="12" t="s">
        <v>45</v>
      </c>
      <c r="N1684" s="12">
        <v>21000000</v>
      </c>
      <c r="O1684">
        <v>2006</v>
      </c>
      <c r="P1684">
        <v>7.8</v>
      </c>
    </row>
    <row r="1685" spans="1:16">
      <c r="A1685" s="2" t="s">
        <v>781</v>
      </c>
      <c r="B1685" s="3">
        <v>80</v>
      </c>
      <c r="C1685">
        <v>193</v>
      </c>
      <c r="D1685" s="1">
        <v>21500000</v>
      </c>
      <c r="E1685" s="5" t="s">
        <v>8</v>
      </c>
      <c r="F1685" t="s">
        <v>6</v>
      </c>
      <c r="G1685" t="s">
        <v>63</v>
      </c>
      <c r="L1685" s="1"/>
      <c r="M1685" s="12" t="s">
        <v>45</v>
      </c>
      <c r="N1685" s="12">
        <v>30000000</v>
      </c>
      <c r="O1685">
        <v>1983</v>
      </c>
      <c r="P1685">
        <v>7.9</v>
      </c>
    </row>
    <row r="1686" spans="1:16">
      <c r="A1686" s="2" t="s">
        <v>87</v>
      </c>
      <c r="B1686" s="3">
        <v>288</v>
      </c>
      <c r="C1686">
        <v>130</v>
      </c>
      <c r="D1686" s="1">
        <v>4463292</v>
      </c>
      <c r="E1686" s="5" t="s">
        <v>6</v>
      </c>
      <c r="F1686" t="s">
        <v>63</v>
      </c>
      <c r="G1686" t="s">
        <v>23</v>
      </c>
      <c r="L1686" s="1"/>
      <c r="M1686" s="12" t="s">
        <v>45</v>
      </c>
      <c r="N1686" s="12">
        <v>28000000</v>
      </c>
      <c r="O1686">
        <v>2011</v>
      </c>
      <c r="P1686">
        <v>6.9</v>
      </c>
    </row>
    <row r="1687" spans="1:16">
      <c r="A1687" s="2" t="s">
        <v>149</v>
      </c>
      <c r="B1687" s="3">
        <v>222</v>
      </c>
      <c r="C1687">
        <v>111</v>
      </c>
      <c r="D1687" s="1">
        <v>14337579</v>
      </c>
      <c r="E1687" s="5" t="s">
        <v>3</v>
      </c>
      <c r="F1687" t="s">
        <v>6</v>
      </c>
      <c r="G1687" t="s">
        <v>20</v>
      </c>
      <c r="H1687" t="s">
        <v>21</v>
      </c>
      <c r="I1687" t="s">
        <v>22</v>
      </c>
      <c r="J1687" t="s">
        <v>23</v>
      </c>
      <c r="L1687" s="1"/>
      <c r="M1687" s="12" t="s">
        <v>45</v>
      </c>
      <c r="N1687" s="12">
        <v>28000000</v>
      </c>
      <c r="O1687">
        <v>1998</v>
      </c>
      <c r="P1687">
        <v>7.7</v>
      </c>
    </row>
    <row r="1688" spans="1:16">
      <c r="A1688" s="2" t="s">
        <v>782</v>
      </c>
      <c r="B1688" s="3">
        <v>194</v>
      </c>
      <c r="C1688">
        <v>110</v>
      </c>
      <c r="D1688" s="1">
        <v>13823741</v>
      </c>
      <c r="E1688" s="5" t="s">
        <v>12</v>
      </c>
      <c r="F1688" t="s">
        <v>6</v>
      </c>
      <c r="G1688" t="s">
        <v>63</v>
      </c>
      <c r="H1688" t="s">
        <v>27</v>
      </c>
      <c r="L1688" s="1"/>
      <c r="M1688" s="12" t="s">
        <v>237</v>
      </c>
      <c r="N1688" s="12">
        <v>28000000</v>
      </c>
      <c r="O1688">
        <v>2008</v>
      </c>
      <c r="P1688">
        <v>6.9</v>
      </c>
    </row>
    <row r="1689" spans="1:16">
      <c r="A1689" s="2" t="s">
        <v>783</v>
      </c>
      <c r="B1689" s="3">
        <v>63</v>
      </c>
      <c r="C1689">
        <v>123</v>
      </c>
      <c r="D1689" s="1">
        <v>10297897</v>
      </c>
      <c r="E1689" s="5" t="s">
        <v>3</v>
      </c>
      <c r="F1689" t="s">
        <v>10</v>
      </c>
      <c r="G1689" t="s">
        <v>6</v>
      </c>
      <c r="H1689" t="s">
        <v>63</v>
      </c>
      <c r="I1689" t="s">
        <v>24</v>
      </c>
      <c r="L1689" s="1"/>
      <c r="M1689" s="12" t="s">
        <v>45</v>
      </c>
      <c r="N1689" s="12">
        <v>27000000</v>
      </c>
      <c r="O1689">
        <v>1998</v>
      </c>
      <c r="P1689">
        <v>6</v>
      </c>
    </row>
    <row r="1690" spans="1:16">
      <c r="A1690" s="2" t="s">
        <v>610</v>
      </c>
      <c r="B1690" s="3">
        <v>167</v>
      </c>
      <c r="C1690">
        <v>109</v>
      </c>
      <c r="D1690" s="1">
        <v>13248477</v>
      </c>
      <c r="E1690" s="5" t="s">
        <v>14</v>
      </c>
      <c r="F1690" t="s">
        <v>21</v>
      </c>
      <c r="G1690" t="s">
        <v>23</v>
      </c>
      <c r="L1690" s="1"/>
      <c r="M1690" s="12" t="s">
        <v>45</v>
      </c>
      <c r="N1690" s="12">
        <v>28000000</v>
      </c>
      <c r="O1690">
        <v>2009</v>
      </c>
      <c r="P1690">
        <v>6.2</v>
      </c>
    </row>
    <row r="1691" spans="1:16">
      <c r="A1691" s="2" t="s">
        <v>784</v>
      </c>
      <c r="B1691" s="3">
        <v>101</v>
      </c>
      <c r="C1691">
        <v>99</v>
      </c>
      <c r="D1691" s="1">
        <v>8712564</v>
      </c>
      <c r="E1691" s="5" t="s">
        <v>10</v>
      </c>
      <c r="F1691" t="s">
        <v>6</v>
      </c>
      <c r="G1691" t="s">
        <v>21</v>
      </c>
      <c r="H1691" t="s">
        <v>23</v>
      </c>
      <c r="L1691" s="1"/>
      <c r="M1691" s="12" t="s">
        <v>237</v>
      </c>
      <c r="N1691" s="12">
        <v>28000000</v>
      </c>
      <c r="O1691">
        <v>2004</v>
      </c>
      <c r="P1691">
        <v>5.9</v>
      </c>
    </row>
    <row r="1692" spans="1:16">
      <c r="A1692" s="2" t="s">
        <v>785</v>
      </c>
      <c r="B1692" s="3">
        <v>118</v>
      </c>
      <c r="C1692">
        <v>106</v>
      </c>
      <c r="D1692" s="1">
        <v>7486906</v>
      </c>
      <c r="E1692" s="5" t="s">
        <v>2</v>
      </c>
      <c r="F1692" t="s">
        <v>6</v>
      </c>
      <c r="G1692" t="s">
        <v>25</v>
      </c>
      <c r="L1692" s="1"/>
      <c r="M1692" s="12" t="s">
        <v>192</v>
      </c>
      <c r="N1692" s="12">
        <v>28000000</v>
      </c>
      <c r="O1692">
        <v>2007</v>
      </c>
      <c r="P1692">
        <v>6.8</v>
      </c>
    </row>
    <row r="1693" spans="1:16">
      <c r="A1693" s="2" t="s">
        <v>458</v>
      </c>
      <c r="B1693" s="3">
        <v>76</v>
      </c>
      <c r="C1693">
        <v>89</v>
      </c>
      <c r="D1693" s="1">
        <v>38536376</v>
      </c>
      <c r="E1693" s="5" t="s">
        <v>3</v>
      </c>
      <c r="F1693" t="s">
        <v>8</v>
      </c>
      <c r="G1693" t="s">
        <v>2</v>
      </c>
      <c r="H1693" t="s">
        <v>25</v>
      </c>
      <c r="I1693" t="s">
        <v>22</v>
      </c>
      <c r="L1693" s="1"/>
      <c r="M1693" s="12" t="s">
        <v>45</v>
      </c>
      <c r="N1693" s="12">
        <v>28000000</v>
      </c>
      <c r="O1693">
        <v>2011</v>
      </c>
      <c r="P1693">
        <v>3.6</v>
      </c>
    </row>
    <row r="1694" spans="1:16">
      <c r="A1694" s="2" t="s">
        <v>786</v>
      </c>
      <c r="B1694" s="3">
        <v>268</v>
      </c>
      <c r="C1694">
        <v>98</v>
      </c>
      <c r="D1694" s="1">
        <v>41008532</v>
      </c>
      <c r="E1694" s="5" t="s">
        <v>10</v>
      </c>
      <c r="F1694" t="s">
        <v>6</v>
      </c>
      <c r="G1694" t="s">
        <v>23</v>
      </c>
      <c r="L1694" s="1"/>
      <c r="M1694" s="12" t="s">
        <v>45</v>
      </c>
      <c r="N1694" s="12">
        <v>30000000</v>
      </c>
      <c r="O1694">
        <v>2016</v>
      </c>
      <c r="P1694">
        <v>6.7</v>
      </c>
    </row>
    <row r="1695" spans="1:16">
      <c r="A1695" s="2" t="s">
        <v>671</v>
      </c>
      <c r="B1695" s="3">
        <v>95</v>
      </c>
      <c r="C1695">
        <v>93</v>
      </c>
      <c r="D1695" s="1">
        <v>5204007</v>
      </c>
      <c r="E1695" s="5" t="s">
        <v>3</v>
      </c>
      <c r="F1695" t="s">
        <v>2</v>
      </c>
      <c r="G1695" t="s">
        <v>10</v>
      </c>
      <c r="H1695" t="s">
        <v>23</v>
      </c>
      <c r="L1695" s="1"/>
      <c r="M1695" s="12" t="s">
        <v>787</v>
      </c>
      <c r="N1695" s="12">
        <v>28000000</v>
      </c>
      <c r="O1695">
        <v>2001</v>
      </c>
      <c r="P1695">
        <v>6.3</v>
      </c>
    </row>
    <row r="1696" spans="1:16">
      <c r="A1696" s="2" t="s">
        <v>176</v>
      </c>
      <c r="B1696" s="3">
        <v>78</v>
      </c>
      <c r="C1696">
        <v>112</v>
      </c>
      <c r="D1696" s="1">
        <v>4485485</v>
      </c>
      <c r="E1696" s="5" t="s">
        <v>2</v>
      </c>
      <c r="F1696" t="s">
        <v>10</v>
      </c>
      <c r="G1696" t="s">
        <v>6</v>
      </c>
      <c r="L1696" s="1"/>
      <c r="M1696" s="12" t="s">
        <v>45</v>
      </c>
      <c r="N1696" s="12">
        <v>28000000</v>
      </c>
      <c r="O1696">
        <v>1999</v>
      </c>
      <c r="P1696">
        <v>6.4</v>
      </c>
    </row>
    <row r="1697" spans="1:16">
      <c r="A1697" s="2" t="s">
        <v>244</v>
      </c>
      <c r="B1697" s="3">
        <v>127</v>
      </c>
      <c r="C1697">
        <v>101</v>
      </c>
      <c r="D1697" s="1">
        <v>4476235</v>
      </c>
      <c r="E1697" s="5" t="s">
        <v>10</v>
      </c>
      <c r="F1697" t="s">
        <v>14</v>
      </c>
      <c r="G1697" t="s">
        <v>21</v>
      </c>
      <c r="H1697" t="s">
        <v>23</v>
      </c>
      <c r="L1697" s="1"/>
      <c r="M1697" s="12" t="s">
        <v>45</v>
      </c>
      <c r="N1697" s="12">
        <v>28000000</v>
      </c>
      <c r="O1697">
        <v>2004</v>
      </c>
      <c r="P1697">
        <v>6.4</v>
      </c>
    </row>
    <row r="1698" spans="1:16">
      <c r="A1698" s="2" t="s">
        <v>317</v>
      </c>
      <c r="B1698" s="3">
        <v>137</v>
      </c>
      <c r="C1698">
        <v>104</v>
      </c>
      <c r="D1698" s="1">
        <v>1089365</v>
      </c>
      <c r="E1698" s="5" t="s">
        <v>2</v>
      </c>
      <c r="F1698" t="s">
        <v>6</v>
      </c>
      <c r="L1698" s="1"/>
      <c r="M1698" s="12" t="s">
        <v>45</v>
      </c>
      <c r="N1698" s="12">
        <v>28000000</v>
      </c>
      <c r="O1698">
        <v>2008</v>
      </c>
      <c r="P1698">
        <v>5.7</v>
      </c>
    </row>
    <row r="1699" spans="1:16">
      <c r="A1699" s="2" t="s">
        <v>622</v>
      </c>
      <c r="B1699" s="3">
        <v>54</v>
      </c>
      <c r="C1699">
        <v>120</v>
      </c>
      <c r="D1699" s="1">
        <v>763044</v>
      </c>
      <c r="E1699" s="5" t="s">
        <v>6</v>
      </c>
      <c r="F1699" t="s">
        <v>23</v>
      </c>
      <c r="L1699" s="1"/>
      <c r="M1699" s="12" t="s">
        <v>533</v>
      </c>
      <c r="N1699" s="12">
        <v>28000000</v>
      </c>
      <c r="O1699">
        <v>2003</v>
      </c>
      <c r="P1699">
        <v>6.2</v>
      </c>
    </row>
    <row r="1700" spans="1:16">
      <c r="A1700" s="2" t="s">
        <v>327</v>
      </c>
      <c r="B1700" s="3">
        <v>167</v>
      </c>
      <c r="C1700">
        <v>91</v>
      </c>
      <c r="D1700" s="1">
        <v>20819129</v>
      </c>
      <c r="E1700" s="5" t="s">
        <v>3</v>
      </c>
      <c r="F1700" t="s">
        <v>2</v>
      </c>
      <c r="G1700" t="s">
        <v>10</v>
      </c>
      <c r="L1700" s="1"/>
      <c r="M1700" s="12" t="s">
        <v>45</v>
      </c>
      <c r="N1700" s="12">
        <v>28000000</v>
      </c>
      <c r="O1700">
        <v>2009</v>
      </c>
      <c r="P1700">
        <v>5.2</v>
      </c>
    </row>
    <row r="1701" spans="1:16">
      <c r="A1701" s="2" t="s">
        <v>241</v>
      </c>
      <c r="B1701" s="3">
        <v>129</v>
      </c>
      <c r="C1701">
        <v>97</v>
      </c>
      <c r="D1701" s="1">
        <v>110222438</v>
      </c>
      <c r="E1701" s="5" t="s">
        <v>2</v>
      </c>
      <c r="F1701" t="s">
        <v>25</v>
      </c>
      <c r="G1701" t="s">
        <v>20</v>
      </c>
      <c r="H1701" t="s">
        <v>199</v>
      </c>
      <c r="I1701" t="s">
        <v>27</v>
      </c>
      <c r="L1701" s="1"/>
      <c r="M1701" s="12" t="s">
        <v>45</v>
      </c>
      <c r="N1701" s="12">
        <v>28000000</v>
      </c>
      <c r="O1701">
        <v>2003</v>
      </c>
      <c r="P1701">
        <v>6.1</v>
      </c>
    </row>
    <row r="1702" spans="1:16">
      <c r="A1702" s="2" t="s">
        <v>326</v>
      </c>
      <c r="B1702" s="3">
        <v>217</v>
      </c>
      <c r="C1702">
        <v>133</v>
      </c>
      <c r="D1702" s="1">
        <v>109243478</v>
      </c>
      <c r="E1702" s="5" t="s">
        <v>2</v>
      </c>
      <c r="F1702" t="s">
        <v>27</v>
      </c>
      <c r="L1702" s="1"/>
      <c r="M1702" s="12" t="s">
        <v>45</v>
      </c>
      <c r="N1702" s="12">
        <v>21000000</v>
      </c>
      <c r="O1702">
        <v>2005</v>
      </c>
      <c r="P1702">
        <v>7.1</v>
      </c>
    </row>
    <row r="1703" spans="1:16">
      <c r="A1703" s="2" t="s">
        <v>432</v>
      </c>
      <c r="B1703" s="3">
        <v>134</v>
      </c>
      <c r="C1703">
        <v>123</v>
      </c>
      <c r="D1703" s="1">
        <v>100241322</v>
      </c>
      <c r="E1703" s="5" t="s">
        <v>2</v>
      </c>
      <c r="F1703" t="s">
        <v>6</v>
      </c>
      <c r="G1703" t="s">
        <v>27</v>
      </c>
      <c r="L1703" s="1"/>
      <c r="M1703" s="12" t="s">
        <v>45</v>
      </c>
      <c r="N1703" s="12">
        <v>28000000</v>
      </c>
      <c r="O1703">
        <v>1998</v>
      </c>
      <c r="P1703">
        <v>7.2</v>
      </c>
    </row>
    <row r="1704" spans="1:16">
      <c r="A1704" s="2" t="s">
        <v>788</v>
      </c>
      <c r="B1704" s="3">
        <v>253</v>
      </c>
      <c r="C1704">
        <v>114</v>
      </c>
      <c r="D1704" s="1">
        <v>25977365</v>
      </c>
      <c r="E1704" s="5" t="s">
        <v>10</v>
      </c>
      <c r="F1704" t="s">
        <v>6</v>
      </c>
      <c r="G1704" t="s">
        <v>21</v>
      </c>
      <c r="H1704" t="s">
        <v>23</v>
      </c>
      <c r="L1704" s="1"/>
      <c r="M1704" s="12" t="s">
        <v>45</v>
      </c>
      <c r="N1704" s="12">
        <v>160000000</v>
      </c>
      <c r="O1704">
        <v>2014</v>
      </c>
      <c r="P1704">
        <v>6.5</v>
      </c>
    </row>
    <row r="1705" spans="1:16">
      <c r="A1705" s="2" t="s">
        <v>287</v>
      </c>
      <c r="B1705" s="3">
        <v>46</v>
      </c>
      <c r="C1705">
        <v>111</v>
      </c>
      <c r="D1705" s="1">
        <v>91457688</v>
      </c>
      <c r="E1705" s="5" t="s">
        <v>3</v>
      </c>
      <c r="F1705" t="s">
        <v>2</v>
      </c>
      <c r="G1705" t="s">
        <v>10</v>
      </c>
      <c r="L1705" s="1"/>
      <c r="M1705" s="12" t="s">
        <v>45</v>
      </c>
      <c r="N1705" s="12">
        <v>28000000</v>
      </c>
      <c r="O1705">
        <v>1990</v>
      </c>
      <c r="P1705">
        <v>6</v>
      </c>
    </row>
    <row r="1706" spans="1:16">
      <c r="A1706" s="2" t="s">
        <v>506</v>
      </c>
      <c r="B1706" s="3">
        <v>232</v>
      </c>
      <c r="C1706">
        <v>117</v>
      </c>
      <c r="D1706" s="1">
        <v>87341380</v>
      </c>
      <c r="E1706" s="5" t="s">
        <v>3</v>
      </c>
      <c r="F1706" t="s">
        <v>2</v>
      </c>
      <c r="G1706" t="s">
        <v>10</v>
      </c>
      <c r="L1706" s="1"/>
      <c r="M1706" s="12" t="s">
        <v>45</v>
      </c>
      <c r="N1706" s="12">
        <v>28000000</v>
      </c>
      <c r="O1706">
        <v>2008</v>
      </c>
      <c r="P1706">
        <v>7</v>
      </c>
    </row>
    <row r="1707" spans="1:16">
      <c r="A1707" s="2" t="s">
        <v>319</v>
      </c>
      <c r="B1707" s="3">
        <v>92</v>
      </c>
      <c r="C1707">
        <v>121</v>
      </c>
      <c r="D1707" s="1">
        <v>65703412</v>
      </c>
      <c r="E1707" s="5" t="s">
        <v>2</v>
      </c>
      <c r="F1707" t="s">
        <v>6</v>
      </c>
      <c r="G1707" t="s">
        <v>27</v>
      </c>
      <c r="L1707" s="1"/>
      <c r="M1707" s="12" t="s">
        <v>45</v>
      </c>
      <c r="N1707" s="12">
        <v>28000000</v>
      </c>
      <c r="O1707">
        <v>1998</v>
      </c>
      <c r="P1707">
        <v>7</v>
      </c>
    </row>
    <row r="1708" spans="1:16">
      <c r="A1708" s="2" t="s">
        <v>299</v>
      </c>
      <c r="B1708" s="3">
        <v>153</v>
      </c>
      <c r="C1708">
        <v>139</v>
      </c>
      <c r="D1708" s="1">
        <v>58328680</v>
      </c>
      <c r="E1708" s="5" t="s">
        <v>6</v>
      </c>
      <c r="F1708" t="s">
        <v>27</v>
      </c>
      <c r="G1708" t="s">
        <v>24</v>
      </c>
      <c r="L1708" s="1"/>
      <c r="M1708" s="12" t="s">
        <v>45</v>
      </c>
      <c r="N1708" s="12">
        <v>28000000</v>
      </c>
      <c r="O1708">
        <v>2003</v>
      </c>
      <c r="P1708">
        <v>7.5</v>
      </c>
    </row>
    <row r="1709" spans="1:16">
      <c r="A1709" s="2" t="s">
        <v>176</v>
      </c>
      <c r="B1709" s="3">
        <v>49</v>
      </c>
      <c r="C1709">
        <v>115</v>
      </c>
      <c r="D1709" s="1">
        <v>61490000</v>
      </c>
      <c r="E1709" s="5" t="s">
        <v>6</v>
      </c>
      <c r="F1709" t="s">
        <v>14</v>
      </c>
      <c r="G1709" t="s">
        <v>22</v>
      </c>
      <c r="H1709" t="s">
        <v>23</v>
      </c>
      <c r="L1709" s="1"/>
      <c r="M1709" s="12" t="s">
        <v>45</v>
      </c>
      <c r="N1709" s="12">
        <v>28000000</v>
      </c>
      <c r="O1709">
        <v>1990</v>
      </c>
      <c r="P1709">
        <v>6.6</v>
      </c>
    </row>
    <row r="1710" spans="1:16">
      <c r="A1710" s="2" t="s">
        <v>763</v>
      </c>
      <c r="B1710" s="3">
        <v>56</v>
      </c>
      <c r="C1710">
        <v>175</v>
      </c>
      <c r="D1710" s="1">
        <v>50800000</v>
      </c>
      <c r="E1710" s="5" t="s">
        <v>6</v>
      </c>
      <c r="F1710" t="s">
        <v>63</v>
      </c>
      <c r="G1710" t="s">
        <v>122</v>
      </c>
      <c r="L1710" s="1"/>
      <c r="M1710" s="12" t="s">
        <v>45</v>
      </c>
      <c r="N1710" s="12">
        <v>28000000</v>
      </c>
      <c r="O1710">
        <v>1977</v>
      </c>
      <c r="P1710">
        <v>7.4</v>
      </c>
    </row>
    <row r="1711" spans="1:16">
      <c r="A1711" s="2" t="s">
        <v>576</v>
      </c>
      <c r="B1711" s="3">
        <v>224</v>
      </c>
      <c r="C1711">
        <v>85</v>
      </c>
      <c r="D1711" s="1">
        <v>57859105</v>
      </c>
      <c r="E1711" s="5" t="s">
        <v>21</v>
      </c>
      <c r="F1711" t="s">
        <v>23</v>
      </c>
      <c r="L1711" s="1"/>
      <c r="M1711" s="12" t="s">
        <v>45</v>
      </c>
      <c r="N1711" s="12">
        <v>28000000</v>
      </c>
      <c r="O1711">
        <v>2005</v>
      </c>
      <c r="P1711">
        <v>6.5</v>
      </c>
    </row>
    <row r="1712" spans="1:16">
      <c r="A1712" s="2" t="s">
        <v>534</v>
      </c>
      <c r="B1712" s="3">
        <v>175</v>
      </c>
      <c r="C1712">
        <v>90</v>
      </c>
      <c r="D1712" s="1">
        <v>46455802</v>
      </c>
      <c r="E1712" s="5" t="s">
        <v>14</v>
      </c>
      <c r="F1712" t="s">
        <v>23</v>
      </c>
      <c r="L1712" s="1"/>
      <c r="M1712" s="12" t="s">
        <v>45</v>
      </c>
      <c r="N1712" s="12">
        <v>28000000</v>
      </c>
      <c r="O1712">
        <v>2003</v>
      </c>
      <c r="P1712">
        <v>6.2</v>
      </c>
    </row>
    <row r="1713" spans="1:16">
      <c r="A1713" s="2" t="s">
        <v>412</v>
      </c>
      <c r="B1713" s="3">
        <v>197</v>
      </c>
      <c r="C1713">
        <v>107</v>
      </c>
      <c r="D1713" s="1">
        <v>45506619</v>
      </c>
      <c r="E1713" s="5" t="s">
        <v>8</v>
      </c>
      <c r="F1713" t="s">
        <v>2</v>
      </c>
      <c r="G1713" t="s">
        <v>10</v>
      </c>
      <c r="H1713" t="s">
        <v>199</v>
      </c>
      <c r="L1713" s="1"/>
      <c r="M1713" s="12" t="s">
        <v>45</v>
      </c>
      <c r="N1713" s="12">
        <v>27000000</v>
      </c>
      <c r="O1713">
        <v>2000</v>
      </c>
      <c r="P1713">
        <v>7.8</v>
      </c>
    </row>
    <row r="1714" spans="1:16">
      <c r="A1714" s="2" t="s">
        <v>414</v>
      </c>
      <c r="B1714" s="3">
        <v>226</v>
      </c>
      <c r="C1714">
        <v>100</v>
      </c>
      <c r="D1714" s="1">
        <v>40168080</v>
      </c>
      <c r="E1714" s="5" t="s">
        <v>3</v>
      </c>
      <c r="F1714" t="s">
        <v>20</v>
      </c>
      <c r="G1714" t="s">
        <v>14</v>
      </c>
      <c r="L1714" s="1"/>
      <c r="M1714" s="12" t="s">
        <v>45</v>
      </c>
      <c r="N1714" s="12">
        <v>28000000</v>
      </c>
      <c r="O1714">
        <v>2010</v>
      </c>
      <c r="P1714">
        <v>5.2</v>
      </c>
    </row>
    <row r="1715" spans="1:16">
      <c r="A1715" s="2" t="s">
        <v>72</v>
      </c>
      <c r="B1715" s="3">
        <v>335</v>
      </c>
      <c r="C1715">
        <v>129</v>
      </c>
      <c r="D1715" s="1">
        <v>49874933</v>
      </c>
      <c r="E1715" s="5" t="s">
        <v>2</v>
      </c>
      <c r="F1715" t="s">
        <v>10</v>
      </c>
      <c r="G1715" t="s">
        <v>6</v>
      </c>
      <c r="L1715" s="1"/>
      <c r="M1715" s="12" t="s">
        <v>45</v>
      </c>
      <c r="N1715" s="12">
        <v>24000000</v>
      </c>
      <c r="O1715">
        <v>2013</v>
      </c>
      <c r="P1715">
        <v>6.5</v>
      </c>
    </row>
    <row r="1716" spans="1:16">
      <c r="A1716" s="2" t="s">
        <v>209</v>
      </c>
      <c r="B1716" s="3">
        <v>157</v>
      </c>
      <c r="C1716">
        <v>109</v>
      </c>
      <c r="D1716" s="1">
        <v>45489752</v>
      </c>
      <c r="E1716" s="5" t="s">
        <v>2</v>
      </c>
      <c r="F1716" t="s">
        <v>6</v>
      </c>
      <c r="G1716" t="s">
        <v>27</v>
      </c>
      <c r="L1716" s="1"/>
      <c r="M1716" s="12" t="s">
        <v>45</v>
      </c>
      <c r="N1716" s="12">
        <v>28000000</v>
      </c>
      <c r="O1716">
        <v>2004</v>
      </c>
      <c r="P1716">
        <v>6.5</v>
      </c>
    </row>
    <row r="1717" spans="1:16">
      <c r="A1717" s="2" t="s">
        <v>337</v>
      </c>
      <c r="B1717" s="3">
        <v>69</v>
      </c>
      <c r="C1717">
        <v>94</v>
      </c>
      <c r="D1717" s="1">
        <v>36985501</v>
      </c>
      <c r="E1717" s="5" t="s">
        <v>3</v>
      </c>
      <c r="F1717" t="s">
        <v>8</v>
      </c>
      <c r="G1717" t="s">
        <v>2</v>
      </c>
      <c r="H1717" t="s">
        <v>22</v>
      </c>
      <c r="I1717" t="s">
        <v>23</v>
      </c>
      <c r="L1717" s="1"/>
      <c r="M1717" s="12" t="s">
        <v>45</v>
      </c>
      <c r="N1717" s="12">
        <v>27500000</v>
      </c>
      <c r="O1717">
        <v>2002</v>
      </c>
      <c r="P1717">
        <v>5.2</v>
      </c>
    </row>
    <row r="1718" spans="1:16">
      <c r="A1718" s="2" t="s">
        <v>359</v>
      </c>
      <c r="B1718" s="3">
        <v>46</v>
      </c>
      <c r="C1718">
        <v>133</v>
      </c>
      <c r="D1718" s="1">
        <v>33200000</v>
      </c>
      <c r="E1718" s="5" t="s">
        <v>3</v>
      </c>
      <c r="F1718" t="s">
        <v>10</v>
      </c>
      <c r="G1718" t="s">
        <v>6</v>
      </c>
      <c r="H1718" t="s">
        <v>24</v>
      </c>
      <c r="L1718" s="1"/>
      <c r="M1718" s="12" t="s">
        <v>45</v>
      </c>
      <c r="N1718" s="12">
        <v>30000000</v>
      </c>
      <c r="O1718">
        <v>1985</v>
      </c>
      <c r="P1718">
        <v>7.2</v>
      </c>
    </row>
    <row r="1719" spans="1:16">
      <c r="A1719" s="2" t="s">
        <v>507</v>
      </c>
      <c r="B1719" s="3">
        <v>217</v>
      </c>
      <c r="C1719">
        <v>105</v>
      </c>
      <c r="D1719" s="1">
        <v>28501651</v>
      </c>
      <c r="E1719" s="5" t="s">
        <v>6</v>
      </c>
      <c r="F1719" t="s">
        <v>23</v>
      </c>
      <c r="L1719" s="1"/>
      <c r="M1719" s="12" t="s">
        <v>45</v>
      </c>
      <c r="N1719" s="12">
        <v>30000000</v>
      </c>
      <c r="O1719">
        <v>2009</v>
      </c>
      <c r="P1719">
        <v>7.1</v>
      </c>
    </row>
    <row r="1720" spans="1:16">
      <c r="A1720" s="2" t="s">
        <v>789</v>
      </c>
      <c r="B1720" s="3">
        <v>55</v>
      </c>
      <c r="C1720">
        <v>100</v>
      </c>
      <c r="D1720" s="1">
        <v>23222861</v>
      </c>
      <c r="E1720" s="5" t="s">
        <v>3</v>
      </c>
      <c r="F1720" t="s">
        <v>8</v>
      </c>
      <c r="G1720" t="s">
        <v>2</v>
      </c>
      <c r="H1720" t="s">
        <v>25</v>
      </c>
      <c r="I1720" t="s">
        <v>27</v>
      </c>
      <c r="J1720" t="s">
        <v>22</v>
      </c>
      <c r="L1720" s="1"/>
      <c r="M1720" s="12" t="s">
        <v>45</v>
      </c>
      <c r="N1720" s="12">
        <v>35000000</v>
      </c>
      <c r="O1720">
        <v>2004</v>
      </c>
      <c r="P1720">
        <v>4.5</v>
      </c>
    </row>
    <row r="1721" spans="1:16">
      <c r="A1721" s="2" t="s">
        <v>332</v>
      </c>
      <c r="B1721" s="3">
        <v>200</v>
      </c>
      <c r="C1721">
        <v>113</v>
      </c>
      <c r="D1721" s="1">
        <v>54540525</v>
      </c>
      <c r="E1721" s="5" t="s">
        <v>2</v>
      </c>
      <c r="F1721" t="s">
        <v>27</v>
      </c>
      <c r="L1721" s="1"/>
      <c r="M1721" s="12" t="s">
        <v>45</v>
      </c>
      <c r="N1721" s="12">
        <v>16000000</v>
      </c>
      <c r="O1721">
        <v>2011</v>
      </c>
      <c r="P1721">
        <v>5.7</v>
      </c>
    </row>
    <row r="1722" spans="1:16">
      <c r="A1722" s="2" t="s">
        <v>790</v>
      </c>
      <c r="B1722" s="3">
        <v>93</v>
      </c>
      <c r="C1722">
        <v>118</v>
      </c>
      <c r="D1722" s="1">
        <v>16252765</v>
      </c>
      <c r="E1722" s="5" t="s">
        <v>6</v>
      </c>
      <c r="F1722" t="s">
        <v>21</v>
      </c>
      <c r="G1722" t="s">
        <v>27</v>
      </c>
      <c r="H1722" t="s">
        <v>23</v>
      </c>
      <c r="L1722" s="1"/>
      <c r="M1722" s="12" t="s">
        <v>45</v>
      </c>
      <c r="N1722" s="12">
        <v>15000000</v>
      </c>
      <c r="O1722">
        <v>2001</v>
      </c>
      <c r="P1722">
        <v>6</v>
      </c>
    </row>
    <row r="1723" spans="1:16">
      <c r="A1723" s="2" t="s">
        <v>479</v>
      </c>
      <c r="B1723" s="3">
        <v>265</v>
      </c>
      <c r="C1723">
        <v>110</v>
      </c>
      <c r="D1723" s="1">
        <v>16005978</v>
      </c>
      <c r="E1723" s="5" t="s">
        <v>10</v>
      </c>
      <c r="F1723" t="s">
        <v>21</v>
      </c>
      <c r="G1723" t="s">
        <v>23</v>
      </c>
      <c r="L1723" s="1"/>
      <c r="M1723" s="12" t="s">
        <v>45</v>
      </c>
      <c r="N1723" s="12">
        <v>27500000</v>
      </c>
      <c r="O1723">
        <v>2012</v>
      </c>
      <c r="P1723">
        <v>6.4</v>
      </c>
    </row>
    <row r="1724" spans="1:16">
      <c r="A1724" s="2" t="s">
        <v>409</v>
      </c>
      <c r="B1724" s="3">
        <v>82</v>
      </c>
      <c r="C1724">
        <v>110</v>
      </c>
      <c r="D1724" s="1">
        <v>14469428</v>
      </c>
      <c r="E1724" s="5" t="s">
        <v>2</v>
      </c>
      <c r="F1724" t="s">
        <v>27</v>
      </c>
      <c r="L1724" s="1"/>
      <c r="M1724" s="12" t="s">
        <v>45</v>
      </c>
      <c r="N1724" s="12">
        <v>30000000</v>
      </c>
      <c r="O1724">
        <v>2004</v>
      </c>
      <c r="P1724">
        <v>5.2</v>
      </c>
    </row>
    <row r="1725" spans="1:16">
      <c r="A1725" s="2" t="s">
        <v>791</v>
      </c>
      <c r="B1725" s="3">
        <v>32</v>
      </c>
      <c r="C1725">
        <v>99</v>
      </c>
      <c r="D1725" s="1">
        <v>13829734</v>
      </c>
      <c r="E1725" s="5" t="s">
        <v>3</v>
      </c>
      <c r="F1725" t="s">
        <v>20</v>
      </c>
      <c r="G1725" t="s">
        <v>27</v>
      </c>
      <c r="H1725" t="s">
        <v>22</v>
      </c>
      <c r="L1725" s="1"/>
      <c r="M1725" s="12" t="s">
        <v>45</v>
      </c>
      <c r="N1725" s="12">
        <v>27000000</v>
      </c>
      <c r="O1725">
        <v>1994</v>
      </c>
      <c r="P1725">
        <v>4.3</v>
      </c>
    </row>
    <row r="1726" spans="1:16">
      <c r="A1726" s="2" t="s">
        <v>792</v>
      </c>
      <c r="B1726" s="3">
        <v>42</v>
      </c>
      <c r="C1726">
        <v>101</v>
      </c>
      <c r="D1726" s="1">
        <v>1075288</v>
      </c>
      <c r="E1726" s="5" t="s">
        <v>10</v>
      </c>
      <c r="F1726" t="s">
        <v>6</v>
      </c>
      <c r="G1726" t="s">
        <v>23</v>
      </c>
      <c r="L1726" s="1"/>
      <c r="M1726" s="12" t="s">
        <v>45</v>
      </c>
      <c r="N1726" s="12">
        <v>175000000</v>
      </c>
      <c r="O1726">
        <v>1996</v>
      </c>
      <c r="P1726">
        <v>6.1</v>
      </c>
    </row>
    <row r="1727" spans="1:16">
      <c r="A1727" s="2" t="s">
        <v>714</v>
      </c>
      <c r="B1727" s="3">
        <v>116</v>
      </c>
      <c r="C1727">
        <v>103</v>
      </c>
      <c r="D1727" s="1">
        <v>7496522</v>
      </c>
      <c r="E1727" s="5" t="s">
        <v>2</v>
      </c>
      <c r="F1727" t="s">
        <v>10</v>
      </c>
      <c r="G1727" t="s">
        <v>21</v>
      </c>
      <c r="H1727" t="s">
        <v>27</v>
      </c>
      <c r="L1727" s="1"/>
      <c r="M1727" s="12" t="s">
        <v>45</v>
      </c>
      <c r="N1727" s="12">
        <v>27000000</v>
      </c>
      <c r="O1727">
        <v>2001</v>
      </c>
      <c r="P1727">
        <v>6.8</v>
      </c>
    </row>
    <row r="1728" spans="1:16">
      <c r="A1728" s="2" t="s">
        <v>793</v>
      </c>
      <c r="B1728" s="3">
        <v>23</v>
      </c>
      <c r="C1728">
        <v>95</v>
      </c>
      <c r="D1728" s="1">
        <v>20047715</v>
      </c>
      <c r="E1728" s="5" t="s">
        <v>8</v>
      </c>
      <c r="F1728" t="s">
        <v>25</v>
      </c>
      <c r="L1728" s="1"/>
      <c r="M1728" s="12" t="s">
        <v>112</v>
      </c>
      <c r="N1728" s="12">
        <v>27000000</v>
      </c>
      <c r="O1728">
        <v>1996</v>
      </c>
      <c r="P1728">
        <v>5.2</v>
      </c>
    </row>
    <row r="1729" spans="1:16">
      <c r="A1729" s="2" t="s">
        <v>271</v>
      </c>
      <c r="B1729" s="3">
        <v>178</v>
      </c>
      <c r="C1729">
        <v>117</v>
      </c>
      <c r="D1729" s="1">
        <v>12276810</v>
      </c>
      <c r="E1729" s="5" t="s">
        <v>3</v>
      </c>
      <c r="F1729" t="s">
        <v>21</v>
      </c>
      <c r="G1729" t="s">
        <v>22</v>
      </c>
      <c r="H1729" t="s">
        <v>23</v>
      </c>
      <c r="L1729" s="1"/>
      <c r="M1729" s="12" t="s">
        <v>45</v>
      </c>
      <c r="N1729" s="12">
        <v>25000000</v>
      </c>
      <c r="O1729">
        <v>2015</v>
      </c>
      <c r="P1729">
        <v>6.5</v>
      </c>
    </row>
    <row r="1730" spans="1:16">
      <c r="A1730" s="2" t="s">
        <v>794</v>
      </c>
      <c r="B1730" s="3">
        <v>226</v>
      </c>
      <c r="C1730">
        <v>129</v>
      </c>
      <c r="D1730" s="1">
        <v>33565375</v>
      </c>
      <c r="E1730" s="5" t="s">
        <v>6</v>
      </c>
      <c r="F1730" t="s">
        <v>21</v>
      </c>
      <c r="G1730" t="s">
        <v>27</v>
      </c>
      <c r="H1730" t="s">
        <v>23</v>
      </c>
      <c r="L1730" s="1"/>
      <c r="M1730" s="12" t="s">
        <v>45</v>
      </c>
      <c r="N1730" s="12">
        <v>30000000</v>
      </c>
      <c r="O1730">
        <v>2005</v>
      </c>
      <c r="P1730">
        <v>7.5</v>
      </c>
    </row>
    <row r="1731" spans="1:16">
      <c r="A1731" s="2" t="s">
        <v>328</v>
      </c>
      <c r="B1731" s="3">
        <v>406</v>
      </c>
      <c r="C1731">
        <v>120</v>
      </c>
      <c r="D1731" s="1">
        <v>499263</v>
      </c>
      <c r="E1731" s="5" t="s">
        <v>6</v>
      </c>
      <c r="L1731" s="1"/>
      <c r="M1731" s="12" t="s">
        <v>45</v>
      </c>
      <c r="N1731" s="12">
        <v>27000000</v>
      </c>
      <c r="O1731">
        <v>2004</v>
      </c>
      <c r="P1731">
        <v>7.1</v>
      </c>
    </row>
    <row r="1732" spans="1:16">
      <c r="A1732" s="2" t="s">
        <v>169</v>
      </c>
      <c r="B1732" s="3">
        <v>57</v>
      </c>
      <c r="C1732">
        <v>125</v>
      </c>
      <c r="D1732" s="1">
        <v>219200000</v>
      </c>
      <c r="E1732" s="5" t="s">
        <v>2</v>
      </c>
      <c r="F1732" t="s">
        <v>6</v>
      </c>
      <c r="G1732" t="s">
        <v>25</v>
      </c>
      <c r="H1732" t="s">
        <v>27</v>
      </c>
      <c r="L1732" s="1"/>
      <c r="M1732" s="12" t="s">
        <v>45</v>
      </c>
      <c r="N1732" s="12">
        <v>27000000</v>
      </c>
      <c r="O1732">
        <v>1993</v>
      </c>
      <c r="P1732">
        <v>6.9</v>
      </c>
    </row>
    <row r="1733" spans="1:16">
      <c r="A1733" s="2" t="s">
        <v>317</v>
      </c>
      <c r="B1733" s="3">
        <v>100</v>
      </c>
      <c r="C1733">
        <v>133</v>
      </c>
      <c r="D1733" s="1">
        <v>172825435</v>
      </c>
      <c r="E1733" s="5" t="s">
        <v>6</v>
      </c>
      <c r="L1733" s="1"/>
      <c r="M1733" s="12" t="s">
        <v>45</v>
      </c>
      <c r="N1733" s="12">
        <v>27000000</v>
      </c>
      <c r="O1733">
        <v>1988</v>
      </c>
      <c r="P1733">
        <v>8</v>
      </c>
    </row>
    <row r="1734" spans="1:16">
      <c r="A1734" s="2" t="s">
        <v>364</v>
      </c>
      <c r="B1734" s="3">
        <v>366</v>
      </c>
      <c r="C1734">
        <v>116</v>
      </c>
      <c r="D1734" s="1">
        <v>148085755</v>
      </c>
      <c r="E1734" s="5" t="s">
        <v>6</v>
      </c>
      <c r="L1734" s="1"/>
      <c r="M1734" s="12" t="s">
        <v>45</v>
      </c>
      <c r="N1734" s="12">
        <v>30000000</v>
      </c>
      <c r="O1734">
        <v>2008</v>
      </c>
      <c r="P1734">
        <v>8.1999999999999993</v>
      </c>
    </row>
    <row r="1735" spans="1:16">
      <c r="A1735" s="2" t="s">
        <v>123</v>
      </c>
      <c r="B1735" s="3">
        <v>242</v>
      </c>
      <c r="C1735">
        <v>129</v>
      </c>
      <c r="D1735" s="1">
        <v>25517500</v>
      </c>
      <c r="E1735" s="5" t="s">
        <v>12</v>
      </c>
      <c r="F1735" t="s">
        <v>6</v>
      </c>
      <c r="G1735" t="s">
        <v>63</v>
      </c>
      <c r="L1735" s="1"/>
      <c r="M1735" s="12" t="s">
        <v>45</v>
      </c>
      <c r="N1735" s="12">
        <v>27000000</v>
      </c>
      <c r="O1735">
        <v>2008</v>
      </c>
      <c r="P1735">
        <v>6.4</v>
      </c>
    </row>
    <row r="1736" spans="1:16">
      <c r="A1736" s="2" t="s">
        <v>465</v>
      </c>
      <c r="B1736" s="3">
        <v>309</v>
      </c>
      <c r="C1736">
        <v>93</v>
      </c>
      <c r="D1736" s="1">
        <v>145000989</v>
      </c>
      <c r="E1736" s="5" t="s">
        <v>3</v>
      </c>
      <c r="F1736" t="s">
        <v>23</v>
      </c>
      <c r="L1736" s="1"/>
      <c r="M1736" s="12" t="s">
        <v>45</v>
      </c>
      <c r="N1736" s="12">
        <v>27000000</v>
      </c>
      <c r="O1736">
        <v>2008</v>
      </c>
      <c r="P1736">
        <v>7.9</v>
      </c>
    </row>
    <row r="1737" spans="1:16">
      <c r="A1737" s="2" t="s">
        <v>795</v>
      </c>
      <c r="B1737" s="3">
        <v>85</v>
      </c>
      <c r="C1737">
        <v>118</v>
      </c>
      <c r="D1737" s="1">
        <v>26761283</v>
      </c>
      <c r="E1737" s="5" t="s">
        <v>6</v>
      </c>
      <c r="F1737" t="s">
        <v>27</v>
      </c>
      <c r="L1737" s="1"/>
      <c r="M1737" s="12" t="s">
        <v>45</v>
      </c>
      <c r="N1737" s="12">
        <v>13500000</v>
      </c>
      <c r="O1737">
        <v>2014</v>
      </c>
      <c r="P1737">
        <v>6.7</v>
      </c>
    </row>
    <row r="1738" spans="1:16">
      <c r="A1738" s="2" t="s">
        <v>253</v>
      </c>
      <c r="B1738" s="3">
        <v>48</v>
      </c>
      <c r="C1738">
        <v>129</v>
      </c>
      <c r="D1738" s="1">
        <v>121945720</v>
      </c>
      <c r="E1738" s="5" t="s">
        <v>3</v>
      </c>
      <c r="F1738" t="s">
        <v>6</v>
      </c>
      <c r="G1738" t="s">
        <v>199</v>
      </c>
      <c r="H1738" t="s">
        <v>27</v>
      </c>
      <c r="L1738" s="1"/>
      <c r="M1738" s="12" t="s">
        <v>45</v>
      </c>
      <c r="N1738" s="12">
        <v>25000000</v>
      </c>
      <c r="O1738">
        <v>1992</v>
      </c>
      <c r="P1738">
        <v>6.1</v>
      </c>
    </row>
    <row r="1739" spans="1:16">
      <c r="A1739" s="2" t="s">
        <v>84</v>
      </c>
      <c r="B1739" s="3">
        <v>174</v>
      </c>
      <c r="C1739">
        <v>185</v>
      </c>
      <c r="D1739" s="1">
        <v>96067179</v>
      </c>
      <c r="E1739" s="5" t="s">
        <v>12</v>
      </c>
      <c r="F1739" t="s">
        <v>6</v>
      </c>
      <c r="G1739" t="s">
        <v>63</v>
      </c>
      <c r="L1739" s="1"/>
      <c r="M1739" s="12" t="s">
        <v>45</v>
      </c>
      <c r="N1739" s="12">
        <v>27000000</v>
      </c>
      <c r="O1739">
        <v>1993</v>
      </c>
      <c r="P1739">
        <v>8.9</v>
      </c>
    </row>
    <row r="1740" spans="1:16">
      <c r="A1740" s="2" t="s">
        <v>732</v>
      </c>
      <c r="B1740" s="3">
        <v>373</v>
      </c>
      <c r="C1740">
        <v>146</v>
      </c>
      <c r="D1740" s="1">
        <v>169705587</v>
      </c>
      <c r="E1740" s="5" t="s">
        <v>6</v>
      </c>
      <c r="L1740" s="1"/>
      <c r="M1740" s="12" t="s">
        <v>45</v>
      </c>
      <c r="N1740" s="12">
        <v>27000000</v>
      </c>
      <c r="O1740">
        <v>2011</v>
      </c>
      <c r="P1740">
        <v>8.1</v>
      </c>
    </row>
    <row r="1741" spans="1:16">
      <c r="A1741" s="2" t="s">
        <v>156</v>
      </c>
      <c r="B1741" s="3">
        <v>224</v>
      </c>
      <c r="C1741">
        <v>128</v>
      </c>
      <c r="D1741" s="1">
        <v>3254172</v>
      </c>
      <c r="E1741" s="5" t="s">
        <v>12</v>
      </c>
      <c r="F1741" t="s">
        <v>6</v>
      </c>
      <c r="G1741" t="s">
        <v>23</v>
      </c>
      <c r="L1741" s="1"/>
      <c r="M1741" s="12" t="s">
        <v>45</v>
      </c>
      <c r="N1741" s="12">
        <v>27000000</v>
      </c>
      <c r="O1741">
        <v>2013</v>
      </c>
      <c r="P1741">
        <v>6.2</v>
      </c>
    </row>
    <row r="1742" spans="1:16">
      <c r="A1742" s="2" t="s">
        <v>197</v>
      </c>
      <c r="B1742" s="3">
        <v>94</v>
      </c>
      <c r="C1742">
        <v>93</v>
      </c>
      <c r="D1742" s="1">
        <v>84185387</v>
      </c>
      <c r="E1742" s="5" t="s">
        <v>8</v>
      </c>
      <c r="F1742" t="s">
        <v>2</v>
      </c>
      <c r="G1742" t="s">
        <v>25</v>
      </c>
      <c r="H1742" t="s">
        <v>20</v>
      </c>
      <c r="I1742" t="s">
        <v>14</v>
      </c>
      <c r="J1742" t="s">
        <v>21</v>
      </c>
      <c r="L1742" s="1"/>
      <c r="M1742" s="12" t="s">
        <v>45</v>
      </c>
      <c r="N1742" s="12">
        <v>27000000</v>
      </c>
      <c r="O1742">
        <v>2004</v>
      </c>
      <c r="P1742">
        <v>4.9000000000000004</v>
      </c>
    </row>
    <row r="1743" spans="1:16">
      <c r="A1743" s="2" t="s">
        <v>671</v>
      </c>
      <c r="B1743" s="3">
        <v>273</v>
      </c>
      <c r="C1743">
        <v>97</v>
      </c>
      <c r="D1743" s="1">
        <v>82163317</v>
      </c>
      <c r="E1743" s="5" t="s">
        <v>3</v>
      </c>
      <c r="F1743" t="s">
        <v>14</v>
      </c>
      <c r="G1743" t="s">
        <v>23</v>
      </c>
      <c r="L1743" s="1"/>
      <c r="M1743" s="12" t="s">
        <v>45</v>
      </c>
      <c r="N1743" s="12">
        <v>27000000</v>
      </c>
      <c r="O1743">
        <v>2003</v>
      </c>
      <c r="P1743">
        <v>5.8</v>
      </c>
    </row>
    <row r="1744" spans="1:16">
      <c r="A1744" s="2" t="s">
        <v>536</v>
      </c>
      <c r="B1744" s="3">
        <v>66</v>
      </c>
      <c r="C1744">
        <v>82</v>
      </c>
      <c r="D1744" s="1">
        <v>80920948</v>
      </c>
      <c r="E1744" s="5" t="s">
        <v>3</v>
      </c>
      <c r="F1744" t="s">
        <v>8</v>
      </c>
      <c r="G1744" t="s">
        <v>16</v>
      </c>
      <c r="H1744" t="s">
        <v>2</v>
      </c>
      <c r="I1744" t="s">
        <v>25</v>
      </c>
      <c r="J1744" t="s">
        <v>22</v>
      </c>
      <c r="L1744" s="1"/>
      <c r="M1744" s="12" t="s">
        <v>45</v>
      </c>
      <c r="N1744" s="12">
        <v>27000000</v>
      </c>
      <c r="O1744">
        <v>2001</v>
      </c>
      <c r="P1744">
        <v>6</v>
      </c>
    </row>
    <row r="1745" spans="1:16">
      <c r="A1745" s="2" t="s">
        <v>102</v>
      </c>
      <c r="B1745" s="3">
        <v>459</v>
      </c>
      <c r="C1745">
        <v>85</v>
      </c>
      <c r="D1745" s="1">
        <v>80034302</v>
      </c>
      <c r="E1745" s="5" t="s">
        <v>3</v>
      </c>
      <c r="F1745" t="s">
        <v>8</v>
      </c>
      <c r="G1745" t="s">
        <v>14</v>
      </c>
      <c r="H1745" t="s">
        <v>22</v>
      </c>
      <c r="L1745" s="1"/>
      <c r="M1745" s="12" t="s">
        <v>45</v>
      </c>
      <c r="N1745" s="12">
        <v>28000000</v>
      </c>
      <c r="O1745">
        <v>2008</v>
      </c>
      <c r="P1745">
        <v>7</v>
      </c>
    </row>
    <row r="1746" spans="1:16">
      <c r="A1746" s="2" t="s">
        <v>796</v>
      </c>
      <c r="B1746" s="3">
        <v>68</v>
      </c>
      <c r="C1746">
        <v>88</v>
      </c>
      <c r="D1746" s="1">
        <v>78656813</v>
      </c>
      <c r="E1746" s="5" t="s">
        <v>3</v>
      </c>
      <c r="F1746" t="s">
        <v>8</v>
      </c>
      <c r="G1746" t="s">
        <v>2</v>
      </c>
      <c r="H1746" t="s">
        <v>25</v>
      </c>
      <c r="I1746" t="s">
        <v>22</v>
      </c>
      <c r="L1746" s="1"/>
      <c r="M1746" s="12" t="s">
        <v>45</v>
      </c>
      <c r="N1746" s="12">
        <v>15000000</v>
      </c>
      <c r="O1746">
        <v>1991</v>
      </c>
      <c r="P1746">
        <v>6</v>
      </c>
    </row>
    <row r="1747" spans="1:16">
      <c r="A1747" s="2" t="s">
        <v>252</v>
      </c>
      <c r="B1747" s="3">
        <v>123</v>
      </c>
      <c r="C1747">
        <v>119</v>
      </c>
      <c r="D1747" s="1">
        <v>76270454</v>
      </c>
      <c r="E1747" s="5" t="s">
        <v>10</v>
      </c>
      <c r="F1747" t="s">
        <v>6</v>
      </c>
      <c r="G1747" t="s">
        <v>23</v>
      </c>
      <c r="L1747" s="1"/>
      <c r="M1747" s="12" t="s">
        <v>45</v>
      </c>
      <c r="N1747" s="12">
        <v>27000000</v>
      </c>
      <c r="O1747">
        <v>1987</v>
      </c>
      <c r="P1747">
        <v>7.9</v>
      </c>
    </row>
    <row r="1748" spans="1:16">
      <c r="A1748" s="2" t="s">
        <v>632</v>
      </c>
      <c r="B1748" s="3">
        <v>488</v>
      </c>
      <c r="C1748">
        <v>122</v>
      </c>
      <c r="D1748" s="1">
        <v>74273505</v>
      </c>
      <c r="E1748" s="5" t="s">
        <v>10</v>
      </c>
      <c r="F1748" t="s">
        <v>6</v>
      </c>
      <c r="G1748" t="s">
        <v>23</v>
      </c>
      <c r="L1748" s="1"/>
      <c r="M1748" s="12" t="s">
        <v>45</v>
      </c>
      <c r="N1748" s="12">
        <v>25000000</v>
      </c>
      <c r="O1748">
        <v>2007</v>
      </c>
      <c r="P1748">
        <v>8.1</v>
      </c>
    </row>
    <row r="1749" spans="1:16">
      <c r="A1749" s="2" t="s">
        <v>178</v>
      </c>
      <c r="B1749" s="3">
        <v>146</v>
      </c>
      <c r="C1749">
        <v>99</v>
      </c>
      <c r="D1749" s="1">
        <v>134141530</v>
      </c>
      <c r="E1749" s="5" t="s">
        <v>3</v>
      </c>
      <c r="F1749" t="s">
        <v>2</v>
      </c>
      <c r="G1749" t="s">
        <v>10</v>
      </c>
      <c r="H1749" t="s">
        <v>27</v>
      </c>
      <c r="L1749" s="1"/>
      <c r="M1749" s="12" t="s">
        <v>45</v>
      </c>
      <c r="N1749" s="12">
        <v>23000000</v>
      </c>
      <c r="O1749">
        <v>2014</v>
      </c>
      <c r="P1749">
        <v>6.2</v>
      </c>
    </row>
    <row r="1750" spans="1:16">
      <c r="A1750" s="2" t="s">
        <v>797</v>
      </c>
      <c r="B1750" s="3">
        <v>168</v>
      </c>
      <c r="C1750">
        <v>97</v>
      </c>
      <c r="D1750" s="1">
        <v>71500556</v>
      </c>
      <c r="E1750" s="5" t="s">
        <v>2</v>
      </c>
      <c r="F1750" t="s">
        <v>6</v>
      </c>
      <c r="G1750" t="s">
        <v>27</v>
      </c>
      <c r="L1750" s="1"/>
      <c r="M1750" s="12" t="s">
        <v>45</v>
      </c>
      <c r="N1750" s="12">
        <v>27000000</v>
      </c>
      <c r="O1750">
        <v>2001</v>
      </c>
      <c r="P1750">
        <v>6.7</v>
      </c>
    </row>
    <row r="1751" spans="1:16">
      <c r="A1751" s="2" t="s">
        <v>667</v>
      </c>
      <c r="B1751" s="3">
        <v>152</v>
      </c>
      <c r="C1751">
        <v>121</v>
      </c>
      <c r="D1751" s="1">
        <v>71309760</v>
      </c>
      <c r="E1751" s="5" t="s">
        <v>6</v>
      </c>
      <c r="F1751" t="s">
        <v>27</v>
      </c>
      <c r="L1751" s="1"/>
      <c r="M1751" s="12" t="s">
        <v>45</v>
      </c>
      <c r="N1751" s="12">
        <v>26000000</v>
      </c>
      <c r="O1751">
        <v>2000</v>
      </c>
      <c r="P1751">
        <v>7.3</v>
      </c>
    </row>
    <row r="1752" spans="1:16">
      <c r="A1752" s="2" t="s">
        <v>798</v>
      </c>
      <c r="B1752" s="3">
        <v>133</v>
      </c>
      <c r="C1752">
        <v>95</v>
      </c>
      <c r="D1752" s="1">
        <v>89808372</v>
      </c>
      <c r="E1752" s="5" t="s">
        <v>2</v>
      </c>
      <c r="L1752" s="1"/>
      <c r="M1752" s="12" t="s">
        <v>45</v>
      </c>
      <c r="N1752" s="12">
        <v>26000000</v>
      </c>
      <c r="O1752">
        <v>2003</v>
      </c>
      <c r="P1752">
        <v>4.5999999999999996</v>
      </c>
    </row>
    <row r="1753" spans="1:16">
      <c r="A1753" s="2" t="s">
        <v>478</v>
      </c>
      <c r="B1753" s="3">
        <v>139</v>
      </c>
      <c r="C1753">
        <v>105</v>
      </c>
      <c r="D1753" s="1">
        <v>77264926</v>
      </c>
      <c r="E1753" s="5" t="s">
        <v>2</v>
      </c>
      <c r="F1753" t="s">
        <v>25</v>
      </c>
      <c r="L1753" s="1"/>
      <c r="M1753" s="12" t="s">
        <v>45</v>
      </c>
      <c r="N1753" s="12">
        <v>26000000</v>
      </c>
      <c r="O1753">
        <v>2012</v>
      </c>
      <c r="P1753">
        <v>6.1</v>
      </c>
    </row>
    <row r="1754" spans="1:16">
      <c r="A1754" s="2" t="s">
        <v>287</v>
      </c>
      <c r="B1754" s="3">
        <v>245</v>
      </c>
      <c r="C1754">
        <v>108</v>
      </c>
      <c r="D1754" s="1">
        <v>70625986</v>
      </c>
      <c r="E1754" s="5" t="s">
        <v>2</v>
      </c>
      <c r="F1754" t="s">
        <v>27</v>
      </c>
      <c r="L1754" s="1"/>
      <c r="M1754" s="12" t="s">
        <v>45</v>
      </c>
      <c r="N1754" s="12">
        <v>25000000</v>
      </c>
      <c r="O1754">
        <v>2011</v>
      </c>
      <c r="P1754">
        <v>6.2</v>
      </c>
    </row>
    <row r="1755" spans="1:16">
      <c r="A1755" s="2" t="s">
        <v>547</v>
      </c>
      <c r="B1755" s="3">
        <v>84</v>
      </c>
      <c r="C1755">
        <v>134</v>
      </c>
      <c r="D1755" s="1">
        <v>56505065</v>
      </c>
      <c r="E1755" s="5" t="s">
        <v>3</v>
      </c>
      <c r="F1755" t="s">
        <v>12</v>
      </c>
      <c r="G1755" t="s">
        <v>6</v>
      </c>
      <c r="H1755" t="s">
        <v>63</v>
      </c>
      <c r="I1755" t="s">
        <v>27</v>
      </c>
      <c r="J1755" t="s">
        <v>24</v>
      </c>
      <c r="L1755" s="1"/>
      <c r="M1755" s="12" t="s">
        <v>45</v>
      </c>
      <c r="N1755" s="12">
        <v>28000000</v>
      </c>
      <c r="O1755">
        <v>1993</v>
      </c>
      <c r="P1755">
        <v>7.8</v>
      </c>
    </row>
    <row r="1756" spans="1:16">
      <c r="A1756" s="2" t="s">
        <v>340</v>
      </c>
      <c r="B1756" s="3">
        <v>70</v>
      </c>
      <c r="C1756">
        <v>115</v>
      </c>
      <c r="D1756" s="1">
        <v>55973336</v>
      </c>
      <c r="E1756" s="5" t="s">
        <v>3</v>
      </c>
      <c r="F1756" t="s">
        <v>10</v>
      </c>
      <c r="G1756" t="s">
        <v>23</v>
      </c>
      <c r="L1756" s="1"/>
      <c r="M1756" s="12" t="s">
        <v>45</v>
      </c>
      <c r="N1756" s="12">
        <v>26000000</v>
      </c>
      <c r="O1756">
        <v>2000</v>
      </c>
      <c r="P1756">
        <v>6.1</v>
      </c>
    </row>
    <row r="1757" spans="1:16">
      <c r="A1757" s="2" t="s">
        <v>515</v>
      </c>
      <c r="B1757" s="3">
        <v>216</v>
      </c>
      <c r="C1757">
        <v>86</v>
      </c>
      <c r="D1757" s="1">
        <v>54098051</v>
      </c>
      <c r="E1757" s="5" t="s">
        <v>14</v>
      </c>
      <c r="L1757" s="1"/>
      <c r="M1757" s="12" t="s">
        <v>45</v>
      </c>
      <c r="N1757" s="12">
        <v>27000000</v>
      </c>
      <c r="O1757">
        <v>2006</v>
      </c>
      <c r="P1757">
        <v>5.8</v>
      </c>
    </row>
    <row r="1758" spans="1:16">
      <c r="A1758" s="2" t="s">
        <v>641</v>
      </c>
      <c r="B1758" s="3">
        <v>170</v>
      </c>
      <c r="C1758">
        <v>101</v>
      </c>
      <c r="D1758" s="1">
        <v>60443237</v>
      </c>
      <c r="E1758" s="5" t="s">
        <v>6</v>
      </c>
      <c r="F1758" t="s">
        <v>27</v>
      </c>
      <c r="L1758" s="1"/>
      <c r="M1758" s="12" t="s">
        <v>45</v>
      </c>
      <c r="N1758" s="12">
        <v>26000000</v>
      </c>
      <c r="O1758">
        <v>2012</v>
      </c>
      <c r="P1758">
        <v>6.5</v>
      </c>
    </row>
    <row r="1759" spans="1:16">
      <c r="A1759" s="2" t="s">
        <v>799</v>
      </c>
      <c r="B1759" s="3">
        <v>181</v>
      </c>
      <c r="C1759">
        <v>96</v>
      </c>
      <c r="D1759" s="1">
        <v>82234139</v>
      </c>
      <c r="E1759" s="5" t="s">
        <v>8</v>
      </c>
      <c r="F1759" t="s">
        <v>6</v>
      </c>
      <c r="G1759" t="s">
        <v>25</v>
      </c>
      <c r="H1759" t="s">
        <v>20</v>
      </c>
      <c r="L1759" s="1"/>
      <c r="M1759" s="12" t="s">
        <v>45</v>
      </c>
      <c r="N1759" s="12">
        <v>22000000</v>
      </c>
      <c r="O1759">
        <v>2007</v>
      </c>
      <c r="P1759">
        <v>7.2</v>
      </c>
    </row>
    <row r="1760" spans="1:16">
      <c r="A1760" s="2" t="s">
        <v>56</v>
      </c>
      <c r="B1760" s="3">
        <v>226</v>
      </c>
      <c r="C1760">
        <v>101</v>
      </c>
      <c r="D1760" s="1">
        <v>51676606</v>
      </c>
      <c r="E1760" s="5" t="s">
        <v>12</v>
      </c>
      <c r="F1760" t="s">
        <v>6</v>
      </c>
      <c r="G1760" t="s">
        <v>25</v>
      </c>
      <c r="L1760" s="1"/>
      <c r="M1760" s="12" t="s">
        <v>301</v>
      </c>
      <c r="N1760" s="12">
        <v>26000000</v>
      </c>
      <c r="O1760">
        <v>2004</v>
      </c>
      <c r="P1760">
        <v>7.8</v>
      </c>
    </row>
    <row r="1761" spans="1:16">
      <c r="A1761" s="2" t="s">
        <v>800</v>
      </c>
      <c r="B1761" s="3">
        <v>24</v>
      </c>
      <c r="C1761">
        <v>100</v>
      </c>
      <c r="D1761" s="1">
        <v>52528330</v>
      </c>
      <c r="E1761" s="5" t="s">
        <v>2</v>
      </c>
      <c r="F1761" t="s">
        <v>6</v>
      </c>
      <c r="L1761" s="1"/>
      <c r="M1761" s="12" t="s">
        <v>45</v>
      </c>
      <c r="N1761" s="12">
        <v>26000000</v>
      </c>
      <c r="O1761">
        <v>2013</v>
      </c>
      <c r="P1761">
        <v>4.7</v>
      </c>
    </row>
    <row r="1762" spans="1:16">
      <c r="A1762" s="2" t="s">
        <v>801</v>
      </c>
      <c r="B1762" s="3">
        <v>408</v>
      </c>
      <c r="C1762">
        <v>117</v>
      </c>
      <c r="D1762" s="1">
        <v>51533608</v>
      </c>
      <c r="E1762" s="5" t="s">
        <v>3</v>
      </c>
      <c r="F1762" t="s">
        <v>8</v>
      </c>
      <c r="G1762" t="s">
        <v>6</v>
      </c>
      <c r="H1762" t="s">
        <v>23</v>
      </c>
      <c r="L1762" s="1"/>
      <c r="M1762" s="12" t="s">
        <v>45</v>
      </c>
      <c r="N1762" s="12">
        <v>26000000</v>
      </c>
      <c r="O1762">
        <v>2011</v>
      </c>
      <c r="P1762">
        <v>6.8</v>
      </c>
    </row>
    <row r="1763" spans="1:16">
      <c r="A1763" s="2" t="s">
        <v>802</v>
      </c>
      <c r="B1763" s="3">
        <v>180</v>
      </c>
      <c r="C1763">
        <v>101</v>
      </c>
      <c r="D1763" s="1">
        <v>51097664</v>
      </c>
      <c r="E1763" s="5" t="s">
        <v>6</v>
      </c>
      <c r="F1763" t="s">
        <v>14</v>
      </c>
      <c r="G1763" t="s">
        <v>21</v>
      </c>
      <c r="H1763" t="s">
        <v>23</v>
      </c>
      <c r="L1763" s="1"/>
      <c r="M1763" s="12" t="s">
        <v>45</v>
      </c>
      <c r="N1763" s="12">
        <v>26000000</v>
      </c>
      <c r="O1763">
        <v>2005</v>
      </c>
      <c r="P1763">
        <v>5.9</v>
      </c>
    </row>
    <row r="1764" spans="1:16">
      <c r="A1764" s="2" t="s">
        <v>210</v>
      </c>
      <c r="B1764" s="3">
        <v>181</v>
      </c>
      <c r="C1764">
        <v>98</v>
      </c>
      <c r="D1764" s="1">
        <v>84136909</v>
      </c>
      <c r="E1764" s="5" t="s">
        <v>2</v>
      </c>
      <c r="L1764" s="1"/>
      <c r="M1764" s="12" t="s">
        <v>45</v>
      </c>
      <c r="N1764" s="12">
        <v>26000000</v>
      </c>
      <c r="O1764">
        <v>2004</v>
      </c>
      <c r="P1764">
        <v>7.2</v>
      </c>
    </row>
    <row r="1765" spans="1:16">
      <c r="A1765" s="2" t="s">
        <v>93</v>
      </c>
      <c r="B1765" s="3">
        <v>192</v>
      </c>
      <c r="C1765">
        <v>146</v>
      </c>
      <c r="D1765" s="1">
        <v>46836394</v>
      </c>
      <c r="E1765" s="5" t="s">
        <v>12</v>
      </c>
      <c r="F1765" t="s">
        <v>10</v>
      </c>
      <c r="G1765" t="s">
        <v>6</v>
      </c>
      <c r="L1765" s="1"/>
      <c r="M1765" s="12" t="s">
        <v>45</v>
      </c>
      <c r="N1765" s="12">
        <v>26000000</v>
      </c>
      <c r="O1765">
        <v>1990</v>
      </c>
      <c r="P1765">
        <v>8.6999999999999993</v>
      </c>
    </row>
    <row r="1766" spans="1:16">
      <c r="A1766" s="2" t="s">
        <v>420</v>
      </c>
      <c r="B1766" s="3">
        <v>79</v>
      </c>
      <c r="C1766">
        <v>102</v>
      </c>
      <c r="D1766" s="1">
        <v>47285499</v>
      </c>
      <c r="E1766" s="5" t="s">
        <v>3</v>
      </c>
      <c r="F1766" t="s">
        <v>8</v>
      </c>
      <c r="G1766" t="s">
        <v>2</v>
      </c>
      <c r="H1766" t="s">
        <v>10</v>
      </c>
      <c r="I1766" t="s">
        <v>25</v>
      </c>
      <c r="J1766" t="s">
        <v>27</v>
      </c>
      <c r="K1766" t="s">
        <v>23</v>
      </c>
      <c r="L1766" s="1"/>
      <c r="M1766" s="12" t="s">
        <v>45</v>
      </c>
      <c r="N1766" s="12">
        <v>26000000</v>
      </c>
      <c r="O1766">
        <v>2003</v>
      </c>
      <c r="P1766">
        <v>5</v>
      </c>
    </row>
    <row r="1767" spans="1:16">
      <c r="A1767" s="2" t="s">
        <v>631</v>
      </c>
      <c r="B1767" s="3">
        <v>128</v>
      </c>
      <c r="C1767">
        <v>97</v>
      </c>
      <c r="D1767" s="1">
        <v>47124400</v>
      </c>
      <c r="E1767" s="5" t="s">
        <v>2</v>
      </c>
      <c r="F1767" t="s">
        <v>25</v>
      </c>
      <c r="G1767" t="s">
        <v>20</v>
      </c>
      <c r="L1767" s="1"/>
      <c r="M1767" s="12" t="s">
        <v>45</v>
      </c>
      <c r="N1767" s="12">
        <v>26000000</v>
      </c>
      <c r="O1767">
        <v>2005</v>
      </c>
      <c r="P1767">
        <v>6.6</v>
      </c>
    </row>
    <row r="1768" spans="1:16">
      <c r="A1768" s="2" t="s">
        <v>252</v>
      </c>
      <c r="B1768" s="3">
        <v>147</v>
      </c>
      <c r="C1768">
        <v>142</v>
      </c>
      <c r="D1768" s="1">
        <v>44700000</v>
      </c>
      <c r="E1768" s="5" t="s">
        <v>10</v>
      </c>
      <c r="F1768" t="s">
        <v>6</v>
      </c>
      <c r="L1768" s="1"/>
      <c r="M1768" s="12" t="s">
        <v>45</v>
      </c>
      <c r="N1768" s="12">
        <v>26000000</v>
      </c>
      <c r="O1768">
        <v>1983</v>
      </c>
      <c r="P1768">
        <v>8.3000000000000007</v>
      </c>
    </row>
    <row r="1769" spans="1:16">
      <c r="A1769" s="2" t="s">
        <v>467</v>
      </c>
      <c r="B1769" s="3">
        <v>49</v>
      </c>
      <c r="C1769">
        <v>98</v>
      </c>
      <c r="D1769" s="1">
        <v>44455658</v>
      </c>
      <c r="E1769" s="5" t="s">
        <v>3</v>
      </c>
      <c r="F1769" t="s">
        <v>8</v>
      </c>
      <c r="G1769" t="s">
        <v>2</v>
      </c>
      <c r="H1769" t="s">
        <v>10</v>
      </c>
      <c r="L1769" s="1"/>
      <c r="M1769" s="12" t="s">
        <v>45</v>
      </c>
      <c r="N1769" s="12">
        <v>26000000</v>
      </c>
      <c r="O1769">
        <v>1997</v>
      </c>
      <c r="P1769">
        <v>6.7</v>
      </c>
    </row>
    <row r="1770" spans="1:16">
      <c r="A1770" s="2" t="s">
        <v>803</v>
      </c>
      <c r="B1770" s="3">
        <v>75</v>
      </c>
      <c r="C1770">
        <v>219</v>
      </c>
      <c r="D1770" s="1">
        <v>43984230</v>
      </c>
      <c r="E1770" s="5" t="s">
        <v>12</v>
      </c>
      <c r="F1770" t="s">
        <v>6</v>
      </c>
      <c r="G1770" t="s">
        <v>63</v>
      </c>
      <c r="L1770" s="1"/>
      <c r="M1770" s="12" t="s">
        <v>45</v>
      </c>
      <c r="N1770" s="12">
        <v>26000000</v>
      </c>
      <c r="O1770">
        <v>1987</v>
      </c>
      <c r="P1770">
        <v>7.8</v>
      </c>
    </row>
    <row r="1771" spans="1:16">
      <c r="A1771" s="2" t="s">
        <v>375</v>
      </c>
      <c r="B1771" s="3">
        <v>270</v>
      </c>
      <c r="C1771">
        <v>109</v>
      </c>
      <c r="D1771" s="1">
        <v>66489425</v>
      </c>
      <c r="E1771" s="5" t="s">
        <v>3</v>
      </c>
      <c r="F1771" t="s">
        <v>10</v>
      </c>
      <c r="G1771" t="s">
        <v>6</v>
      </c>
      <c r="H1771" t="s">
        <v>23</v>
      </c>
      <c r="L1771" s="1"/>
      <c r="M1771" s="12" t="s">
        <v>45</v>
      </c>
      <c r="N1771" s="12">
        <v>26000000</v>
      </c>
      <c r="O1771">
        <v>2012</v>
      </c>
      <c r="P1771">
        <v>6.5</v>
      </c>
    </row>
    <row r="1772" spans="1:16">
      <c r="A1772" s="2" t="s">
        <v>70</v>
      </c>
      <c r="B1772" s="3">
        <v>29</v>
      </c>
      <c r="C1772">
        <v>97</v>
      </c>
      <c r="D1772" s="1">
        <v>41067398</v>
      </c>
      <c r="E1772" s="5" t="s">
        <v>3</v>
      </c>
      <c r="F1772" t="s">
        <v>2</v>
      </c>
      <c r="G1772" t="s">
        <v>10</v>
      </c>
      <c r="H1772" t="s">
        <v>23</v>
      </c>
      <c r="L1772" s="1"/>
      <c r="M1772" s="12" t="s">
        <v>45</v>
      </c>
      <c r="N1772" s="12">
        <v>56000000</v>
      </c>
      <c r="O1772">
        <v>1997</v>
      </c>
      <c r="P1772">
        <v>6.1</v>
      </c>
    </row>
    <row r="1773" spans="1:16">
      <c r="A1773" s="2" t="s">
        <v>628</v>
      </c>
      <c r="B1773" s="3">
        <v>398</v>
      </c>
      <c r="C1773">
        <v>158</v>
      </c>
      <c r="D1773" s="1">
        <v>40218903</v>
      </c>
      <c r="E1773" s="5" t="s">
        <v>6</v>
      </c>
      <c r="L1773" s="1"/>
      <c r="M1773" s="12" t="s">
        <v>45</v>
      </c>
      <c r="N1773" s="12">
        <v>42000000</v>
      </c>
      <c r="O1773">
        <v>2007</v>
      </c>
      <c r="P1773">
        <v>8.1</v>
      </c>
    </row>
    <row r="1774" spans="1:16">
      <c r="A1774" s="2" t="s">
        <v>804</v>
      </c>
      <c r="B1774" s="3">
        <v>38</v>
      </c>
      <c r="C1774">
        <v>85</v>
      </c>
      <c r="D1774" s="1">
        <v>39880476</v>
      </c>
      <c r="E1774" s="5" t="s">
        <v>8</v>
      </c>
      <c r="F1774" t="s">
        <v>16</v>
      </c>
      <c r="G1774" t="s">
        <v>2</v>
      </c>
      <c r="H1774" t="s">
        <v>25</v>
      </c>
      <c r="I1774" t="s">
        <v>20</v>
      </c>
      <c r="L1774" s="1"/>
      <c r="M1774" s="12" t="s">
        <v>45</v>
      </c>
      <c r="N1774" s="12">
        <v>26000000</v>
      </c>
      <c r="O1774">
        <v>2002</v>
      </c>
      <c r="P1774">
        <v>5.2</v>
      </c>
    </row>
    <row r="1775" spans="1:16">
      <c r="A1775" s="2" t="s">
        <v>805</v>
      </c>
      <c r="B1775" s="3">
        <v>45</v>
      </c>
      <c r="C1775">
        <v>80</v>
      </c>
      <c r="D1775" s="1">
        <v>39399750</v>
      </c>
      <c r="E1775" s="5" t="s">
        <v>8</v>
      </c>
      <c r="F1775" t="s">
        <v>16</v>
      </c>
      <c r="G1775" t="s">
        <v>2</v>
      </c>
      <c r="H1775" t="s">
        <v>25</v>
      </c>
      <c r="I1775" t="s">
        <v>20</v>
      </c>
      <c r="J1775" t="s">
        <v>26</v>
      </c>
      <c r="L1775" s="1"/>
      <c r="M1775" s="12" t="s">
        <v>45</v>
      </c>
      <c r="N1775" s="12">
        <v>26000000</v>
      </c>
      <c r="O1775">
        <v>2003</v>
      </c>
      <c r="P1775">
        <v>5.6</v>
      </c>
    </row>
    <row r="1776" spans="1:16">
      <c r="A1776" s="2" t="s">
        <v>775</v>
      </c>
      <c r="B1776" s="3">
        <v>81</v>
      </c>
      <c r="C1776">
        <v>86</v>
      </c>
      <c r="D1776" s="1">
        <v>38230435</v>
      </c>
      <c r="E1776" s="5" t="s">
        <v>3</v>
      </c>
      <c r="F1776" t="s">
        <v>2</v>
      </c>
      <c r="L1776" s="1"/>
      <c r="M1776" s="12" t="s">
        <v>45</v>
      </c>
      <c r="N1776" s="12">
        <v>26000000</v>
      </c>
      <c r="O1776">
        <v>2002</v>
      </c>
      <c r="P1776">
        <v>5.8</v>
      </c>
    </row>
    <row r="1777" spans="1:16">
      <c r="A1777" s="2" t="s">
        <v>575</v>
      </c>
      <c r="B1777" s="3">
        <v>88</v>
      </c>
      <c r="C1777">
        <v>119</v>
      </c>
      <c r="D1777" s="1">
        <v>39008741</v>
      </c>
      <c r="E1777" s="5" t="s">
        <v>2</v>
      </c>
      <c r="F1777" t="s">
        <v>6</v>
      </c>
      <c r="G1777" t="s">
        <v>25</v>
      </c>
      <c r="H1777" t="s">
        <v>27</v>
      </c>
      <c r="L1777" s="1"/>
      <c r="M1777" s="12" t="s">
        <v>45</v>
      </c>
      <c r="N1777" s="12">
        <v>22000000</v>
      </c>
      <c r="O1777">
        <v>2005</v>
      </c>
      <c r="P1777">
        <v>6.6</v>
      </c>
    </row>
    <row r="1778" spans="1:16">
      <c r="A1778" s="2" t="s">
        <v>806</v>
      </c>
      <c r="B1778" s="3">
        <v>116</v>
      </c>
      <c r="C1778">
        <v>98</v>
      </c>
      <c r="D1778" s="1">
        <v>36833473</v>
      </c>
      <c r="E1778" s="5" t="s">
        <v>3</v>
      </c>
      <c r="F1778" t="s">
        <v>10</v>
      </c>
      <c r="G1778" t="s">
        <v>6</v>
      </c>
      <c r="H1778" t="s">
        <v>23</v>
      </c>
      <c r="L1778" s="1"/>
      <c r="M1778" s="12" t="s">
        <v>45</v>
      </c>
      <c r="N1778" s="12">
        <v>26000000</v>
      </c>
      <c r="O1778">
        <v>2001</v>
      </c>
      <c r="P1778">
        <v>6.6</v>
      </c>
    </row>
    <row r="1779" spans="1:16">
      <c r="A1779" s="2" t="s">
        <v>807</v>
      </c>
      <c r="B1779" s="3">
        <v>129</v>
      </c>
      <c r="C1779">
        <v>97</v>
      </c>
      <c r="D1779" s="1">
        <v>48237389</v>
      </c>
      <c r="E1779" s="5" t="s">
        <v>2</v>
      </c>
      <c r="F1779" t="s">
        <v>27</v>
      </c>
      <c r="L1779" s="1"/>
      <c r="M1779" s="12" t="s">
        <v>45</v>
      </c>
      <c r="N1779" s="12">
        <v>26000000</v>
      </c>
      <c r="O1779">
        <v>2008</v>
      </c>
      <c r="P1779">
        <v>5.5</v>
      </c>
    </row>
    <row r="1780" spans="1:16">
      <c r="A1780" s="2" t="s">
        <v>747</v>
      </c>
      <c r="B1780" s="3">
        <v>151</v>
      </c>
      <c r="C1780">
        <v>124</v>
      </c>
      <c r="D1780" s="1">
        <v>36447959</v>
      </c>
      <c r="E1780" s="5" t="s">
        <v>12</v>
      </c>
      <c r="F1780" t="s">
        <v>6</v>
      </c>
      <c r="G1780" t="s">
        <v>75</v>
      </c>
      <c r="L1780" s="1"/>
      <c r="M1780" s="12" t="s">
        <v>45</v>
      </c>
      <c r="N1780" s="12">
        <v>26000000</v>
      </c>
      <c r="O1780">
        <v>2014</v>
      </c>
      <c r="P1780">
        <v>7</v>
      </c>
    </row>
    <row r="1781" spans="1:16">
      <c r="A1781" s="2" t="s">
        <v>164</v>
      </c>
      <c r="B1781" s="3">
        <v>198</v>
      </c>
      <c r="C1781">
        <v>97</v>
      </c>
      <c r="D1781" s="1">
        <v>45089048</v>
      </c>
      <c r="E1781" s="5" t="s">
        <v>6</v>
      </c>
      <c r="F1781" t="s">
        <v>27</v>
      </c>
      <c r="G1781" t="s">
        <v>22</v>
      </c>
      <c r="L1781" s="1"/>
      <c r="M1781" s="12" t="s">
        <v>45</v>
      </c>
      <c r="N1781" s="12">
        <v>25530000</v>
      </c>
      <c r="O1781">
        <v>2014</v>
      </c>
      <c r="P1781">
        <v>6.5</v>
      </c>
    </row>
    <row r="1782" spans="1:16">
      <c r="A1782" s="2" t="s">
        <v>604</v>
      </c>
      <c r="B1782" s="3">
        <v>66</v>
      </c>
      <c r="C1782">
        <v>105</v>
      </c>
      <c r="D1782" s="1">
        <v>35990505</v>
      </c>
      <c r="E1782" s="5" t="s">
        <v>2</v>
      </c>
      <c r="F1782" t="s">
        <v>6</v>
      </c>
      <c r="G1782" t="s">
        <v>25</v>
      </c>
      <c r="H1782" t="s">
        <v>27</v>
      </c>
      <c r="L1782" s="1"/>
      <c r="M1782" s="12" t="s">
        <v>45</v>
      </c>
      <c r="N1782" s="12">
        <v>26000000</v>
      </c>
      <c r="O1782">
        <v>2003</v>
      </c>
      <c r="P1782">
        <v>5.8</v>
      </c>
    </row>
    <row r="1783" spans="1:16">
      <c r="A1783" s="2" t="s">
        <v>808</v>
      </c>
      <c r="B1783" s="3">
        <v>167</v>
      </c>
      <c r="C1783">
        <v>104</v>
      </c>
      <c r="D1783" s="1">
        <v>35143332</v>
      </c>
      <c r="E1783" s="5" t="s">
        <v>14</v>
      </c>
      <c r="L1783" s="1"/>
      <c r="M1783" s="12" t="s">
        <v>45</v>
      </c>
      <c r="N1783" s="12">
        <v>15000000</v>
      </c>
      <c r="O1783">
        <v>2003</v>
      </c>
      <c r="P1783">
        <v>5.6</v>
      </c>
    </row>
    <row r="1784" spans="1:16">
      <c r="A1784" s="2" t="s">
        <v>809</v>
      </c>
      <c r="B1784" s="3">
        <v>127</v>
      </c>
      <c r="C1784">
        <v>101</v>
      </c>
      <c r="D1784" s="1">
        <v>35000629</v>
      </c>
      <c r="E1784" s="5" t="s">
        <v>2</v>
      </c>
      <c r="F1784" t="s">
        <v>27</v>
      </c>
      <c r="L1784" s="1"/>
      <c r="M1784" s="12" t="s">
        <v>45</v>
      </c>
      <c r="N1784" s="12">
        <v>30000000</v>
      </c>
      <c r="O1784">
        <v>2007</v>
      </c>
      <c r="P1784">
        <v>5.6</v>
      </c>
    </row>
    <row r="1785" spans="1:16">
      <c r="A1785" s="2" t="s">
        <v>340</v>
      </c>
      <c r="B1785" s="3">
        <v>109</v>
      </c>
      <c r="C1785">
        <v>101</v>
      </c>
      <c r="D1785" s="1">
        <v>34604054</v>
      </c>
      <c r="E1785" s="5" t="s">
        <v>3</v>
      </c>
      <c r="F1785" t="s">
        <v>10</v>
      </c>
      <c r="G1785" t="s">
        <v>6</v>
      </c>
      <c r="H1785" t="s">
        <v>23</v>
      </c>
      <c r="L1785" s="1"/>
      <c r="M1785" s="12" t="s">
        <v>45</v>
      </c>
      <c r="N1785" s="12">
        <v>25000000</v>
      </c>
      <c r="O1785">
        <v>2003</v>
      </c>
      <c r="P1785">
        <v>5.8</v>
      </c>
    </row>
    <row r="1786" spans="1:16">
      <c r="A1786" s="2" t="s">
        <v>592</v>
      </c>
      <c r="B1786" s="3">
        <v>174</v>
      </c>
      <c r="C1786">
        <v>114</v>
      </c>
      <c r="D1786" s="1">
        <v>41597830</v>
      </c>
      <c r="E1786" s="5" t="s">
        <v>6</v>
      </c>
      <c r="F1786" t="s">
        <v>27</v>
      </c>
      <c r="L1786" s="1"/>
      <c r="M1786" s="12" t="s">
        <v>45</v>
      </c>
      <c r="N1786" s="12">
        <v>25000000</v>
      </c>
      <c r="O1786">
        <v>2002</v>
      </c>
      <c r="P1786">
        <v>7.6</v>
      </c>
    </row>
    <row r="1787" spans="1:16">
      <c r="A1787" s="2" t="s">
        <v>478</v>
      </c>
      <c r="B1787" s="3">
        <v>91</v>
      </c>
      <c r="C1787">
        <v>105</v>
      </c>
      <c r="D1787" s="1">
        <v>33687630</v>
      </c>
      <c r="E1787" s="5" t="s">
        <v>2</v>
      </c>
      <c r="F1787" t="s">
        <v>27</v>
      </c>
      <c r="L1787" s="1"/>
      <c r="M1787" s="12" t="s">
        <v>45</v>
      </c>
      <c r="N1787" s="12">
        <v>33000000</v>
      </c>
      <c r="O1787">
        <v>2006</v>
      </c>
      <c r="P1787">
        <v>6.4</v>
      </c>
    </row>
    <row r="1788" spans="1:16">
      <c r="A1788" s="2" t="s">
        <v>810</v>
      </c>
      <c r="B1788" s="3">
        <v>151</v>
      </c>
      <c r="C1788">
        <v>90</v>
      </c>
      <c r="D1788" s="1">
        <v>32553210</v>
      </c>
      <c r="E1788" s="5" t="s">
        <v>2</v>
      </c>
      <c r="F1788" t="s">
        <v>25</v>
      </c>
      <c r="L1788" s="1"/>
      <c r="M1788" s="12" t="s">
        <v>45</v>
      </c>
      <c r="N1788" s="12">
        <v>25100000</v>
      </c>
      <c r="O1788">
        <v>2007</v>
      </c>
      <c r="P1788">
        <v>6.3</v>
      </c>
    </row>
    <row r="1789" spans="1:16">
      <c r="A1789" s="2" t="s">
        <v>811</v>
      </c>
      <c r="B1789" s="3">
        <v>94</v>
      </c>
      <c r="C1789">
        <v>97</v>
      </c>
      <c r="D1789" s="1">
        <v>31526393</v>
      </c>
      <c r="E1789" s="5" t="s">
        <v>3</v>
      </c>
      <c r="F1789" t="s">
        <v>8</v>
      </c>
      <c r="G1789" t="s">
        <v>14</v>
      </c>
      <c r="H1789" t="s">
        <v>23</v>
      </c>
      <c r="L1789" s="1"/>
      <c r="M1789" s="12" t="s">
        <v>45</v>
      </c>
      <c r="N1789" s="12">
        <v>25000000</v>
      </c>
      <c r="O1789">
        <v>2004</v>
      </c>
      <c r="P1789">
        <v>4.5999999999999996</v>
      </c>
    </row>
    <row r="1790" spans="1:16">
      <c r="A1790" s="2" t="s">
        <v>812</v>
      </c>
      <c r="B1790" s="3">
        <v>91</v>
      </c>
      <c r="C1790">
        <v>144</v>
      </c>
      <c r="D1790" s="1">
        <v>41229</v>
      </c>
      <c r="E1790" s="5" t="s">
        <v>10</v>
      </c>
      <c r="F1790" t="s">
        <v>6</v>
      </c>
      <c r="G1790" t="s">
        <v>23</v>
      </c>
      <c r="L1790" s="1"/>
      <c r="M1790" s="12" t="s">
        <v>45</v>
      </c>
      <c r="N1790" s="12">
        <v>26000000</v>
      </c>
      <c r="O1790">
        <v>2013</v>
      </c>
      <c r="P1790">
        <v>6.5</v>
      </c>
    </row>
    <row r="1791" spans="1:16">
      <c r="A1791" s="2" t="s">
        <v>813</v>
      </c>
      <c r="B1791" s="3">
        <v>148</v>
      </c>
      <c r="C1791">
        <v>114</v>
      </c>
      <c r="D1791" s="1">
        <v>31655091</v>
      </c>
      <c r="E1791" s="5" t="s">
        <v>6</v>
      </c>
      <c r="F1791" t="s">
        <v>199</v>
      </c>
      <c r="L1791" s="1"/>
      <c r="M1791" s="12" t="s">
        <v>45</v>
      </c>
      <c r="N1791" s="12">
        <v>25000000</v>
      </c>
      <c r="O1791">
        <v>2007</v>
      </c>
      <c r="P1791">
        <v>7.5</v>
      </c>
    </row>
    <row r="1792" spans="1:16">
      <c r="A1792" s="2" t="s">
        <v>449</v>
      </c>
      <c r="B1792" s="3">
        <v>141</v>
      </c>
      <c r="C1792">
        <v>124</v>
      </c>
      <c r="D1792" s="1">
        <v>30012990</v>
      </c>
      <c r="E1792" s="5" t="s">
        <v>12</v>
      </c>
      <c r="F1792" t="s">
        <v>6</v>
      </c>
      <c r="G1792" t="s">
        <v>63</v>
      </c>
      <c r="L1792" s="1"/>
      <c r="M1792" s="12" t="s">
        <v>45</v>
      </c>
      <c r="N1792" s="12">
        <v>22000000</v>
      </c>
      <c r="O1792">
        <v>1998</v>
      </c>
      <c r="P1792">
        <v>7.5</v>
      </c>
    </row>
    <row r="1793" spans="1:16">
      <c r="A1793" s="2" t="s">
        <v>671</v>
      </c>
      <c r="B1793" s="3">
        <v>114</v>
      </c>
      <c r="C1793">
        <v>89</v>
      </c>
      <c r="D1793" s="1">
        <v>32368960</v>
      </c>
      <c r="E1793" s="5" t="s">
        <v>2</v>
      </c>
      <c r="F1793" t="s">
        <v>20</v>
      </c>
      <c r="G1793" t="s">
        <v>14</v>
      </c>
      <c r="H1793" t="s">
        <v>27</v>
      </c>
      <c r="L1793" s="1"/>
      <c r="M1793" s="12" t="s">
        <v>45</v>
      </c>
      <c r="N1793" s="12">
        <v>25000000</v>
      </c>
      <c r="O1793">
        <v>1998</v>
      </c>
      <c r="P1793">
        <v>5.3</v>
      </c>
    </row>
    <row r="1794" spans="1:16">
      <c r="A1794" s="2" t="s">
        <v>814</v>
      </c>
      <c r="B1794" s="3">
        <v>79</v>
      </c>
      <c r="C1794">
        <v>160</v>
      </c>
      <c r="D1794" s="1">
        <v>14500000</v>
      </c>
      <c r="E1794" s="5" t="s">
        <v>3</v>
      </c>
      <c r="F1794" t="s">
        <v>6</v>
      </c>
      <c r="G1794" t="s">
        <v>63</v>
      </c>
      <c r="H1794" t="s">
        <v>122</v>
      </c>
      <c r="L1794" s="1"/>
      <c r="M1794" s="12" t="s">
        <v>45</v>
      </c>
      <c r="N1794" s="12">
        <v>28000000</v>
      </c>
      <c r="O1794">
        <v>1970</v>
      </c>
      <c r="P1794">
        <v>7.5</v>
      </c>
    </row>
    <row r="1795" spans="1:16">
      <c r="A1795" s="2" t="s">
        <v>815</v>
      </c>
      <c r="B1795" s="3">
        <v>33</v>
      </c>
      <c r="C1795">
        <v>93</v>
      </c>
      <c r="D1795" s="1">
        <v>29247405</v>
      </c>
      <c r="E1795" s="5" t="s">
        <v>2</v>
      </c>
      <c r="F1795" t="s">
        <v>25</v>
      </c>
      <c r="G1795" t="s">
        <v>199</v>
      </c>
      <c r="L1795" s="1"/>
      <c r="M1795" s="12" t="s">
        <v>45</v>
      </c>
      <c r="N1795" s="12">
        <v>80000000</v>
      </c>
      <c r="O1795">
        <v>1997</v>
      </c>
      <c r="P1795">
        <v>3.3</v>
      </c>
    </row>
    <row r="1796" spans="1:16">
      <c r="A1796" s="2" t="s">
        <v>816</v>
      </c>
      <c r="B1796" s="3">
        <v>83</v>
      </c>
      <c r="C1796">
        <v>88</v>
      </c>
      <c r="D1796" s="1">
        <v>25615792</v>
      </c>
      <c r="E1796" s="5" t="s">
        <v>3</v>
      </c>
      <c r="F1796" t="s">
        <v>2</v>
      </c>
      <c r="G1796" t="s">
        <v>199</v>
      </c>
      <c r="L1796" s="1"/>
      <c r="M1796" s="12" t="s">
        <v>45</v>
      </c>
      <c r="N1796" s="12">
        <v>26000000</v>
      </c>
      <c r="O1796">
        <v>2009</v>
      </c>
      <c r="P1796">
        <v>3.5</v>
      </c>
    </row>
    <row r="1797" spans="1:16">
      <c r="A1797" s="2" t="s">
        <v>330</v>
      </c>
      <c r="B1797" s="3">
        <v>199</v>
      </c>
      <c r="C1797">
        <v>142</v>
      </c>
      <c r="D1797" s="1">
        <v>28341469</v>
      </c>
      <c r="E1797" s="5" t="s">
        <v>10</v>
      </c>
      <c r="F1797" t="s">
        <v>6</v>
      </c>
      <c r="L1797" s="1"/>
      <c r="M1797" s="12" t="s">
        <v>45</v>
      </c>
      <c r="N1797" s="12">
        <v>30000000</v>
      </c>
      <c r="O1797">
        <v>1994</v>
      </c>
      <c r="P1797">
        <v>9.3000000000000007</v>
      </c>
    </row>
    <row r="1798" spans="1:16">
      <c r="A1798" s="2" t="s">
        <v>544</v>
      </c>
      <c r="B1798" s="3">
        <v>71</v>
      </c>
      <c r="C1798">
        <v>92</v>
      </c>
      <c r="D1798" s="1">
        <v>25590119</v>
      </c>
      <c r="E1798" s="5" t="s">
        <v>8</v>
      </c>
      <c r="F1798" t="s">
        <v>2</v>
      </c>
      <c r="G1798" t="s">
        <v>10</v>
      </c>
      <c r="L1798" s="1"/>
      <c r="M1798" s="12" t="s">
        <v>45</v>
      </c>
      <c r="N1798" s="12">
        <v>30000000</v>
      </c>
      <c r="O1798">
        <v>2001</v>
      </c>
      <c r="P1798">
        <v>4.8</v>
      </c>
    </row>
    <row r="1799" spans="1:16">
      <c r="A1799" s="2" t="s">
        <v>346</v>
      </c>
      <c r="B1799" s="3">
        <v>62</v>
      </c>
      <c r="C1799">
        <v>117</v>
      </c>
      <c r="D1799" s="1">
        <v>24944213</v>
      </c>
      <c r="E1799" s="5" t="s">
        <v>2</v>
      </c>
      <c r="F1799" t="s">
        <v>75</v>
      </c>
      <c r="L1799" s="1"/>
      <c r="M1799" s="12" t="s">
        <v>45</v>
      </c>
      <c r="N1799" s="12">
        <v>25000000</v>
      </c>
      <c r="O1799">
        <v>1996</v>
      </c>
      <c r="P1799">
        <v>6.9</v>
      </c>
    </row>
    <row r="1800" spans="1:16">
      <c r="A1800" s="2" t="s">
        <v>240</v>
      </c>
      <c r="B1800" s="3">
        <v>175</v>
      </c>
      <c r="C1800">
        <v>111</v>
      </c>
      <c r="D1800" s="1">
        <v>33631221</v>
      </c>
      <c r="E1800" s="5" t="s">
        <v>10</v>
      </c>
      <c r="F1800" t="s">
        <v>6</v>
      </c>
      <c r="G1800" t="s">
        <v>23</v>
      </c>
      <c r="L1800" s="1"/>
      <c r="M1800" s="12" t="s">
        <v>45</v>
      </c>
      <c r="N1800" s="12">
        <v>25000000</v>
      </c>
      <c r="O1800">
        <v>2014</v>
      </c>
      <c r="P1800">
        <v>6</v>
      </c>
    </row>
    <row r="1801" spans="1:16">
      <c r="A1801" s="2" t="s">
        <v>817</v>
      </c>
      <c r="B1801" s="3">
        <v>322</v>
      </c>
      <c r="C1801">
        <v>121</v>
      </c>
      <c r="D1801" s="1">
        <v>37738400</v>
      </c>
      <c r="E1801" s="5" t="s">
        <v>6</v>
      </c>
      <c r="L1801" s="1"/>
      <c r="M1801" s="12" t="s">
        <v>45</v>
      </c>
      <c r="N1801" s="12">
        <v>25000000</v>
      </c>
      <c r="O1801">
        <v>2013</v>
      </c>
      <c r="P1801">
        <v>7.3</v>
      </c>
    </row>
    <row r="1802" spans="1:16">
      <c r="A1802" s="2" t="s">
        <v>818</v>
      </c>
      <c r="B1802" s="3">
        <v>112</v>
      </c>
      <c r="C1802">
        <v>107</v>
      </c>
      <c r="D1802" s="1">
        <v>21835784</v>
      </c>
      <c r="E1802" s="5" t="s">
        <v>2</v>
      </c>
      <c r="F1802" t="s">
        <v>6</v>
      </c>
      <c r="G1802" t="s">
        <v>27</v>
      </c>
      <c r="L1802" s="1"/>
      <c r="M1802" s="12" t="s">
        <v>45</v>
      </c>
      <c r="N1802" s="12">
        <v>25000000</v>
      </c>
      <c r="O1802">
        <v>2005</v>
      </c>
      <c r="P1802">
        <v>6.6</v>
      </c>
    </row>
    <row r="1803" spans="1:16">
      <c r="A1803" s="2" t="s">
        <v>819</v>
      </c>
      <c r="B1803" s="3">
        <v>216</v>
      </c>
      <c r="C1803">
        <v>106</v>
      </c>
      <c r="D1803" s="1">
        <v>15785632</v>
      </c>
      <c r="E1803" s="5" t="s">
        <v>12</v>
      </c>
      <c r="F1803" t="s">
        <v>2</v>
      </c>
      <c r="G1803" t="s">
        <v>6</v>
      </c>
      <c r="H1803" t="s">
        <v>75</v>
      </c>
      <c r="L1803" s="1"/>
      <c r="M1803" s="12" t="s">
        <v>45</v>
      </c>
      <c r="N1803" s="12">
        <v>25000000</v>
      </c>
      <c r="O1803">
        <v>2016</v>
      </c>
      <c r="P1803">
        <v>7.5</v>
      </c>
    </row>
    <row r="1804" spans="1:16">
      <c r="A1804" s="2" t="s">
        <v>471</v>
      </c>
      <c r="B1804" s="3">
        <v>48</v>
      </c>
      <c r="C1804">
        <v>136</v>
      </c>
      <c r="D1804" s="1">
        <v>21554585</v>
      </c>
      <c r="E1804" s="5" t="s">
        <v>6</v>
      </c>
      <c r="F1804" t="s">
        <v>75</v>
      </c>
      <c r="L1804" s="1"/>
      <c r="M1804" s="12" t="s">
        <v>45</v>
      </c>
      <c r="N1804" s="12">
        <v>26000000</v>
      </c>
      <c r="O1804">
        <v>1998</v>
      </c>
      <c r="P1804">
        <v>6.9</v>
      </c>
    </row>
    <row r="1805" spans="1:16">
      <c r="A1805" s="2" t="s">
        <v>820</v>
      </c>
      <c r="B1805" s="3">
        <v>44</v>
      </c>
      <c r="C1805">
        <v>97</v>
      </c>
      <c r="D1805" s="1">
        <v>22200000</v>
      </c>
      <c r="E1805" s="5" t="s">
        <v>2</v>
      </c>
      <c r="F1805" t="s">
        <v>6</v>
      </c>
      <c r="G1805" t="s">
        <v>27</v>
      </c>
      <c r="L1805" s="1"/>
      <c r="M1805" s="12" t="s">
        <v>45</v>
      </c>
      <c r="N1805" s="12">
        <v>25000000</v>
      </c>
      <c r="O1805">
        <v>1994</v>
      </c>
      <c r="P1805">
        <v>6.8</v>
      </c>
    </row>
    <row r="1806" spans="1:16">
      <c r="A1806" s="2" t="s">
        <v>667</v>
      </c>
      <c r="B1806" s="3">
        <v>162</v>
      </c>
      <c r="C1806">
        <v>108</v>
      </c>
      <c r="D1806" s="1">
        <v>80014842</v>
      </c>
      <c r="E1806" s="5" t="s">
        <v>6</v>
      </c>
      <c r="F1806" t="s">
        <v>27</v>
      </c>
      <c r="G1806" t="s">
        <v>122</v>
      </c>
      <c r="L1806" s="1"/>
      <c r="M1806" s="12" t="s">
        <v>45</v>
      </c>
      <c r="N1806" s="12">
        <v>45000000</v>
      </c>
      <c r="O1806">
        <v>2010</v>
      </c>
      <c r="P1806">
        <v>6.3</v>
      </c>
    </row>
    <row r="1807" spans="1:16">
      <c r="A1807" s="2" t="s">
        <v>821</v>
      </c>
      <c r="B1807" s="3">
        <v>213</v>
      </c>
      <c r="C1807">
        <v>97</v>
      </c>
      <c r="D1807" s="1">
        <v>23527955</v>
      </c>
      <c r="E1807" s="5" t="s">
        <v>3</v>
      </c>
      <c r="F1807" t="s">
        <v>10</v>
      </c>
      <c r="G1807" t="s">
        <v>6</v>
      </c>
      <c r="H1807" t="s">
        <v>21</v>
      </c>
      <c r="I1807" t="s">
        <v>23</v>
      </c>
      <c r="L1807" s="1"/>
      <c r="M1807" s="12" t="s">
        <v>45</v>
      </c>
      <c r="N1807" s="12">
        <v>25000000</v>
      </c>
      <c r="O1807">
        <v>2010</v>
      </c>
      <c r="P1807">
        <v>6.4</v>
      </c>
    </row>
    <row r="1808" spans="1:16">
      <c r="A1808" s="2" t="s">
        <v>822</v>
      </c>
      <c r="B1808" s="3">
        <v>298</v>
      </c>
      <c r="C1808">
        <v>99</v>
      </c>
      <c r="D1808" s="1">
        <v>24042490</v>
      </c>
      <c r="E1808" s="5" t="s">
        <v>20</v>
      </c>
      <c r="F1808" t="s">
        <v>14</v>
      </c>
      <c r="G1808" t="s">
        <v>23</v>
      </c>
      <c r="L1808" s="1"/>
      <c r="M1808" s="12" t="s">
        <v>45</v>
      </c>
      <c r="N1808" s="12">
        <v>25000000</v>
      </c>
      <c r="O1808">
        <v>2010</v>
      </c>
      <c r="P1808">
        <v>5.6</v>
      </c>
    </row>
    <row r="1809" spans="1:16">
      <c r="A1809" s="2" t="s">
        <v>823</v>
      </c>
      <c r="B1809" s="3">
        <v>119</v>
      </c>
      <c r="C1809">
        <v>103</v>
      </c>
      <c r="D1809" s="1">
        <v>22466994</v>
      </c>
      <c r="E1809" s="5" t="s">
        <v>3</v>
      </c>
      <c r="F1809" t="s">
        <v>10</v>
      </c>
      <c r="G1809" t="s">
        <v>23</v>
      </c>
      <c r="L1809" s="1"/>
      <c r="M1809" s="12" t="s">
        <v>45</v>
      </c>
      <c r="N1809" s="12">
        <v>25000000</v>
      </c>
      <c r="O1809">
        <v>2007</v>
      </c>
      <c r="P1809">
        <v>6.3</v>
      </c>
    </row>
    <row r="1810" spans="1:16">
      <c r="A1810" s="2" t="s">
        <v>628</v>
      </c>
      <c r="B1810" s="3">
        <v>251</v>
      </c>
      <c r="C1810">
        <v>95</v>
      </c>
      <c r="D1810" s="1">
        <v>17791031</v>
      </c>
      <c r="E1810" s="5" t="s">
        <v>2</v>
      </c>
      <c r="F1810" t="s">
        <v>6</v>
      </c>
      <c r="G1810" t="s">
        <v>27</v>
      </c>
      <c r="H1810" t="s">
        <v>23</v>
      </c>
      <c r="L1810" s="1"/>
      <c r="M1810" s="12" t="s">
        <v>45</v>
      </c>
      <c r="N1810" s="12">
        <v>25000000</v>
      </c>
      <c r="O1810">
        <v>2002</v>
      </c>
      <c r="P1810">
        <v>7.3</v>
      </c>
    </row>
    <row r="1811" spans="1:16">
      <c r="A1811" s="2" t="s">
        <v>824</v>
      </c>
      <c r="B1811" s="3">
        <v>92</v>
      </c>
      <c r="C1811">
        <v>93</v>
      </c>
      <c r="D1811" s="1">
        <v>17718223</v>
      </c>
      <c r="E1811" s="5" t="s">
        <v>2</v>
      </c>
      <c r="L1811" s="1"/>
      <c r="M1811" s="12" t="s">
        <v>45</v>
      </c>
      <c r="N1811" s="12">
        <v>2800000</v>
      </c>
      <c r="O1811">
        <v>2004</v>
      </c>
      <c r="P1811">
        <v>6.6</v>
      </c>
    </row>
    <row r="1812" spans="1:16">
      <c r="A1812" s="2" t="s">
        <v>825</v>
      </c>
      <c r="B1812" s="3">
        <v>58</v>
      </c>
      <c r="C1812">
        <v>98</v>
      </c>
      <c r="D1812" s="1">
        <v>15361537</v>
      </c>
      <c r="E1812" s="5" t="s">
        <v>3</v>
      </c>
      <c r="F1812" t="s">
        <v>10</v>
      </c>
      <c r="G1812" t="s">
        <v>23</v>
      </c>
      <c r="L1812" s="1"/>
      <c r="M1812" s="12" t="s">
        <v>45</v>
      </c>
      <c r="N1812" s="12">
        <v>25000000</v>
      </c>
      <c r="O1812">
        <v>2002</v>
      </c>
      <c r="P1812">
        <v>4.5999999999999996</v>
      </c>
    </row>
    <row r="1813" spans="1:16">
      <c r="A1813" s="2" t="s">
        <v>144</v>
      </c>
      <c r="B1813" s="3">
        <v>73</v>
      </c>
      <c r="C1813">
        <v>90</v>
      </c>
      <c r="D1813" s="1">
        <v>16647384</v>
      </c>
      <c r="E1813" s="5" t="s">
        <v>8</v>
      </c>
      <c r="F1813" t="s">
        <v>2</v>
      </c>
      <c r="G1813" t="s">
        <v>25</v>
      </c>
      <c r="H1813" t="s">
        <v>27</v>
      </c>
      <c r="L1813" s="1"/>
      <c r="M1813" s="12" t="s">
        <v>45</v>
      </c>
      <c r="N1813" s="12">
        <v>25000000</v>
      </c>
      <c r="O1813">
        <v>2006</v>
      </c>
      <c r="P1813">
        <v>5.0999999999999996</v>
      </c>
    </row>
    <row r="1814" spans="1:16">
      <c r="A1814" s="2" t="s">
        <v>826</v>
      </c>
      <c r="B1814" s="3">
        <v>28</v>
      </c>
      <c r="C1814">
        <v>107</v>
      </c>
      <c r="D1814" s="1">
        <v>16118077</v>
      </c>
      <c r="E1814" s="5" t="s">
        <v>6</v>
      </c>
      <c r="L1814" s="1"/>
      <c r="M1814" s="12" t="s">
        <v>45</v>
      </c>
      <c r="N1814" s="12">
        <v>17000000</v>
      </c>
      <c r="O1814">
        <v>1988</v>
      </c>
      <c r="P1814">
        <v>5.6</v>
      </c>
    </row>
    <row r="1815" spans="1:16">
      <c r="A1815" s="2" t="s">
        <v>827</v>
      </c>
      <c r="B1815" s="3">
        <v>19</v>
      </c>
      <c r="C1815">
        <v>90</v>
      </c>
      <c r="D1815" s="1">
        <v>15091542</v>
      </c>
      <c r="E1815" s="5" t="s">
        <v>8</v>
      </c>
      <c r="F1815" t="s">
        <v>25</v>
      </c>
      <c r="G1815" t="s">
        <v>20</v>
      </c>
      <c r="H1815" t="s">
        <v>26</v>
      </c>
      <c r="L1815" s="1"/>
      <c r="M1815" s="12" t="s">
        <v>45</v>
      </c>
      <c r="N1815" s="12">
        <v>25000000</v>
      </c>
      <c r="O1815">
        <v>1996</v>
      </c>
      <c r="P1815">
        <v>5.3</v>
      </c>
    </row>
    <row r="1816" spans="1:16">
      <c r="A1816" s="2" t="s">
        <v>828</v>
      </c>
      <c r="B1816" s="3">
        <v>287</v>
      </c>
      <c r="C1816">
        <v>115</v>
      </c>
      <c r="D1816" s="1">
        <v>15045676</v>
      </c>
      <c r="E1816" s="5" t="s">
        <v>6</v>
      </c>
      <c r="F1816" t="s">
        <v>20</v>
      </c>
      <c r="G1816" t="s">
        <v>21</v>
      </c>
      <c r="H1816" t="s">
        <v>23</v>
      </c>
      <c r="L1816" s="1"/>
      <c r="M1816" s="12" t="s">
        <v>45</v>
      </c>
      <c r="N1816" s="12">
        <v>25000000</v>
      </c>
      <c r="O1816">
        <v>2009</v>
      </c>
      <c r="P1816">
        <v>5.6</v>
      </c>
    </row>
    <row r="1817" spans="1:16">
      <c r="A1817" s="2" t="s">
        <v>829</v>
      </c>
      <c r="B1817" s="3">
        <v>233</v>
      </c>
      <c r="C1817">
        <v>93</v>
      </c>
      <c r="D1817" s="1">
        <v>17427926</v>
      </c>
      <c r="E1817" s="5" t="s">
        <v>14</v>
      </c>
      <c r="L1817" s="1"/>
      <c r="M1817" s="12" t="s">
        <v>45</v>
      </c>
      <c r="N1817" s="12">
        <v>25000000</v>
      </c>
      <c r="O1817">
        <v>2008</v>
      </c>
      <c r="P1817">
        <v>5.9</v>
      </c>
    </row>
    <row r="1818" spans="1:16">
      <c r="A1818" s="2" t="s">
        <v>830</v>
      </c>
      <c r="B1818" s="3">
        <v>86</v>
      </c>
      <c r="C1818">
        <v>99</v>
      </c>
      <c r="D1818" s="1">
        <v>14983572</v>
      </c>
      <c r="E1818" s="5" t="s">
        <v>2</v>
      </c>
      <c r="F1818" t="s">
        <v>6</v>
      </c>
      <c r="G1818" t="s">
        <v>27</v>
      </c>
      <c r="L1818" s="1"/>
      <c r="M1818" s="12" t="s">
        <v>45</v>
      </c>
      <c r="N1818" s="12">
        <v>30000000</v>
      </c>
      <c r="O1818">
        <v>2000</v>
      </c>
      <c r="P1818">
        <v>4.7</v>
      </c>
    </row>
    <row r="1819" spans="1:16">
      <c r="A1819" s="2" t="s">
        <v>576</v>
      </c>
      <c r="B1819" s="3">
        <v>160</v>
      </c>
      <c r="C1819">
        <v>107</v>
      </c>
      <c r="D1819" s="1">
        <v>14637490</v>
      </c>
      <c r="E1819" s="5" t="s">
        <v>14</v>
      </c>
      <c r="F1819" t="s">
        <v>21</v>
      </c>
      <c r="G1819" t="s">
        <v>23</v>
      </c>
      <c r="L1819" s="1"/>
      <c r="M1819" s="12" t="s">
        <v>45</v>
      </c>
      <c r="N1819" s="12">
        <v>26000000</v>
      </c>
      <c r="O1819">
        <v>2010</v>
      </c>
      <c r="P1819">
        <v>4.8</v>
      </c>
    </row>
    <row r="1820" spans="1:16">
      <c r="A1820" s="2" t="s">
        <v>653</v>
      </c>
      <c r="B1820" s="3">
        <v>126</v>
      </c>
      <c r="C1820">
        <v>110</v>
      </c>
      <c r="D1820" s="1">
        <v>14589444</v>
      </c>
      <c r="E1820" s="5" t="s">
        <v>2</v>
      </c>
      <c r="F1820" t="s">
        <v>6</v>
      </c>
      <c r="G1820" t="s">
        <v>27</v>
      </c>
      <c r="L1820" s="1"/>
      <c r="M1820" s="12" t="s">
        <v>45</v>
      </c>
      <c r="N1820" s="12">
        <v>25000000</v>
      </c>
      <c r="O1820">
        <v>2004</v>
      </c>
      <c r="P1820">
        <v>6.8</v>
      </c>
    </row>
    <row r="1821" spans="1:16">
      <c r="A1821" s="2" t="s">
        <v>831</v>
      </c>
      <c r="B1821" s="3">
        <v>50</v>
      </c>
      <c r="C1821">
        <v>101</v>
      </c>
      <c r="D1821" s="1">
        <v>14095303</v>
      </c>
      <c r="E1821" s="5" t="s">
        <v>3</v>
      </c>
      <c r="F1821" t="s">
        <v>10</v>
      </c>
      <c r="G1821" t="s">
        <v>21</v>
      </c>
      <c r="H1821" t="s">
        <v>27</v>
      </c>
      <c r="I1821" t="s">
        <v>23</v>
      </c>
      <c r="L1821" s="1"/>
      <c r="M1821" s="12" t="s">
        <v>45</v>
      </c>
      <c r="N1821" s="12">
        <v>26000000</v>
      </c>
      <c r="O1821">
        <v>1996</v>
      </c>
      <c r="P1821">
        <v>5.4</v>
      </c>
    </row>
    <row r="1822" spans="1:16">
      <c r="A1822" s="2" t="s">
        <v>832</v>
      </c>
      <c r="B1822" s="3">
        <v>52</v>
      </c>
      <c r="C1822">
        <v>85</v>
      </c>
      <c r="D1822" s="1">
        <v>13973532</v>
      </c>
      <c r="E1822" s="5" t="s">
        <v>2</v>
      </c>
      <c r="F1822" t="s">
        <v>10</v>
      </c>
      <c r="L1822" s="1"/>
      <c r="M1822" s="12" t="s">
        <v>45</v>
      </c>
      <c r="N1822" s="12">
        <v>25000000</v>
      </c>
      <c r="O1822">
        <v>2002</v>
      </c>
      <c r="P1822">
        <v>5.0999999999999996</v>
      </c>
    </row>
    <row r="1823" spans="1:16">
      <c r="A1823" s="2" t="s">
        <v>472</v>
      </c>
      <c r="B1823" s="3">
        <v>260</v>
      </c>
      <c r="C1823">
        <v>132</v>
      </c>
      <c r="D1823" s="1">
        <v>1865774</v>
      </c>
      <c r="E1823" s="5" t="s">
        <v>12</v>
      </c>
      <c r="F1823" t="s">
        <v>10</v>
      </c>
      <c r="G1823" t="s">
        <v>6</v>
      </c>
      <c r="H1823" t="s">
        <v>63</v>
      </c>
      <c r="I1823" t="s">
        <v>23</v>
      </c>
      <c r="L1823" s="1"/>
      <c r="M1823" s="12" t="s">
        <v>45</v>
      </c>
      <c r="N1823" s="12">
        <v>25000000</v>
      </c>
      <c r="O1823">
        <v>2015</v>
      </c>
      <c r="P1823">
        <v>7</v>
      </c>
    </row>
    <row r="1824" spans="1:16">
      <c r="A1824" s="2" t="s">
        <v>534</v>
      </c>
      <c r="B1824" s="3">
        <v>231</v>
      </c>
      <c r="C1824">
        <v>90</v>
      </c>
      <c r="D1824" s="1">
        <v>18860403</v>
      </c>
      <c r="E1824" s="5" t="s">
        <v>14</v>
      </c>
      <c r="F1824" t="s">
        <v>23</v>
      </c>
      <c r="L1824" s="1"/>
      <c r="M1824" s="12" t="s">
        <v>45</v>
      </c>
      <c r="N1824" s="12">
        <v>25000000</v>
      </c>
      <c r="O1824">
        <v>2011</v>
      </c>
      <c r="P1824">
        <v>4</v>
      </c>
    </row>
    <row r="1825" spans="1:16">
      <c r="A1825" s="2" t="s">
        <v>442</v>
      </c>
      <c r="B1825" s="3">
        <v>99</v>
      </c>
      <c r="C1825">
        <v>145</v>
      </c>
      <c r="D1825" s="1">
        <v>13038660</v>
      </c>
      <c r="E1825" s="5" t="s">
        <v>6</v>
      </c>
      <c r="L1825" s="1"/>
      <c r="M1825" s="12" t="s">
        <v>45</v>
      </c>
      <c r="N1825" s="12">
        <v>23000000</v>
      </c>
      <c r="O1825">
        <v>1999</v>
      </c>
      <c r="P1825">
        <v>7.3</v>
      </c>
    </row>
    <row r="1826" spans="1:16">
      <c r="A1826" s="2" t="s">
        <v>287</v>
      </c>
      <c r="B1826" s="3">
        <v>159</v>
      </c>
      <c r="C1826">
        <v>110</v>
      </c>
      <c r="D1826" s="1">
        <v>28831145</v>
      </c>
      <c r="E1826" s="5" t="s">
        <v>6</v>
      </c>
      <c r="F1826" t="s">
        <v>75</v>
      </c>
      <c r="L1826" s="1"/>
      <c r="M1826" s="12" t="s">
        <v>45</v>
      </c>
      <c r="N1826" s="12">
        <v>25000000</v>
      </c>
      <c r="O1826">
        <v>2014</v>
      </c>
      <c r="P1826">
        <v>6.8</v>
      </c>
    </row>
    <row r="1827" spans="1:16">
      <c r="A1827" s="2" t="s">
        <v>389</v>
      </c>
      <c r="B1827" s="3">
        <v>199</v>
      </c>
      <c r="C1827">
        <v>122</v>
      </c>
      <c r="D1827" s="1">
        <v>11538204</v>
      </c>
      <c r="E1827" s="5" t="s">
        <v>10</v>
      </c>
      <c r="F1827" t="s">
        <v>6</v>
      </c>
      <c r="G1827" t="s">
        <v>63</v>
      </c>
      <c r="L1827" s="1"/>
      <c r="M1827" s="12" t="s">
        <v>45</v>
      </c>
      <c r="N1827" s="12">
        <v>25000000</v>
      </c>
      <c r="O1827">
        <v>2010</v>
      </c>
      <c r="P1827">
        <v>7</v>
      </c>
    </row>
    <row r="1828" spans="1:16">
      <c r="A1828" s="2" t="s">
        <v>563</v>
      </c>
      <c r="B1828" s="3">
        <v>119</v>
      </c>
      <c r="C1828">
        <v>107</v>
      </c>
      <c r="D1828" s="1">
        <v>11008432</v>
      </c>
      <c r="E1828" s="5" t="s">
        <v>12</v>
      </c>
      <c r="F1828" t="s">
        <v>6</v>
      </c>
      <c r="G1828" t="s">
        <v>75</v>
      </c>
      <c r="L1828" s="1"/>
      <c r="M1828" s="12" t="s">
        <v>45</v>
      </c>
      <c r="N1828" s="12">
        <v>25000000</v>
      </c>
      <c r="O1828">
        <v>2005</v>
      </c>
      <c r="P1828">
        <v>7.1</v>
      </c>
    </row>
    <row r="1829" spans="1:16">
      <c r="A1829" s="2" t="s">
        <v>833</v>
      </c>
      <c r="B1829" s="3">
        <v>120</v>
      </c>
      <c r="C1829">
        <v>127</v>
      </c>
      <c r="D1829" s="1">
        <v>12188642</v>
      </c>
      <c r="E1829" s="5" t="s">
        <v>12</v>
      </c>
      <c r="F1829" t="s">
        <v>6</v>
      </c>
      <c r="G1829" t="s">
        <v>63</v>
      </c>
      <c r="L1829" s="1"/>
      <c r="M1829" s="12" t="s">
        <v>45</v>
      </c>
      <c r="N1829" s="12">
        <v>25000000</v>
      </c>
      <c r="O1829">
        <v>2015</v>
      </c>
      <c r="P1829">
        <v>6.9</v>
      </c>
    </row>
    <row r="1830" spans="1:16">
      <c r="A1830" s="2" t="s">
        <v>502</v>
      </c>
      <c r="B1830" s="3">
        <v>180</v>
      </c>
      <c r="C1830">
        <v>99</v>
      </c>
      <c r="D1830" s="1">
        <v>11100000</v>
      </c>
      <c r="E1830" s="5" t="s">
        <v>3</v>
      </c>
      <c r="F1830" t="s">
        <v>8</v>
      </c>
      <c r="G1830" t="s">
        <v>2</v>
      </c>
      <c r="H1830" t="s">
        <v>20</v>
      </c>
      <c r="L1830" s="1"/>
      <c r="M1830" s="12" t="s">
        <v>834</v>
      </c>
      <c r="N1830" s="12">
        <v>25000000</v>
      </c>
      <c r="O1830">
        <v>1986</v>
      </c>
      <c r="P1830">
        <v>7.3</v>
      </c>
    </row>
    <row r="1831" spans="1:16">
      <c r="A1831" s="2" t="s">
        <v>745</v>
      </c>
      <c r="B1831" s="3">
        <v>317</v>
      </c>
      <c r="C1831">
        <v>140</v>
      </c>
      <c r="D1831" s="1">
        <v>13651662</v>
      </c>
      <c r="E1831" s="5" t="s">
        <v>6</v>
      </c>
      <c r="F1831" t="s">
        <v>75</v>
      </c>
      <c r="L1831" s="1"/>
      <c r="M1831" s="12" t="s">
        <v>45</v>
      </c>
      <c r="N1831" s="12">
        <v>25000000</v>
      </c>
      <c r="O1831">
        <v>2011</v>
      </c>
      <c r="P1831">
        <v>8.1999999999999993</v>
      </c>
    </row>
    <row r="1832" spans="1:16">
      <c r="A1832" s="2" t="s">
        <v>469</v>
      </c>
      <c r="B1832" s="3">
        <v>44</v>
      </c>
      <c r="C1832">
        <v>133</v>
      </c>
      <c r="D1832" s="1">
        <v>11030963</v>
      </c>
      <c r="E1832" s="5" t="s">
        <v>12</v>
      </c>
      <c r="F1832" t="s">
        <v>6</v>
      </c>
      <c r="G1832" t="s">
        <v>23</v>
      </c>
      <c r="H1832" t="s">
        <v>122</v>
      </c>
      <c r="L1832" s="1"/>
      <c r="M1832" s="12" t="s">
        <v>45</v>
      </c>
      <c r="N1832" s="12">
        <v>25000000</v>
      </c>
      <c r="O1832">
        <v>1996</v>
      </c>
      <c r="P1832">
        <v>7.1</v>
      </c>
    </row>
    <row r="1833" spans="1:16">
      <c r="A1833" s="2" t="s">
        <v>451</v>
      </c>
      <c r="B1833" s="3">
        <v>22</v>
      </c>
      <c r="C1833">
        <v>271</v>
      </c>
      <c r="D1833" s="1">
        <v>10769960</v>
      </c>
      <c r="E1833" s="5" t="s">
        <v>6</v>
      </c>
      <c r="F1833" t="s">
        <v>63</v>
      </c>
      <c r="G1833" t="s">
        <v>122</v>
      </c>
      <c r="L1833" s="1"/>
      <c r="M1833" s="12" t="s">
        <v>45</v>
      </c>
      <c r="N1833" s="12">
        <v>25000000</v>
      </c>
      <c r="O1833">
        <v>1993</v>
      </c>
      <c r="P1833">
        <v>7.7</v>
      </c>
    </row>
    <row r="1834" spans="1:16">
      <c r="A1834" s="2" t="s">
        <v>726</v>
      </c>
      <c r="B1834" s="3">
        <v>143</v>
      </c>
      <c r="C1834">
        <v>112</v>
      </c>
      <c r="D1834" s="1">
        <v>10911750</v>
      </c>
      <c r="E1834" s="5" t="s">
        <v>6</v>
      </c>
      <c r="F1834" t="s">
        <v>122</v>
      </c>
      <c r="L1834" s="1"/>
      <c r="M1834" s="12" t="s">
        <v>45</v>
      </c>
      <c r="N1834" s="12">
        <v>25000000</v>
      </c>
      <c r="O1834">
        <v>2008</v>
      </c>
      <c r="P1834">
        <v>6.5</v>
      </c>
    </row>
    <row r="1835" spans="1:16">
      <c r="A1835" s="2" t="s">
        <v>485</v>
      </c>
      <c r="B1835" s="3">
        <v>72</v>
      </c>
      <c r="C1835">
        <v>99</v>
      </c>
      <c r="D1835" s="1">
        <v>10719367</v>
      </c>
      <c r="E1835" s="5" t="s">
        <v>6</v>
      </c>
      <c r="F1835" t="s">
        <v>199</v>
      </c>
      <c r="G1835" t="s">
        <v>21</v>
      </c>
      <c r="H1835" t="s">
        <v>27</v>
      </c>
      <c r="I1835" t="s">
        <v>23</v>
      </c>
      <c r="L1835" s="1"/>
      <c r="M1835" s="12" t="s">
        <v>45</v>
      </c>
      <c r="N1835" s="12">
        <v>25000000</v>
      </c>
      <c r="O1835">
        <v>2002</v>
      </c>
      <c r="P1835">
        <v>4.9000000000000004</v>
      </c>
    </row>
    <row r="1836" spans="1:16">
      <c r="A1836" s="2" t="s">
        <v>835</v>
      </c>
      <c r="B1836" s="3">
        <v>70</v>
      </c>
      <c r="C1836">
        <v>100</v>
      </c>
      <c r="D1836" s="1">
        <v>10114315</v>
      </c>
      <c r="E1836" s="5" t="s">
        <v>6</v>
      </c>
      <c r="F1836" t="s">
        <v>21</v>
      </c>
      <c r="G1836" t="s">
        <v>23</v>
      </c>
      <c r="L1836" s="1"/>
      <c r="M1836" s="12" t="s">
        <v>45</v>
      </c>
      <c r="N1836" s="12">
        <v>25000000</v>
      </c>
      <c r="O1836">
        <v>1999</v>
      </c>
      <c r="P1836">
        <v>6.4</v>
      </c>
    </row>
    <row r="1837" spans="1:16">
      <c r="A1837" s="2" t="s">
        <v>836</v>
      </c>
      <c r="B1837" s="3">
        <v>264</v>
      </c>
      <c r="C1837">
        <v>92</v>
      </c>
      <c r="D1837" s="1">
        <v>49122319</v>
      </c>
      <c r="E1837" s="5" t="s">
        <v>14</v>
      </c>
      <c r="F1837" t="s">
        <v>23</v>
      </c>
      <c r="L1837" s="1"/>
      <c r="M1837" s="12" t="s">
        <v>45</v>
      </c>
      <c r="N1837" s="12">
        <v>20000000</v>
      </c>
      <c r="O1837">
        <v>2012</v>
      </c>
      <c r="P1837">
        <v>5.9</v>
      </c>
    </row>
    <row r="1838" spans="1:16">
      <c r="A1838" s="2" t="s">
        <v>837</v>
      </c>
      <c r="B1838" s="3">
        <v>20</v>
      </c>
      <c r="C1838">
        <v>105</v>
      </c>
      <c r="D1838" s="1">
        <v>10070000</v>
      </c>
      <c r="E1838" s="5" t="s">
        <v>2</v>
      </c>
      <c r="F1838" t="s">
        <v>6</v>
      </c>
      <c r="G1838" t="s">
        <v>27</v>
      </c>
      <c r="L1838" s="1"/>
      <c r="M1838" s="12" t="s">
        <v>45</v>
      </c>
      <c r="N1838" s="12">
        <v>17000000</v>
      </c>
      <c r="O1838">
        <v>1996</v>
      </c>
      <c r="P1838">
        <v>6.2</v>
      </c>
    </row>
    <row r="1839" spans="1:16">
      <c r="A1839" s="2" t="s">
        <v>417</v>
      </c>
      <c r="B1839" s="3">
        <v>190</v>
      </c>
      <c r="C1839">
        <v>110</v>
      </c>
      <c r="D1839" s="1">
        <v>10324441</v>
      </c>
      <c r="E1839" s="5" t="s">
        <v>3</v>
      </c>
      <c r="F1839" t="s">
        <v>6</v>
      </c>
      <c r="G1839" t="s">
        <v>23</v>
      </c>
      <c r="L1839" s="1"/>
      <c r="M1839" s="12" t="s">
        <v>45</v>
      </c>
      <c r="N1839" s="12">
        <v>25000000</v>
      </c>
      <c r="O1839">
        <v>2011</v>
      </c>
      <c r="P1839">
        <v>5.8</v>
      </c>
    </row>
    <row r="1840" spans="1:16">
      <c r="A1840" s="2" t="s">
        <v>667</v>
      </c>
      <c r="B1840" s="3">
        <v>142</v>
      </c>
      <c r="C1840">
        <v>116</v>
      </c>
      <c r="D1840" s="1">
        <v>7156933</v>
      </c>
      <c r="E1840" s="5" t="s">
        <v>2</v>
      </c>
      <c r="F1840" t="s">
        <v>6</v>
      </c>
      <c r="L1840" s="1"/>
      <c r="M1840" s="12" t="s">
        <v>45</v>
      </c>
      <c r="N1840" s="12">
        <v>30000000</v>
      </c>
      <c r="O1840">
        <v>2006</v>
      </c>
      <c r="P1840">
        <v>6.7</v>
      </c>
    </row>
    <row r="1841" spans="1:16">
      <c r="A1841" s="2" t="s">
        <v>838</v>
      </c>
      <c r="B1841" s="3">
        <v>27</v>
      </c>
      <c r="C1841">
        <v>88</v>
      </c>
      <c r="D1841" s="1">
        <v>9286314</v>
      </c>
      <c r="E1841" s="5" t="s">
        <v>3</v>
      </c>
      <c r="F1841" t="s">
        <v>10</v>
      </c>
      <c r="G1841" t="s">
        <v>6</v>
      </c>
      <c r="H1841" t="s">
        <v>23</v>
      </c>
      <c r="L1841" s="1"/>
      <c r="M1841" s="12" t="s">
        <v>45</v>
      </c>
      <c r="N1841" s="12">
        <v>25000000</v>
      </c>
      <c r="O1841">
        <v>1991</v>
      </c>
      <c r="P1841">
        <v>5.9</v>
      </c>
    </row>
    <row r="1842" spans="1:16">
      <c r="A1842" s="2" t="s">
        <v>839</v>
      </c>
      <c r="B1842" s="3">
        <v>355</v>
      </c>
      <c r="C1842">
        <v>111</v>
      </c>
      <c r="D1842" s="1">
        <v>56692</v>
      </c>
      <c r="E1842" s="5" t="s">
        <v>8</v>
      </c>
      <c r="F1842" t="s">
        <v>6</v>
      </c>
      <c r="L1842" s="1"/>
      <c r="M1842" s="12" t="s">
        <v>533</v>
      </c>
      <c r="N1842" s="12">
        <v>20000000</v>
      </c>
      <c r="O1842">
        <v>2009</v>
      </c>
      <c r="P1842">
        <v>7.3</v>
      </c>
    </row>
    <row r="1843" spans="1:16">
      <c r="A1843" s="2" t="s">
        <v>840</v>
      </c>
      <c r="B1843" s="3">
        <v>31</v>
      </c>
      <c r="C1843">
        <v>95</v>
      </c>
      <c r="D1843" s="1">
        <v>5654777</v>
      </c>
      <c r="E1843" s="5" t="s">
        <v>3</v>
      </c>
      <c r="F1843" t="s">
        <v>2</v>
      </c>
      <c r="G1843" t="s">
        <v>10</v>
      </c>
      <c r="H1843" t="s">
        <v>6</v>
      </c>
      <c r="I1843" t="s">
        <v>23</v>
      </c>
      <c r="L1843" s="1"/>
      <c r="M1843" s="12" t="s">
        <v>45</v>
      </c>
      <c r="N1843" s="12">
        <v>25000000</v>
      </c>
      <c r="O1843">
        <v>2005</v>
      </c>
      <c r="P1843">
        <v>4.0999999999999996</v>
      </c>
    </row>
    <row r="1844" spans="1:16">
      <c r="A1844" s="2" t="s">
        <v>701</v>
      </c>
      <c r="B1844" s="3">
        <v>87</v>
      </c>
      <c r="C1844">
        <v>95</v>
      </c>
      <c r="D1844" s="1">
        <v>5516708</v>
      </c>
      <c r="E1844" s="5" t="s">
        <v>2</v>
      </c>
      <c r="F1844" t="s">
        <v>27</v>
      </c>
      <c r="L1844" s="1"/>
      <c r="M1844" s="12" t="s">
        <v>45</v>
      </c>
      <c r="N1844" s="12">
        <v>25000000</v>
      </c>
      <c r="O1844">
        <v>2001</v>
      </c>
      <c r="P1844">
        <v>4.9000000000000004</v>
      </c>
    </row>
    <row r="1845" spans="1:16">
      <c r="A1845" s="2" t="s">
        <v>188</v>
      </c>
      <c r="B1845" s="3">
        <v>126</v>
      </c>
      <c r="C1845">
        <v>127</v>
      </c>
      <c r="D1845" s="1">
        <v>5128124</v>
      </c>
      <c r="E1845" s="5" t="s">
        <v>12</v>
      </c>
      <c r="F1845" t="s">
        <v>6</v>
      </c>
      <c r="G1845" t="s">
        <v>75</v>
      </c>
      <c r="L1845" s="1"/>
      <c r="M1845" s="12" t="s">
        <v>45</v>
      </c>
      <c r="N1845" s="12">
        <v>25500000</v>
      </c>
      <c r="O1845">
        <v>2005</v>
      </c>
      <c r="P1845">
        <v>7.9</v>
      </c>
    </row>
    <row r="1846" spans="1:16">
      <c r="A1846" s="2" t="s">
        <v>534</v>
      </c>
      <c r="B1846" s="3">
        <v>285</v>
      </c>
      <c r="C1846">
        <v>105</v>
      </c>
      <c r="D1846" s="1">
        <v>34014398</v>
      </c>
      <c r="E1846" s="5" t="s">
        <v>3</v>
      </c>
      <c r="F1846" t="s">
        <v>8</v>
      </c>
      <c r="G1846" t="s">
        <v>10</v>
      </c>
      <c r="H1846" t="s">
        <v>6</v>
      </c>
      <c r="I1846" t="s">
        <v>23</v>
      </c>
      <c r="L1846" s="1"/>
      <c r="M1846" s="12" t="s">
        <v>45</v>
      </c>
      <c r="N1846" s="12">
        <v>30000000</v>
      </c>
      <c r="O1846">
        <v>2006</v>
      </c>
      <c r="P1846">
        <v>5.6</v>
      </c>
    </row>
    <row r="1847" spans="1:16">
      <c r="A1847" s="2" t="s">
        <v>841</v>
      </c>
      <c r="B1847" s="3">
        <v>60</v>
      </c>
      <c r="C1847">
        <v>104</v>
      </c>
      <c r="D1847" s="1">
        <v>4064333</v>
      </c>
      <c r="E1847" s="5" t="s">
        <v>3</v>
      </c>
      <c r="F1847" t="s">
        <v>2</v>
      </c>
      <c r="G1847" t="s">
        <v>22</v>
      </c>
      <c r="L1847" s="1"/>
      <c r="M1847" s="12" t="s">
        <v>45</v>
      </c>
      <c r="N1847" s="12">
        <v>25000000</v>
      </c>
      <c r="O1847">
        <v>1995</v>
      </c>
      <c r="P1847">
        <v>5.2</v>
      </c>
    </row>
    <row r="1848" spans="1:16">
      <c r="A1848" s="2" t="s">
        <v>842</v>
      </c>
      <c r="B1848" s="3">
        <v>23</v>
      </c>
      <c r="C1848">
        <v>95</v>
      </c>
      <c r="D1848" s="1">
        <v>4006906</v>
      </c>
      <c r="E1848" s="5" t="s">
        <v>2</v>
      </c>
      <c r="F1848" t="s">
        <v>10</v>
      </c>
      <c r="L1848" s="1"/>
      <c r="M1848" s="12" t="s">
        <v>45</v>
      </c>
      <c r="N1848" s="12">
        <v>25000000</v>
      </c>
      <c r="O1848">
        <v>2005</v>
      </c>
      <c r="P1848">
        <v>4.0999999999999996</v>
      </c>
    </row>
    <row r="1849" spans="1:16">
      <c r="A1849" s="2" t="s">
        <v>794</v>
      </c>
      <c r="B1849" s="3">
        <v>229</v>
      </c>
      <c r="C1849">
        <v>121</v>
      </c>
      <c r="D1849" s="1">
        <v>3073392</v>
      </c>
      <c r="E1849" s="5" t="s">
        <v>6</v>
      </c>
      <c r="F1849" t="s">
        <v>21</v>
      </c>
      <c r="G1849" t="s">
        <v>22</v>
      </c>
      <c r="H1849" t="s">
        <v>23</v>
      </c>
      <c r="L1849" s="1"/>
      <c r="M1849" s="12" t="s">
        <v>45</v>
      </c>
      <c r="N1849" s="12">
        <v>25000000</v>
      </c>
      <c r="O1849">
        <v>2008</v>
      </c>
      <c r="P1849">
        <v>6.6</v>
      </c>
    </row>
    <row r="1850" spans="1:16">
      <c r="A1850" s="2" t="s">
        <v>424</v>
      </c>
      <c r="B1850" s="3">
        <v>143</v>
      </c>
      <c r="C1850">
        <v>92</v>
      </c>
      <c r="D1850" s="1">
        <v>1550000</v>
      </c>
      <c r="E1850" s="5" t="s">
        <v>3</v>
      </c>
      <c r="F1850" t="s">
        <v>8</v>
      </c>
      <c r="G1850" t="s">
        <v>20</v>
      </c>
      <c r="H1850" t="s">
        <v>14</v>
      </c>
      <c r="L1850" s="1"/>
      <c r="M1850" s="12" t="s">
        <v>45</v>
      </c>
      <c r="N1850" s="12">
        <v>25000000</v>
      </c>
      <c r="O1850">
        <v>2005</v>
      </c>
      <c r="P1850">
        <v>2.9</v>
      </c>
    </row>
    <row r="1851" spans="1:16">
      <c r="A1851" s="2" t="s">
        <v>843</v>
      </c>
      <c r="B1851" s="3">
        <v>97</v>
      </c>
      <c r="C1851">
        <v>107</v>
      </c>
      <c r="D1851" s="1">
        <v>871527</v>
      </c>
      <c r="E1851" s="5" t="s">
        <v>10</v>
      </c>
      <c r="F1851" t="s">
        <v>6</v>
      </c>
      <c r="G1851" t="s">
        <v>21</v>
      </c>
      <c r="H1851" t="s">
        <v>23</v>
      </c>
      <c r="L1851" s="1"/>
      <c r="M1851" s="12" t="s">
        <v>45</v>
      </c>
      <c r="N1851" s="12">
        <v>25000000</v>
      </c>
      <c r="O1851">
        <v>2005</v>
      </c>
      <c r="P1851">
        <v>6.5</v>
      </c>
    </row>
    <row r="1852" spans="1:16">
      <c r="A1852" s="2" t="s">
        <v>844</v>
      </c>
      <c r="B1852" s="3">
        <v>28</v>
      </c>
      <c r="C1852">
        <v>117</v>
      </c>
      <c r="D1852" s="1">
        <v>777423</v>
      </c>
      <c r="E1852" s="5" t="s">
        <v>12</v>
      </c>
      <c r="F1852" t="s">
        <v>6</v>
      </c>
      <c r="G1852" t="s">
        <v>75</v>
      </c>
      <c r="L1852" s="1"/>
      <c r="M1852" s="12" t="s">
        <v>45</v>
      </c>
      <c r="N1852" s="12">
        <v>25000000</v>
      </c>
      <c r="O1852">
        <v>1998</v>
      </c>
      <c r="P1852">
        <v>7.2</v>
      </c>
    </row>
    <row r="1853" spans="1:16">
      <c r="A1853" s="2" t="s">
        <v>783</v>
      </c>
      <c r="B1853" s="3">
        <v>160</v>
      </c>
      <c r="C1853">
        <v>107</v>
      </c>
      <c r="D1853" s="1">
        <v>1186957</v>
      </c>
      <c r="E1853" s="5" t="s">
        <v>6</v>
      </c>
      <c r="L1853" s="1"/>
      <c r="M1853" s="12" t="s">
        <v>45</v>
      </c>
      <c r="N1853" s="12">
        <v>21150000</v>
      </c>
      <c r="O1853">
        <v>2008</v>
      </c>
      <c r="P1853">
        <v>6.8</v>
      </c>
    </row>
    <row r="1854" spans="1:16">
      <c r="A1854" s="2" t="s">
        <v>845</v>
      </c>
      <c r="B1854" s="3">
        <v>124</v>
      </c>
      <c r="C1854">
        <v>131</v>
      </c>
      <c r="D1854" s="1">
        <v>85433</v>
      </c>
      <c r="E1854" s="5" t="s">
        <v>10</v>
      </c>
      <c r="F1854" t="s">
        <v>6</v>
      </c>
      <c r="G1854" t="s">
        <v>21</v>
      </c>
      <c r="H1854" t="s">
        <v>27</v>
      </c>
      <c r="L1854" s="1"/>
      <c r="M1854" s="12" t="s">
        <v>45</v>
      </c>
      <c r="N1854" s="12">
        <v>27000000</v>
      </c>
      <c r="O1854">
        <v>2013</v>
      </c>
      <c r="P1854">
        <v>7.8</v>
      </c>
    </row>
    <row r="1855" spans="1:16">
      <c r="A1855" s="2" t="s">
        <v>846</v>
      </c>
      <c r="B1855" s="3">
        <v>280</v>
      </c>
      <c r="C1855">
        <v>122</v>
      </c>
      <c r="D1855" s="1">
        <v>1697956</v>
      </c>
      <c r="E1855" s="5" t="s">
        <v>10</v>
      </c>
      <c r="F1855" t="s">
        <v>6</v>
      </c>
      <c r="L1855" s="1"/>
      <c r="M1855" s="12" t="s">
        <v>45</v>
      </c>
      <c r="N1855" s="12">
        <v>25000000</v>
      </c>
      <c r="O1855">
        <v>2009</v>
      </c>
      <c r="P1855">
        <v>6.7</v>
      </c>
    </row>
    <row r="1856" spans="1:16">
      <c r="A1856" s="2" t="s">
        <v>812</v>
      </c>
      <c r="B1856" s="3">
        <v>118</v>
      </c>
      <c r="C1856">
        <v>134</v>
      </c>
      <c r="D1856" s="1">
        <v>183662</v>
      </c>
      <c r="E1856" s="5" t="s">
        <v>2</v>
      </c>
      <c r="F1856" t="s">
        <v>6</v>
      </c>
      <c r="L1856" s="1"/>
      <c r="M1856" s="12" t="s">
        <v>45</v>
      </c>
      <c r="N1856" s="12">
        <v>25000000</v>
      </c>
      <c r="O1856">
        <v>2010</v>
      </c>
      <c r="P1856">
        <v>7.1</v>
      </c>
    </row>
    <row r="1857" spans="1:16">
      <c r="A1857" s="2" t="s">
        <v>370</v>
      </c>
      <c r="B1857" s="3">
        <v>49</v>
      </c>
      <c r="C1857">
        <v>117</v>
      </c>
      <c r="D1857" s="1">
        <v>134904</v>
      </c>
      <c r="E1857" s="5" t="s">
        <v>2</v>
      </c>
      <c r="F1857" t="s">
        <v>6</v>
      </c>
      <c r="G1857" t="s">
        <v>27</v>
      </c>
      <c r="H1857" t="s">
        <v>75</v>
      </c>
      <c r="L1857" s="1"/>
      <c r="M1857" s="12" t="s">
        <v>45</v>
      </c>
      <c r="N1857" s="12">
        <v>30000000</v>
      </c>
      <c r="O1857">
        <v>2010</v>
      </c>
      <c r="P1857">
        <v>5.7</v>
      </c>
    </row>
    <row r="1858" spans="1:16">
      <c r="A1858" s="2" t="s">
        <v>62</v>
      </c>
      <c r="B1858" s="3">
        <v>336</v>
      </c>
      <c r="C1858">
        <v>138</v>
      </c>
      <c r="D1858" s="1">
        <v>16969390</v>
      </c>
      <c r="E1858" s="5" t="s">
        <v>10</v>
      </c>
      <c r="F1858" t="s">
        <v>6</v>
      </c>
      <c r="G1858" t="s">
        <v>23</v>
      </c>
      <c r="L1858" s="1"/>
      <c r="M1858" s="12" t="s">
        <v>45</v>
      </c>
      <c r="N1858" s="12">
        <v>23000000</v>
      </c>
      <c r="O1858">
        <v>2013</v>
      </c>
      <c r="P1858">
        <v>5.3</v>
      </c>
    </row>
    <row r="1859" spans="1:16">
      <c r="A1859" s="2" t="s">
        <v>847</v>
      </c>
      <c r="B1859" s="3">
        <v>65</v>
      </c>
      <c r="C1859">
        <v>100</v>
      </c>
      <c r="D1859" s="1">
        <v>129115</v>
      </c>
      <c r="E1859" s="5" t="s">
        <v>3</v>
      </c>
      <c r="F1859" t="s">
        <v>6</v>
      </c>
      <c r="L1859" s="1"/>
      <c r="M1859" s="12" t="s">
        <v>45</v>
      </c>
      <c r="N1859" s="12">
        <v>25000000</v>
      </c>
      <c r="O1859">
        <v>2014</v>
      </c>
      <c r="P1859">
        <v>6.5</v>
      </c>
    </row>
    <row r="1860" spans="1:16">
      <c r="A1860" s="2" t="s">
        <v>520</v>
      </c>
      <c r="B1860" s="3">
        <v>51</v>
      </c>
      <c r="C1860">
        <v>119</v>
      </c>
      <c r="D1860" s="1">
        <v>34700000</v>
      </c>
      <c r="E1860" s="5" t="s">
        <v>6</v>
      </c>
      <c r="F1860" t="s">
        <v>27</v>
      </c>
      <c r="L1860" s="1"/>
      <c r="M1860" s="12" t="s">
        <v>45</v>
      </c>
      <c r="N1860" s="12">
        <v>25000000</v>
      </c>
      <c r="O1860">
        <v>1988</v>
      </c>
      <c r="P1860">
        <v>7.7</v>
      </c>
    </row>
    <row r="1861" spans="1:16">
      <c r="A1861" s="2" t="s">
        <v>421</v>
      </c>
      <c r="B1861" s="3">
        <v>252</v>
      </c>
      <c r="C1861">
        <v>137</v>
      </c>
      <c r="D1861" s="1">
        <v>717753</v>
      </c>
      <c r="E1861" s="5" t="s">
        <v>8</v>
      </c>
      <c r="F1861" t="s">
        <v>6</v>
      </c>
      <c r="L1861" s="1"/>
      <c r="M1861" s="12" t="s">
        <v>45</v>
      </c>
      <c r="N1861" s="12">
        <v>25000000</v>
      </c>
      <c r="O1861">
        <v>2012</v>
      </c>
      <c r="P1861">
        <v>6.1</v>
      </c>
    </row>
    <row r="1862" spans="1:16">
      <c r="A1862" s="2" t="s">
        <v>848</v>
      </c>
      <c r="B1862" s="3">
        <v>106</v>
      </c>
      <c r="C1862">
        <v>119</v>
      </c>
      <c r="D1862" s="1">
        <v>109713132</v>
      </c>
      <c r="E1862" s="5" t="s">
        <v>8</v>
      </c>
      <c r="F1862" t="s">
        <v>2</v>
      </c>
      <c r="G1862" t="s">
        <v>22</v>
      </c>
      <c r="L1862" s="1"/>
      <c r="M1862" s="12" t="s">
        <v>45</v>
      </c>
      <c r="N1862" s="12">
        <v>25000000</v>
      </c>
      <c r="O1862">
        <v>1986</v>
      </c>
      <c r="P1862">
        <v>7.3</v>
      </c>
    </row>
    <row r="1863" spans="1:16">
      <c r="A1863" s="2" t="s">
        <v>276</v>
      </c>
      <c r="B1863" s="3">
        <v>285</v>
      </c>
      <c r="C1863">
        <v>139</v>
      </c>
      <c r="D1863" s="1">
        <v>70269171</v>
      </c>
      <c r="E1863" s="5" t="s">
        <v>6</v>
      </c>
      <c r="F1863" t="s">
        <v>75</v>
      </c>
      <c r="L1863" s="1"/>
      <c r="M1863" s="12" t="s">
        <v>45</v>
      </c>
      <c r="N1863" s="12">
        <v>25000000</v>
      </c>
      <c r="O1863">
        <v>2006</v>
      </c>
      <c r="P1863">
        <v>7.2</v>
      </c>
    </row>
    <row r="1864" spans="1:16">
      <c r="A1864" s="2" t="s">
        <v>225</v>
      </c>
      <c r="B1864" s="3">
        <v>163</v>
      </c>
      <c r="C1864">
        <v>114</v>
      </c>
      <c r="D1864" s="1">
        <v>28772222</v>
      </c>
      <c r="E1864" s="5" t="s">
        <v>3</v>
      </c>
      <c r="F1864" t="s">
        <v>10</v>
      </c>
      <c r="G1864" t="s">
        <v>75</v>
      </c>
      <c r="H1864" t="s">
        <v>23</v>
      </c>
      <c r="L1864" s="1"/>
      <c r="M1864" s="12" t="s">
        <v>45</v>
      </c>
      <c r="N1864" s="12">
        <v>25000000</v>
      </c>
      <c r="O1864">
        <v>2015</v>
      </c>
      <c r="P1864">
        <v>5.3</v>
      </c>
    </row>
    <row r="1865" spans="1:16">
      <c r="A1865" s="2" t="s">
        <v>576</v>
      </c>
      <c r="B1865" s="3">
        <v>195</v>
      </c>
      <c r="C1865">
        <v>120</v>
      </c>
      <c r="D1865" s="1">
        <v>101334374</v>
      </c>
      <c r="E1865" s="5" t="s">
        <v>14</v>
      </c>
      <c r="F1865" t="s">
        <v>21</v>
      </c>
      <c r="L1865" s="1"/>
      <c r="M1865" s="12" t="s">
        <v>45</v>
      </c>
      <c r="N1865" s="12">
        <v>25000000</v>
      </c>
      <c r="O1865">
        <v>1997</v>
      </c>
      <c r="P1865">
        <v>6.1</v>
      </c>
    </row>
    <row r="1866" spans="1:16">
      <c r="A1866" s="2" t="s">
        <v>745</v>
      </c>
      <c r="B1866" s="3">
        <v>123</v>
      </c>
      <c r="C1866">
        <v>98</v>
      </c>
      <c r="D1866" s="1">
        <v>1512815</v>
      </c>
      <c r="E1866" s="5" t="s">
        <v>3</v>
      </c>
      <c r="F1866" t="s">
        <v>6</v>
      </c>
      <c r="G1866" t="s">
        <v>24</v>
      </c>
      <c r="L1866" s="1"/>
      <c r="M1866" s="12" t="s">
        <v>45</v>
      </c>
      <c r="N1866" s="12">
        <v>25000000</v>
      </c>
      <c r="O1866">
        <v>2016</v>
      </c>
      <c r="P1866">
        <v>5.8</v>
      </c>
    </row>
    <row r="1867" spans="1:16">
      <c r="A1867" s="2" t="s">
        <v>178</v>
      </c>
      <c r="B1867" s="3">
        <v>52</v>
      </c>
      <c r="C1867">
        <v>106</v>
      </c>
      <c r="D1867" s="1">
        <v>65182182</v>
      </c>
      <c r="E1867" s="5" t="s">
        <v>2</v>
      </c>
      <c r="F1867" t="s">
        <v>27</v>
      </c>
      <c r="L1867" s="1"/>
      <c r="M1867" s="12" t="s">
        <v>45</v>
      </c>
      <c r="N1867" s="12">
        <v>13000000</v>
      </c>
      <c r="O1867">
        <v>2014</v>
      </c>
      <c r="P1867">
        <v>5.7</v>
      </c>
    </row>
    <row r="1868" spans="1:16">
      <c r="A1868" s="2" t="s">
        <v>619</v>
      </c>
      <c r="B1868" s="3">
        <v>129</v>
      </c>
      <c r="C1868">
        <v>98</v>
      </c>
      <c r="D1868" s="1">
        <v>57262492</v>
      </c>
      <c r="E1868" s="5" t="s">
        <v>2</v>
      </c>
      <c r="F1868" t="s">
        <v>10</v>
      </c>
      <c r="L1868" s="1"/>
      <c r="M1868" s="12" t="s">
        <v>45</v>
      </c>
      <c r="N1868" s="12">
        <v>26000000</v>
      </c>
      <c r="O1868">
        <v>2000</v>
      </c>
      <c r="P1868">
        <v>6.7</v>
      </c>
    </row>
    <row r="1869" spans="1:16">
      <c r="A1869" s="2" t="s">
        <v>849</v>
      </c>
      <c r="B1869" s="3">
        <v>60</v>
      </c>
      <c r="C1869">
        <v>107</v>
      </c>
      <c r="D1869" s="1">
        <v>80000000</v>
      </c>
      <c r="E1869" s="5" t="s">
        <v>6</v>
      </c>
      <c r="F1869" t="s">
        <v>199</v>
      </c>
      <c r="G1869" t="s">
        <v>27</v>
      </c>
      <c r="L1869" s="1"/>
      <c r="M1869" s="12" t="s">
        <v>45</v>
      </c>
      <c r="N1869" s="12">
        <v>25000000</v>
      </c>
      <c r="O1869">
        <v>1984</v>
      </c>
      <c r="P1869">
        <v>6.5</v>
      </c>
    </row>
    <row r="1870" spans="1:16">
      <c r="A1870" s="2" t="s">
        <v>277</v>
      </c>
      <c r="B1870" s="3">
        <v>123</v>
      </c>
      <c r="C1870">
        <v>88</v>
      </c>
      <c r="D1870" s="1">
        <v>74608545</v>
      </c>
      <c r="E1870" s="5" t="s">
        <v>2</v>
      </c>
      <c r="L1870" s="1"/>
      <c r="M1870" s="12" t="s">
        <v>45</v>
      </c>
      <c r="N1870" s="12">
        <v>25000000</v>
      </c>
      <c r="O1870">
        <v>2003</v>
      </c>
      <c r="P1870">
        <v>7.2</v>
      </c>
    </row>
    <row r="1871" spans="1:16">
      <c r="A1871" s="2" t="s">
        <v>295</v>
      </c>
      <c r="B1871" s="3">
        <v>84</v>
      </c>
      <c r="C1871">
        <v>137</v>
      </c>
      <c r="D1871" s="1">
        <v>41895491</v>
      </c>
      <c r="E1871" s="5" t="s">
        <v>2</v>
      </c>
      <c r="F1871" t="s">
        <v>6</v>
      </c>
      <c r="G1871" t="s">
        <v>20</v>
      </c>
      <c r="L1871" s="1"/>
      <c r="M1871" s="12" t="s">
        <v>45</v>
      </c>
      <c r="N1871" s="12">
        <v>16000000</v>
      </c>
      <c r="O1871">
        <v>1991</v>
      </c>
      <c r="P1871">
        <v>7.6</v>
      </c>
    </row>
    <row r="1872" spans="1:16">
      <c r="A1872" s="2" t="s">
        <v>684</v>
      </c>
      <c r="B1872" s="3">
        <v>125</v>
      </c>
      <c r="C1872">
        <v>100</v>
      </c>
      <c r="D1872" s="1">
        <v>39989008</v>
      </c>
      <c r="E1872" s="5" t="s">
        <v>14</v>
      </c>
      <c r="F1872" t="s">
        <v>21</v>
      </c>
      <c r="L1872" s="1"/>
      <c r="M1872" s="12" t="s">
        <v>45</v>
      </c>
      <c r="N1872" s="12">
        <v>8000000</v>
      </c>
      <c r="O1872">
        <v>1998</v>
      </c>
      <c r="P1872">
        <v>4.5999999999999996</v>
      </c>
    </row>
    <row r="1873" spans="1:16">
      <c r="A1873" s="2" t="s">
        <v>850</v>
      </c>
      <c r="B1873" s="3">
        <v>106</v>
      </c>
      <c r="C1873">
        <v>115</v>
      </c>
      <c r="D1873" s="1">
        <v>32662299</v>
      </c>
      <c r="E1873" s="5" t="s">
        <v>2</v>
      </c>
      <c r="F1873" t="s">
        <v>6</v>
      </c>
      <c r="G1873" t="s">
        <v>27</v>
      </c>
      <c r="L1873" s="1"/>
      <c r="M1873" s="12" t="s">
        <v>45</v>
      </c>
      <c r="N1873" s="12">
        <v>25000000</v>
      </c>
      <c r="O1873">
        <v>2000</v>
      </c>
      <c r="P1873">
        <v>6.9</v>
      </c>
    </row>
    <row r="1874" spans="1:16">
      <c r="A1874" s="2" t="s">
        <v>634</v>
      </c>
      <c r="B1874" s="3">
        <v>247</v>
      </c>
      <c r="C1874">
        <v>101</v>
      </c>
      <c r="D1874" s="1">
        <v>31452765</v>
      </c>
      <c r="E1874" s="5" t="s">
        <v>2</v>
      </c>
      <c r="F1874" t="s">
        <v>27</v>
      </c>
      <c r="L1874" s="1"/>
      <c r="M1874" s="12" t="s">
        <v>45</v>
      </c>
      <c r="N1874" s="12">
        <v>25000000</v>
      </c>
      <c r="O1874">
        <v>2008</v>
      </c>
      <c r="P1874">
        <v>6.6</v>
      </c>
    </row>
    <row r="1875" spans="1:16">
      <c r="A1875" s="2" t="s">
        <v>851</v>
      </c>
      <c r="B1875" s="3">
        <v>156</v>
      </c>
      <c r="C1875">
        <v>110</v>
      </c>
      <c r="D1875" s="1">
        <v>25167270</v>
      </c>
      <c r="E1875" s="5" t="s">
        <v>2</v>
      </c>
      <c r="F1875" t="s">
        <v>10</v>
      </c>
      <c r="G1875" t="s">
        <v>6</v>
      </c>
      <c r="L1875" s="1"/>
      <c r="M1875" s="12" t="s">
        <v>45</v>
      </c>
      <c r="N1875" s="12">
        <v>25000000</v>
      </c>
      <c r="O1875">
        <v>2000</v>
      </c>
      <c r="P1875">
        <v>6.3</v>
      </c>
    </row>
    <row r="1876" spans="1:16">
      <c r="A1876" s="2" t="s">
        <v>852</v>
      </c>
      <c r="B1876" s="3">
        <v>271</v>
      </c>
      <c r="C1876">
        <v>94</v>
      </c>
      <c r="D1876" s="1">
        <v>32416109</v>
      </c>
      <c r="E1876" s="5" t="s">
        <v>2</v>
      </c>
      <c r="F1876" t="s">
        <v>122</v>
      </c>
      <c r="L1876" s="1"/>
      <c r="M1876" s="12" t="s">
        <v>45</v>
      </c>
      <c r="N1876" s="12">
        <v>25000000</v>
      </c>
      <c r="O1876">
        <v>2009</v>
      </c>
      <c r="P1876">
        <v>6.2</v>
      </c>
    </row>
    <row r="1877" spans="1:16">
      <c r="A1877" s="2" t="s">
        <v>853</v>
      </c>
      <c r="B1877" s="3">
        <v>45</v>
      </c>
      <c r="C1877">
        <v>88</v>
      </c>
      <c r="D1877" s="1">
        <v>20218</v>
      </c>
      <c r="E1877" s="5" t="s">
        <v>3</v>
      </c>
      <c r="F1877" t="s">
        <v>2</v>
      </c>
      <c r="G1877" t="s">
        <v>10</v>
      </c>
      <c r="H1877" t="s">
        <v>23</v>
      </c>
      <c r="L1877" s="1"/>
      <c r="M1877" s="12" t="s">
        <v>45</v>
      </c>
      <c r="N1877" s="12">
        <v>25000000</v>
      </c>
      <c r="O1877">
        <v>2001</v>
      </c>
      <c r="P1877">
        <v>5.3</v>
      </c>
    </row>
    <row r="1878" spans="1:16">
      <c r="A1878" s="2" t="s">
        <v>184</v>
      </c>
      <c r="B1878" s="3">
        <v>133</v>
      </c>
      <c r="C1878">
        <v>127</v>
      </c>
      <c r="D1878" s="1">
        <v>28871190</v>
      </c>
      <c r="E1878" s="5" t="s">
        <v>12</v>
      </c>
      <c r="F1878" t="s">
        <v>6</v>
      </c>
      <c r="L1878" s="1"/>
      <c r="M1878" s="12" t="s">
        <v>45</v>
      </c>
      <c r="N1878" s="12">
        <v>30000000</v>
      </c>
      <c r="O1878">
        <v>1999</v>
      </c>
      <c r="P1878">
        <v>7.3</v>
      </c>
    </row>
    <row r="1879" spans="1:16">
      <c r="A1879" s="2" t="s">
        <v>315</v>
      </c>
      <c r="B1879" s="3">
        <v>84</v>
      </c>
      <c r="C1879">
        <v>95</v>
      </c>
      <c r="D1879" s="1">
        <v>16964743</v>
      </c>
      <c r="E1879" s="5" t="s">
        <v>2</v>
      </c>
      <c r="F1879" t="s">
        <v>27</v>
      </c>
      <c r="L1879" s="1"/>
      <c r="M1879" s="12" t="s">
        <v>45</v>
      </c>
      <c r="N1879" s="12">
        <v>25000000</v>
      </c>
      <c r="O1879">
        <v>2004</v>
      </c>
      <c r="P1879">
        <v>5.6</v>
      </c>
    </row>
    <row r="1880" spans="1:16">
      <c r="A1880" s="2" t="s">
        <v>382</v>
      </c>
      <c r="B1880" s="3">
        <v>70</v>
      </c>
      <c r="C1880">
        <v>87</v>
      </c>
      <c r="D1880" s="1">
        <v>16290976</v>
      </c>
      <c r="E1880" s="5" t="s">
        <v>8</v>
      </c>
      <c r="F1880" t="s">
        <v>2</v>
      </c>
      <c r="G1880" t="s">
        <v>25</v>
      </c>
      <c r="H1880" t="s">
        <v>20</v>
      </c>
      <c r="I1880" t="s">
        <v>199</v>
      </c>
      <c r="J1880" t="s">
        <v>22</v>
      </c>
      <c r="L1880" s="1"/>
      <c r="M1880" s="12" t="s">
        <v>45</v>
      </c>
      <c r="N1880" s="12">
        <v>25000000</v>
      </c>
      <c r="O1880">
        <v>1999</v>
      </c>
      <c r="P1880">
        <v>6.2</v>
      </c>
    </row>
    <row r="1881" spans="1:16">
      <c r="A1881" s="2" t="s">
        <v>854</v>
      </c>
      <c r="B1881" s="3">
        <v>32</v>
      </c>
      <c r="C1881">
        <v>118</v>
      </c>
      <c r="D1881" s="1">
        <v>13000000</v>
      </c>
      <c r="E1881" s="5" t="s">
        <v>8</v>
      </c>
      <c r="F1881" t="s">
        <v>25</v>
      </c>
      <c r="G1881" t="s">
        <v>20</v>
      </c>
      <c r="H1881" t="s">
        <v>199</v>
      </c>
      <c r="I1881" t="s">
        <v>26</v>
      </c>
      <c r="L1881" s="1"/>
      <c r="M1881" s="12" t="s">
        <v>45</v>
      </c>
      <c r="N1881" s="12">
        <v>25000000</v>
      </c>
      <c r="O1881">
        <v>1978</v>
      </c>
      <c r="P1881">
        <v>5.2</v>
      </c>
    </row>
    <row r="1882" spans="1:16">
      <c r="A1882" s="2" t="s">
        <v>393</v>
      </c>
      <c r="B1882" s="3">
        <v>51</v>
      </c>
      <c r="C1882">
        <v>107</v>
      </c>
      <c r="D1882" s="1">
        <v>12372410</v>
      </c>
      <c r="E1882" s="5" t="s">
        <v>2</v>
      </c>
      <c r="F1882" t="s">
        <v>75</v>
      </c>
      <c r="L1882" s="1"/>
      <c r="M1882" s="12" t="s">
        <v>45</v>
      </c>
      <c r="N1882" s="12">
        <v>25000000</v>
      </c>
      <c r="O1882">
        <v>2000</v>
      </c>
      <c r="P1882">
        <v>5.3</v>
      </c>
    </row>
    <row r="1883" spans="1:16">
      <c r="A1883" s="2" t="s">
        <v>322</v>
      </c>
      <c r="B1883" s="3">
        <v>73</v>
      </c>
      <c r="C1883">
        <v>124</v>
      </c>
      <c r="D1883" s="1">
        <v>8427204</v>
      </c>
      <c r="E1883" s="5" t="s">
        <v>2</v>
      </c>
      <c r="F1883" t="s">
        <v>6</v>
      </c>
      <c r="G1883" t="s">
        <v>75</v>
      </c>
      <c r="L1883" s="1"/>
      <c r="M1883" s="12" t="s">
        <v>45</v>
      </c>
      <c r="N1883" s="12">
        <v>25000000</v>
      </c>
      <c r="O1883">
        <v>1999</v>
      </c>
      <c r="P1883">
        <v>5.4</v>
      </c>
    </row>
    <row r="1884" spans="1:16">
      <c r="A1884" s="2" t="s">
        <v>855</v>
      </c>
      <c r="B1884" s="3">
        <v>169</v>
      </c>
      <c r="C1884">
        <v>89</v>
      </c>
      <c r="D1884" s="1">
        <v>9639242</v>
      </c>
      <c r="E1884" s="5" t="s">
        <v>2</v>
      </c>
      <c r="F1884" t="s">
        <v>27</v>
      </c>
      <c r="L1884" s="1"/>
      <c r="M1884" s="12" t="s">
        <v>45</v>
      </c>
      <c r="N1884" s="12">
        <v>25000000</v>
      </c>
      <c r="O1884">
        <v>2011</v>
      </c>
      <c r="P1884">
        <v>4.9000000000000004</v>
      </c>
    </row>
    <row r="1885" spans="1:16">
      <c r="A1885" s="2" t="s">
        <v>656</v>
      </c>
      <c r="B1885" s="3">
        <v>365</v>
      </c>
      <c r="C1885">
        <v>88</v>
      </c>
      <c r="D1885" s="1">
        <v>25003072</v>
      </c>
      <c r="E1885" s="5" t="s">
        <v>2</v>
      </c>
      <c r="F1885" t="s">
        <v>14</v>
      </c>
      <c r="L1885" s="1"/>
      <c r="M1885" s="12" t="s">
        <v>45</v>
      </c>
      <c r="N1885" s="12">
        <v>26000000</v>
      </c>
      <c r="O1885">
        <v>2010</v>
      </c>
      <c r="P1885">
        <v>5.5</v>
      </c>
    </row>
    <row r="1886" spans="1:16">
      <c r="A1886" s="2" t="s">
        <v>856</v>
      </c>
      <c r="B1886" s="3">
        <v>113</v>
      </c>
      <c r="C1886">
        <v>118</v>
      </c>
      <c r="D1886" s="1">
        <v>6144806</v>
      </c>
      <c r="E1886" s="5" t="s">
        <v>12</v>
      </c>
      <c r="F1886" t="s">
        <v>6</v>
      </c>
      <c r="G1886" t="s">
        <v>199</v>
      </c>
      <c r="H1886" t="s">
        <v>26</v>
      </c>
      <c r="L1886" s="1"/>
      <c r="M1886" s="12" t="s">
        <v>45</v>
      </c>
      <c r="N1886" s="12">
        <v>25000000</v>
      </c>
      <c r="O1886">
        <v>2004</v>
      </c>
      <c r="P1886">
        <v>6.7</v>
      </c>
    </row>
    <row r="1887" spans="1:16">
      <c r="A1887" s="2" t="s">
        <v>857</v>
      </c>
      <c r="B1887" s="3">
        <v>18</v>
      </c>
      <c r="C1887">
        <v>93</v>
      </c>
      <c r="D1887" s="1">
        <v>4308981</v>
      </c>
      <c r="E1887" s="5" t="s">
        <v>2</v>
      </c>
      <c r="F1887" t="s">
        <v>25</v>
      </c>
      <c r="L1887" s="1"/>
      <c r="M1887" s="12" t="s">
        <v>45</v>
      </c>
      <c r="N1887" s="12">
        <v>17000000</v>
      </c>
      <c r="O1887">
        <v>1998</v>
      </c>
      <c r="P1887">
        <v>3.9</v>
      </c>
    </row>
    <row r="1888" spans="1:16">
      <c r="A1888" s="2" t="s">
        <v>858</v>
      </c>
      <c r="B1888" s="3">
        <v>10</v>
      </c>
      <c r="C1888">
        <v>80</v>
      </c>
      <c r="D1888" s="1">
        <v>669276</v>
      </c>
      <c r="E1888" s="5" t="s">
        <v>3</v>
      </c>
      <c r="F1888" t="s">
        <v>8</v>
      </c>
      <c r="G1888" t="s">
        <v>16</v>
      </c>
      <c r="H1888" t="s">
        <v>2</v>
      </c>
      <c r="I1888" t="s">
        <v>20</v>
      </c>
      <c r="L1888" s="1"/>
      <c r="M1888" s="12" t="s">
        <v>45</v>
      </c>
      <c r="N1888" s="12">
        <v>25000000</v>
      </c>
      <c r="O1888">
        <v>1993</v>
      </c>
      <c r="P1888">
        <v>7.2</v>
      </c>
    </row>
    <row r="1889" spans="1:16">
      <c r="A1889" s="2" t="s">
        <v>859</v>
      </c>
      <c r="B1889" s="3">
        <v>16</v>
      </c>
      <c r="C1889">
        <v>120</v>
      </c>
      <c r="D1889" s="1">
        <v>42880</v>
      </c>
      <c r="E1889" s="5" t="s">
        <v>6</v>
      </c>
      <c r="F1889" t="s">
        <v>27</v>
      </c>
      <c r="L1889" s="1"/>
      <c r="M1889" s="12" t="s">
        <v>45</v>
      </c>
      <c r="N1889" s="12">
        <v>28000000</v>
      </c>
      <c r="O1889">
        <v>2004</v>
      </c>
      <c r="P1889">
        <v>5.0999999999999996</v>
      </c>
    </row>
    <row r="1890" spans="1:16">
      <c r="A1890" s="2" t="s">
        <v>676</v>
      </c>
      <c r="B1890" s="3">
        <v>196</v>
      </c>
      <c r="C1890">
        <v>98</v>
      </c>
      <c r="D1890" s="1">
        <v>23225911</v>
      </c>
      <c r="E1890" s="5" t="s">
        <v>3</v>
      </c>
      <c r="F1890" t="s">
        <v>10</v>
      </c>
      <c r="G1890" t="s">
        <v>6</v>
      </c>
      <c r="H1890" t="s">
        <v>23</v>
      </c>
      <c r="L1890" s="1"/>
      <c r="M1890" s="12" t="s">
        <v>45</v>
      </c>
      <c r="N1890" s="12">
        <v>25000000</v>
      </c>
      <c r="O1890">
        <v>2010</v>
      </c>
      <c r="P1890">
        <v>6.5</v>
      </c>
    </row>
    <row r="1891" spans="1:16">
      <c r="A1891" s="2" t="s">
        <v>675</v>
      </c>
      <c r="B1891" s="3">
        <v>212</v>
      </c>
      <c r="C1891">
        <v>119</v>
      </c>
      <c r="D1891" s="1">
        <v>4710455</v>
      </c>
      <c r="E1891" s="5" t="s">
        <v>8</v>
      </c>
      <c r="F1891" t="s">
        <v>16</v>
      </c>
      <c r="G1891" t="s">
        <v>25</v>
      </c>
      <c r="H1891" t="s">
        <v>20</v>
      </c>
      <c r="L1891" s="1"/>
      <c r="M1891" s="12" t="s">
        <v>45</v>
      </c>
      <c r="N1891" s="12">
        <v>25000000</v>
      </c>
      <c r="O1891">
        <v>2004</v>
      </c>
      <c r="P1891">
        <v>8.1999999999999993</v>
      </c>
    </row>
    <row r="1892" spans="1:16">
      <c r="A1892" s="2" t="s">
        <v>407</v>
      </c>
      <c r="B1892" s="3">
        <v>445</v>
      </c>
      <c r="C1892">
        <v>88</v>
      </c>
      <c r="D1892" s="1">
        <v>75590286</v>
      </c>
      <c r="E1892" s="5" t="s">
        <v>8</v>
      </c>
      <c r="F1892" t="s">
        <v>2</v>
      </c>
      <c r="G1892" t="s">
        <v>14</v>
      </c>
      <c r="H1892" t="s">
        <v>22</v>
      </c>
      <c r="L1892" s="1"/>
      <c r="M1892" s="12" t="s">
        <v>45</v>
      </c>
      <c r="N1892" s="12">
        <v>25000000</v>
      </c>
      <c r="O1892">
        <v>2009</v>
      </c>
      <c r="P1892">
        <v>7.7</v>
      </c>
    </row>
    <row r="1893" spans="1:16">
      <c r="A1893" s="2" t="s">
        <v>60</v>
      </c>
      <c r="B1893" s="3">
        <v>446</v>
      </c>
      <c r="C1893">
        <v>201</v>
      </c>
      <c r="D1893" s="1">
        <v>218051260</v>
      </c>
      <c r="E1893" s="5" t="s">
        <v>3</v>
      </c>
      <c r="F1893" t="s">
        <v>8</v>
      </c>
      <c r="G1893" t="s">
        <v>6</v>
      </c>
      <c r="H1893" t="s">
        <v>27</v>
      </c>
      <c r="L1893" s="1"/>
      <c r="M1893" s="12" t="s">
        <v>45</v>
      </c>
      <c r="N1893" s="12">
        <v>25000000</v>
      </c>
      <c r="O1893">
        <v>2005</v>
      </c>
      <c r="P1893">
        <v>7.2</v>
      </c>
    </row>
    <row r="1894" spans="1:16">
      <c r="A1894" s="2" t="s">
        <v>202</v>
      </c>
      <c r="B1894" s="3">
        <v>108</v>
      </c>
      <c r="C1894">
        <v>90</v>
      </c>
      <c r="D1894" s="1">
        <v>161487252</v>
      </c>
      <c r="E1894" s="5" t="s">
        <v>2</v>
      </c>
      <c r="F1894" t="s">
        <v>75</v>
      </c>
      <c r="L1894" s="1"/>
      <c r="M1894" s="12" t="s">
        <v>45</v>
      </c>
      <c r="N1894" s="12">
        <v>14000000</v>
      </c>
      <c r="O1894">
        <v>1998</v>
      </c>
      <c r="P1894">
        <v>6.1</v>
      </c>
    </row>
    <row r="1895" spans="1:16">
      <c r="A1895" s="2" t="s">
        <v>638</v>
      </c>
      <c r="B1895" s="3">
        <v>223</v>
      </c>
      <c r="C1895">
        <v>127</v>
      </c>
      <c r="D1895" s="1">
        <v>290158751</v>
      </c>
      <c r="E1895" s="5" t="s">
        <v>3</v>
      </c>
      <c r="F1895" t="s">
        <v>8</v>
      </c>
      <c r="G1895" t="s">
        <v>20</v>
      </c>
      <c r="H1895" t="s">
        <v>22</v>
      </c>
      <c r="L1895" s="1"/>
      <c r="M1895" s="12" t="s">
        <v>45</v>
      </c>
      <c r="N1895" s="12">
        <v>25000000</v>
      </c>
      <c r="O1895">
        <v>1980</v>
      </c>
      <c r="P1895">
        <v>8.8000000000000007</v>
      </c>
    </row>
    <row r="1896" spans="1:16">
      <c r="A1896" s="2" t="s">
        <v>72</v>
      </c>
      <c r="B1896" s="3">
        <v>63</v>
      </c>
      <c r="C1896">
        <v>119</v>
      </c>
      <c r="D1896" s="1">
        <v>65807024</v>
      </c>
      <c r="E1896" s="5" t="s">
        <v>3</v>
      </c>
      <c r="F1896" t="s">
        <v>2</v>
      </c>
      <c r="G1896" t="s">
        <v>10</v>
      </c>
      <c r="H1896" t="s">
        <v>6</v>
      </c>
      <c r="I1896" t="s">
        <v>23</v>
      </c>
      <c r="L1896" s="1"/>
      <c r="M1896" s="12" t="s">
        <v>45</v>
      </c>
      <c r="N1896" s="12">
        <v>25000000</v>
      </c>
      <c r="O1896">
        <v>1995</v>
      </c>
      <c r="P1896">
        <v>6.8</v>
      </c>
    </row>
    <row r="1897" spans="1:16">
      <c r="A1897" s="2" t="s">
        <v>523</v>
      </c>
      <c r="B1897" s="3">
        <v>43</v>
      </c>
      <c r="C1897">
        <v>85</v>
      </c>
      <c r="D1897" s="1">
        <v>86930411</v>
      </c>
      <c r="E1897" s="5" t="s">
        <v>2</v>
      </c>
      <c r="F1897" t="s">
        <v>10</v>
      </c>
      <c r="L1897" s="1"/>
      <c r="M1897" s="12" t="s">
        <v>45</v>
      </c>
      <c r="N1897" s="12">
        <v>25000000</v>
      </c>
      <c r="O1897">
        <v>1991</v>
      </c>
      <c r="P1897">
        <v>6.8</v>
      </c>
    </row>
    <row r="1898" spans="1:16">
      <c r="A1898" s="2" t="s">
        <v>515</v>
      </c>
      <c r="B1898" s="3">
        <v>211</v>
      </c>
      <c r="C1898">
        <v>98</v>
      </c>
      <c r="D1898" s="1">
        <v>53302314</v>
      </c>
      <c r="E1898" s="5" t="s">
        <v>14</v>
      </c>
      <c r="F1898" t="s">
        <v>23</v>
      </c>
      <c r="L1898" s="1"/>
      <c r="M1898" s="12" t="s">
        <v>45</v>
      </c>
      <c r="N1898" s="12">
        <v>17000000</v>
      </c>
      <c r="O1898">
        <v>2000</v>
      </c>
      <c r="P1898">
        <v>6.7</v>
      </c>
    </row>
    <row r="1899" spans="1:16">
      <c r="A1899" s="2" t="s">
        <v>338</v>
      </c>
      <c r="B1899" s="3">
        <v>421</v>
      </c>
      <c r="C1899">
        <v>101</v>
      </c>
      <c r="D1899" s="1">
        <v>40962534</v>
      </c>
      <c r="E1899" s="5" t="s">
        <v>6</v>
      </c>
      <c r="L1899" s="1"/>
      <c r="M1899" s="12" t="s">
        <v>45</v>
      </c>
      <c r="N1899" s="12">
        <v>25000000</v>
      </c>
      <c r="O1899">
        <v>2011</v>
      </c>
      <c r="P1899">
        <v>7.1</v>
      </c>
    </row>
    <row r="1900" spans="1:16">
      <c r="A1900" s="2" t="s">
        <v>181</v>
      </c>
      <c r="B1900" s="3">
        <v>214</v>
      </c>
      <c r="C1900">
        <v>112</v>
      </c>
      <c r="D1900" s="1">
        <v>39235088</v>
      </c>
      <c r="E1900" s="5" t="s">
        <v>14</v>
      </c>
      <c r="F1900" t="s">
        <v>22</v>
      </c>
      <c r="L1900" s="1"/>
      <c r="M1900" s="12" t="s">
        <v>45</v>
      </c>
      <c r="N1900" s="12">
        <v>25000000</v>
      </c>
      <c r="O1900">
        <v>2000</v>
      </c>
      <c r="P1900">
        <v>7.1</v>
      </c>
    </row>
    <row r="1901" spans="1:16">
      <c r="A1901" s="2" t="s">
        <v>860</v>
      </c>
      <c r="B1901" s="3">
        <v>92</v>
      </c>
      <c r="C1901">
        <v>97</v>
      </c>
      <c r="D1901" s="1">
        <v>27338033</v>
      </c>
      <c r="E1901" s="5" t="s">
        <v>2</v>
      </c>
      <c r="F1901" t="s">
        <v>27</v>
      </c>
      <c r="L1901" s="1"/>
      <c r="M1901" s="12" t="s">
        <v>45</v>
      </c>
      <c r="N1901" s="12">
        <v>25000000</v>
      </c>
      <c r="O1901">
        <v>2001</v>
      </c>
      <c r="P1901">
        <v>6.1</v>
      </c>
    </row>
    <row r="1902" spans="1:16">
      <c r="A1902" s="2" t="s">
        <v>217</v>
      </c>
      <c r="B1902" s="3">
        <v>574</v>
      </c>
      <c r="C1902">
        <v>126</v>
      </c>
      <c r="D1902" s="1">
        <v>25556065</v>
      </c>
      <c r="E1902" s="5" t="s">
        <v>6</v>
      </c>
      <c r="F1902" t="s">
        <v>27</v>
      </c>
      <c r="G1902" t="s">
        <v>22</v>
      </c>
      <c r="L1902" s="1"/>
      <c r="M1902" s="12" t="s">
        <v>45</v>
      </c>
      <c r="N1902" s="12">
        <v>25000000</v>
      </c>
      <c r="O1902">
        <v>2013</v>
      </c>
      <c r="P1902">
        <v>8</v>
      </c>
    </row>
    <row r="1903" spans="1:16">
      <c r="A1903" s="2" t="s">
        <v>819</v>
      </c>
      <c r="B1903" s="3">
        <v>216</v>
      </c>
      <c r="C1903">
        <v>106</v>
      </c>
      <c r="D1903" s="1">
        <v>15785632</v>
      </c>
      <c r="E1903" s="5" t="s">
        <v>12</v>
      </c>
      <c r="F1903" t="s">
        <v>2</v>
      </c>
      <c r="G1903" t="s">
        <v>6</v>
      </c>
      <c r="H1903" t="s">
        <v>75</v>
      </c>
      <c r="L1903" s="1"/>
      <c r="M1903" s="12" t="s">
        <v>45</v>
      </c>
      <c r="N1903" s="12">
        <v>25000000</v>
      </c>
      <c r="O1903">
        <v>2016</v>
      </c>
      <c r="P1903">
        <v>7.5</v>
      </c>
    </row>
    <row r="1904" spans="1:16">
      <c r="A1904" s="2" t="s">
        <v>425</v>
      </c>
      <c r="B1904" s="3">
        <v>140</v>
      </c>
      <c r="C1904">
        <v>97</v>
      </c>
      <c r="D1904" s="1">
        <v>21973182</v>
      </c>
      <c r="E1904" s="5" t="s">
        <v>21</v>
      </c>
      <c r="F1904" t="s">
        <v>23</v>
      </c>
      <c r="L1904" s="1"/>
      <c r="M1904" s="12" t="s">
        <v>45</v>
      </c>
      <c r="N1904" s="12">
        <v>33000000</v>
      </c>
      <c r="O1904">
        <v>2001</v>
      </c>
      <c r="P1904">
        <v>6.6</v>
      </c>
    </row>
    <row r="1905" spans="1:16">
      <c r="A1905" s="2" t="s">
        <v>861</v>
      </c>
      <c r="B1905" s="3">
        <v>28</v>
      </c>
      <c r="C1905">
        <v>100</v>
      </c>
      <c r="D1905" s="1">
        <v>4756</v>
      </c>
      <c r="E1905" s="5" t="s">
        <v>8</v>
      </c>
      <c r="F1905" t="s">
        <v>25</v>
      </c>
      <c r="G1905" t="s">
        <v>20</v>
      </c>
      <c r="L1905" s="1"/>
      <c r="M1905" s="12" t="s">
        <v>45</v>
      </c>
      <c r="N1905" s="12">
        <v>25000000</v>
      </c>
      <c r="O1905">
        <v>2013</v>
      </c>
      <c r="P1905">
        <v>5.4</v>
      </c>
    </row>
    <row r="1906" spans="1:16">
      <c r="A1906" s="2" t="s">
        <v>438</v>
      </c>
      <c r="B1906" s="3">
        <v>36</v>
      </c>
      <c r="C1906">
        <v>114</v>
      </c>
      <c r="D1906" s="1">
        <v>18653615</v>
      </c>
      <c r="E1906" s="5" t="s">
        <v>2</v>
      </c>
      <c r="F1906" t="s">
        <v>6</v>
      </c>
      <c r="L1906" s="1"/>
      <c r="M1906" s="12" t="s">
        <v>45</v>
      </c>
      <c r="N1906" s="12">
        <v>15000000</v>
      </c>
      <c r="O1906">
        <v>1999</v>
      </c>
      <c r="P1906">
        <v>6.1</v>
      </c>
    </row>
    <row r="1907" spans="1:16">
      <c r="A1907" s="2" t="s">
        <v>862</v>
      </c>
      <c r="B1907" s="3">
        <v>53</v>
      </c>
      <c r="C1907">
        <v>88</v>
      </c>
      <c r="D1907" s="1">
        <v>13019253</v>
      </c>
      <c r="E1907" s="5" t="s">
        <v>2</v>
      </c>
      <c r="F1907" t="s">
        <v>10</v>
      </c>
      <c r="L1907" s="1"/>
      <c r="M1907" s="12" t="s">
        <v>45</v>
      </c>
      <c r="N1907" s="12">
        <v>25000000</v>
      </c>
      <c r="O1907">
        <v>2000</v>
      </c>
      <c r="P1907">
        <v>5.6</v>
      </c>
    </row>
    <row r="1908" spans="1:16">
      <c r="A1908" s="2" t="s">
        <v>194</v>
      </c>
      <c r="B1908" s="3">
        <v>394</v>
      </c>
      <c r="C1908">
        <v>93</v>
      </c>
      <c r="D1908" s="1">
        <v>18934858</v>
      </c>
      <c r="E1908" s="5" t="s">
        <v>3</v>
      </c>
      <c r="F1908" t="s">
        <v>23</v>
      </c>
      <c r="L1908" s="1"/>
      <c r="M1908" s="12" t="s">
        <v>45</v>
      </c>
      <c r="N1908" s="12">
        <v>25000000</v>
      </c>
      <c r="O1908">
        <v>2011</v>
      </c>
      <c r="P1908">
        <v>5.8</v>
      </c>
    </row>
    <row r="1909" spans="1:16">
      <c r="A1909" s="2" t="s">
        <v>863</v>
      </c>
      <c r="B1909" s="3">
        <v>80</v>
      </c>
      <c r="C1909">
        <v>92</v>
      </c>
      <c r="D1909" s="1">
        <v>20763013</v>
      </c>
      <c r="E1909" s="5" t="s">
        <v>8</v>
      </c>
      <c r="F1909" t="s">
        <v>14</v>
      </c>
      <c r="G1909" t="s">
        <v>23</v>
      </c>
      <c r="L1909" s="1"/>
      <c r="M1909" s="12" t="s">
        <v>45</v>
      </c>
      <c r="N1909" s="12">
        <v>25000000</v>
      </c>
      <c r="O1909">
        <v>1987</v>
      </c>
      <c r="P1909">
        <v>2.8</v>
      </c>
    </row>
    <row r="1910" spans="1:16">
      <c r="A1910" s="2" t="s">
        <v>864</v>
      </c>
      <c r="B1910" s="3">
        <v>45</v>
      </c>
      <c r="C1910">
        <v>98</v>
      </c>
      <c r="D1910" s="1">
        <v>12782508</v>
      </c>
      <c r="E1910" s="5" t="s">
        <v>6</v>
      </c>
      <c r="L1910" s="1"/>
      <c r="M1910" s="12" t="s">
        <v>45</v>
      </c>
      <c r="N1910" s="12">
        <v>25000000</v>
      </c>
      <c r="O1910">
        <v>1996</v>
      </c>
      <c r="P1910">
        <v>6.7</v>
      </c>
    </row>
    <row r="1911" spans="1:16">
      <c r="A1911" s="2" t="s">
        <v>865</v>
      </c>
      <c r="B1911" s="3">
        <v>47</v>
      </c>
      <c r="C1911">
        <v>94</v>
      </c>
      <c r="D1911" s="1">
        <v>11508423</v>
      </c>
      <c r="E1911" s="5" t="s">
        <v>12</v>
      </c>
      <c r="F1911" t="s">
        <v>2</v>
      </c>
      <c r="G1911" t="s">
        <v>6</v>
      </c>
      <c r="H1911" t="s">
        <v>25</v>
      </c>
      <c r="I1911" t="s">
        <v>75</v>
      </c>
      <c r="L1911" s="1"/>
      <c r="M1911" s="12" t="s">
        <v>45</v>
      </c>
      <c r="N1911" s="12">
        <v>25000000</v>
      </c>
      <c r="O1911">
        <v>2008</v>
      </c>
      <c r="P1911">
        <v>5.0999999999999996</v>
      </c>
    </row>
    <row r="1912" spans="1:16">
      <c r="A1912" s="2" t="s">
        <v>469</v>
      </c>
      <c r="B1912" s="3">
        <v>90</v>
      </c>
      <c r="C1912">
        <v>102</v>
      </c>
      <c r="D1912" s="1">
        <v>10660147</v>
      </c>
      <c r="E1912" s="5" t="s">
        <v>6</v>
      </c>
      <c r="F1912" t="s">
        <v>27</v>
      </c>
      <c r="L1912" s="1"/>
      <c r="M1912" s="12" t="s">
        <v>45</v>
      </c>
      <c r="N1912" s="12">
        <v>25000000</v>
      </c>
      <c r="O1912">
        <v>1999</v>
      </c>
      <c r="P1912">
        <v>7.2</v>
      </c>
    </row>
    <row r="1913" spans="1:16">
      <c r="A1913" s="2" t="s">
        <v>544</v>
      </c>
      <c r="B1913" s="3">
        <v>30</v>
      </c>
      <c r="C1913">
        <v>98</v>
      </c>
      <c r="D1913" s="1">
        <v>7434726</v>
      </c>
      <c r="E1913" s="5" t="s">
        <v>3</v>
      </c>
      <c r="F1913" t="s">
        <v>10</v>
      </c>
      <c r="G1913" t="s">
        <v>6</v>
      </c>
      <c r="H1913" t="s">
        <v>23</v>
      </c>
      <c r="I1913" t="s">
        <v>24</v>
      </c>
      <c r="L1913" s="1"/>
      <c r="M1913" s="12" t="s">
        <v>45</v>
      </c>
      <c r="N1913" s="12">
        <v>13500000</v>
      </c>
      <c r="O1913">
        <v>1991</v>
      </c>
      <c r="P1913">
        <v>6</v>
      </c>
    </row>
    <row r="1914" spans="1:16">
      <c r="A1914" s="2" t="s">
        <v>520</v>
      </c>
      <c r="B1914" s="3">
        <v>155</v>
      </c>
      <c r="C1914">
        <v>100</v>
      </c>
      <c r="D1914" s="1">
        <v>2708188</v>
      </c>
      <c r="E1914" s="5" t="s">
        <v>2</v>
      </c>
      <c r="F1914" t="s">
        <v>6</v>
      </c>
      <c r="G1914" t="s">
        <v>27</v>
      </c>
      <c r="L1914" s="1"/>
      <c r="M1914" s="12" t="s">
        <v>45</v>
      </c>
      <c r="N1914" s="12">
        <v>20000000</v>
      </c>
      <c r="O1914">
        <v>2009</v>
      </c>
      <c r="P1914">
        <v>6.2</v>
      </c>
    </row>
    <row r="1915" spans="1:16">
      <c r="A1915" s="2" t="s">
        <v>866</v>
      </c>
      <c r="B1915" s="3">
        <v>118</v>
      </c>
      <c r="C1915">
        <v>141</v>
      </c>
      <c r="D1915" s="1">
        <v>16123851</v>
      </c>
      <c r="E1915" s="5" t="s">
        <v>6</v>
      </c>
      <c r="L1915" s="1"/>
      <c r="M1915" s="12" t="s">
        <v>45</v>
      </c>
      <c r="N1915" s="12">
        <v>25000000</v>
      </c>
      <c r="O1915">
        <v>2004</v>
      </c>
      <c r="P1915">
        <v>6.2</v>
      </c>
    </row>
    <row r="1916" spans="1:16">
      <c r="A1916" s="2" t="s">
        <v>349</v>
      </c>
      <c r="B1916" s="3">
        <v>314</v>
      </c>
      <c r="C1916">
        <v>114</v>
      </c>
      <c r="D1916" s="1">
        <v>71975611</v>
      </c>
      <c r="E1916" s="5" t="s">
        <v>20</v>
      </c>
      <c r="F1916" t="s">
        <v>14</v>
      </c>
      <c r="L1916" s="1"/>
      <c r="M1916" s="12" t="s">
        <v>45</v>
      </c>
      <c r="N1916" s="12">
        <v>25000000</v>
      </c>
      <c r="O1916">
        <v>2007</v>
      </c>
      <c r="P1916">
        <v>6.8</v>
      </c>
    </row>
    <row r="1917" spans="1:16">
      <c r="A1917" s="2" t="s">
        <v>867</v>
      </c>
      <c r="B1917" s="3">
        <v>103</v>
      </c>
      <c r="C1917">
        <v>96</v>
      </c>
      <c r="D1917" s="1">
        <v>38119483</v>
      </c>
      <c r="E1917" s="5" t="s">
        <v>8</v>
      </c>
      <c r="F1917" t="s">
        <v>2</v>
      </c>
      <c r="G1917" t="s">
        <v>22</v>
      </c>
      <c r="L1917" s="1"/>
      <c r="M1917" s="12" t="s">
        <v>45</v>
      </c>
      <c r="N1917" s="12">
        <v>25000000</v>
      </c>
      <c r="O1917">
        <v>1987</v>
      </c>
      <c r="P1917">
        <v>7.1</v>
      </c>
    </row>
    <row r="1918" spans="1:16">
      <c r="A1918" s="2" t="s">
        <v>868</v>
      </c>
      <c r="B1918" s="3">
        <v>183</v>
      </c>
      <c r="C1918">
        <v>111</v>
      </c>
      <c r="D1918" s="1">
        <v>4190530</v>
      </c>
      <c r="E1918" s="5" t="s">
        <v>6</v>
      </c>
      <c r="F1918" t="s">
        <v>122</v>
      </c>
      <c r="L1918" s="1"/>
      <c r="M1918" s="12" t="s">
        <v>45</v>
      </c>
      <c r="N1918" s="12">
        <v>25000000</v>
      </c>
      <c r="O1918">
        <v>2014</v>
      </c>
      <c r="P1918">
        <v>7.1</v>
      </c>
    </row>
    <row r="1919" spans="1:16">
      <c r="A1919" s="2" t="s">
        <v>318</v>
      </c>
      <c r="B1919" s="3">
        <v>77</v>
      </c>
      <c r="C1919">
        <v>127</v>
      </c>
      <c r="D1919" s="1">
        <v>217631306</v>
      </c>
      <c r="E1919" s="5" t="s">
        <v>6</v>
      </c>
      <c r="F1919" t="s">
        <v>20</v>
      </c>
      <c r="G1919" t="s">
        <v>27</v>
      </c>
      <c r="H1919" t="s">
        <v>23</v>
      </c>
      <c r="L1919" s="1"/>
      <c r="M1919" s="12" t="s">
        <v>45</v>
      </c>
      <c r="N1919" s="12">
        <v>25000000</v>
      </c>
      <c r="O1919">
        <v>1990</v>
      </c>
      <c r="P1919">
        <v>7</v>
      </c>
    </row>
    <row r="1920" spans="1:16">
      <c r="A1920" s="2" t="s">
        <v>346</v>
      </c>
      <c r="B1920" s="3">
        <v>171</v>
      </c>
      <c r="C1920">
        <v>107</v>
      </c>
      <c r="D1920" s="1">
        <v>176483808</v>
      </c>
      <c r="E1920" s="5" t="s">
        <v>2</v>
      </c>
      <c r="F1920" t="s">
        <v>27</v>
      </c>
      <c r="L1920" s="1"/>
      <c r="M1920" s="12" t="s">
        <v>869</v>
      </c>
      <c r="N1920" s="12">
        <v>25000000</v>
      </c>
      <c r="O1920">
        <v>1998</v>
      </c>
      <c r="P1920">
        <v>7.1</v>
      </c>
    </row>
    <row r="1921" spans="1:16">
      <c r="A1921" s="2" t="s">
        <v>406</v>
      </c>
      <c r="B1921" s="3">
        <v>64</v>
      </c>
      <c r="C1921">
        <v>97</v>
      </c>
      <c r="D1921" s="1">
        <v>144833357</v>
      </c>
      <c r="E1921" s="5" t="s">
        <v>2</v>
      </c>
      <c r="F1921" t="s">
        <v>6</v>
      </c>
      <c r="G1921" t="s">
        <v>25</v>
      </c>
      <c r="H1921" t="s">
        <v>20</v>
      </c>
      <c r="L1921" s="1"/>
      <c r="M1921" s="12" t="s">
        <v>45</v>
      </c>
      <c r="N1921" s="12">
        <v>25000000</v>
      </c>
      <c r="O1921">
        <v>1994</v>
      </c>
      <c r="P1921">
        <v>6.4</v>
      </c>
    </row>
    <row r="1922" spans="1:16">
      <c r="A1922" s="2" t="s">
        <v>243</v>
      </c>
      <c r="B1922" s="3">
        <v>92</v>
      </c>
      <c r="C1922">
        <v>127</v>
      </c>
      <c r="D1922" s="1">
        <v>75597042</v>
      </c>
      <c r="E1922" s="5" t="s">
        <v>6</v>
      </c>
      <c r="F1922" t="s">
        <v>25</v>
      </c>
      <c r="G1922" t="s">
        <v>75</v>
      </c>
      <c r="L1922" s="1"/>
      <c r="M1922" s="12" t="s">
        <v>45</v>
      </c>
      <c r="N1922" s="12">
        <v>25000000</v>
      </c>
      <c r="O1922">
        <v>2002</v>
      </c>
      <c r="P1922">
        <v>7</v>
      </c>
    </row>
    <row r="1923" spans="1:16">
      <c r="A1923" s="2" t="s">
        <v>478</v>
      </c>
      <c r="B1923" s="3">
        <v>112</v>
      </c>
      <c r="C1923">
        <v>110</v>
      </c>
      <c r="D1923" s="1">
        <v>90636983</v>
      </c>
      <c r="E1923" s="5" t="s">
        <v>2</v>
      </c>
      <c r="F1923" t="s">
        <v>25</v>
      </c>
      <c r="G1923" t="s">
        <v>75</v>
      </c>
      <c r="L1923" s="1"/>
      <c r="M1923" s="12" t="s">
        <v>45</v>
      </c>
      <c r="N1923" s="12">
        <v>25000000</v>
      </c>
      <c r="O1923">
        <v>2007</v>
      </c>
      <c r="P1923">
        <v>6.2</v>
      </c>
    </row>
    <row r="1924" spans="1:16">
      <c r="A1924" s="2" t="s">
        <v>364</v>
      </c>
      <c r="B1924" s="3">
        <v>69</v>
      </c>
      <c r="C1924">
        <v>135</v>
      </c>
      <c r="D1924" s="1">
        <v>70960517</v>
      </c>
      <c r="E1924" s="5" t="s">
        <v>6</v>
      </c>
      <c r="F1924" t="s">
        <v>27</v>
      </c>
      <c r="L1924" s="1"/>
      <c r="M1924" s="12" t="s">
        <v>45</v>
      </c>
      <c r="N1924" s="12">
        <v>14000000</v>
      </c>
      <c r="O1924">
        <v>1995</v>
      </c>
      <c r="P1924">
        <v>7.5</v>
      </c>
    </row>
    <row r="1925" spans="1:16">
      <c r="A1925" s="2" t="s">
        <v>653</v>
      </c>
      <c r="B1925" s="3">
        <v>75</v>
      </c>
      <c r="C1925">
        <v>84</v>
      </c>
      <c r="D1925" s="1">
        <v>55762229</v>
      </c>
      <c r="E1925" s="5" t="s">
        <v>2</v>
      </c>
      <c r="F1925" t="s">
        <v>22</v>
      </c>
      <c r="L1925" s="1"/>
      <c r="M1925" s="12" t="s">
        <v>45</v>
      </c>
      <c r="N1925" s="12">
        <v>25000000</v>
      </c>
      <c r="O1925">
        <v>2001</v>
      </c>
      <c r="P1925">
        <v>4.8</v>
      </c>
    </row>
    <row r="1926" spans="1:16">
      <c r="A1926" s="2" t="s">
        <v>667</v>
      </c>
      <c r="B1926" s="3">
        <v>180</v>
      </c>
      <c r="C1926">
        <v>122</v>
      </c>
      <c r="D1926" s="1">
        <v>54235441</v>
      </c>
      <c r="E1926" s="5" t="s">
        <v>2</v>
      </c>
      <c r="F1926" t="s">
        <v>6</v>
      </c>
      <c r="L1926" s="1"/>
      <c r="M1926" s="12" t="s">
        <v>45</v>
      </c>
      <c r="N1926" s="12">
        <v>25000000</v>
      </c>
      <c r="O1926">
        <v>2014</v>
      </c>
      <c r="P1926">
        <v>7.3</v>
      </c>
    </row>
    <row r="1927" spans="1:16">
      <c r="A1927" s="2" t="s">
        <v>597</v>
      </c>
      <c r="B1927" s="3">
        <v>53</v>
      </c>
      <c r="C1927">
        <v>114</v>
      </c>
      <c r="D1927" s="1">
        <v>50728000</v>
      </c>
      <c r="E1927" s="5" t="s">
        <v>3</v>
      </c>
      <c r="F1927" t="s">
        <v>10</v>
      </c>
      <c r="G1927" t="s">
        <v>6</v>
      </c>
      <c r="H1927" t="s">
        <v>21</v>
      </c>
      <c r="I1927" t="s">
        <v>23</v>
      </c>
      <c r="L1927" s="1"/>
      <c r="M1927" s="12" t="s">
        <v>45</v>
      </c>
      <c r="N1927" s="12">
        <v>24000000</v>
      </c>
      <c r="O1927">
        <v>1995</v>
      </c>
      <c r="P1927">
        <v>5.8</v>
      </c>
    </row>
    <row r="1928" spans="1:16">
      <c r="A1928" s="2" t="s">
        <v>870</v>
      </c>
      <c r="B1928" s="3">
        <v>129</v>
      </c>
      <c r="C1928">
        <v>132</v>
      </c>
      <c r="D1928" s="1">
        <v>40270895</v>
      </c>
      <c r="E1928" s="5" t="s">
        <v>6</v>
      </c>
      <c r="L1928" s="1"/>
      <c r="M1928" s="12" t="s">
        <v>45</v>
      </c>
      <c r="N1928" s="12">
        <v>105000000</v>
      </c>
      <c r="O1928">
        <v>2001</v>
      </c>
      <c r="P1928">
        <v>7.6</v>
      </c>
    </row>
    <row r="1929" spans="1:16">
      <c r="A1929" s="2" t="s">
        <v>871</v>
      </c>
      <c r="B1929" s="3">
        <v>61</v>
      </c>
      <c r="C1929">
        <v>170</v>
      </c>
      <c r="D1929" s="1">
        <v>59696176</v>
      </c>
      <c r="E1929" s="5" t="s">
        <v>12</v>
      </c>
      <c r="F1929" t="s">
        <v>6</v>
      </c>
      <c r="G1929" t="s">
        <v>63</v>
      </c>
      <c r="L1929" s="1"/>
      <c r="M1929" s="12" t="s">
        <v>45</v>
      </c>
      <c r="N1929" s="12">
        <v>24000000</v>
      </c>
      <c r="O1929">
        <v>2014</v>
      </c>
      <c r="P1929">
        <v>5.6</v>
      </c>
    </row>
    <row r="1930" spans="1:16">
      <c r="A1930" s="2" t="s">
        <v>201</v>
      </c>
      <c r="B1930" s="3">
        <v>226</v>
      </c>
      <c r="C1930">
        <v>133</v>
      </c>
      <c r="D1930" s="1">
        <v>51483949</v>
      </c>
      <c r="E1930" s="5" t="s">
        <v>3</v>
      </c>
      <c r="F1930" t="s">
        <v>20</v>
      </c>
      <c r="G1930" t="s">
        <v>23</v>
      </c>
      <c r="L1930" s="1"/>
      <c r="M1930" s="12" t="s">
        <v>45</v>
      </c>
      <c r="N1930" s="12">
        <v>25000000</v>
      </c>
      <c r="O1930">
        <v>2003</v>
      </c>
      <c r="P1930">
        <v>7</v>
      </c>
    </row>
    <row r="1931" spans="1:16">
      <c r="A1931" s="2" t="s">
        <v>349</v>
      </c>
      <c r="B1931" s="3">
        <v>116</v>
      </c>
      <c r="C1931">
        <v>112</v>
      </c>
      <c r="D1931" s="1">
        <v>36020063</v>
      </c>
      <c r="E1931" s="5" t="s">
        <v>6</v>
      </c>
      <c r="F1931" t="s">
        <v>23</v>
      </c>
      <c r="L1931" s="1"/>
      <c r="M1931" s="12" t="s">
        <v>45</v>
      </c>
      <c r="N1931" s="12">
        <v>24000000</v>
      </c>
      <c r="O1931">
        <v>2005</v>
      </c>
      <c r="P1931">
        <v>6.6</v>
      </c>
    </row>
    <row r="1932" spans="1:16">
      <c r="A1932" s="2" t="s">
        <v>194</v>
      </c>
      <c r="B1932" s="3">
        <v>248</v>
      </c>
      <c r="C1932">
        <v>108</v>
      </c>
      <c r="D1932" s="1">
        <v>33313582</v>
      </c>
      <c r="E1932" s="5" t="s">
        <v>2</v>
      </c>
      <c r="F1932" t="s">
        <v>10</v>
      </c>
      <c r="G1932" t="s">
        <v>6</v>
      </c>
      <c r="H1932" t="s">
        <v>23</v>
      </c>
      <c r="L1932" s="1"/>
      <c r="M1932" s="12" t="s">
        <v>45</v>
      </c>
      <c r="N1932" s="12">
        <v>24000000</v>
      </c>
      <c r="O1932">
        <v>2009</v>
      </c>
      <c r="P1932">
        <v>6.5</v>
      </c>
    </row>
    <row r="1933" spans="1:16">
      <c r="A1933" s="2" t="s">
        <v>763</v>
      </c>
      <c r="B1933" s="3">
        <v>23</v>
      </c>
      <c r="C1933">
        <v>115</v>
      </c>
      <c r="D1933" s="1">
        <v>25842000</v>
      </c>
      <c r="E1933" s="5" t="s">
        <v>12</v>
      </c>
      <c r="F1933" t="s">
        <v>6</v>
      </c>
      <c r="G1933" t="s">
        <v>27</v>
      </c>
      <c r="L1933" s="1"/>
      <c r="M1933" s="12" t="s">
        <v>45</v>
      </c>
      <c r="N1933" s="12">
        <v>8200000</v>
      </c>
      <c r="O1933">
        <v>1993</v>
      </c>
      <c r="P1933">
        <v>7.4</v>
      </c>
    </row>
    <row r="1934" spans="1:16">
      <c r="A1934" s="2" t="s">
        <v>872</v>
      </c>
      <c r="B1934" s="3">
        <v>98</v>
      </c>
      <c r="C1934">
        <v>83</v>
      </c>
      <c r="D1934" s="1">
        <v>22264487</v>
      </c>
      <c r="E1934" s="5" t="s">
        <v>2</v>
      </c>
      <c r="L1934" s="1"/>
      <c r="M1934" s="12" t="s">
        <v>45</v>
      </c>
      <c r="N1934" s="12">
        <v>24000000</v>
      </c>
      <c r="O1934">
        <v>2005</v>
      </c>
      <c r="P1934">
        <v>4.5999999999999996</v>
      </c>
    </row>
    <row r="1935" spans="1:16">
      <c r="A1935" s="2" t="s">
        <v>673</v>
      </c>
      <c r="B1935" s="3">
        <v>168</v>
      </c>
      <c r="C1935">
        <v>105</v>
      </c>
      <c r="D1935" s="1">
        <v>30659817</v>
      </c>
      <c r="E1935" s="5" t="s">
        <v>2</v>
      </c>
      <c r="F1935" t="s">
        <v>6</v>
      </c>
      <c r="L1935" s="1"/>
      <c r="M1935" s="12" t="s">
        <v>45</v>
      </c>
      <c r="N1935" s="12">
        <v>24000000</v>
      </c>
      <c r="O1935">
        <v>2013</v>
      </c>
      <c r="P1935">
        <v>6.4</v>
      </c>
    </row>
    <row r="1936" spans="1:16">
      <c r="A1936" s="2" t="s">
        <v>553</v>
      </c>
      <c r="B1936" s="3">
        <v>159</v>
      </c>
      <c r="C1936">
        <v>110</v>
      </c>
      <c r="D1936" s="1">
        <v>5773519</v>
      </c>
      <c r="E1936" s="5" t="s">
        <v>6</v>
      </c>
      <c r="F1936" t="s">
        <v>14</v>
      </c>
      <c r="G1936" t="s">
        <v>22</v>
      </c>
      <c r="H1936" t="s">
        <v>23</v>
      </c>
      <c r="L1936" s="1"/>
      <c r="M1936" s="12" t="s">
        <v>45</v>
      </c>
      <c r="N1936" s="12">
        <v>24000000</v>
      </c>
      <c r="O1936">
        <v>2015</v>
      </c>
      <c r="P1936">
        <v>6</v>
      </c>
    </row>
    <row r="1937" spans="1:16">
      <c r="A1937" s="2" t="s">
        <v>249</v>
      </c>
      <c r="B1937" s="3">
        <v>97</v>
      </c>
      <c r="C1937">
        <v>96</v>
      </c>
      <c r="D1937" s="1">
        <v>19351569</v>
      </c>
      <c r="E1937" s="5" t="s">
        <v>2</v>
      </c>
      <c r="F1937" t="s">
        <v>10</v>
      </c>
      <c r="G1937" t="s">
        <v>27</v>
      </c>
      <c r="L1937" s="1"/>
      <c r="M1937" s="12" t="s">
        <v>45</v>
      </c>
      <c r="N1937" s="12">
        <v>24000000</v>
      </c>
      <c r="O1937">
        <v>2001</v>
      </c>
      <c r="P1937">
        <v>5.9</v>
      </c>
    </row>
    <row r="1938" spans="1:16">
      <c r="A1938" s="2" t="s">
        <v>140</v>
      </c>
      <c r="B1938" s="3">
        <v>88</v>
      </c>
      <c r="C1938">
        <v>94</v>
      </c>
      <c r="D1938" s="1">
        <v>49002815</v>
      </c>
      <c r="E1938" s="5" t="s">
        <v>2</v>
      </c>
      <c r="F1938" t="s">
        <v>25</v>
      </c>
      <c r="L1938" s="1"/>
      <c r="M1938" s="12" t="s">
        <v>45</v>
      </c>
      <c r="N1938" s="12">
        <v>24000000</v>
      </c>
      <c r="O1938">
        <v>2012</v>
      </c>
      <c r="P1938">
        <v>6.4</v>
      </c>
    </row>
    <row r="1939" spans="1:16">
      <c r="A1939" s="2" t="s">
        <v>471</v>
      </c>
      <c r="B1939" s="3">
        <v>85</v>
      </c>
      <c r="C1939">
        <v>142</v>
      </c>
      <c r="D1939" s="1">
        <v>19283782</v>
      </c>
      <c r="E1939" s="5" t="s">
        <v>10</v>
      </c>
      <c r="F1939" t="s">
        <v>6</v>
      </c>
      <c r="G1939" t="s">
        <v>27</v>
      </c>
      <c r="H1939" t="s">
        <v>23</v>
      </c>
      <c r="L1939" s="1"/>
      <c r="M1939" s="12" t="s">
        <v>192</v>
      </c>
      <c r="N1939" s="12">
        <v>24000000</v>
      </c>
      <c r="O1939">
        <v>1999</v>
      </c>
      <c r="P1939">
        <v>6.6</v>
      </c>
    </row>
    <row r="1940" spans="1:16">
      <c r="A1940" s="2" t="s">
        <v>634</v>
      </c>
      <c r="B1940" s="3">
        <v>181</v>
      </c>
      <c r="C1940">
        <v>104</v>
      </c>
      <c r="D1940" s="1">
        <v>30059386</v>
      </c>
      <c r="E1940" s="5" t="s">
        <v>2</v>
      </c>
      <c r="L1940" s="1"/>
      <c r="M1940" s="12" t="s">
        <v>45</v>
      </c>
      <c r="N1940" s="12">
        <v>25000000</v>
      </c>
      <c r="O1940">
        <v>2001</v>
      </c>
      <c r="P1940">
        <v>6.9</v>
      </c>
    </row>
    <row r="1941" spans="1:16">
      <c r="A1941" s="2" t="s">
        <v>72</v>
      </c>
      <c r="B1941" s="3">
        <v>257</v>
      </c>
      <c r="C1941">
        <v>136</v>
      </c>
      <c r="D1941" s="1">
        <v>35799026</v>
      </c>
      <c r="E1941" s="5" t="s">
        <v>3</v>
      </c>
      <c r="F1941" t="s">
        <v>8</v>
      </c>
      <c r="G1941" t="s">
        <v>27</v>
      </c>
      <c r="H1941" t="s">
        <v>22</v>
      </c>
      <c r="I1941" t="s">
        <v>23</v>
      </c>
      <c r="L1941" s="1"/>
      <c r="M1941" s="12" t="s">
        <v>45</v>
      </c>
      <c r="N1941" s="12">
        <v>24000000</v>
      </c>
      <c r="O1941">
        <v>2005</v>
      </c>
      <c r="P1941">
        <v>6.9</v>
      </c>
    </row>
    <row r="1942" spans="1:16">
      <c r="A1942" s="2" t="s">
        <v>873</v>
      </c>
      <c r="B1942" s="3">
        <v>95</v>
      </c>
      <c r="C1942">
        <v>106</v>
      </c>
      <c r="D1942" s="1">
        <v>17951431</v>
      </c>
      <c r="E1942" s="5" t="s">
        <v>10</v>
      </c>
      <c r="F1942" t="s">
        <v>6</v>
      </c>
      <c r="G1942" t="s">
        <v>21</v>
      </c>
      <c r="H1942" t="s">
        <v>23</v>
      </c>
      <c r="L1942" s="1"/>
      <c r="M1942" s="12" t="s">
        <v>45</v>
      </c>
      <c r="N1942" s="12">
        <v>24000000</v>
      </c>
      <c r="O1942">
        <v>2001</v>
      </c>
      <c r="P1942">
        <v>5.8</v>
      </c>
    </row>
    <row r="1943" spans="1:16">
      <c r="A1943" s="2" t="s">
        <v>632</v>
      </c>
      <c r="B1943" s="3">
        <v>423</v>
      </c>
      <c r="C1943">
        <v>106</v>
      </c>
      <c r="D1943" s="1">
        <v>29997095</v>
      </c>
      <c r="E1943" s="5" t="s">
        <v>2</v>
      </c>
      <c r="F1943" t="s">
        <v>21</v>
      </c>
      <c r="L1943" s="1"/>
      <c r="M1943" s="12" t="s">
        <v>45</v>
      </c>
      <c r="N1943" s="12">
        <v>24000000</v>
      </c>
      <c r="O1943">
        <v>2016</v>
      </c>
      <c r="P1943">
        <v>6.4</v>
      </c>
    </row>
    <row r="1944" spans="1:16">
      <c r="A1944" s="2" t="s">
        <v>874</v>
      </c>
      <c r="B1944" s="3">
        <v>93</v>
      </c>
      <c r="C1944">
        <v>98</v>
      </c>
      <c r="D1944" s="1">
        <v>14252830</v>
      </c>
      <c r="E1944" s="5" t="s">
        <v>2</v>
      </c>
      <c r="F1944" t="s">
        <v>199</v>
      </c>
      <c r="L1944" s="1"/>
      <c r="M1944" s="12" t="s">
        <v>45</v>
      </c>
      <c r="N1944" s="12">
        <v>24000000</v>
      </c>
      <c r="O1944">
        <v>2001</v>
      </c>
      <c r="P1944">
        <v>5.3</v>
      </c>
    </row>
    <row r="1945" spans="1:16">
      <c r="A1945" s="2" t="s">
        <v>482</v>
      </c>
      <c r="B1945" s="3">
        <v>203</v>
      </c>
      <c r="C1945">
        <v>100</v>
      </c>
      <c r="D1945" s="1">
        <v>19783777</v>
      </c>
      <c r="E1945" s="5" t="s">
        <v>3</v>
      </c>
      <c r="F1945" t="s">
        <v>10</v>
      </c>
      <c r="G1945" t="s">
        <v>6</v>
      </c>
      <c r="H1945" t="s">
        <v>23</v>
      </c>
      <c r="L1945" s="1"/>
      <c r="M1945" s="12" t="s">
        <v>45</v>
      </c>
      <c r="N1945" s="12">
        <v>24000000</v>
      </c>
      <c r="O1945">
        <v>2013</v>
      </c>
      <c r="P1945">
        <v>6.5</v>
      </c>
    </row>
    <row r="1946" spans="1:16">
      <c r="A1946" s="2" t="s">
        <v>875</v>
      </c>
      <c r="B1946" s="3">
        <v>38</v>
      </c>
      <c r="C1946">
        <v>95</v>
      </c>
      <c r="D1946" s="1">
        <v>13555988</v>
      </c>
      <c r="E1946" s="5" t="s">
        <v>8</v>
      </c>
      <c r="F1946" t="s">
        <v>2</v>
      </c>
      <c r="G1946" t="s">
        <v>25</v>
      </c>
      <c r="H1946" t="s">
        <v>20</v>
      </c>
      <c r="L1946" s="1"/>
      <c r="M1946" s="12" t="s">
        <v>45</v>
      </c>
      <c r="N1946" s="12">
        <v>24000000</v>
      </c>
      <c r="O1946">
        <v>2000</v>
      </c>
      <c r="P1946">
        <v>5.7</v>
      </c>
    </row>
    <row r="1947" spans="1:16">
      <c r="A1947" s="2" t="s">
        <v>401</v>
      </c>
      <c r="B1947" s="3">
        <v>183</v>
      </c>
      <c r="C1947">
        <v>107</v>
      </c>
      <c r="D1947" s="1">
        <v>12784713</v>
      </c>
      <c r="E1947" s="5" t="s">
        <v>2</v>
      </c>
      <c r="L1947" s="1"/>
      <c r="M1947" s="12" t="s">
        <v>45</v>
      </c>
      <c r="N1947" s="12">
        <v>24000000</v>
      </c>
      <c r="O1947">
        <v>2004</v>
      </c>
      <c r="P1947">
        <v>6.7</v>
      </c>
    </row>
    <row r="1948" spans="1:16">
      <c r="A1948" s="2" t="s">
        <v>876</v>
      </c>
      <c r="B1948" s="3">
        <v>75</v>
      </c>
      <c r="C1948">
        <v>104</v>
      </c>
      <c r="D1948" s="1">
        <v>10696210</v>
      </c>
      <c r="E1948" s="5" t="s">
        <v>3</v>
      </c>
      <c r="F1948" t="s">
        <v>10</v>
      </c>
      <c r="G1948" t="s">
        <v>22</v>
      </c>
      <c r="H1948" t="s">
        <v>23</v>
      </c>
      <c r="L1948" s="1"/>
      <c r="M1948" s="12" t="s">
        <v>45</v>
      </c>
      <c r="N1948" s="12">
        <v>24000000</v>
      </c>
      <c r="O1948">
        <v>1993</v>
      </c>
      <c r="P1948">
        <v>3.9</v>
      </c>
    </row>
    <row r="1949" spans="1:16">
      <c r="A1949" s="2" t="s">
        <v>877</v>
      </c>
      <c r="B1949" s="3">
        <v>18</v>
      </c>
      <c r="C1949">
        <v>104</v>
      </c>
      <c r="D1949" s="1">
        <v>5974653</v>
      </c>
      <c r="E1949" s="5" t="s">
        <v>3</v>
      </c>
      <c r="F1949" t="s">
        <v>8</v>
      </c>
      <c r="G1949" t="s">
        <v>20</v>
      </c>
      <c r="H1949" t="s">
        <v>22</v>
      </c>
      <c r="I1949" t="s">
        <v>23</v>
      </c>
      <c r="L1949" s="1"/>
      <c r="M1949" s="12" t="s">
        <v>45</v>
      </c>
      <c r="N1949" s="12">
        <v>24000000</v>
      </c>
      <c r="O1949">
        <v>2001</v>
      </c>
      <c r="P1949">
        <v>4.0999999999999996</v>
      </c>
    </row>
    <row r="1950" spans="1:16">
      <c r="A1950" s="2" t="s">
        <v>878</v>
      </c>
      <c r="B1950" s="3">
        <v>22</v>
      </c>
      <c r="C1950">
        <v>143</v>
      </c>
      <c r="D1950" s="1">
        <v>5000000</v>
      </c>
      <c r="E1950" s="5" t="s">
        <v>2</v>
      </c>
      <c r="F1950" t="s">
        <v>6</v>
      </c>
      <c r="G1950" t="s">
        <v>26</v>
      </c>
      <c r="H1950" t="s">
        <v>27</v>
      </c>
      <c r="I1950" t="s">
        <v>122</v>
      </c>
      <c r="L1950" s="1"/>
      <c r="M1950" s="12" t="s">
        <v>45</v>
      </c>
      <c r="N1950" s="12">
        <v>23000000</v>
      </c>
      <c r="O1950">
        <v>1970</v>
      </c>
      <c r="P1950">
        <v>6.2</v>
      </c>
    </row>
    <row r="1951" spans="1:16">
      <c r="A1951" s="2" t="s">
        <v>658</v>
      </c>
      <c r="B1951" s="3">
        <v>41</v>
      </c>
      <c r="C1951">
        <v>77</v>
      </c>
      <c r="D1951" s="1">
        <v>9694105</v>
      </c>
      <c r="E1951" s="5" t="s">
        <v>2</v>
      </c>
      <c r="F1951" t="s">
        <v>25</v>
      </c>
      <c r="G1951" t="s">
        <v>27</v>
      </c>
      <c r="L1951" s="1"/>
      <c r="M1951" s="12" t="s">
        <v>45</v>
      </c>
      <c r="N1951" s="12">
        <v>24000000</v>
      </c>
      <c r="O1951">
        <v>1999</v>
      </c>
      <c r="P1951">
        <v>3.8</v>
      </c>
    </row>
    <row r="1952" spans="1:16">
      <c r="A1952" s="2" t="s">
        <v>774</v>
      </c>
      <c r="B1952" s="3">
        <v>148</v>
      </c>
      <c r="C1952">
        <v>96</v>
      </c>
      <c r="D1952" s="1">
        <v>16027866</v>
      </c>
      <c r="E1952" s="5" t="s">
        <v>3</v>
      </c>
      <c r="F1952" t="s">
        <v>10</v>
      </c>
      <c r="G1952" t="s">
        <v>23</v>
      </c>
      <c r="L1952" s="1"/>
      <c r="M1952" s="12" t="s">
        <v>45</v>
      </c>
      <c r="N1952" s="12">
        <v>28000000</v>
      </c>
      <c r="O1952">
        <v>2015</v>
      </c>
      <c r="P1952">
        <v>5.0999999999999996</v>
      </c>
    </row>
    <row r="1953" spans="1:16">
      <c r="A1953" s="2" t="s">
        <v>173</v>
      </c>
      <c r="B1953" s="3">
        <v>231</v>
      </c>
      <c r="C1953">
        <v>145</v>
      </c>
      <c r="D1953" s="1">
        <v>4398392</v>
      </c>
      <c r="E1953" s="5" t="s">
        <v>6</v>
      </c>
      <c r="F1953" t="s">
        <v>23</v>
      </c>
      <c r="G1953" t="s">
        <v>122</v>
      </c>
      <c r="L1953" s="1"/>
      <c r="M1953" s="12" t="s">
        <v>45</v>
      </c>
      <c r="N1953" s="12">
        <v>24000000</v>
      </c>
      <c r="O1953">
        <v>2006</v>
      </c>
      <c r="P1953">
        <v>7.8</v>
      </c>
    </row>
    <row r="1954" spans="1:16">
      <c r="A1954" s="2" t="s">
        <v>879</v>
      </c>
      <c r="B1954" s="3">
        <v>115</v>
      </c>
      <c r="C1954">
        <v>116</v>
      </c>
      <c r="D1954" s="1">
        <v>1050445</v>
      </c>
      <c r="E1954" s="5" t="s">
        <v>6</v>
      </c>
      <c r="F1954" t="s">
        <v>63</v>
      </c>
      <c r="G1954" t="s">
        <v>199</v>
      </c>
      <c r="H1954" t="s">
        <v>27</v>
      </c>
      <c r="I1954" t="s">
        <v>122</v>
      </c>
      <c r="L1954" s="1"/>
      <c r="M1954" s="12" t="s">
        <v>45</v>
      </c>
      <c r="N1954" s="12">
        <v>24000000</v>
      </c>
      <c r="O1954">
        <v>2005</v>
      </c>
      <c r="P1954">
        <v>7.8</v>
      </c>
    </row>
    <row r="1955" spans="1:16">
      <c r="A1955" s="2" t="s">
        <v>880</v>
      </c>
      <c r="B1955" s="3">
        <v>176</v>
      </c>
      <c r="C1955">
        <v>100</v>
      </c>
      <c r="D1955" s="1">
        <v>13746550</v>
      </c>
      <c r="E1955" s="5" t="s">
        <v>3</v>
      </c>
      <c r="F1955" t="s">
        <v>2</v>
      </c>
      <c r="G1955" t="s">
        <v>27</v>
      </c>
      <c r="L1955" s="1"/>
      <c r="M1955" s="12" t="s">
        <v>45</v>
      </c>
      <c r="N1955" s="12">
        <v>24000000</v>
      </c>
      <c r="O1955">
        <v>2012</v>
      </c>
      <c r="P1955">
        <v>6.1</v>
      </c>
    </row>
    <row r="1956" spans="1:16">
      <c r="A1956" s="2" t="s">
        <v>779</v>
      </c>
      <c r="B1956" s="3">
        <v>98</v>
      </c>
      <c r="C1956">
        <v>104</v>
      </c>
      <c r="D1956" s="1">
        <v>20668843</v>
      </c>
      <c r="E1956" s="5" t="s">
        <v>2</v>
      </c>
      <c r="F1956" t="s">
        <v>10</v>
      </c>
      <c r="G1956" t="s">
        <v>23</v>
      </c>
      <c r="L1956" s="1"/>
      <c r="M1956" s="12" t="s">
        <v>45</v>
      </c>
      <c r="N1956" s="12">
        <v>23600000</v>
      </c>
      <c r="O1956">
        <v>2008</v>
      </c>
      <c r="P1956">
        <v>5.8</v>
      </c>
    </row>
    <row r="1957" spans="1:16">
      <c r="A1957" s="2" t="s">
        <v>881</v>
      </c>
      <c r="B1957" s="3">
        <v>149</v>
      </c>
      <c r="C1957">
        <v>92</v>
      </c>
      <c r="D1957" s="1">
        <v>2963012</v>
      </c>
      <c r="E1957" s="5" t="s">
        <v>6</v>
      </c>
      <c r="F1957" t="s">
        <v>21</v>
      </c>
      <c r="G1957" t="s">
        <v>23</v>
      </c>
      <c r="L1957" s="1"/>
      <c r="M1957" s="12" t="s">
        <v>45</v>
      </c>
      <c r="N1957" s="12">
        <v>207000000</v>
      </c>
      <c r="O1957">
        <v>2014</v>
      </c>
      <c r="P1957">
        <v>6.3</v>
      </c>
    </row>
    <row r="1958" spans="1:16">
      <c r="A1958" s="2" t="s">
        <v>882</v>
      </c>
      <c r="B1958" s="3">
        <v>138</v>
      </c>
      <c r="C1958">
        <v>105</v>
      </c>
      <c r="D1958" s="1">
        <v>1796024</v>
      </c>
      <c r="E1958" s="5" t="s">
        <v>6</v>
      </c>
      <c r="F1958" t="s">
        <v>23</v>
      </c>
      <c r="L1958" s="1"/>
      <c r="M1958" s="12" t="s">
        <v>45</v>
      </c>
      <c r="N1958" s="12">
        <v>20000000</v>
      </c>
      <c r="O1958">
        <v>2010</v>
      </c>
      <c r="P1958">
        <v>5.4</v>
      </c>
    </row>
    <row r="1959" spans="1:16">
      <c r="A1959" s="2" t="s">
        <v>883</v>
      </c>
      <c r="B1959" s="3">
        <v>78</v>
      </c>
      <c r="C1959">
        <v>120</v>
      </c>
      <c r="D1959" s="1">
        <v>634277</v>
      </c>
      <c r="E1959" s="5" t="s">
        <v>2</v>
      </c>
      <c r="F1959" t="s">
        <v>63</v>
      </c>
      <c r="L1959" s="1"/>
      <c r="M1959" s="12" t="s">
        <v>45</v>
      </c>
      <c r="N1959" s="12">
        <v>18000000</v>
      </c>
      <c r="O1959">
        <v>2007</v>
      </c>
      <c r="P1959">
        <v>7.3</v>
      </c>
    </row>
    <row r="1960" spans="1:16">
      <c r="A1960" s="2" t="s">
        <v>457</v>
      </c>
      <c r="B1960" s="3">
        <v>288</v>
      </c>
      <c r="C1960">
        <v>116</v>
      </c>
      <c r="D1960" s="1">
        <v>11326836</v>
      </c>
      <c r="E1960" s="5" t="s">
        <v>10</v>
      </c>
      <c r="F1960" t="s">
        <v>6</v>
      </c>
      <c r="G1960" t="s">
        <v>23</v>
      </c>
      <c r="L1960" s="1"/>
      <c r="M1960" s="12" t="s">
        <v>45</v>
      </c>
      <c r="N1960" s="12">
        <v>19000000</v>
      </c>
      <c r="O1960">
        <v>2013</v>
      </c>
      <c r="P1960">
        <v>6.8</v>
      </c>
    </row>
    <row r="1961" spans="1:16">
      <c r="A1961" s="2" t="s">
        <v>175</v>
      </c>
      <c r="B1961" s="3">
        <v>299</v>
      </c>
      <c r="C1961">
        <v>119</v>
      </c>
      <c r="D1961" s="1">
        <v>49024969</v>
      </c>
      <c r="E1961" s="5" t="s">
        <v>10</v>
      </c>
      <c r="F1961" t="s">
        <v>6</v>
      </c>
      <c r="G1961" t="s">
        <v>21</v>
      </c>
      <c r="H1961" t="s">
        <v>23</v>
      </c>
      <c r="L1961" s="1"/>
      <c r="M1961" s="12" t="s">
        <v>45</v>
      </c>
      <c r="N1961" s="12">
        <v>23000000</v>
      </c>
      <c r="O1961">
        <v>2007</v>
      </c>
      <c r="P1961">
        <v>7.3</v>
      </c>
    </row>
    <row r="1962" spans="1:16">
      <c r="A1962" s="2" t="s">
        <v>274</v>
      </c>
      <c r="B1962" s="3">
        <v>27</v>
      </c>
      <c r="C1962">
        <v>101</v>
      </c>
      <c r="D1962" s="1">
        <v>22294341</v>
      </c>
      <c r="E1962" s="5" t="s">
        <v>8</v>
      </c>
      <c r="F1962" t="s">
        <v>2</v>
      </c>
      <c r="L1962" s="1"/>
      <c r="M1962" s="12" t="s">
        <v>45</v>
      </c>
      <c r="N1962" s="12">
        <v>23000000</v>
      </c>
      <c r="O1962">
        <v>1996</v>
      </c>
      <c r="P1962">
        <v>6.5</v>
      </c>
    </row>
    <row r="1963" spans="1:16">
      <c r="A1963" s="2" t="s">
        <v>561</v>
      </c>
      <c r="B1963" s="3">
        <v>155</v>
      </c>
      <c r="C1963">
        <v>117</v>
      </c>
      <c r="D1963" s="1">
        <v>24362501</v>
      </c>
      <c r="E1963" s="5" t="s">
        <v>10</v>
      </c>
      <c r="F1963" t="s">
        <v>6</v>
      </c>
      <c r="G1963" t="s">
        <v>23</v>
      </c>
      <c r="L1963" s="1"/>
      <c r="M1963" s="12" t="s">
        <v>45</v>
      </c>
      <c r="N1963" s="12">
        <v>12500000</v>
      </c>
      <c r="O1963">
        <v>1999</v>
      </c>
      <c r="P1963">
        <v>7.2</v>
      </c>
    </row>
    <row r="1964" spans="1:16">
      <c r="A1964" s="2" t="s">
        <v>714</v>
      </c>
      <c r="B1964" s="3">
        <v>275</v>
      </c>
      <c r="C1964">
        <v>112</v>
      </c>
      <c r="D1964" s="1">
        <v>16684352</v>
      </c>
      <c r="E1964" s="5" t="s">
        <v>2</v>
      </c>
      <c r="F1964" t="s">
        <v>27</v>
      </c>
      <c r="L1964" s="1"/>
      <c r="M1964" s="12" t="s">
        <v>45</v>
      </c>
      <c r="N1964" s="12">
        <v>23000000</v>
      </c>
      <c r="O1964">
        <v>2012</v>
      </c>
      <c r="P1964">
        <v>6.3</v>
      </c>
    </row>
    <row r="1965" spans="1:16">
      <c r="A1965" s="2" t="s">
        <v>364</v>
      </c>
      <c r="B1965" s="3">
        <v>43</v>
      </c>
      <c r="C1965">
        <v>136</v>
      </c>
      <c r="D1965" s="1">
        <v>46700000</v>
      </c>
      <c r="E1965" s="5" t="s">
        <v>3</v>
      </c>
      <c r="F1965" t="s">
        <v>8</v>
      </c>
      <c r="G1965" t="s">
        <v>23</v>
      </c>
      <c r="L1965" s="1"/>
      <c r="M1965" s="12" t="s">
        <v>45</v>
      </c>
      <c r="N1965" s="12">
        <v>23000000</v>
      </c>
      <c r="O1965">
        <v>1982</v>
      </c>
      <c r="P1965">
        <v>5.9</v>
      </c>
    </row>
    <row r="1966" spans="1:16">
      <c r="A1966" s="2" t="s">
        <v>884</v>
      </c>
      <c r="B1966" s="3">
        <v>163</v>
      </c>
      <c r="C1966">
        <v>81</v>
      </c>
      <c r="D1966" s="1">
        <v>52008288</v>
      </c>
      <c r="E1966" s="5" t="s">
        <v>16</v>
      </c>
      <c r="F1966" t="s">
        <v>2</v>
      </c>
      <c r="G1966" t="s">
        <v>20</v>
      </c>
      <c r="H1966" t="s">
        <v>26</v>
      </c>
      <c r="L1966" s="1"/>
      <c r="M1966" s="12" t="s">
        <v>45</v>
      </c>
      <c r="N1966" s="12">
        <v>23000000</v>
      </c>
      <c r="O1966">
        <v>1999</v>
      </c>
      <c r="P1966">
        <v>7.8</v>
      </c>
    </row>
    <row r="1967" spans="1:16">
      <c r="A1967" s="2" t="s">
        <v>232</v>
      </c>
      <c r="B1967" s="3">
        <v>168</v>
      </c>
      <c r="C1967">
        <v>87</v>
      </c>
      <c r="D1967" s="1">
        <v>8579684</v>
      </c>
      <c r="E1967" s="5" t="s">
        <v>2</v>
      </c>
      <c r="L1967" s="1"/>
      <c r="M1967" s="12" t="s">
        <v>45</v>
      </c>
      <c r="N1967" s="12">
        <v>23000000</v>
      </c>
      <c r="O1967">
        <v>2007</v>
      </c>
      <c r="P1967">
        <v>7.4</v>
      </c>
    </row>
    <row r="1968" spans="1:16">
      <c r="A1968" s="2" t="s">
        <v>885</v>
      </c>
      <c r="B1968" s="3">
        <v>60</v>
      </c>
      <c r="C1968">
        <v>96</v>
      </c>
      <c r="D1968" s="1">
        <v>42660000</v>
      </c>
      <c r="E1968" s="5" t="s">
        <v>3</v>
      </c>
      <c r="F1968" t="s">
        <v>8</v>
      </c>
      <c r="G1968" t="s">
        <v>2</v>
      </c>
      <c r="H1968" t="s">
        <v>25</v>
      </c>
      <c r="I1968" t="s">
        <v>20</v>
      </c>
      <c r="J1968" t="s">
        <v>22</v>
      </c>
      <c r="L1968" s="1"/>
      <c r="M1968" s="12" t="s">
        <v>45</v>
      </c>
      <c r="N1968" s="12">
        <v>23000000</v>
      </c>
      <c r="O1968">
        <v>1993</v>
      </c>
      <c r="P1968">
        <v>4.8</v>
      </c>
    </row>
    <row r="1969" spans="1:16">
      <c r="A1969" s="2" t="s">
        <v>393</v>
      </c>
      <c r="B1969" s="3">
        <v>85</v>
      </c>
      <c r="C1969">
        <v>106</v>
      </c>
      <c r="D1969" s="1">
        <v>40219708</v>
      </c>
      <c r="E1969" s="5" t="s">
        <v>6</v>
      </c>
      <c r="F1969" t="s">
        <v>75</v>
      </c>
      <c r="L1969" s="1"/>
      <c r="M1969" s="12" t="s">
        <v>192</v>
      </c>
      <c r="N1969" s="12">
        <v>25000000</v>
      </c>
      <c r="O1969">
        <v>2001</v>
      </c>
      <c r="P1969">
        <v>6.3</v>
      </c>
    </row>
    <row r="1970" spans="1:16">
      <c r="A1970" s="2" t="s">
        <v>401</v>
      </c>
      <c r="B1970" s="3">
        <v>539</v>
      </c>
      <c r="C1970">
        <v>122</v>
      </c>
      <c r="D1970" s="1">
        <v>132088910</v>
      </c>
      <c r="E1970" s="5" t="s">
        <v>2</v>
      </c>
      <c r="F1970" t="s">
        <v>6</v>
      </c>
      <c r="G1970" t="s">
        <v>27</v>
      </c>
      <c r="L1970" s="1"/>
      <c r="M1970" s="12" t="s">
        <v>45</v>
      </c>
      <c r="N1970" s="12">
        <v>23000000</v>
      </c>
      <c r="O1970">
        <v>2012</v>
      </c>
      <c r="P1970">
        <v>7.8</v>
      </c>
    </row>
    <row r="1971" spans="1:16">
      <c r="A1971" s="2" t="s">
        <v>511</v>
      </c>
      <c r="B1971" s="3">
        <v>84</v>
      </c>
      <c r="C1971">
        <v>123</v>
      </c>
      <c r="D1971" s="1">
        <v>36581633</v>
      </c>
      <c r="E1971" s="5" t="s">
        <v>12</v>
      </c>
      <c r="F1971" t="s">
        <v>10</v>
      </c>
      <c r="G1971" t="s">
        <v>6</v>
      </c>
      <c r="L1971" s="1"/>
      <c r="M1971" s="12" t="s">
        <v>45</v>
      </c>
      <c r="N1971" s="12">
        <v>23000000</v>
      </c>
      <c r="O1971">
        <v>2007</v>
      </c>
      <c r="P1971">
        <v>7.5</v>
      </c>
    </row>
    <row r="1972" spans="1:16">
      <c r="A1972" s="2" t="s">
        <v>157</v>
      </c>
      <c r="B1972" s="3">
        <v>171</v>
      </c>
      <c r="C1972">
        <v>92</v>
      </c>
      <c r="D1972" s="1">
        <v>25296447</v>
      </c>
      <c r="E1972" s="5" t="s">
        <v>3</v>
      </c>
      <c r="F1972" t="s">
        <v>10</v>
      </c>
      <c r="G1972" t="s">
        <v>23</v>
      </c>
      <c r="L1972" s="1"/>
      <c r="M1972" s="12" t="s">
        <v>533</v>
      </c>
      <c r="N1972" s="12">
        <v>23000000</v>
      </c>
      <c r="O1972">
        <v>2002</v>
      </c>
      <c r="P1972">
        <v>6.8</v>
      </c>
    </row>
    <row r="1973" spans="1:16">
      <c r="A1973" s="2" t="s">
        <v>773</v>
      </c>
      <c r="B1973" s="3">
        <v>140</v>
      </c>
      <c r="C1973">
        <v>110</v>
      </c>
      <c r="D1973" s="1">
        <v>24848292</v>
      </c>
      <c r="E1973" s="5" t="s">
        <v>3</v>
      </c>
      <c r="F1973" t="s">
        <v>6</v>
      </c>
      <c r="G1973" t="s">
        <v>75</v>
      </c>
      <c r="L1973" s="1"/>
      <c r="M1973" s="12" t="s">
        <v>45</v>
      </c>
      <c r="N1973" s="12">
        <v>23000000</v>
      </c>
      <c r="O1973">
        <v>2008</v>
      </c>
      <c r="P1973">
        <v>6.6</v>
      </c>
    </row>
    <row r="1974" spans="1:16">
      <c r="A1974" s="2" t="s">
        <v>886</v>
      </c>
      <c r="B1974" s="3">
        <v>85</v>
      </c>
      <c r="C1974">
        <v>104</v>
      </c>
      <c r="D1974" s="1">
        <v>17757087</v>
      </c>
      <c r="E1974" s="5" t="s">
        <v>14</v>
      </c>
      <c r="F1974" t="s">
        <v>22</v>
      </c>
      <c r="G1974" t="s">
        <v>23</v>
      </c>
      <c r="L1974" s="1"/>
      <c r="M1974" s="12" t="s">
        <v>45</v>
      </c>
      <c r="N1974" s="12">
        <v>23000000</v>
      </c>
      <c r="O1974">
        <v>1999</v>
      </c>
      <c r="P1974">
        <v>4.5999999999999996</v>
      </c>
    </row>
    <row r="1975" spans="1:16">
      <c r="A1975" s="2" t="s">
        <v>47</v>
      </c>
      <c r="B1975" s="3">
        <v>217</v>
      </c>
      <c r="C1975">
        <v>98</v>
      </c>
      <c r="D1975" s="1">
        <v>9430988</v>
      </c>
      <c r="E1975" s="5" t="s">
        <v>2</v>
      </c>
      <c r="F1975" t="s">
        <v>6</v>
      </c>
      <c r="G1975" t="s">
        <v>27</v>
      </c>
      <c r="L1975" s="1"/>
      <c r="M1975" s="12" t="s">
        <v>45</v>
      </c>
      <c r="N1975" s="12">
        <v>23000000</v>
      </c>
      <c r="O1975">
        <v>2009</v>
      </c>
      <c r="P1975">
        <v>7.1</v>
      </c>
    </row>
    <row r="1976" spans="1:16">
      <c r="A1976" s="2" t="s">
        <v>887</v>
      </c>
      <c r="B1976" s="3">
        <v>131</v>
      </c>
      <c r="C1976">
        <v>120</v>
      </c>
      <c r="D1976" s="1">
        <v>16284360</v>
      </c>
      <c r="E1976" s="5" t="s">
        <v>2</v>
      </c>
      <c r="F1976" t="s">
        <v>6</v>
      </c>
      <c r="L1976" s="1"/>
      <c r="M1976" s="12" t="s">
        <v>659</v>
      </c>
      <c r="N1976" s="12">
        <v>23000000</v>
      </c>
      <c r="O1976">
        <v>2008</v>
      </c>
      <c r="P1976">
        <v>6.1</v>
      </c>
    </row>
    <row r="1977" spans="1:16">
      <c r="A1977" s="2" t="s">
        <v>223</v>
      </c>
      <c r="B1977" s="3">
        <v>111</v>
      </c>
      <c r="C1977">
        <v>112</v>
      </c>
      <c r="D1977" s="1">
        <v>6830957</v>
      </c>
      <c r="E1977" s="5" t="s">
        <v>6</v>
      </c>
      <c r="F1977" t="s">
        <v>27</v>
      </c>
      <c r="L1977" s="1"/>
      <c r="M1977" s="12" t="s">
        <v>45</v>
      </c>
      <c r="N1977" s="12">
        <v>23000000</v>
      </c>
      <c r="O1977">
        <v>2002</v>
      </c>
      <c r="P1977">
        <v>6.7</v>
      </c>
    </row>
    <row r="1978" spans="1:16">
      <c r="A1978" s="2" t="s">
        <v>888</v>
      </c>
      <c r="B1978" s="3">
        <v>466</v>
      </c>
      <c r="C1978">
        <v>127</v>
      </c>
      <c r="D1978" s="1">
        <v>24104113</v>
      </c>
      <c r="E1978" s="5" t="s">
        <v>6</v>
      </c>
      <c r="F1978" t="s">
        <v>21</v>
      </c>
      <c r="G1978" t="s">
        <v>23</v>
      </c>
      <c r="L1978" s="1"/>
      <c r="M1978" s="12" t="s">
        <v>45</v>
      </c>
      <c r="N1978" s="12">
        <v>23000000</v>
      </c>
      <c r="O1978">
        <v>2011</v>
      </c>
      <c r="P1978">
        <v>7.1</v>
      </c>
    </row>
    <row r="1979" spans="1:16">
      <c r="A1979" s="2" t="s">
        <v>889</v>
      </c>
      <c r="B1979" s="3">
        <v>16</v>
      </c>
      <c r="C1979">
        <v>102</v>
      </c>
      <c r="D1979" s="1">
        <v>15593</v>
      </c>
      <c r="E1979" s="5" t="s">
        <v>2</v>
      </c>
      <c r="F1979" t="s">
        <v>6</v>
      </c>
      <c r="G1979" t="s">
        <v>27</v>
      </c>
      <c r="L1979" s="1"/>
      <c r="M1979" s="12" t="s">
        <v>45</v>
      </c>
      <c r="N1979" s="12">
        <v>19430000</v>
      </c>
      <c r="O1979">
        <v>1999</v>
      </c>
      <c r="P1979">
        <v>5.8</v>
      </c>
    </row>
    <row r="1980" spans="1:16">
      <c r="A1980" s="2" t="s">
        <v>786</v>
      </c>
      <c r="B1980" s="3">
        <v>276</v>
      </c>
      <c r="C1980">
        <v>91</v>
      </c>
      <c r="D1980" s="1">
        <v>958319</v>
      </c>
      <c r="E1980" s="5" t="s">
        <v>6</v>
      </c>
      <c r="L1980" s="1"/>
      <c r="M1980" s="12" t="s">
        <v>45</v>
      </c>
      <c r="N1980" s="12">
        <v>11000000</v>
      </c>
      <c r="O1980">
        <v>2011</v>
      </c>
      <c r="P1980">
        <v>6.7</v>
      </c>
    </row>
    <row r="1981" spans="1:16">
      <c r="A1981" s="2" t="s">
        <v>890</v>
      </c>
      <c r="B1981" s="3">
        <v>11</v>
      </c>
      <c r="C1981">
        <v>114</v>
      </c>
      <c r="D1981" s="1">
        <v>69700000</v>
      </c>
      <c r="E1981" s="5" t="s">
        <v>2</v>
      </c>
      <c r="F1981" t="s">
        <v>26</v>
      </c>
      <c r="L1981" s="1"/>
      <c r="M1981" s="12" t="s">
        <v>45</v>
      </c>
      <c r="N1981" s="12">
        <v>23000000</v>
      </c>
      <c r="O1981">
        <v>1982</v>
      </c>
      <c r="P1981">
        <v>5.8</v>
      </c>
    </row>
    <row r="1982" spans="1:16">
      <c r="A1982" s="2" t="s">
        <v>504</v>
      </c>
      <c r="B1982" s="3">
        <v>196</v>
      </c>
      <c r="C1982">
        <v>115</v>
      </c>
      <c r="D1982" s="1">
        <v>2840417</v>
      </c>
      <c r="E1982" s="5" t="s">
        <v>14</v>
      </c>
      <c r="F1982" t="s">
        <v>22</v>
      </c>
      <c r="G1982" t="s">
        <v>23</v>
      </c>
      <c r="L1982" s="1"/>
      <c r="M1982" s="12" t="s">
        <v>45</v>
      </c>
      <c r="N1982" s="12">
        <v>23000000</v>
      </c>
      <c r="O1982">
        <v>1999</v>
      </c>
      <c r="P1982">
        <v>6.8</v>
      </c>
    </row>
    <row r="1983" spans="1:16">
      <c r="A1983" s="2" t="s">
        <v>84</v>
      </c>
      <c r="B1983" s="3">
        <v>234</v>
      </c>
      <c r="C1983">
        <v>115</v>
      </c>
      <c r="D1983" s="1">
        <v>242374454</v>
      </c>
      <c r="E1983" s="5" t="s">
        <v>3</v>
      </c>
      <c r="F1983" t="s">
        <v>8</v>
      </c>
      <c r="L1983" s="1"/>
      <c r="M1983" s="12" t="s">
        <v>45</v>
      </c>
      <c r="N1983" s="12">
        <v>23000000</v>
      </c>
      <c r="O1983">
        <v>1981</v>
      </c>
      <c r="P1983">
        <v>8.5</v>
      </c>
    </row>
    <row r="1984" spans="1:16">
      <c r="A1984" s="2" t="s">
        <v>169</v>
      </c>
      <c r="B1984" s="3">
        <v>37</v>
      </c>
      <c r="C1984">
        <v>120</v>
      </c>
      <c r="D1984" s="1">
        <v>173585516</v>
      </c>
      <c r="E1984" s="5" t="s">
        <v>8</v>
      </c>
      <c r="F1984" t="s">
        <v>2</v>
      </c>
      <c r="G1984" t="s">
        <v>25</v>
      </c>
      <c r="L1984" s="1"/>
      <c r="M1984" s="12" t="s">
        <v>45</v>
      </c>
      <c r="N1984" s="12">
        <v>25000000</v>
      </c>
      <c r="O1984">
        <v>1992</v>
      </c>
      <c r="P1984">
        <v>6.6</v>
      </c>
    </row>
    <row r="1985" spans="1:16">
      <c r="A1985" s="2" t="s">
        <v>84</v>
      </c>
      <c r="B1985" s="3">
        <v>171</v>
      </c>
      <c r="C1985">
        <v>135</v>
      </c>
      <c r="D1985" s="1">
        <v>128300000</v>
      </c>
      <c r="E1985" s="5" t="s">
        <v>6</v>
      </c>
      <c r="F1985" t="s">
        <v>22</v>
      </c>
      <c r="L1985" s="1"/>
      <c r="M1985" s="12" t="s">
        <v>45</v>
      </c>
      <c r="N1985" s="12">
        <v>22700000</v>
      </c>
      <c r="O1985">
        <v>1977</v>
      </c>
      <c r="P1985">
        <v>7.7</v>
      </c>
    </row>
    <row r="1986" spans="1:16">
      <c r="A1986" s="2" t="s">
        <v>891</v>
      </c>
      <c r="B1986" s="3">
        <v>148</v>
      </c>
      <c r="C1986">
        <v>90</v>
      </c>
      <c r="D1986" s="1">
        <v>20259297</v>
      </c>
      <c r="E1986" s="5" t="s">
        <v>6</v>
      </c>
      <c r="F1986" t="s">
        <v>14</v>
      </c>
      <c r="G1986" t="s">
        <v>22</v>
      </c>
      <c r="H1986" t="s">
        <v>23</v>
      </c>
      <c r="L1986" s="1"/>
      <c r="M1986" s="12" t="s">
        <v>45</v>
      </c>
      <c r="N1986" s="12">
        <v>22500000</v>
      </c>
      <c r="O1986">
        <v>2006</v>
      </c>
      <c r="P1986">
        <v>4.7</v>
      </c>
    </row>
    <row r="1987" spans="1:16">
      <c r="A1987" s="2" t="s">
        <v>208</v>
      </c>
      <c r="B1987" s="3">
        <v>50</v>
      </c>
      <c r="C1987">
        <v>100</v>
      </c>
      <c r="D1987" s="1">
        <v>153665036</v>
      </c>
      <c r="E1987" s="5" t="s">
        <v>3</v>
      </c>
      <c r="F1987" t="s">
        <v>2</v>
      </c>
      <c r="G1987" t="s">
        <v>10</v>
      </c>
      <c r="H1987" t="s">
        <v>23</v>
      </c>
      <c r="L1987" s="1"/>
      <c r="M1987" s="12" t="s">
        <v>45</v>
      </c>
      <c r="N1987" s="12">
        <v>22000000</v>
      </c>
      <c r="O1987">
        <v>1987</v>
      </c>
      <c r="P1987">
        <v>6.4</v>
      </c>
    </row>
    <row r="1988" spans="1:16">
      <c r="A1988" s="2" t="s">
        <v>280</v>
      </c>
      <c r="B1988" s="3">
        <v>121</v>
      </c>
      <c r="C1988">
        <v>105</v>
      </c>
      <c r="D1988" s="1">
        <v>132541238</v>
      </c>
      <c r="E1988" s="5" t="s">
        <v>2</v>
      </c>
      <c r="L1988" s="1"/>
      <c r="M1988" s="12" t="s">
        <v>45</v>
      </c>
      <c r="N1988" s="12">
        <v>23000000</v>
      </c>
      <c r="O1988">
        <v>2003</v>
      </c>
      <c r="P1988">
        <v>5.5</v>
      </c>
    </row>
    <row r="1989" spans="1:16">
      <c r="A1989" s="2" t="s">
        <v>291</v>
      </c>
      <c r="B1989" s="3">
        <v>185</v>
      </c>
      <c r="C1989">
        <v>138</v>
      </c>
      <c r="D1989" s="1">
        <v>130727000</v>
      </c>
      <c r="E1989" s="5" t="s">
        <v>10</v>
      </c>
      <c r="F1989" t="s">
        <v>6</v>
      </c>
      <c r="G1989" t="s">
        <v>14</v>
      </c>
      <c r="H1989" t="s">
        <v>23</v>
      </c>
      <c r="L1989" s="1"/>
      <c r="M1989" s="12" t="s">
        <v>45</v>
      </c>
      <c r="N1989" s="12">
        <v>22000000</v>
      </c>
      <c r="O1989">
        <v>1991</v>
      </c>
      <c r="P1989">
        <v>8.6</v>
      </c>
    </row>
    <row r="1990" spans="1:16">
      <c r="A1990" s="2" t="s">
        <v>892</v>
      </c>
      <c r="B1990" s="3">
        <v>61</v>
      </c>
      <c r="C1990">
        <v>94</v>
      </c>
      <c r="D1990" s="1">
        <v>121697350</v>
      </c>
      <c r="E1990" s="5" t="s">
        <v>2</v>
      </c>
      <c r="F1990" t="s">
        <v>199</v>
      </c>
      <c r="L1990" s="1"/>
      <c r="M1990" s="12" t="s">
        <v>45</v>
      </c>
      <c r="N1990" s="12">
        <v>20000000</v>
      </c>
      <c r="O1990">
        <v>1992</v>
      </c>
      <c r="P1990">
        <v>7</v>
      </c>
    </row>
    <row r="1991" spans="1:16">
      <c r="A1991" s="2" t="s">
        <v>893</v>
      </c>
      <c r="B1991" s="3">
        <v>156</v>
      </c>
      <c r="C1991">
        <v>101</v>
      </c>
      <c r="D1991" s="1">
        <v>117224271</v>
      </c>
      <c r="E1991" s="5" t="s">
        <v>3</v>
      </c>
      <c r="F1991" t="s">
        <v>2</v>
      </c>
      <c r="G1991" t="s">
        <v>18</v>
      </c>
      <c r="L1991" s="1"/>
      <c r="M1991" s="12" t="s">
        <v>45</v>
      </c>
      <c r="N1991" s="12">
        <v>22000000</v>
      </c>
      <c r="O1991">
        <v>2010</v>
      </c>
      <c r="P1991">
        <v>7.1</v>
      </c>
    </row>
    <row r="1992" spans="1:16">
      <c r="A1992" s="2" t="s">
        <v>894</v>
      </c>
      <c r="B1992" s="3">
        <v>75</v>
      </c>
      <c r="C1992">
        <v>131</v>
      </c>
      <c r="D1992" s="1">
        <v>102922376</v>
      </c>
      <c r="E1992" s="5" t="s">
        <v>8</v>
      </c>
      <c r="F1992" t="s">
        <v>14</v>
      </c>
      <c r="G1992" t="s">
        <v>23</v>
      </c>
      <c r="L1992" s="1"/>
      <c r="M1992" s="12" t="s">
        <v>45</v>
      </c>
      <c r="N1992" s="12">
        <v>35000000</v>
      </c>
      <c r="O1992">
        <v>1978</v>
      </c>
      <c r="P1992">
        <v>5.7</v>
      </c>
    </row>
    <row r="1993" spans="1:16">
      <c r="A1993" s="2" t="s">
        <v>197</v>
      </c>
      <c r="B1993" s="3">
        <v>100</v>
      </c>
      <c r="C1993">
        <v>91</v>
      </c>
      <c r="D1993" s="1">
        <v>94497271</v>
      </c>
      <c r="E1993" s="5" t="s">
        <v>8</v>
      </c>
      <c r="F1993" t="s">
        <v>2</v>
      </c>
      <c r="G1993" t="s">
        <v>6</v>
      </c>
      <c r="H1993" t="s">
        <v>25</v>
      </c>
      <c r="I1993" t="s">
        <v>27</v>
      </c>
      <c r="L1993" s="1"/>
      <c r="M1993" s="12" t="s">
        <v>45</v>
      </c>
      <c r="N1993" s="12">
        <v>22000000</v>
      </c>
      <c r="O1993">
        <v>2008</v>
      </c>
      <c r="P1993">
        <v>3.7</v>
      </c>
    </row>
    <row r="1994" spans="1:16">
      <c r="A1994" s="2" t="s">
        <v>79</v>
      </c>
      <c r="B1994" s="3">
        <v>511</v>
      </c>
      <c r="C1994">
        <v>112</v>
      </c>
      <c r="D1994" s="1">
        <v>137387272</v>
      </c>
      <c r="E1994" s="5" t="s">
        <v>14</v>
      </c>
      <c r="F1994" t="s">
        <v>21</v>
      </c>
      <c r="G1994" t="s">
        <v>23</v>
      </c>
      <c r="L1994" s="1"/>
      <c r="M1994" s="12" t="s">
        <v>45</v>
      </c>
      <c r="N1994" s="12">
        <v>22000000</v>
      </c>
      <c r="O1994">
        <v>2013</v>
      </c>
      <c r="P1994">
        <v>7.5</v>
      </c>
    </row>
    <row r="1995" spans="1:16">
      <c r="A1995" s="2" t="s">
        <v>394</v>
      </c>
      <c r="B1995" s="3">
        <v>75</v>
      </c>
      <c r="C1995">
        <v>95</v>
      </c>
      <c r="D1995" s="1">
        <v>82301521</v>
      </c>
      <c r="E1995" s="5" t="s">
        <v>8</v>
      </c>
      <c r="F1995" t="s">
        <v>2</v>
      </c>
      <c r="G1995" t="s">
        <v>25</v>
      </c>
      <c r="H1995" t="s">
        <v>27</v>
      </c>
      <c r="L1995" s="1"/>
      <c r="M1995" s="12" t="s">
        <v>45</v>
      </c>
      <c r="N1995" s="12">
        <v>22000000</v>
      </c>
      <c r="O1995">
        <v>2005</v>
      </c>
      <c r="P1995">
        <v>4.5999999999999996</v>
      </c>
    </row>
    <row r="1996" spans="1:16">
      <c r="A1996" s="2" t="s">
        <v>762</v>
      </c>
      <c r="B1996" s="3">
        <v>148</v>
      </c>
      <c r="C1996">
        <v>100</v>
      </c>
      <c r="D1996" s="1">
        <v>84518155</v>
      </c>
      <c r="E1996" s="5" t="s">
        <v>2</v>
      </c>
      <c r="L1996" s="1"/>
      <c r="M1996" s="12" t="s">
        <v>45</v>
      </c>
      <c r="N1996" s="12">
        <v>22000000</v>
      </c>
      <c r="O1996">
        <v>2014</v>
      </c>
      <c r="P1996">
        <v>4.9000000000000004</v>
      </c>
    </row>
    <row r="1997" spans="1:16">
      <c r="A1997" s="2" t="s">
        <v>281</v>
      </c>
      <c r="B1997" s="3">
        <v>253</v>
      </c>
      <c r="C1997">
        <v>105</v>
      </c>
      <c r="D1997" s="1">
        <v>80050171</v>
      </c>
      <c r="E1997" s="5" t="s">
        <v>6</v>
      </c>
      <c r="F1997" t="s">
        <v>21</v>
      </c>
      <c r="G1997" t="s">
        <v>23</v>
      </c>
      <c r="L1997" s="1"/>
      <c r="M1997" s="12" t="s">
        <v>45</v>
      </c>
      <c r="N1997" s="12">
        <v>22000000</v>
      </c>
      <c r="O1997">
        <v>2007</v>
      </c>
      <c r="P1997">
        <v>6.9</v>
      </c>
    </row>
    <row r="1998" spans="1:16">
      <c r="A1998" s="2" t="s">
        <v>783</v>
      </c>
      <c r="B1998" s="3">
        <v>204</v>
      </c>
      <c r="C1998">
        <v>108</v>
      </c>
      <c r="D1998" s="1">
        <v>81257845</v>
      </c>
      <c r="E1998" s="5" t="s">
        <v>2</v>
      </c>
      <c r="F1998" t="s">
        <v>199</v>
      </c>
      <c r="L1998" s="1"/>
      <c r="M1998" s="12" t="s">
        <v>45</v>
      </c>
      <c r="N1998" s="12">
        <v>22000000</v>
      </c>
      <c r="O1998">
        <v>2003</v>
      </c>
      <c r="P1998">
        <v>7.1</v>
      </c>
    </row>
    <row r="1999" spans="1:16">
      <c r="A1999" s="2" t="s">
        <v>260</v>
      </c>
      <c r="B1999" s="3">
        <v>72</v>
      </c>
      <c r="C1999">
        <v>101</v>
      </c>
      <c r="D1999" s="1">
        <v>70360285</v>
      </c>
      <c r="E1999" s="5" t="s">
        <v>3</v>
      </c>
      <c r="F1999" t="s">
        <v>8</v>
      </c>
      <c r="G1999" t="s">
        <v>20</v>
      </c>
      <c r="H1999" t="s">
        <v>22</v>
      </c>
      <c r="I1999" t="s">
        <v>23</v>
      </c>
      <c r="L1999" s="1"/>
      <c r="M1999" s="12" t="s">
        <v>45</v>
      </c>
      <c r="N1999" s="12">
        <v>22000000</v>
      </c>
      <c r="O1999">
        <v>1995</v>
      </c>
      <c r="P1999">
        <v>5.8</v>
      </c>
    </row>
    <row r="2000" spans="1:16">
      <c r="A2000" s="2" t="s">
        <v>377</v>
      </c>
      <c r="B2000" s="3">
        <v>62</v>
      </c>
      <c r="C2000">
        <v>109</v>
      </c>
      <c r="D2000" s="1">
        <v>69148997</v>
      </c>
      <c r="E2000" s="5" t="s">
        <v>2</v>
      </c>
      <c r="F2000" t="s">
        <v>10</v>
      </c>
      <c r="L2000" s="1"/>
      <c r="M2000" s="12" t="s">
        <v>45</v>
      </c>
      <c r="N2000" s="12">
        <v>22000000</v>
      </c>
      <c r="O2000">
        <v>2004</v>
      </c>
      <c r="P2000">
        <v>5.4</v>
      </c>
    </row>
    <row r="2001" spans="1:16">
      <c r="A2001" s="2" t="s">
        <v>707</v>
      </c>
      <c r="B2001" s="3">
        <v>549</v>
      </c>
      <c r="C2001">
        <v>115</v>
      </c>
      <c r="D2001" s="1">
        <v>82624961</v>
      </c>
      <c r="E2001" s="5" t="s">
        <v>2</v>
      </c>
      <c r="F2001" t="s">
        <v>6</v>
      </c>
      <c r="L2001" s="1"/>
      <c r="M2001" s="12" t="s">
        <v>45</v>
      </c>
      <c r="N2001" s="12">
        <v>21000000</v>
      </c>
      <c r="O2001">
        <v>2011</v>
      </c>
      <c r="P2001">
        <v>7.3</v>
      </c>
    </row>
    <row r="2002" spans="1:16">
      <c r="A2002" s="2" t="s">
        <v>270</v>
      </c>
      <c r="B2002" s="3">
        <v>106</v>
      </c>
      <c r="C2002">
        <v>117</v>
      </c>
      <c r="D2002" s="1">
        <v>67325559</v>
      </c>
      <c r="E2002" s="5" t="s">
        <v>8</v>
      </c>
      <c r="F2002" t="s">
        <v>2</v>
      </c>
      <c r="G2002" t="s">
        <v>6</v>
      </c>
      <c r="H2002" t="s">
        <v>25</v>
      </c>
      <c r="I2002" t="s">
        <v>21</v>
      </c>
      <c r="L2002" s="1"/>
      <c r="M2002" s="12" t="s">
        <v>45</v>
      </c>
      <c r="N2002" s="12">
        <v>22000000</v>
      </c>
      <c r="O2002">
        <v>2003</v>
      </c>
      <c r="P2002">
        <v>7.1</v>
      </c>
    </row>
    <row r="2003" spans="1:16">
      <c r="A2003" s="2" t="s">
        <v>566</v>
      </c>
      <c r="B2003" s="3">
        <v>123</v>
      </c>
      <c r="C2003">
        <v>107</v>
      </c>
      <c r="D2003" s="1">
        <v>62933793</v>
      </c>
      <c r="E2003" s="5" t="s">
        <v>6</v>
      </c>
      <c r="F2003" t="s">
        <v>25</v>
      </c>
      <c r="G2003" t="s">
        <v>199</v>
      </c>
      <c r="H2003" t="s">
        <v>27</v>
      </c>
      <c r="L2003" s="1"/>
      <c r="M2003" s="12" t="s">
        <v>45</v>
      </c>
      <c r="N2003" s="12">
        <v>22000000</v>
      </c>
      <c r="O2003">
        <v>2010</v>
      </c>
      <c r="P2003">
        <v>5.8</v>
      </c>
    </row>
    <row r="2004" spans="1:16">
      <c r="A2004" s="2" t="s">
        <v>895</v>
      </c>
      <c r="B2004" s="3">
        <v>597</v>
      </c>
      <c r="C2004">
        <v>134</v>
      </c>
      <c r="D2004" s="1">
        <v>56667870</v>
      </c>
      <c r="E2004" s="5" t="s">
        <v>12</v>
      </c>
      <c r="F2004" t="s">
        <v>6</v>
      </c>
      <c r="G2004" t="s">
        <v>63</v>
      </c>
      <c r="L2004" s="1"/>
      <c r="M2004" s="12" t="s">
        <v>45</v>
      </c>
      <c r="N2004" s="12">
        <v>26000000</v>
      </c>
      <c r="O2004">
        <v>2013</v>
      </c>
      <c r="P2004">
        <v>8.1</v>
      </c>
    </row>
    <row r="2005" spans="1:16">
      <c r="A2005" s="2" t="s">
        <v>736</v>
      </c>
      <c r="B2005" s="3">
        <v>64</v>
      </c>
      <c r="C2005">
        <v>118</v>
      </c>
      <c r="D2005" s="1">
        <v>56398162</v>
      </c>
      <c r="E2005" s="5" t="s">
        <v>2</v>
      </c>
      <c r="F2005" t="s">
        <v>6</v>
      </c>
      <c r="G2005" t="s">
        <v>199</v>
      </c>
      <c r="H2005" t="s">
        <v>27</v>
      </c>
      <c r="L2005" s="1"/>
      <c r="M2005" s="12" t="s">
        <v>45</v>
      </c>
      <c r="N2005" s="12">
        <v>40000000</v>
      </c>
      <c r="O2005">
        <v>2002</v>
      </c>
      <c r="P2005">
        <v>5.7</v>
      </c>
    </row>
    <row r="2006" spans="1:16">
      <c r="A2006" s="2" t="s">
        <v>800</v>
      </c>
      <c r="B2006" s="3">
        <v>40</v>
      </c>
      <c r="C2006">
        <v>121</v>
      </c>
      <c r="D2006" s="1">
        <v>60072596</v>
      </c>
      <c r="E2006" s="5" t="s">
        <v>2</v>
      </c>
      <c r="F2006" t="s">
        <v>6</v>
      </c>
      <c r="G2006" t="s">
        <v>27</v>
      </c>
      <c r="L2006" s="1"/>
      <c r="M2006" s="12" t="s">
        <v>45</v>
      </c>
      <c r="N2006" s="12">
        <v>22000000</v>
      </c>
      <c r="O2006">
        <v>2010</v>
      </c>
      <c r="P2006">
        <v>4.4000000000000004</v>
      </c>
    </row>
    <row r="2007" spans="1:16">
      <c r="A2007" s="2" t="s">
        <v>69</v>
      </c>
      <c r="B2007" s="3">
        <v>111</v>
      </c>
      <c r="C2007">
        <v>105</v>
      </c>
      <c r="D2007" s="1">
        <v>56362352</v>
      </c>
      <c r="E2007" s="5" t="s">
        <v>20</v>
      </c>
      <c r="F2007" t="s">
        <v>27</v>
      </c>
      <c r="L2007" s="1"/>
      <c r="M2007" s="12" t="s">
        <v>45</v>
      </c>
      <c r="N2007" s="12">
        <v>22000000</v>
      </c>
      <c r="O2007">
        <v>1990</v>
      </c>
      <c r="P2007">
        <v>7.9</v>
      </c>
    </row>
    <row r="2008" spans="1:16">
      <c r="A2008" s="2" t="s">
        <v>896</v>
      </c>
      <c r="B2008" s="3">
        <v>151</v>
      </c>
      <c r="C2008">
        <v>110</v>
      </c>
      <c r="D2008" s="1">
        <v>56154094</v>
      </c>
      <c r="E2008" s="5" t="s">
        <v>6</v>
      </c>
      <c r="F2008" t="s">
        <v>27</v>
      </c>
      <c r="L2008" s="1"/>
      <c r="M2008" s="12" t="s">
        <v>45</v>
      </c>
      <c r="N2008" s="12">
        <v>22000000</v>
      </c>
      <c r="O2008">
        <v>2016</v>
      </c>
      <c r="P2008">
        <v>7.6</v>
      </c>
    </row>
    <row r="2009" spans="1:16">
      <c r="A2009" s="2" t="s">
        <v>800</v>
      </c>
      <c r="B2009" s="3">
        <v>31</v>
      </c>
      <c r="C2009">
        <v>114</v>
      </c>
      <c r="D2009" s="1">
        <v>65623128</v>
      </c>
      <c r="E2009" s="5" t="s">
        <v>2</v>
      </c>
      <c r="F2009" t="s">
        <v>10</v>
      </c>
      <c r="G2009" t="s">
        <v>6</v>
      </c>
      <c r="L2009" s="1"/>
      <c r="M2009" s="12" t="s">
        <v>112</v>
      </c>
      <c r="N2009" s="12">
        <v>22000000</v>
      </c>
      <c r="O2009">
        <v>2012</v>
      </c>
      <c r="P2009">
        <v>4.8</v>
      </c>
    </row>
    <row r="2010" spans="1:16">
      <c r="A2010" s="2" t="s">
        <v>897</v>
      </c>
      <c r="B2010" s="3">
        <v>81</v>
      </c>
      <c r="C2010">
        <v>100</v>
      </c>
      <c r="D2010" s="1">
        <v>55461307</v>
      </c>
      <c r="E2010" s="5" t="s">
        <v>2</v>
      </c>
      <c r="L2010" s="1"/>
      <c r="M2010" s="12" t="s">
        <v>45</v>
      </c>
      <c r="N2010" s="12">
        <v>126000000</v>
      </c>
      <c r="O2010">
        <v>2016</v>
      </c>
      <c r="P2010">
        <v>6.7</v>
      </c>
    </row>
    <row r="2011" spans="1:16">
      <c r="A2011" s="2" t="s">
        <v>898</v>
      </c>
      <c r="B2011" s="3">
        <v>99</v>
      </c>
      <c r="C2011">
        <v>85</v>
      </c>
      <c r="D2011" s="1">
        <v>48546578</v>
      </c>
      <c r="E2011" s="5" t="s">
        <v>2</v>
      </c>
      <c r="F2011" t="s">
        <v>27</v>
      </c>
      <c r="L2011" s="1"/>
      <c r="M2011" s="12" t="s">
        <v>45</v>
      </c>
      <c r="N2011" s="12">
        <v>30000000</v>
      </c>
      <c r="O2011">
        <v>2006</v>
      </c>
      <c r="P2011">
        <v>2.7</v>
      </c>
    </row>
    <row r="2012" spans="1:16">
      <c r="A2012" s="2" t="s">
        <v>899</v>
      </c>
      <c r="B2012" s="3">
        <v>80</v>
      </c>
      <c r="C2012">
        <v>72</v>
      </c>
      <c r="D2012" s="1">
        <v>48423368</v>
      </c>
      <c r="E2012" s="5" t="s">
        <v>8</v>
      </c>
      <c r="F2012" t="s">
        <v>16</v>
      </c>
      <c r="G2012" t="s">
        <v>25</v>
      </c>
      <c r="H2012" t="s">
        <v>20</v>
      </c>
      <c r="L2012" s="1"/>
      <c r="M2012" s="12" t="s">
        <v>45</v>
      </c>
      <c r="N2012" s="12">
        <v>22000000</v>
      </c>
      <c r="O2012">
        <v>2002</v>
      </c>
      <c r="P2012">
        <v>5.8</v>
      </c>
    </row>
    <row r="2013" spans="1:16">
      <c r="A2013" s="2" t="s">
        <v>900</v>
      </c>
      <c r="B2013" s="3">
        <v>364</v>
      </c>
      <c r="C2013">
        <v>128</v>
      </c>
      <c r="D2013" s="1">
        <v>52066000</v>
      </c>
      <c r="E2013" s="5" t="s">
        <v>12</v>
      </c>
      <c r="F2013" t="s">
        <v>6</v>
      </c>
      <c r="G2013" t="s">
        <v>63</v>
      </c>
      <c r="L2013" s="1"/>
      <c r="M2013" s="12" t="s">
        <v>45</v>
      </c>
      <c r="N2013" s="12">
        <v>22000000</v>
      </c>
      <c r="O2013">
        <v>2014</v>
      </c>
      <c r="P2013">
        <v>7.5</v>
      </c>
    </row>
    <row r="2014" spans="1:16">
      <c r="A2014" s="2" t="s">
        <v>901</v>
      </c>
      <c r="B2014" s="3">
        <v>85</v>
      </c>
      <c r="C2014">
        <v>72</v>
      </c>
      <c r="D2014" s="1">
        <v>47887943</v>
      </c>
      <c r="E2014" s="5" t="s">
        <v>8</v>
      </c>
      <c r="F2014" t="s">
        <v>16</v>
      </c>
      <c r="G2014" t="s">
        <v>25</v>
      </c>
      <c r="H2014" t="s">
        <v>26</v>
      </c>
      <c r="L2014" s="1"/>
      <c r="M2014" s="12" t="s">
        <v>45</v>
      </c>
      <c r="N2014" s="12">
        <v>22000000</v>
      </c>
      <c r="O2014">
        <v>2003</v>
      </c>
      <c r="P2014">
        <v>5.4</v>
      </c>
    </row>
    <row r="2015" spans="1:16">
      <c r="A2015" s="2" t="s">
        <v>601</v>
      </c>
      <c r="B2015" s="3">
        <v>140</v>
      </c>
      <c r="C2015">
        <v>89</v>
      </c>
      <c r="D2015" s="1">
        <v>46363118</v>
      </c>
      <c r="E2015" s="5" t="s">
        <v>6</v>
      </c>
      <c r="F2015" t="s">
        <v>14</v>
      </c>
      <c r="G2015" t="s">
        <v>21</v>
      </c>
      <c r="H2015" t="s">
        <v>23</v>
      </c>
      <c r="L2015" s="1"/>
      <c r="M2015" s="12" t="s">
        <v>45</v>
      </c>
      <c r="N2015" s="12">
        <v>22000000</v>
      </c>
      <c r="O2015">
        <v>2005</v>
      </c>
      <c r="P2015">
        <v>4.0999999999999996</v>
      </c>
    </row>
    <row r="2016" spans="1:16">
      <c r="A2016" s="2" t="s">
        <v>902</v>
      </c>
      <c r="B2016" s="3">
        <v>184</v>
      </c>
      <c r="C2016">
        <v>96</v>
      </c>
      <c r="D2016" s="1">
        <v>47852604</v>
      </c>
      <c r="E2016" s="5" t="s">
        <v>6</v>
      </c>
      <c r="F2016" t="s">
        <v>21</v>
      </c>
      <c r="G2016" t="s">
        <v>23</v>
      </c>
      <c r="L2016" s="1"/>
      <c r="M2016" s="12" t="s">
        <v>45</v>
      </c>
      <c r="N2016" s="12">
        <v>22000000</v>
      </c>
      <c r="O2016">
        <v>2007</v>
      </c>
      <c r="P2016">
        <v>5.9</v>
      </c>
    </row>
    <row r="2017" spans="1:16">
      <c r="A2017" s="2" t="s">
        <v>903</v>
      </c>
      <c r="B2017" s="3">
        <v>89</v>
      </c>
      <c r="C2017">
        <v>77</v>
      </c>
      <c r="D2017" s="1">
        <v>45542421</v>
      </c>
      <c r="E2017" s="5" t="s">
        <v>16</v>
      </c>
      <c r="F2017" t="s">
        <v>2</v>
      </c>
      <c r="G2017" t="s">
        <v>6</v>
      </c>
      <c r="H2017" t="s">
        <v>25</v>
      </c>
      <c r="I2017" t="s">
        <v>26</v>
      </c>
      <c r="L2017" s="1"/>
      <c r="M2017" s="12" t="s">
        <v>45</v>
      </c>
      <c r="N2017" s="12">
        <v>23500000</v>
      </c>
      <c r="O2017">
        <v>2000</v>
      </c>
      <c r="P2017">
        <v>6.3</v>
      </c>
    </row>
    <row r="2018" spans="1:16">
      <c r="A2018" s="2" t="s">
        <v>685</v>
      </c>
      <c r="B2018" s="3">
        <v>61</v>
      </c>
      <c r="C2018">
        <v>111</v>
      </c>
      <c r="D2018" s="1">
        <v>42652003</v>
      </c>
      <c r="E2018" s="5" t="s">
        <v>8</v>
      </c>
      <c r="F2018" t="s">
        <v>25</v>
      </c>
      <c r="L2018" s="1"/>
      <c r="M2018" s="12" t="s">
        <v>45</v>
      </c>
      <c r="N2018" s="12">
        <v>22000000</v>
      </c>
      <c r="O2018">
        <v>2015</v>
      </c>
      <c r="P2018">
        <v>6.8</v>
      </c>
    </row>
    <row r="2019" spans="1:16">
      <c r="A2019" s="2" t="s">
        <v>722</v>
      </c>
      <c r="B2019" s="3">
        <v>112</v>
      </c>
      <c r="C2019">
        <v>93</v>
      </c>
      <c r="D2019" s="1">
        <v>39737645</v>
      </c>
      <c r="E2019" s="5" t="s">
        <v>8</v>
      </c>
      <c r="F2019" t="s">
        <v>2</v>
      </c>
      <c r="L2019" s="1"/>
      <c r="M2019" s="12" t="s">
        <v>45</v>
      </c>
      <c r="N2019" s="12">
        <v>25000000</v>
      </c>
      <c r="O2019">
        <v>2007</v>
      </c>
      <c r="P2019">
        <v>2.2999999999999998</v>
      </c>
    </row>
    <row r="2020" spans="1:16">
      <c r="A2020" s="2" t="s">
        <v>257</v>
      </c>
      <c r="B2020" s="3">
        <v>166</v>
      </c>
      <c r="C2020">
        <v>129</v>
      </c>
      <c r="D2020" s="1">
        <v>37567440</v>
      </c>
      <c r="E2020" s="5" t="s">
        <v>8</v>
      </c>
      <c r="F2020" t="s">
        <v>20</v>
      </c>
      <c r="L2020" s="1"/>
      <c r="M2020" s="12" t="s">
        <v>45</v>
      </c>
      <c r="N2020" s="12">
        <v>22000000</v>
      </c>
      <c r="O2020">
        <v>1982</v>
      </c>
      <c r="P2020">
        <v>6.9</v>
      </c>
    </row>
    <row r="2021" spans="1:16">
      <c r="A2021" s="2" t="s">
        <v>904</v>
      </c>
      <c r="B2021" s="3">
        <v>474</v>
      </c>
      <c r="C2021">
        <v>128</v>
      </c>
      <c r="D2021" s="1">
        <v>44988180</v>
      </c>
      <c r="E2021" s="5" t="s">
        <v>12</v>
      </c>
      <c r="F2021" t="s">
        <v>10</v>
      </c>
      <c r="G2021" t="s">
        <v>6</v>
      </c>
      <c r="H2021" t="s">
        <v>63</v>
      </c>
      <c r="L2021" s="1"/>
      <c r="M2021" s="12" t="s">
        <v>45</v>
      </c>
      <c r="N2021" s="12">
        <v>25000000</v>
      </c>
      <c r="O2021">
        <v>2015</v>
      </c>
      <c r="P2021">
        <v>8.1</v>
      </c>
    </row>
    <row r="2022" spans="1:16">
      <c r="A2022" s="2" t="s">
        <v>851</v>
      </c>
      <c r="B2022" s="3">
        <v>165</v>
      </c>
      <c r="C2022">
        <v>110</v>
      </c>
      <c r="D2022" s="1">
        <v>39263506</v>
      </c>
      <c r="E2022" s="5" t="s">
        <v>10</v>
      </c>
      <c r="F2022" t="s">
        <v>6</v>
      </c>
      <c r="G2022" t="s">
        <v>23</v>
      </c>
      <c r="L2022" s="1"/>
      <c r="M2022" s="12" t="s">
        <v>45</v>
      </c>
      <c r="N2022" s="12">
        <v>21000000</v>
      </c>
      <c r="O2022">
        <v>2008</v>
      </c>
      <c r="P2022">
        <v>6.1</v>
      </c>
    </row>
    <row r="2023" spans="1:16">
      <c r="A2023" s="2" t="s">
        <v>905</v>
      </c>
      <c r="B2023" s="3">
        <v>131</v>
      </c>
      <c r="C2023">
        <v>137</v>
      </c>
      <c r="D2023" s="1">
        <v>39143839</v>
      </c>
      <c r="E2023" s="5" t="s">
        <v>14</v>
      </c>
      <c r="F2023" t="s">
        <v>23</v>
      </c>
      <c r="L2023" s="1"/>
      <c r="M2023" s="12" t="s">
        <v>45</v>
      </c>
      <c r="N2023" s="12">
        <v>22000000</v>
      </c>
      <c r="O2023">
        <v>2006</v>
      </c>
      <c r="P2023">
        <v>5</v>
      </c>
    </row>
    <row r="2024" spans="1:16">
      <c r="A2024" s="2" t="s">
        <v>645</v>
      </c>
      <c r="B2024" s="3">
        <v>29</v>
      </c>
      <c r="C2024">
        <v>124</v>
      </c>
      <c r="D2024" s="1">
        <v>37672350</v>
      </c>
      <c r="E2024" s="5" t="s">
        <v>2</v>
      </c>
      <c r="F2024" t="s">
        <v>6</v>
      </c>
      <c r="G2024" t="s">
        <v>27</v>
      </c>
      <c r="L2024" s="1"/>
      <c r="M2024" s="12" t="s">
        <v>45</v>
      </c>
      <c r="N2024" s="12">
        <v>2000000</v>
      </c>
      <c r="O2024">
        <v>1998</v>
      </c>
      <c r="P2024">
        <v>5.5</v>
      </c>
    </row>
    <row r="2025" spans="1:16">
      <c r="A2025" s="2" t="s">
        <v>474</v>
      </c>
      <c r="B2025" s="3">
        <v>43</v>
      </c>
      <c r="C2025">
        <v>93</v>
      </c>
      <c r="D2025" s="1">
        <v>38037513</v>
      </c>
      <c r="E2025" s="5" t="s">
        <v>8</v>
      </c>
      <c r="F2025" t="s">
        <v>2</v>
      </c>
      <c r="G2025" t="s">
        <v>20</v>
      </c>
      <c r="H2025" t="s">
        <v>199</v>
      </c>
      <c r="I2025" t="s">
        <v>22</v>
      </c>
      <c r="L2025" s="1"/>
      <c r="M2025" s="12" t="s">
        <v>45</v>
      </c>
      <c r="N2025" s="12">
        <v>22000000</v>
      </c>
      <c r="O2025">
        <v>1991</v>
      </c>
      <c r="P2025">
        <v>6.2</v>
      </c>
    </row>
    <row r="2026" spans="1:16">
      <c r="A2026" s="2" t="s">
        <v>317</v>
      </c>
      <c r="B2026" s="3">
        <v>111</v>
      </c>
      <c r="C2026">
        <v>115</v>
      </c>
      <c r="D2026" s="1">
        <v>37442180</v>
      </c>
      <c r="E2026" s="5" t="s">
        <v>2</v>
      </c>
      <c r="F2026" t="s">
        <v>6</v>
      </c>
      <c r="G2026" t="s">
        <v>27</v>
      </c>
      <c r="H2026" t="s">
        <v>23</v>
      </c>
      <c r="L2026" s="1"/>
      <c r="M2026" s="12" t="s">
        <v>45</v>
      </c>
      <c r="N2026" s="12">
        <v>22000000</v>
      </c>
      <c r="O2026">
        <v>2006</v>
      </c>
      <c r="P2026">
        <v>6.2</v>
      </c>
    </row>
    <row r="2027" spans="1:16">
      <c r="A2027" s="2" t="s">
        <v>906</v>
      </c>
      <c r="B2027" s="3">
        <v>333</v>
      </c>
      <c r="C2027">
        <v>105</v>
      </c>
      <c r="D2027" s="1">
        <v>35596227</v>
      </c>
      <c r="E2027" s="5" t="s">
        <v>10</v>
      </c>
      <c r="F2027" t="s">
        <v>6</v>
      </c>
      <c r="G2027" t="s">
        <v>23</v>
      </c>
      <c r="L2027" s="1"/>
      <c r="M2027" s="12" t="s">
        <v>45</v>
      </c>
      <c r="N2027" s="12">
        <v>12000000</v>
      </c>
      <c r="O2027">
        <v>2010</v>
      </c>
      <c r="P2027">
        <v>6.3</v>
      </c>
    </row>
    <row r="2028" spans="1:16">
      <c r="A2028" s="2" t="s">
        <v>907</v>
      </c>
      <c r="B2028" s="3">
        <v>37</v>
      </c>
      <c r="C2028">
        <v>127</v>
      </c>
      <c r="D2028" s="1">
        <v>35422828</v>
      </c>
      <c r="E2028" s="5" t="s">
        <v>12</v>
      </c>
      <c r="F2028" t="s">
        <v>6</v>
      </c>
      <c r="G2028" t="s">
        <v>199</v>
      </c>
      <c r="L2028" s="1"/>
      <c r="M2028" s="12" t="s">
        <v>45</v>
      </c>
      <c r="N2028" s="12">
        <v>22000000</v>
      </c>
      <c r="O2028">
        <v>1997</v>
      </c>
      <c r="P2028">
        <v>6.7</v>
      </c>
    </row>
    <row r="2029" spans="1:16">
      <c r="A2029" s="2" t="s">
        <v>722</v>
      </c>
      <c r="B2029" s="3">
        <v>122</v>
      </c>
      <c r="C2029">
        <v>82</v>
      </c>
      <c r="D2029" s="1">
        <v>36658108</v>
      </c>
      <c r="E2029" s="5" t="s">
        <v>2</v>
      </c>
      <c r="L2029" s="1"/>
      <c r="M2029" s="12" t="s">
        <v>45</v>
      </c>
      <c r="N2029" s="12">
        <v>16000000</v>
      </c>
      <c r="O2029">
        <v>2010</v>
      </c>
      <c r="P2029">
        <v>3.5</v>
      </c>
    </row>
    <row r="2030" spans="1:16">
      <c r="A2030" s="2" t="s">
        <v>158</v>
      </c>
      <c r="B2030" s="3">
        <v>285</v>
      </c>
      <c r="C2030">
        <v>143</v>
      </c>
      <c r="D2030" s="1">
        <v>34300771</v>
      </c>
      <c r="E2030" s="5" t="s">
        <v>6</v>
      </c>
      <c r="L2030" s="1"/>
      <c r="M2030" s="12" t="s">
        <v>45</v>
      </c>
      <c r="N2030" s="12">
        <v>22000000</v>
      </c>
      <c r="O2030">
        <v>2006</v>
      </c>
      <c r="P2030">
        <v>7.5</v>
      </c>
    </row>
    <row r="2031" spans="1:16">
      <c r="A2031" s="2" t="s">
        <v>125</v>
      </c>
      <c r="B2031" s="3">
        <v>156</v>
      </c>
      <c r="C2031">
        <v>103</v>
      </c>
      <c r="D2031" s="1">
        <v>34290142</v>
      </c>
      <c r="E2031" s="5" t="s">
        <v>2</v>
      </c>
      <c r="F2031" t="s">
        <v>6</v>
      </c>
      <c r="L2031" s="1"/>
      <c r="M2031" s="12" t="s">
        <v>45</v>
      </c>
      <c r="N2031" s="12">
        <v>25000000</v>
      </c>
      <c r="O2031">
        <v>2014</v>
      </c>
      <c r="P2031">
        <v>6.6</v>
      </c>
    </row>
    <row r="2032" spans="1:16">
      <c r="A2032" s="2" t="s">
        <v>908</v>
      </c>
      <c r="B2032" s="3">
        <v>293</v>
      </c>
      <c r="C2032">
        <v>104</v>
      </c>
      <c r="D2032" s="1">
        <v>33422556</v>
      </c>
      <c r="E2032" s="5" t="s">
        <v>6</v>
      </c>
      <c r="F2032" t="s">
        <v>21</v>
      </c>
      <c r="L2032" s="1"/>
      <c r="M2032" s="12" t="s">
        <v>45</v>
      </c>
      <c r="N2032" s="12">
        <v>21500000</v>
      </c>
      <c r="O2032">
        <v>2008</v>
      </c>
      <c r="P2032">
        <v>7.5</v>
      </c>
    </row>
    <row r="2033" spans="1:16">
      <c r="A2033" s="2" t="s">
        <v>884</v>
      </c>
      <c r="B2033" s="3">
        <v>233</v>
      </c>
      <c r="C2033">
        <v>98</v>
      </c>
      <c r="D2033" s="1">
        <v>32774834</v>
      </c>
      <c r="E2033" s="5" t="s">
        <v>3</v>
      </c>
      <c r="F2033" t="s">
        <v>2</v>
      </c>
      <c r="L2033" s="1"/>
      <c r="M2033" s="12" t="s">
        <v>45</v>
      </c>
      <c r="N2033" s="12">
        <v>21500000</v>
      </c>
      <c r="O2033">
        <v>2004</v>
      </c>
      <c r="P2033">
        <v>7.2</v>
      </c>
    </row>
    <row r="2034" spans="1:16">
      <c r="A2034" s="2" t="s">
        <v>690</v>
      </c>
      <c r="B2034" s="3">
        <v>282</v>
      </c>
      <c r="C2034">
        <v>92</v>
      </c>
      <c r="D2034" s="1">
        <v>34334256</v>
      </c>
      <c r="E2034" s="5" t="s">
        <v>14</v>
      </c>
      <c r="F2034" t="s">
        <v>23</v>
      </c>
      <c r="L2034" s="1"/>
      <c r="M2034" s="12" t="s">
        <v>192</v>
      </c>
      <c r="N2034" s="12">
        <v>22000000</v>
      </c>
      <c r="O2034">
        <v>2013</v>
      </c>
      <c r="P2034">
        <v>4.8</v>
      </c>
    </row>
    <row r="2035" spans="1:16">
      <c r="A2035" s="2" t="s">
        <v>273</v>
      </c>
      <c r="B2035" s="3">
        <v>57</v>
      </c>
      <c r="C2035">
        <v>123</v>
      </c>
      <c r="D2035" s="1">
        <v>32051917</v>
      </c>
      <c r="E2035" s="5" t="s">
        <v>10</v>
      </c>
      <c r="F2035" t="s">
        <v>6</v>
      </c>
      <c r="G2035" t="s">
        <v>21</v>
      </c>
      <c r="H2035" t="s">
        <v>23</v>
      </c>
      <c r="L2035" s="1"/>
      <c r="M2035" s="12" t="s">
        <v>45</v>
      </c>
      <c r="N2035" s="12">
        <v>17000000</v>
      </c>
      <c r="O2035">
        <v>1995</v>
      </c>
      <c r="P2035">
        <v>6.6</v>
      </c>
    </row>
    <row r="2036" spans="1:16">
      <c r="A2036" s="2" t="s">
        <v>775</v>
      </c>
      <c r="B2036" s="3">
        <v>153</v>
      </c>
      <c r="C2036">
        <v>88</v>
      </c>
      <c r="D2036" s="1">
        <v>32014289</v>
      </c>
      <c r="E2036" s="5" t="s">
        <v>2</v>
      </c>
      <c r="L2036" s="1"/>
      <c r="M2036" s="12" t="s">
        <v>45</v>
      </c>
      <c r="N2036" s="12">
        <v>21000000</v>
      </c>
      <c r="O2036">
        <v>2013</v>
      </c>
      <c r="P2036">
        <v>3.5</v>
      </c>
    </row>
    <row r="2037" spans="1:16">
      <c r="A2037" s="2" t="s">
        <v>554</v>
      </c>
      <c r="B2037" s="3">
        <v>324</v>
      </c>
      <c r="C2037">
        <v>128</v>
      </c>
      <c r="D2037" s="1">
        <v>31838002</v>
      </c>
      <c r="E2037" s="5" t="s">
        <v>12</v>
      </c>
      <c r="F2037" t="s">
        <v>6</v>
      </c>
      <c r="G2037" t="s">
        <v>63</v>
      </c>
      <c r="L2037" s="1"/>
      <c r="M2037" s="12" t="s">
        <v>45</v>
      </c>
      <c r="N2037" s="12">
        <v>21000000</v>
      </c>
      <c r="O2037">
        <v>2008</v>
      </c>
      <c r="P2037">
        <v>7.6</v>
      </c>
    </row>
    <row r="2038" spans="1:16">
      <c r="A2038" s="2" t="s">
        <v>98</v>
      </c>
      <c r="B2038" s="3">
        <v>122</v>
      </c>
      <c r="C2038">
        <v>107</v>
      </c>
      <c r="D2038" s="1">
        <v>36874745</v>
      </c>
      <c r="E2038" s="5" t="s">
        <v>3</v>
      </c>
      <c r="F2038" t="s">
        <v>8</v>
      </c>
      <c r="G2038" t="s">
        <v>6</v>
      </c>
      <c r="H2038" t="s">
        <v>21</v>
      </c>
      <c r="L2038" s="1"/>
      <c r="M2038" s="12" t="s">
        <v>237</v>
      </c>
      <c r="N2038" s="12">
        <v>9000000</v>
      </c>
      <c r="O2038">
        <v>2016</v>
      </c>
      <c r="P2038">
        <v>6.3</v>
      </c>
    </row>
    <row r="2039" spans="1:16">
      <c r="A2039" s="2" t="s">
        <v>909</v>
      </c>
      <c r="B2039" s="3">
        <v>156</v>
      </c>
      <c r="C2039">
        <v>91</v>
      </c>
      <c r="D2039" s="1">
        <v>30079316</v>
      </c>
      <c r="E2039" s="5" t="s">
        <v>14</v>
      </c>
      <c r="L2039" s="1"/>
      <c r="M2039" s="12" t="s">
        <v>45</v>
      </c>
      <c r="N2039" s="12">
        <v>17000000</v>
      </c>
      <c r="O2039">
        <v>2002</v>
      </c>
      <c r="P2039">
        <v>5.5</v>
      </c>
    </row>
    <row r="2040" spans="1:16">
      <c r="A2040" s="2" t="s">
        <v>910</v>
      </c>
      <c r="B2040" s="3">
        <v>161</v>
      </c>
      <c r="C2040">
        <v>90</v>
      </c>
      <c r="D2040" s="1">
        <v>35033759</v>
      </c>
      <c r="E2040" s="5" t="s">
        <v>8</v>
      </c>
      <c r="F2040" t="s">
        <v>2</v>
      </c>
      <c r="L2040" s="1"/>
      <c r="M2040" s="12" t="s">
        <v>45</v>
      </c>
      <c r="N2040" s="12">
        <v>21000000</v>
      </c>
      <c r="O2040">
        <v>2011</v>
      </c>
      <c r="P2040">
        <v>6.3</v>
      </c>
    </row>
    <row r="2041" spans="1:16">
      <c r="A2041" s="2" t="s">
        <v>911</v>
      </c>
      <c r="B2041" s="3">
        <v>69</v>
      </c>
      <c r="C2041">
        <v>115</v>
      </c>
      <c r="D2041" s="1">
        <v>29753944</v>
      </c>
      <c r="E2041" s="5" t="s">
        <v>10</v>
      </c>
      <c r="F2041" t="s">
        <v>6</v>
      </c>
      <c r="G2041" t="s">
        <v>21</v>
      </c>
      <c r="H2041" t="s">
        <v>23</v>
      </c>
      <c r="L2041" s="1"/>
      <c r="M2041" s="12" t="s">
        <v>45</v>
      </c>
      <c r="N2041" s="12">
        <v>21000000</v>
      </c>
      <c r="O2041">
        <v>1998</v>
      </c>
      <c r="P2041">
        <v>6.5</v>
      </c>
    </row>
    <row r="2042" spans="1:16">
      <c r="A2042" s="2" t="s">
        <v>432</v>
      </c>
      <c r="B2042" s="3">
        <v>258</v>
      </c>
      <c r="C2042">
        <v>113</v>
      </c>
      <c r="D2042" s="1">
        <v>31146570</v>
      </c>
      <c r="E2042" s="5" t="s">
        <v>6</v>
      </c>
      <c r="F2042" t="s">
        <v>23</v>
      </c>
      <c r="L2042" s="1"/>
      <c r="M2042" s="12" t="s">
        <v>45</v>
      </c>
      <c r="N2042" s="12">
        <v>21000000</v>
      </c>
      <c r="O2042">
        <v>2010</v>
      </c>
      <c r="P2042">
        <v>6.9</v>
      </c>
    </row>
    <row r="2043" spans="1:16">
      <c r="A2043" s="2" t="s">
        <v>520</v>
      </c>
      <c r="B2043" s="3">
        <v>174</v>
      </c>
      <c r="C2043">
        <v>113</v>
      </c>
      <c r="D2043" s="1">
        <v>27277055</v>
      </c>
      <c r="E2043" s="5" t="s">
        <v>2</v>
      </c>
      <c r="F2043" t="s">
        <v>6</v>
      </c>
      <c r="G2043" t="s">
        <v>199</v>
      </c>
      <c r="H2043" t="s">
        <v>27</v>
      </c>
      <c r="L2043" s="1"/>
      <c r="M2043" s="12" t="s">
        <v>45</v>
      </c>
      <c r="N2043" s="12">
        <v>21000000</v>
      </c>
      <c r="O2043">
        <v>2000</v>
      </c>
      <c r="P2043">
        <v>7.6</v>
      </c>
    </row>
    <row r="2044" spans="1:16">
      <c r="A2044" s="2" t="s">
        <v>912</v>
      </c>
      <c r="B2044" s="3">
        <v>141</v>
      </c>
      <c r="C2044">
        <v>87</v>
      </c>
      <c r="D2044" s="1">
        <v>26876529</v>
      </c>
      <c r="E2044" s="5" t="s">
        <v>14</v>
      </c>
      <c r="F2044" t="s">
        <v>21</v>
      </c>
      <c r="L2044" s="1"/>
      <c r="M2044" s="12" t="s">
        <v>45</v>
      </c>
      <c r="N2044" s="12">
        <v>20000000</v>
      </c>
      <c r="O2044">
        <v>2008</v>
      </c>
      <c r="P2044">
        <v>3.9</v>
      </c>
    </row>
    <row r="2045" spans="1:16">
      <c r="A2045" s="2" t="s">
        <v>830</v>
      </c>
      <c r="B2045" s="3">
        <v>31</v>
      </c>
      <c r="C2045">
        <v>101</v>
      </c>
      <c r="D2045" s="1">
        <v>53146000</v>
      </c>
      <c r="E2045" s="5" t="s">
        <v>10</v>
      </c>
      <c r="F2045" t="s">
        <v>6</v>
      </c>
      <c r="G2045" t="s">
        <v>23</v>
      </c>
      <c r="L2045" s="1"/>
      <c r="M2045" s="12" t="s">
        <v>45</v>
      </c>
      <c r="N2045" s="12">
        <v>21000000</v>
      </c>
      <c r="O2045">
        <v>1996</v>
      </c>
      <c r="P2045">
        <v>6.1</v>
      </c>
    </row>
    <row r="2046" spans="1:16">
      <c r="A2046" s="2" t="s">
        <v>188</v>
      </c>
      <c r="B2046" s="3">
        <v>222</v>
      </c>
      <c r="C2046">
        <v>111</v>
      </c>
      <c r="D2046" s="1">
        <v>30028592</v>
      </c>
      <c r="E2046" s="5" t="s">
        <v>10</v>
      </c>
      <c r="F2046" t="s">
        <v>6</v>
      </c>
      <c r="G2046" t="s">
        <v>27</v>
      </c>
      <c r="H2046" t="s">
        <v>23</v>
      </c>
      <c r="L2046" s="1"/>
      <c r="M2046" s="12" t="s">
        <v>45</v>
      </c>
      <c r="N2046" s="12">
        <v>17000000</v>
      </c>
      <c r="O2046">
        <v>2008</v>
      </c>
      <c r="P2046">
        <v>7.3</v>
      </c>
    </row>
    <row r="2047" spans="1:16">
      <c r="A2047" s="2" t="s">
        <v>195</v>
      </c>
      <c r="B2047" s="3">
        <v>273</v>
      </c>
      <c r="C2047">
        <v>108</v>
      </c>
      <c r="D2047" s="1">
        <v>34126138</v>
      </c>
      <c r="E2047" s="5" t="s">
        <v>6</v>
      </c>
      <c r="F2047" t="s">
        <v>20</v>
      </c>
      <c r="G2047" t="s">
        <v>27</v>
      </c>
      <c r="H2047" t="s">
        <v>22</v>
      </c>
      <c r="L2047" s="1"/>
      <c r="M2047" s="12" t="s">
        <v>45</v>
      </c>
      <c r="N2047" s="12">
        <v>21000000</v>
      </c>
      <c r="O2047">
        <v>2004</v>
      </c>
      <c r="P2047">
        <v>8.3000000000000007</v>
      </c>
    </row>
    <row r="2048" spans="1:16">
      <c r="A2048" s="2" t="s">
        <v>478</v>
      </c>
      <c r="B2048" s="3">
        <v>91</v>
      </c>
      <c r="C2048">
        <v>105</v>
      </c>
      <c r="D2048" s="1">
        <v>25677801</v>
      </c>
      <c r="E2048" s="5" t="s">
        <v>2</v>
      </c>
      <c r="F2048" t="s">
        <v>25</v>
      </c>
      <c r="G2048" t="s">
        <v>27</v>
      </c>
      <c r="L2048" s="1"/>
      <c r="M2048" s="12" t="s">
        <v>45</v>
      </c>
      <c r="N2048" s="12">
        <v>21000000</v>
      </c>
      <c r="O2048">
        <v>2010</v>
      </c>
      <c r="P2048">
        <v>5.8</v>
      </c>
    </row>
    <row r="2049" spans="1:16">
      <c r="A2049" s="2" t="s">
        <v>95</v>
      </c>
      <c r="B2049" s="3">
        <v>190</v>
      </c>
      <c r="C2049">
        <v>109</v>
      </c>
      <c r="D2049" s="1">
        <v>26415649</v>
      </c>
      <c r="E2049" s="5" t="s">
        <v>3</v>
      </c>
      <c r="F2049" t="s">
        <v>10</v>
      </c>
      <c r="G2049" t="s">
        <v>6</v>
      </c>
      <c r="H2049" t="s">
        <v>23</v>
      </c>
      <c r="L2049" s="1"/>
      <c r="M2049" s="12" t="s">
        <v>45</v>
      </c>
      <c r="N2049" s="12">
        <v>20000000</v>
      </c>
      <c r="O2049">
        <v>2008</v>
      </c>
      <c r="P2049">
        <v>6.8</v>
      </c>
    </row>
    <row r="2050" spans="1:16">
      <c r="A2050" s="2" t="s">
        <v>272</v>
      </c>
      <c r="B2050" s="3">
        <v>427</v>
      </c>
      <c r="C2050">
        <v>109</v>
      </c>
      <c r="D2050" s="1">
        <v>26003149</v>
      </c>
      <c r="E2050" s="5" t="s">
        <v>3</v>
      </c>
      <c r="F2050" t="s">
        <v>2</v>
      </c>
      <c r="G2050" t="s">
        <v>22</v>
      </c>
      <c r="L2050" s="1"/>
      <c r="M2050" s="12" t="s">
        <v>45</v>
      </c>
      <c r="N2050" s="12">
        <v>21000000</v>
      </c>
      <c r="O2050">
        <v>2013</v>
      </c>
      <c r="P2050">
        <v>7</v>
      </c>
    </row>
    <row r="2051" spans="1:16">
      <c r="A2051" s="2" t="s">
        <v>913</v>
      </c>
      <c r="B2051" s="3">
        <v>93</v>
      </c>
      <c r="C2051">
        <v>99</v>
      </c>
      <c r="D2051" s="1">
        <v>25584685</v>
      </c>
      <c r="E2051" s="5" t="s">
        <v>2</v>
      </c>
      <c r="F2051" t="s">
        <v>10</v>
      </c>
      <c r="G2051" t="s">
        <v>25</v>
      </c>
      <c r="H2051" t="s">
        <v>21</v>
      </c>
      <c r="I2051" t="s">
        <v>27</v>
      </c>
      <c r="J2051" t="s">
        <v>23</v>
      </c>
      <c r="L2051" s="1"/>
      <c r="M2051" s="12" t="s">
        <v>45</v>
      </c>
      <c r="N2051" s="12">
        <v>21000000</v>
      </c>
      <c r="O2051">
        <v>2007</v>
      </c>
      <c r="P2051">
        <v>5.9</v>
      </c>
    </row>
    <row r="2052" spans="1:16">
      <c r="A2052" s="2" t="s">
        <v>914</v>
      </c>
      <c r="B2052" s="3">
        <v>292</v>
      </c>
      <c r="C2052">
        <v>98</v>
      </c>
      <c r="D2052" s="1">
        <v>29975979</v>
      </c>
      <c r="E2052" s="5" t="s">
        <v>3</v>
      </c>
      <c r="F2052" t="s">
        <v>14</v>
      </c>
      <c r="G2052" t="s">
        <v>22</v>
      </c>
      <c r="H2052" t="s">
        <v>23</v>
      </c>
      <c r="L2052" s="1"/>
      <c r="M2052" s="12" t="s">
        <v>45</v>
      </c>
      <c r="N2052" s="12">
        <v>35000000</v>
      </c>
      <c r="O2052">
        <v>2009</v>
      </c>
      <c r="P2052">
        <v>6.5</v>
      </c>
    </row>
    <row r="2053" spans="1:16">
      <c r="A2053" s="2" t="s">
        <v>915</v>
      </c>
      <c r="B2053" s="3">
        <v>180</v>
      </c>
      <c r="C2053">
        <v>104</v>
      </c>
      <c r="D2053" s="1">
        <v>31584722</v>
      </c>
      <c r="E2053" s="5" t="s">
        <v>2</v>
      </c>
      <c r="F2053" t="s">
        <v>27</v>
      </c>
      <c r="L2053" s="1"/>
      <c r="M2053" s="12" t="s">
        <v>45</v>
      </c>
      <c r="N2053" s="12">
        <v>31000000</v>
      </c>
      <c r="O2053">
        <v>2010</v>
      </c>
      <c r="P2053">
        <v>6.4</v>
      </c>
    </row>
    <row r="2054" spans="1:16">
      <c r="A2054" s="2" t="s">
        <v>916</v>
      </c>
      <c r="B2054" s="3">
        <v>94</v>
      </c>
      <c r="C2054">
        <v>109</v>
      </c>
      <c r="D2054" s="1">
        <v>23179303</v>
      </c>
      <c r="E2054" s="5" t="s">
        <v>8</v>
      </c>
      <c r="F2054" t="s">
        <v>2</v>
      </c>
      <c r="G2054" t="s">
        <v>25</v>
      </c>
      <c r="H2054" t="s">
        <v>27</v>
      </c>
      <c r="L2054" s="1"/>
      <c r="M2054" s="12" t="s">
        <v>45</v>
      </c>
      <c r="N2054" s="12">
        <v>18000000</v>
      </c>
      <c r="O2054">
        <v>2011</v>
      </c>
      <c r="P2054">
        <v>5.8</v>
      </c>
    </row>
    <row r="2055" spans="1:16">
      <c r="A2055" s="2" t="s">
        <v>917</v>
      </c>
      <c r="B2055" s="3">
        <v>112</v>
      </c>
      <c r="C2055">
        <v>75</v>
      </c>
      <c r="D2055" s="1">
        <v>23078294</v>
      </c>
      <c r="E2055" s="5" t="s">
        <v>14</v>
      </c>
      <c r="F2055" t="s">
        <v>23</v>
      </c>
      <c r="L2055" s="1"/>
      <c r="M2055" s="12" t="s">
        <v>45</v>
      </c>
      <c r="N2055" s="12">
        <v>18000000</v>
      </c>
      <c r="O2055">
        <v>2006</v>
      </c>
      <c r="P2055">
        <v>5.0999999999999996</v>
      </c>
    </row>
    <row r="2056" spans="1:16">
      <c r="A2056" s="2" t="s">
        <v>544</v>
      </c>
      <c r="B2056" s="3">
        <v>20</v>
      </c>
      <c r="C2056">
        <v>119</v>
      </c>
      <c r="D2056" s="1">
        <v>21413105</v>
      </c>
      <c r="E2056" s="5" t="s">
        <v>3</v>
      </c>
      <c r="F2056" t="s">
        <v>8</v>
      </c>
      <c r="G2056" t="s">
        <v>6</v>
      </c>
      <c r="H2056" t="s">
        <v>27</v>
      </c>
      <c r="I2056" t="s">
        <v>24</v>
      </c>
      <c r="L2056" s="1"/>
      <c r="M2056" s="12" t="s">
        <v>45</v>
      </c>
      <c r="N2056" s="12">
        <v>19400870</v>
      </c>
      <c r="O2056">
        <v>1990</v>
      </c>
      <c r="P2056">
        <v>6.8</v>
      </c>
    </row>
    <row r="2057" spans="1:16">
      <c r="A2057" s="2" t="s">
        <v>918</v>
      </c>
      <c r="B2057" s="3">
        <v>84</v>
      </c>
      <c r="C2057">
        <v>90</v>
      </c>
      <c r="D2057" s="1">
        <v>25077977</v>
      </c>
      <c r="E2057" s="5" t="s">
        <v>8</v>
      </c>
      <c r="F2057" t="s">
        <v>16</v>
      </c>
      <c r="G2057" t="s">
        <v>2</v>
      </c>
      <c r="H2057" t="s">
        <v>25</v>
      </c>
      <c r="I2057" t="s">
        <v>27</v>
      </c>
      <c r="L2057" s="1"/>
      <c r="M2057" s="12" t="s">
        <v>45</v>
      </c>
      <c r="N2057" s="12">
        <v>20000000</v>
      </c>
      <c r="O2057">
        <v>2010</v>
      </c>
      <c r="P2057">
        <v>5.3</v>
      </c>
    </row>
    <row r="2058" spans="1:16">
      <c r="A2058" s="2" t="s">
        <v>244</v>
      </c>
      <c r="B2058" s="3">
        <v>120</v>
      </c>
      <c r="C2058">
        <v>97</v>
      </c>
      <c r="D2058" s="1">
        <v>23292105</v>
      </c>
      <c r="E2058" s="5" t="s">
        <v>3</v>
      </c>
      <c r="F2058" t="s">
        <v>20</v>
      </c>
      <c r="G2058" t="s">
        <v>14</v>
      </c>
      <c r="H2058" t="s">
        <v>23</v>
      </c>
      <c r="L2058" s="1"/>
      <c r="M2058" s="12" t="s">
        <v>45</v>
      </c>
      <c r="N2058" s="12">
        <v>28000000</v>
      </c>
      <c r="O2058">
        <v>2006</v>
      </c>
      <c r="P2058">
        <v>5.3</v>
      </c>
    </row>
    <row r="2059" spans="1:16">
      <c r="A2059" s="2" t="s">
        <v>458</v>
      </c>
      <c r="B2059" s="3">
        <v>103</v>
      </c>
      <c r="C2059">
        <v>89</v>
      </c>
      <c r="D2059" s="1">
        <v>20916309</v>
      </c>
      <c r="E2059" s="5" t="s">
        <v>2</v>
      </c>
      <c r="F2059" t="s">
        <v>25</v>
      </c>
      <c r="G2059" t="s">
        <v>20</v>
      </c>
      <c r="L2059" s="1"/>
      <c r="M2059" s="12" t="s">
        <v>45</v>
      </c>
      <c r="N2059" s="12">
        <v>33000000</v>
      </c>
      <c r="O2059">
        <v>2009</v>
      </c>
      <c r="P2059">
        <v>4.9000000000000004</v>
      </c>
    </row>
    <row r="2060" spans="1:16">
      <c r="A2060" s="2" t="s">
        <v>554</v>
      </c>
      <c r="B2060" s="3">
        <v>59</v>
      </c>
      <c r="C2060">
        <v>106</v>
      </c>
      <c r="D2060" s="1">
        <v>21200000</v>
      </c>
      <c r="E2060" s="5" t="s">
        <v>2</v>
      </c>
      <c r="F2060" t="s">
        <v>10</v>
      </c>
      <c r="G2060" t="s">
        <v>6</v>
      </c>
      <c r="L2060" s="1"/>
      <c r="M2060" s="12" t="s">
        <v>45</v>
      </c>
      <c r="N2060" s="12">
        <v>19000000</v>
      </c>
      <c r="O2060">
        <v>1995</v>
      </c>
      <c r="P2060">
        <v>6.8</v>
      </c>
    </row>
    <row r="2061" spans="1:16">
      <c r="A2061" s="2" t="s">
        <v>919</v>
      </c>
      <c r="B2061" s="3">
        <v>86</v>
      </c>
      <c r="C2061">
        <v>96</v>
      </c>
      <c r="D2061" s="1">
        <v>28876924</v>
      </c>
      <c r="E2061" s="5" t="s">
        <v>8</v>
      </c>
      <c r="F2061" t="s">
        <v>10</v>
      </c>
      <c r="G2061" t="s">
        <v>21</v>
      </c>
      <c r="H2061" t="s">
        <v>22</v>
      </c>
      <c r="I2061" t="s">
        <v>23</v>
      </c>
      <c r="L2061" s="1"/>
      <c r="M2061" s="12" t="s">
        <v>45</v>
      </c>
      <c r="N2061" s="12">
        <v>20000000</v>
      </c>
      <c r="O2061">
        <v>2016</v>
      </c>
      <c r="P2061">
        <v>7.1</v>
      </c>
    </row>
    <row r="2062" spans="1:16">
      <c r="A2062" s="2" t="s">
        <v>502</v>
      </c>
      <c r="B2062" s="3">
        <v>114</v>
      </c>
      <c r="C2062">
        <v>104</v>
      </c>
      <c r="D2062" s="1">
        <v>20241395</v>
      </c>
      <c r="E2062" s="5" t="s">
        <v>3</v>
      </c>
      <c r="F2062" t="s">
        <v>14</v>
      </c>
      <c r="G2062" t="s">
        <v>23</v>
      </c>
      <c r="L2062" s="1"/>
      <c r="M2062" s="12" t="s">
        <v>45</v>
      </c>
      <c r="N2062" s="12">
        <v>20000000</v>
      </c>
      <c r="O2062">
        <v>1998</v>
      </c>
      <c r="P2062">
        <v>6.1</v>
      </c>
    </row>
    <row r="2063" spans="1:16">
      <c r="A2063" s="2" t="s">
        <v>920</v>
      </c>
      <c r="B2063" s="3">
        <v>290</v>
      </c>
      <c r="C2063">
        <v>108</v>
      </c>
      <c r="D2063" s="1">
        <v>32000000</v>
      </c>
      <c r="E2063" s="5" t="s">
        <v>14</v>
      </c>
      <c r="F2063" t="s">
        <v>21</v>
      </c>
      <c r="G2063" t="s">
        <v>23</v>
      </c>
      <c r="L2063" s="1"/>
      <c r="M2063" s="12" t="s">
        <v>45</v>
      </c>
      <c r="N2063" s="12">
        <v>20000000</v>
      </c>
      <c r="O2063">
        <v>1960</v>
      </c>
      <c r="P2063">
        <v>8.5</v>
      </c>
    </row>
    <row r="2064" spans="1:16">
      <c r="A2064" s="2" t="s">
        <v>489</v>
      </c>
      <c r="B2064" s="3">
        <v>80</v>
      </c>
      <c r="C2064">
        <v>112</v>
      </c>
      <c r="D2064" s="1">
        <v>19151864</v>
      </c>
      <c r="E2064" s="5" t="s">
        <v>2</v>
      </c>
      <c r="F2064" t="s">
        <v>27</v>
      </c>
      <c r="L2064" s="1"/>
      <c r="M2064" s="12" t="s">
        <v>45</v>
      </c>
      <c r="N2064" s="12">
        <v>20000000</v>
      </c>
      <c r="O2064">
        <v>2008</v>
      </c>
      <c r="P2064">
        <v>5.9</v>
      </c>
    </row>
    <row r="2065" spans="1:16">
      <c r="A2065" s="2" t="s">
        <v>921</v>
      </c>
      <c r="B2065" s="3">
        <v>98</v>
      </c>
      <c r="C2065">
        <v>104</v>
      </c>
      <c r="D2065" s="1">
        <v>23393765</v>
      </c>
      <c r="E2065" s="5" t="s">
        <v>6</v>
      </c>
      <c r="F2065" t="s">
        <v>27</v>
      </c>
      <c r="L2065" s="1"/>
      <c r="M2065" s="12" t="s">
        <v>45</v>
      </c>
      <c r="N2065" s="12">
        <v>20000000</v>
      </c>
      <c r="O2065">
        <v>2014</v>
      </c>
      <c r="P2065">
        <v>6.3</v>
      </c>
    </row>
    <row r="2066" spans="1:16">
      <c r="A2066" s="2" t="s">
        <v>332</v>
      </c>
      <c r="B2066" s="3">
        <v>88</v>
      </c>
      <c r="C2066">
        <v>113</v>
      </c>
      <c r="D2066" s="1">
        <v>18882880</v>
      </c>
      <c r="E2066" s="5" t="s">
        <v>2</v>
      </c>
      <c r="F2066" t="s">
        <v>6</v>
      </c>
      <c r="L2066" s="1"/>
      <c r="M2066" s="12" t="s">
        <v>45</v>
      </c>
      <c r="N2066" s="12">
        <v>32000000</v>
      </c>
      <c r="O2066">
        <v>2007</v>
      </c>
      <c r="P2066">
        <v>5.9</v>
      </c>
    </row>
    <row r="2067" spans="1:16">
      <c r="A2067" s="2" t="s">
        <v>922</v>
      </c>
      <c r="B2067" s="3">
        <v>13</v>
      </c>
      <c r="C2067">
        <v>98</v>
      </c>
      <c r="D2067" s="1">
        <v>8500000</v>
      </c>
      <c r="E2067" s="5" t="s">
        <v>2</v>
      </c>
      <c r="L2067" s="1"/>
      <c r="M2067" s="12" t="s">
        <v>45</v>
      </c>
      <c r="N2067" s="12">
        <v>20000000</v>
      </c>
      <c r="O2067">
        <v>1981</v>
      </c>
      <c r="P2067">
        <v>5.4</v>
      </c>
    </row>
    <row r="2068" spans="1:16">
      <c r="A2068" s="2" t="s">
        <v>179</v>
      </c>
      <c r="B2068" s="3">
        <v>60</v>
      </c>
      <c r="C2068">
        <v>114</v>
      </c>
      <c r="D2068" s="1">
        <v>18252684</v>
      </c>
      <c r="E2068" s="5" t="s">
        <v>2</v>
      </c>
      <c r="F2068" t="s">
        <v>6</v>
      </c>
      <c r="G2068" t="s">
        <v>25</v>
      </c>
      <c r="L2068" s="1"/>
      <c r="M2068" s="12" t="s">
        <v>45</v>
      </c>
      <c r="N2068" s="12">
        <v>20000000</v>
      </c>
      <c r="O2068">
        <v>1998</v>
      </c>
      <c r="P2068">
        <v>6.9</v>
      </c>
    </row>
    <row r="2069" spans="1:16">
      <c r="A2069" s="2" t="s">
        <v>923</v>
      </c>
      <c r="B2069" s="3">
        <v>154</v>
      </c>
      <c r="C2069">
        <v>124</v>
      </c>
      <c r="D2069" s="1">
        <v>19661987</v>
      </c>
      <c r="E2069" s="5" t="s">
        <v>6</v>
      </c>
      <c r="L2069" s="1"/>
      <c r="M2069" s="12" t="s">
        <v>45</v>
      </c>
      <c r="N2069" s="12">
        <v>35000000</v>
      </c>
      <c r="O2069">
        <v>2007</v>
      </c>
      <c r="P2069">
        <v>7.5</v>
      </c>
    </row>
    <row r="2070" spans="1:16">
      <c r="A2070" s="2" t="s">
        <v>542</v>
      </c>
      <c r="B2070" s="3">
        <v>274</v>
      </c>
      <c r="C2070">
        <v>148</v>
      </c>
      <c r="D2070" s="1">
        <v>18352454</v>
      </c>
      <c r="E2070" s="5" t="s">
        <v>8</v>
      </c>
      <c r="F2070" t="s">
        <v>12</v>
      </c>
      <c r="G2070" t="s">
        <v>6</v>
      </c>
      <c r="L2070" s="1"/>
      <c r="M2070" s="12" t="s">
        <v>45</v>
      </c>
      <c r="N2070" s="12">
        <v>18000000</v>
      </c>
      <c r="O2070">
        <v>2007</v>
      </c>
      <c r="P2070">
        <v>8.1999999999999993</v>
      </c>
    </row>
    <row r="2071" spans="1:16">
      <c r="A2071" s="2" t="s">
        <v>277</v>
      </c>
      <c r="B2071" s="3">
        <v>110</v>
      </c>
      <c r="C2071">
        <v>108</v>
      </c>
      <c r="D2071" s="1">
        <v>17803796</v>
      </c>
      <c r="E2071" s="5" t="s">
        <v>2</v>
      </c>
      <c r="L2071" s="1"/>
      <c r="M2071" s="12" t="s">
        <v>45</v>
      </c>
      <c r="N2071" s="12">
        <v>30000000</v>
      </c>
      <c r="O2071">
        <v>2006</v>
      </c>
      <c r="P2071">
        <v>5.9</v>
      </c>
    </row>
    <row r="2072" spans="1:16">
      <c r="A2072" s="2" t="s">
        <v>924</v>
      </c>
      <c r="B2072" s="3">
        <v>173</v>
      </c>
      <c r="C2072">
        <v>95</v>
      </c>
      <c r="D2072" s="1">
        <v>17529157</v>
      </c>
      <c r="E2072" s="5" t="s">
        <v>8</v>
      </c>
      <c r="F2072" t="s">
        <v>6</v>
      </c>
      <c r="G2072" t="s">
        <v>14</v>
      </c>
      <c r="H2072" t="s">
        <v>21</v>
      </c>
      <c r="I2072" t="s">
        <v>23</v>
      </c>
      <c r="L2072" s="1"/>
      <c r="M2072" s="12" t="s">
        <v>45</v>
      </c>
      <c r="N2072" s="12">
        <v>37000000</v>
      </c>
      <c r="O2072">
        <v>2012</v>
      </c>
      <c r="P2072">
        <v>5</v>
      </c>
    </row>
    <row r="2073" spans="1:16">
      <c r="A2073" s="2" t="s">
        <v>458</v>
      </c>
      <c r="B2073" s="3">
        <v>165</v>
      </c>
      <c r="C2073">
        <v>108</v>
      </c>
      <c r="D2073" s="1">
        <v>25753840</v>
      </c>
      <c r="E2073" s="5" t="s">
        <v>10</v>
      </c>
      <c r="F2073" t="s">
        <v>20</v>
      </c>
      <c r="G2073" t="s">
        <v>14</v>
      </c>
      <c r="L2073" s="1"/>
      <c r="M2073" s="12" t="s">
        <v>45</v>
      </c>
      <c r="N2073" s="12">
        <v>20000000</v>
      </c>
      <c r="O2073">
        <v>1996</v>
      </c>
      <c r="P2073">
        <v>7.3</v>
      </c>
    </row>
    <row r="2074" spans="1:16">
      <c r="A2074" s="2" t="s">
        <v>925</v>
      </c>
      <c r="B2074" s="3">
        <v>45</v>
      </c>
      <c r="C2074">
        <v>68</v>
      </c>
      <c r="D2074" s="1">
        <v>18081626</v>
      </c>
      <c r="E2074" s="5" t="s">
        <v>16</v>
      </c>
      <c r="F2074" t="s">
        <v>25</v>
      </c>
      <c r="G2074" t="s">
        <v>20</v>
      </c>
      <c r="H2074" t="s">
        <v>21</v>
      </c>
      <c r="L2074" s="1"/>
      <c r="M2074" s="12" t="s">
        <v>45</v>
      </c>
      <c r="N2074" s="12">
        <v>20000000</v>
      </c>
      <c r="O2074">
        <v>2005</v>
      </c>
      <c r="P2074">
        <v>6.4</v>
      </c>
    </row>
    <row r="2075" spans="1:16">
      <c r="A2075" s="2" t="s">
        <v>786</v>
      </c>
      <c r="B2075" s="3">
        <v>45</v>
      </c>
      <c r="C2075">
        <v>103</v>
      </c>
      <c r="D2075" s="1">
        <v>17518220</v>
      </c>
      <c r="E2075" s="5" t="s">
        <v>2</v>
      </c>
      <c r="F2075" t="s">
        <v>6</v>
      </c>
      <c r="G2075" t="s">
        <v>27</v>
      </c>
      <c r="L2075" s="1"/>
      <c r="M2075" s="12" t="s">
        <v>45</v>
      </c>
      <c r="N2075" s="12">
        <v>20000000</v>
      </c>
      <c r="O2075">
        <v>1995</v>
      </c>
      <c r="P2075">
        <v>6.6</v>
      </c>
    </row>
    <row r="2076" spans="1:16">
      <c r="A2076" s="2" t="s">
        <v>926</v>
      </c>
      <c r="B2076" s="3">
        <v>377</v>
      </c>
      <c r="C2076">
        <v>99</v>
      </c>
      <c r="D2076" s="1">
        <v>17104669</v>
      </c>
      <c r="E2076" s="5" t="s">
        <v>3</v>
      </c>
      <c r="F2076" t="s">
        <v>2</v>
      </c>
      <c r="G2076" t="s">
        <v>10</v>
      </c>
      <c r="H2076" t="s">
        <v>20</v>
      </c>
      <c r="L2076" s="1"/>
      <c r="M2076" s="12" t="s">
        <v>45</v>
      </c>
      <c r="N2076" s="12">
        <v>20000000</v>
      </c>
      <c r="O2076">
        <v>2004</v>
      </c>
      <c r="P2076">
        <v>7.8</v>
      </c>
    </row>
    <row r="2077" spans="1:16">
      <c r="A2077" s="2" t="s">
        <v>927</v>
      </c>
      <c r="B2077" s="3">
        <v>43</v>
      </c>
      <c r="C2077">
        <v>88</v>
      </c>
      <c r="D2077" s="1">
        <v>16988996</v>
      </c>
      <c r="E2077" s="5" t="s">
        <v>2</v>
      </c>
      <c r="F2077" t="s">
        <v>25</v>
      </c>
      <c r="G2077" t="s">
        <v>199</v>
      </c>
      <c r="H2077" t="s">
        <v>26</v>
      </c>
      <c r="L2077" s="1"/>
      <c r="M2077" s="12" t="s">
        <v>45</v>
      </c>
      <c r="N2077" s="12">
        <v>20000000</v>
      </c>
      <c r="O2077">
        <v>2002</v>
      </c>
      <c r="P2077">
        <v>4</v>
      </c>
    </row>
    <row r="2078" spans="1:16">
      <c r="A2078" s="2" t="s">
        <v>56</v>
      </c>
      <c r="B2078" s="3">
        <v>201</v>
      </c>
      <c r="C2078">
        <v>128</v>
      </c>
      <c r="D2078" s="1">
        <v>15797907</v>
      </c>
      <c r="E2078" s="5" t="s">
        <v>6</v>
      </c>
      <c r="L2078" s="1"/>
      <c r="M2078" s="12" t="s">
        <v>45</v>
      </c>
      <c r="N2078" s="12">
        <v>20000000</v>
      </c>
      <c r="O2078">
        <v>2007</v>
      </c>
      <c r="P2078">
        <v>7.6</v>
      </c>
    </row>
    <row r="2079" spans="1:16">
      <c r="A2079" s="2" t="s">
        <v>158</v>
      </c>
      <c r="B2079" s="3">
        <v>192</v>
      </c>
      <c r="C2079">
        <v>124</v>
      </c>
      <c r="D2079" s="1">
        <v>16248701</v>
      </c>
      <c r="E2079" s="5" t="s">
        <v>6</v>
      </c>
      <c r="L2079" s="1"/>
      <c r="M2079" s="12" t="s">
        <v>928</v>
      </c>
      <c r="N2079" s="12">
        <v>20000000</v>
      </c>
      <c r="O2079">
        <v>2003</v>
      </c>
      <c r="P2079">
        <v>7.7</v>
      </c>
    </row>
    <row r="2080" spans="1:16">
      <c r="A2080" s="2" t="s">
        <v>929</v>
      </c>
      <c r="B2080" s="3">
        <v>77</v>
      </c>
      <c r="C2080">
        <v>84</v>
      </c>
      <c r="D2080" s="1">
        <v>15712072</v>
      </c>
      <c r="E2080" s="5" t="s">
        <v>3</v>
      </c>
      <c r="F2080" t="s">
        <v>10</v>
      </c>
      <c r="G2080" t="s">
        <v>6</v>
      </c>
      <c r="H2080" t="s">
        <v>23</v>
      </c>
      <c r="L2080" s="1"/>
      <c r="M2080" s="12" t="s">
        <v>192</v>
      </c>
      <c r="N2080" s="12">
        <v>20000000</v>
      </c>
      <c r="O2080">
        <v>2004</v>
      </c>
      <c r="P2080">
        <v>5.8</v>
      </c>
    </row>
    <row r="2081" spans="1:16">
      <c r="A2081" s="2" t="s">
        <v>563</v>
      </c>
      <c r="B2081" s="3">
        <v>350</v>
      </c>
      <c r="C2081">
        <v>122</v>
      </c>
      <c r="D2081" s="1">
        <v>191449475</v>
      </c>
      <c r="E2081" s="5" t="s">
        <v>6</v>
      </c>
      <c r="F2081" t="s">
        <v>20</v>
      </c>
      <c r="G2081" t="s">
        <v>27</v>
      </c>
      <c r="L2081" s="1"/>
      <c r="M2081" s="12" t="s">
        <v>45</v>
      </c>
      <c r="N2081" s="12">
        <v>20000000</v>
      </c>
      <c r="O2081">
        <v>2008</v>
      </c>
      <c r="P2081">
        <v>5.2</v>
      </c>
    </row>
    <row r="2082" spans="1:16">
      <c r="A2082" s="2" t="s">
        <v>930</v>
      </c>
      <c r="B2082" s="3">
        <v>81</v>
      </c>
      <c r="C2082">
        <v>101</v>
      </c>
      <c r="D2082" s="1">
        <v>15408822</v>
      </c>
      <c r="E2082" s="5" t="s">
        <v>2</v>
      </c>
      <c r="F2082" t="s">
        <v>27</v>
      </c>
      <c r="L2082" s="1"/>
      <c r="M2082" s="12" t="s">
        <v>45</v>
      </c>
      <c r="N2082" s="12">
        <v>1800000</v>
      </c>
      <c r="O2082">
        <v>2003</v>
      </c>
      <c r="P2082">
        <v>5.6</v>
      </c>
    </row>
    <row r="2083" spans="1:16">
      <c r="A2083" s="2" t="s">
        <v>931</v>
      </c>
      <c r="B2083" s="3">
        <v>81</v>
      </c>
      <c r="C2083">
        <v>98</v>
      </c>
      <c r="D2083" s="1">
        <v>15464026</v>
      </c>
      <c r="E2083" s="5" t="s">
        <v>2</v>
      </c>
      <c r="F2083" t="s">
        <v>27</v>
      </c>
      <c r="L2083" s="1"/>
      <c r="M2083" s="12" t="s">
        <v>45</v>
      </c>
      <c r="N2083" s="12">
        <v>20000000</v>
      </c>
      <c r="O2083">
        <v>2000</v>
      </c>
      <c r="P2083">
        <v>5.3</v>
      </c>
    </row>
    <row r="2084" spans="1:16">
      <c r="A2084" s="2" t="s">
        <v>932</v>
      </c>
      <c r="B2084" s="3">
        <v>27</v>
      </c>
      <c r="C2084">
        <v>225</v>
      </c>
      <c r="D2084" s="1">
        <v>8000000</v>
      </c>
      <c r="E2084" s="5" t="s">
        <v>12</v>
      </c>
      <c r="F2084" t="s">
        <v>6</v>
      </c>
      <c r="G2084" t="s">
        <v>63</v>
      </c>
      <c r="L2084" s="1"/>
      <c r="M2084" s="12" t="s">
        <v>45</v>
      </c>
      <c r="N2084" s="12">
        <v>20000000</v>
      </c>
      <c r="O2084">
        <v>1965</v>
      </c>
      <c r="P2084">
        <v>6.6</v>
      </c>
    </row>
    <row r="2085" spans="1:16">
      <c r="A2085" s="2" t="s">
        <v>722</v>
      </c>
      <c r="B2085" s="3">
        <v>111</v>
      </c>
      <c r="C2085">
        <v>88</v>
      </c>
      <c r="D2085" s="1">
        <v>14174654</v>
      </c>
      <c r="E2085" s="5" t="s">
        <v>2</v>
      </c>
      <c r="L2085" s="1"/>
      <c r="M2085" s="12" t="s">
        <v>45</v>
      </c>
      <c r="N2085" s="12">
        <v>20000000</v>
      </c>
      <c r="O2085">
        <v>2008</v>
      </c>
      <c r="P2085">
        <v>1.9</v>
      </c>
    </row>
    <row r="2086" spans="1:16">
      <c r="A2086" s="2" t="s">
        <v>582</v>
      </c>
      <c r="B2086" s="3">
        <v>107</v>
      </c>
      <c r="C2086">
        <v>88</v>
      </c>
      <c r="D2086" s="1">
        <v>15988876</v>
      </c>
      <c r="E2086" s="5" t="s">
        <v>3</v>
      </c>
      <c r="F2086" t="s">
        <v>10</v>
      </c>
      <c r="G2086" t="s">
        <v>23</v>
      </c>
      <c r="L2086" s="1"/>
      <c r="M2086" s="12" t="s">
        <v>192</v>
      </c>
      <c r="N2086" s="12">
        <v>20000000</v>
      </c>
      <c r="O2086">
        <v>2009</v>
      </c>
      <c r="P2086">
        <v>5.7</v>
      </c>
    </row>
    <row r="2087" spans="1:16">
      <c r="A2087" s="2" t="s">
        <v>273</v>
      </c>
      <c r="B2087" s="3">
        <v>34</v>
      </c>
      <c r="C2087">
        <v>94</v>
      </c>
      <c r="D2087" s="1">
        <v>13801755</v>
      </c>
      <c r="E2087" s="5" t="s">
        <v>3</v>
      </c>
      <c r="F2087" t="s">
        <v>2</v>
      </c>
      <c r="G2087" t="s">
        <v>10</v>
      </c>
      <c r="H2087" t="s">
        <v>23</v>
      </c>
      <c r="L2087" s="1"/>
      <c r="M2087" s="12" t="s">
        <v>45</v>
      </c>
      <c r="N2087" s="12">
        <v>20000000</v>
      </c>
      <c r="O2087">
        <v>1997</v>
      </c>
      <c r="P2087">
        <v>6.6</v>
      </c>
    </row>
    <row r="2088" spans="1:16">
      <c r="A2088" s="2" t="s">
        <v>933</v>
      </c>
      <c r="B2088" s="3">
        <v>151</v>
      </c>
      <c r="C2088">
        <v>117</v>
      </c>
      <c r="D2088" s="1">
        <v>13987482</v>
      </c>
      <c r="E2088" s="5" t="s">
        <v>2</v>
      </c>
      <c r="F2088" t="s">
        <v>27</v>
      </c>
      <c r="L2088" s="1"/>
      <c r="M2088" s="12" t="s">
        <v>45</v>
      </c>
      <c r="N2088" s="12">
        <v>20000000</v>
      </c>
      <c r="O2088">
        <v>2011</v>
      </c>
      <c r="P2088">
        <v>6</v>
      </c>
    </row>
    <row r="2089" spans="1:16">
      <c r="A2089" s="2" t="s">
        <v>934</v>
      </c>
      <c r="B2089" s="3">
        <v>289</v>
      </c>
      <c r="C2089">
        <v>95</v>
      </c>
      <c r="D2089" s="1">
        <v>14291570</v>
      </c>
      <c r="E2089" s="5" t="s">
        <v>3</v>
      </c>
      <c r="F2089" t="s">
        <v>8</v>
      </c>
      <c r="G2089" t="s">
        <v>22</v>
      </c>
      <c r="H2089" t="s">
        <v>23</v>
      </c>
      <c r="L2089" s="1"/>
      <c r="M2089" s="12" t="s">
        <v>45</v>
      </c>
      <c r="N2089" s="12">
        <v>20000000</v>
      </c>
      <c r="O2089">
        <v>2012</v>
      </c>
      <c r="P2089">
        <v>6.1</v>
      </c>
    </row>
    <row r="2090" spans="1:16">
      <c r="A2090" s="2" t="s">
        <v>317</v>
      </c>
      <c r="B2090" s="3">
        <v>76</v>
      </c>
      <c r="C2090">
        <v>99</v>
      </c>
      <c r="D2090" s="1">
        <v>12181484</v>
      </c>
      <c r="E2090" s="5" t="s">
        <v>2</v>
      </c>
      <c r="L2090" s="1"/>
      <c r="M2090" s="12" t="s">
        <v>45</v>
      </c>
      <c r="N2090" s="12">
        <v>30000000</v>
      </c>
      <c r="O2090">
        <v>2004</v>
      </c>
      <c r="P2090">
        <v>4.8</v>
      </c>
    </row>
    <row r="2091" spans="1:16">
      <c r="A2091" s="2" t="s">
        <v>431</v>
      </c>
      <c r="B2091" s="3">
        <v>150</v>
      </c>
      <c r="C2091">
        <v>96</v>
      </c>
      <c r="D2091" s="1">
        <v>13630226</v>
      </c>
      <c r="E2091" s="5" t="s">
        <v>3</v>
      </c>
      <c r="F2091" t="s">
        <v>10</v>
      </c>
      <c r="G2091" t="s">
        <v>22</v>
      </c>
      <c r="H2091" t="s">
        <v>23</v>
      </c>
      <c r="L2091" s="1"/>
      <c r="M2091" s="12" t="s">
        <v>301</v>
      </c>
      <c r="N2091" s="12">
        <v>20000000</v>
      </c>
      <c r="O2091">
        <v>2009</v>
      </c>
      <c r="P2091">
        <v>6.2</v>
      </c>
    </row>
    <row r="2092" spans="1:16">
      <c r="A2092" s="2" t="s">
        <v>714</v>
      </c>
      <c r="B2092" s="3">
        <v>67</v>
      </c>
      <c r="C2092">
        <v>98</v>
      </c>
      <c r="D2092" s="1">
        <v>13383737</v>
      </c>
      <c r="E2092" s="5" t="s">
        <v>2</v>
      </c>
      <c r="F2092" t="s">
        <v>10</v>
      </c>
      <c r="L2092" s="1"/>
      <c r="M2092" s="12" t="s">
        <v>45</v>
      </c>
      <c r="N2092" s="12">
        <v>20000000</v>
      </c>
      <c r="O2092">
        <v>1994</v>
      </c>
      <c r="P2092">
        <v>7.5</v>
      </c>
    </row>
    <row r="2093" spans="1:16">
      <c r="A2093" s="2" t="s">
        <v>935</v>
      </c>
      <c r="B2093" s="3">
        <v>36</v>
      </c>
      <c r="C2093">
        <v>123</v>
      </c>
      <c r="D2093" s="1">
        <v>13391174</v>
      </c>
      <c r="E2093" s="5" t="s">
        <v>12</v>
      </c>
      <c r="F2093" t="s">
        <v>6</v>
      </c>
      <c r="G2093" t="s">
        <v>63</v>
      </c>
      <c r="L2093" s="1"/>
      <c r="M2093" s="12" t="s">
        <v>45</v>
      </c>
      <c r="N2093" s="12">
        <v>20000000</v>
      </c>
      <c r="O2093">
        <v>2006</v>
      </c>
      <c r="P2093">
        <v>6.3</v>
      </c>
    </row>
    <row r="2094" spans="1:16">
      <c r="A2094" s="2" t="s">
        <v>164</v>
      </c>
      <c r="B2094" s="3">
        <v>149</v>
      </c>
      <c r="C2094">
        <v>101</v>
      </c>
      <c r="D2094" s="1">
        <v>12987647</v>
      </c>
      <c r="E2094" s="5" t="s">
        <v>6</v>
      </c>
      <c r="F2094" t="s">
        <v>21</v>
      </c>
      <c r="G2094" t="s">
        <v>27</v>
      </c>
      <c r="H2094" t="s">
        <v>23</v>
      </c>
      <c r="I2094" t="s">
        <v>122</v>
      </c>
      <c r="L2094" s="1"/>
      <c r="M2094" s="12" t="s">
        <v>45</v>
      </c>
      <c r="N2094" s="12">
        <v>20000000</v>
      </c>
      <c r="O2094">
        <v>2002</v>
      </c>
      <c r="P2094">
        <v>7.1</v>
      </c>
    </row>
    <row r="2095" spans="1:16">
      <c r="A2095" s="2" t="s">
        <v>46</v>
      </c>
      <c r="B2095" s="3">
        <v>156</v>
      </c>
      <c r="C2095">
        <v>102</v>
      </c>
      <c r="D2095" s="1">
        <v>12469811</v>
      </c>
      <c r="E2095" s="5" t="s">
        <v>2</v>
      </c>
      <c r="F2095" t="s">
        <v>6</v>
      </c>
      <c r="L2095" s="1"/>
      <c r="M2095" s="12" t="s">
        <v>45</v>
      </c>
      <c r="N2095" s="12">
        <v>22000000</v>
      </c>
      <c r="O2095">
        <v>2005</v>
      </c>
      <c r="P2095">
        <v>6.6</v>
      </c>
    </row>
    <row r="2096" spans="1:16">
      <c r="A2096" s="2" t="s">
        <v>418</v>
      </c>
      <c r="B2096" s="3">
        <v>64</v>
      </c>
      <c r="C2096">
        <v>94</v>
      </c>
      <c r="D2096" s="1">
        <v>12398628</v>
      </c>
      <c r="E2096" s="5" t="s">
        <v>3</v>
      </c>
      <c r="F2096" t="s">
        <v>10</v>
      </c>
      <c r="G2096" t="s">
        <v>6</v>
      </c>
      <c r="H2096" t="s">
        <v>75</v>
      </c>
      <c r="L2096" s="1"/>
      <c r="M2096" s="12" t="s">
        <v>45</v>
      </c>
      <c r="N2096" s="12">
        <v>20000000</v>
      </c>
      <c r="O2096">
        <v>2002</v>
      </c>
      <c r="P2096">
        <v>6.1</v>
      </c>
    </row>
    <row r="2097" spans="1:16">
      <c r="A2097" s="2" t="s">
        <v>423</v>
      </c>
      <c r="B2097" s="3">
        <v>210</v>
      </c>
      <c r="C2097">
        <v>102</v>
      </c>
      <c r="D2097" s="1">
        <v>13214030</v>
      </c>
      <c r="E2097" s="5" t="s">
        <v>2</v>
      </c>
      <c r="F2097" t="s">
        <v>6</v>
      </c>
      <c r="G2097" t="s">
        <v>20</v>
      </c>
      <c r="H2097" t="s">
        <v>27</v>
      </c>
      <c r="L2097" s="1"/>
      <c r="M2097" s="12" t="s">
        <v>45</v>
      </c>
      <c r="N2097" s="12">
        <v>20000000</v>
      </c>
      <c r="O2097">
        <v>2008</v>
      </c>
      <c r="P2097">
        <v>6.7</v>
      </c>
    </row>
    <row r="2098" spans="1:16">
      <c r="A2098" s="2" t="s">
        <v>244</v>
      </c>
      <c r="B2098" s="3">
        <v>113</v>
      </c>
      <c r="C2098">
        <v>108</v>
      </c>
      <c r="D2098" s="1">
        <v>12232937</v>
      </c>
      <c r="E2098" s="5" t="s">
        <v>3</v>
      </c>
      <c r="F2098" t="s">
        <v>10</v>
      </c>
      <c r="G2098" t="s">
        <v>23</v>
      </c>
      <c r="L2098" s="1"/>
      <c r="M2098" s="12" t="s">
        <v>45</v>
      </c>
      <c r="N2098" s="12">
        <v>20000000</v>
      </c>
      <c r="O2098">
        <v>2009</v>
      </c>
      <c r="P2098">
        <v>5.6</v>
      </c>
    </row>
    <row r="2099" spans="1:16">
      <c r="A2099" s="2" t="s">
        <v>102</v>
      </c>
      <c r="B2099" s="3">
        <v>390</v>
      </c>
      <c r="C2099">
        <v>116</v>
      </c>
      <c r="D2099" s="1">
        <v>12134420</v>
      </c>
      <c r="E2099" s="5" t="s">
        <v>6</v>
      </c>
      <c r="F2099" t="s">
        <v>20</v>
      </c>
      <c r="G2099" t="s">
        <v>14</v>
      </c>
      <c r="H2099" t="s">
        <v>21</v>
      </c>
      <c r="L2099" s="1"/>
      <c r="M2099" s="12" t="s">
        <v>45</v>
      </c>
      <c r="N2099" s="12">
        <v>20000000</v>
      </c>
      <c r="O2099">
        <v>2010</v>
      </c>
      <c r="P2099">
        <v>7.2</v>
      </c>
    </row>
    <row r="2100" spans="1:16">
      <c r="A2100" s="2" t="s">
        <v>936</v>
      </c>
      <c r="B2100" s="3">
        <v>5</v>
      </c>
      <c r="C2100">
        <v>93</v>
      </c>
      <c r="D2100" s="1">
        <v>11784000</v>
      </c>
      <c r="E2100" s="5" t="s">
        <v>3</v>
      </c>
      <c r="F2100" t="s">
        <v>2</v>
      </c>
      <c r="G2100" t="s">
        <v>25</v>
      </c>
      <c r="L2100" s="1"/>
      <c r="M2100" s="12" t="s">
        <v>45</v>
      </c>
      <c r="N2100" s="12">
        <v>20000000</v>
      </c>
      <c r="O2100">
        <v>1994</v>
      </c>
      <c r="P2100">
        <v>4.3</v>
      </c>
    </row>
    <row r="2101" spans="1:16">
      <c r="A2101" s="2" t="s">
        <v>195</v>
      </c>
      <c r="B2101" s="3">
        <v>248</v>
      </c>
      <c r="C2101">
        <v>102</v>
      </c>
      <c r="D2101" s="1">
        <v>11169531</v>
      </c>
      <c r="E2101" s="5" t="s">
        <v>2</v>
      </c>
      <c r="L2101" s="1"/>
      <c r="M2101" s="12" t="s">
        <v>45</v>
      </c>
      <c r="N2101" s="12">
        <v>20000000</v>
      </c>
      <c r="O2101">
        <v>2008</v>
      </c>
      <c r="P2101">
        <v>6.4</v>
      </c>
    </row>
    <row r="2102" spans="1:16">
      <c r="A2102" s="2" t="s">
        <v>520</v>
      </c>
      <c r="B2102" s="3">
        <v>137</v>
      </c>
      <c r="C2102">
        <v>103</v>
      </c>
      <c r="D2102" s="1">
        <v>11034436</v>
      </c>
      <c r="E2102" s="5" t="s">
        <v>2</v>
      </c>
      <c r="F2102" t="s">
        <v>6</v>
      </c>
      <c r="G2102" t="s">
        <v>199</v>
      </c>
      <c r="H2102" t="s">
        <v>122</v>
      </c>
      <c r="L2102" s="1"/>
      <c r="M2102" s="12" t="s">
        <v>45</v>
      </c>
      <c r="N2102" s="12">
        <v>20000000</v>
      </c>
      <c r="O2102">
        <v>2005</v>
      </c>
      <c r="P2102">
        <v>7.1</v>
      </c>
    </row>
    <row r="2103" spans="1:16">
      <c r="A2103" s="2" t="s">
        <v>839</v>
      </c>
      <c r="B2103" s="3">
        <v>214</v>
      </c>
      <c r="C2103">
        <v>115</v>
      </c>
      <c r="D2103" s="1">
        <v>12626905</v>
      </c>
      <c r="E2103" s="5" t="s">
        <v>3</v>
      </c>
      <c r="F2103" t="s">
        <v>10</v>
      </c>
      <c r="G2103" t="s">
        <v>6</v>
      </c>
      <c r="H2103" t="s">
        <v>23</v>
      </c>
      <c r="L2103" s="1"/>
      <c r="M2103" s="12" t="s">
        <v>45</v>
      </c>
      <c r="N2103" s="12">
        <v>20000000</v>
      </c>
      <c r="O2103">
        <v>2016</v>
      </c>
      <c r="P2103">
        <v>6.3</v>
      </c>
    </row>
    <row r="2104" spans="1:16">
      <c r="A2104" s="2" t="s">
        <v>714</v>
      </c>
      <c r="B2104" s="3">
        <v>104</v>
      </c>
      <c r="C2104">
        <v>96</v>
      </c>
      <c r="D2104" s="1">
        <v>10569071</v>
      </c>
      <c r="E2104" s="5" t="s">
        <v>2</v>
      </c>
      <c r="L2104" s="1"/>
      <c r="M2104" s="12" t="s">
        <v>45</v>
      </c>
      <c r="N2104" s="12">
        <v>25000000</v>
      </c>
      <c r="O2104">
        <v>1997</v>
      </c>
      <c r="P2104">
        <v>7.4</v>
      </c>
    </row>
    <row r="2105" spans="1:16">
      <c r="A2105" s="2" t="s">
        <v>937</v>
      </c>
      <c r="B2105" s="3">
        <v>81</v>
      </c>
      <c r="C2105">
        <v>98</v>
      </c>
      <c r="D2105" s="1">
        <v>10544143</v>
      </c>
      <c r="E2105" s="5" t="s">
        <v>2</v>
      </c>
      <c r="F2105" t="s">
        <v>27</v>
      </c>
      <c r="L2105" s="1"/>
      <c r="M2105" s="12" t="s">
        <v>45</v>
      </c>
      <c r="N2105" s="12">
        <v>19800000</v>
      </c>
      <c r="O2105">
        <v>1999</v>
      </c>
      <c r="P2105">
        <v>6.1</v>
      </c>
    </row>
    <row r="2106" spans="1:16">
      <c r="A2106" s="2" t="s">
        <v>817</v>
      </c>
      <c r="B2106" s="3">
        <v>175</v>
      </c>
      <c r="C2106">
        <v>101</v>
      </c>
      <c r="D2106" s="1">
        <v>13650738</v>
      </c>
      <c r="E2106" s="5" t="s">
        <v>2</v>
      </c>
      <c r="F2106" t="s">
        <v>6</v>
      </c>
      <c r="L2106" s="1"/>
      <c r="M2106" s="12" t="s">
        <v>45</v>
      </c>
      <c r="N2106" s="12">
        <v>20000000</v>
      </c>
      <c r="O2106">
        <v>2015</v>
      </c>
      <c r="P2106">
        <v>6.6</v>
      </c>
    </row>
    <row r="2107" spans="1:16">
      <c r="A2107" s="2" t="s">
        <v>469</v>
      </c>
      <c r="B2107" s="3">
        <v>20</v>
      </c>
      <c r="C2107">
        <v>106</v>
      </c>
      <c r="D2107" s="1">
        <v>10555348</v>
      </c>
      <c r="E2107" s="5" t="s">
        <v>2</v>
      </c>
      <c r="F2107" t="s">
        <v>10</v>
      </c>
      <c r="L2107" s="1"/>
      <c r="M2107" s="12" t="s">
        <v>45</v>
      </c>
      <c r="N2107" s="12">
        <v>30000000</v>
      </c>
      <c r="O2107">
        <v>1989</v>
      </c>
      <c r="P2107">
        <v>6</v>
      </c>
    </row>
    <row r="2108" spans="1:16">
      <c r="A2108" s="2" t="s">
        <v>714</v>
      </c>
      <c r="B2108" s="3">
        <v>69</v>
      </c>
      <c r="C2108">
        <v>101</v>
      </c>
      <c r="D2108" s="1">
        <v>9714482</v>
      </c>
      <c r="E2108" s="5" t="s">
        <v>2</v>
      </c>
      <c r="F2108" t="s">
        <v>26</v>
      </c>
      <c r="G2108" t="s">
        <v>27</v>
      </c>
      <c r="L2108" s="1"/>
      <c r="M2108" s="12" t="s">
        <v>45</v>
      </c>
      <c r="N2108" s="12">
        <v>11000000</v>
      </c>
      <c r="O2108">
        <v>1996</v>
      </c>
      <c r="P2108">
        <v>6.8</v>
      </c>
    </row>
    <row r="2109" spans="1:16">
      <c r="A2109" s="2" t="s">
        <v>79</v>
      </c>
      <c r="B2109" s="3">
        <v>166</v>
      </c>
      <c r="C2109">
        <v>111</v>
      </c>
      <c r="D2109" s="1">
        <v>9525276</v>
      </c>
      <c r="E2109" s="5" t="s">
        <v>3</v>
      </c>
      <c r="F2109" t="s">
        <v>10</v>
      </c>
      <c r="G2109" t="s">
        <v>23</v>
      </c>
      <c r="L2109" s="1"/>
      <c r="M2109" s="12" t="s">
        <v>45</v>
      </c>
      <c r="N2109" s="12">
        <v>20000000</v>
      </c>
      <c r="O2109">
        <v>2007</v>
      </c>
      <c r="P2109">
        <v>6.8</v>
      </c>
    </row>
    <row r="2110" spans="1:16">
      <c r="A2110" s="2" t="s">
        <v>631</v>
      </c>
      <c r="B2110" s="3">
        <v>160</v>
      </c>
      <c r="C2110">
        <v>99</v>
      </c>
      <c r="D2110" s="1">
        <v>8855646</v>
      </c>
      <c r="E2110" s="5" t="s">
        <v>8</v>
      </c>
      <c r="F2110" t="s">
        <v>6</v>
      </c>
      <c r="L2110" s="1"/>
      <c r="M2110" s="12" t="s">
        <v>45</v>
      </c>
      <c r="N2110" s="12">
        <v>20000000</v>
      </c>
      <c r="O2110">
        <v>2009</v>
      </c>
      <c r="P2110">
        <v>7.2</v>
      </c>
    </row>
    <row r="2111" spans="1:16">
      <c r="A2111" s="2" t="s">
        <v>938</v>
      </c>
      <c r="B2111" s="3">
        <v>32</v>
      </c>
      <c r="C2111">
        <v>88</v>
      </c>
      <c r="D2111" s="1">
        <v>9109322</v>
      </c>
      <c r="E2111" s="5" t="s">
        <v>2</v>
      </c>
      <c r="F2111" t="s">
        <v>25</v>
      </c>
      <c r="G2111" t="s">
        <v>22</v>
      </c>
      <c r="L2111" s="1"/>
      <c r="M2111" s="12" t="s">
        <v>45</v>
      </c>
      <c r="N2111" s="12">
        <v>20000000</v>
      </c>
      <c r="O2111">
        <v>2004</v>
      </c>
      <c r="P2111">
        <v>1.9</v>
      </c>
    </row>
    <row r="2112" spans="1:16">
      <c r="A2112" s="2" t="s">
        <v>284</v>
      </c>
      <c r="B2112" s="3">
        <v>72</v>
      </c>
      <c r="C2112">
        <v>83</v>
      </c>
      <c r="D2112" s="1">
        <v>8326035</v>
      </c>
      <c r="E2112" s="5" t="s">
        <v>3</v>
      </c>
      <c r="F2112" t="s">
        <v>2</v>
      </c>
      <c r="G2112" t="s">
        <v>10</v>
      </c>
      <c r="L2112" s="1"/>
      <c r="M2112" s="12" t="s">
        <v>45</v>
      </c>
      <c r="N2112" s="12">
        <v>20000000</v>
      </c>
      <c r="O2112">
        <v>2005</v>
      </c>
      <c r="P2112">
        <v>5.5</v>
      </c>
    </row>
    <row r="2113" spans="1:16">
      <c r="A2113" s="2" t="s">
        <v>284</v>
      </c>
      <c r="B2113" s="3">
        <v>53</v>
      </c>
      <c r="C2113">
        <v>91</v>
      </c>
      <c r="D2113" s="1">
        <v>8104069</v>
      </c>
      <c r="E2113" s="5" t="s">
        <v>3</v>
      </c>
      <c r="F2113" t="s">
        <v>2</v>
      </c>
      <c r="G2113" t="s">
        <v>10</v>
      </c>
      <c r="L2113" s="1"/>
      <c r="M2113" s="12" t="s">
        <v>45</v>
      </c>
      <c r="N2113" s="12">
        <v>20000000</v>
      </c>
      <c r="O2113">
        <v>2007</v>
      </c>
      <c r="P2113">
        <v>4.5</v>
      </c>
    </row>
    <row r="2114" spans="1:16">
      <c r="A2114" s="2" t="s">
        <v>360</v>
      </c>
      <c r="B2114" s="3">
        <v>76</v>
      </c>
      <c r="C2114">
        <v>108</v>
      </c>
      <c r="D2114" s="1">
        <v>8054280</v>
      </c>
      <c r="E2114" s="5" t="s">
        <v>2</v>
      </c>
      <c r="F2114" t="s">
        <v>10</v>
      </c>
      <c r="G2114" t="s">
        <v>199</v>
      </c>
      <c r="L2114" s="1"/>
      <c r="M2114" s="12" t="s">
        <v>45</v>
      </c>
      <c r="N2114" s="12">
        <v>35000000</v>
      </c>
      <c r="O2114">
        <v>2004</v>
      </c>
      <c r="P2114">
        <v>6.3</v>
      </c>
    </row>
    <row r="2115" spans="1:16">
      <c r="A2115" s="2" t="s">
        <v>628</v>
      </c>
      <c r="B2115" s="3">
        <v>401</v>
      </c>
      <c r="C2115">
        <v>148</v>
      </c>
      <c r="D2115" s="1">
        <v>8093318</v>
      </c>
      <c r="E2115" s="5" t="s">
        <v>2</v>
      </c>
      <c r="F2115" t="s">
        <v>10</v>
      </c>
      <c r="G2115" t="s">
        <v>6</v>
      </c>
      <c r="H2115" t="s">
        <v>21</v>
      </c>
      <c r="I2115" t="s">
        <v>27</v>
      </c>
      <c r="L2115" s="1"/>
      <c r="M2115" s="12" t="s">
        <v>45</v>
      </c>
      <c r="N2115" s="12">
        <v>19000000</v>
      </c>
      <c r="O2115">
        <v>2014</v>
      </c>
      <c r="P2115">
        <v>6.7</v>
      </c>
    </row>
    <row r="2116" spans="1:16">
      <c r="A2116" s="2" t="s">
        <v>939</v>
      </c>
      <c r="B2116" s="3">
        <v>31</v>
      </c>
      <c r="C2116">
        <v>77</v>
      </c>
      <c r="D2116" s="1">
        <v>7382993</v>
      </c>
      <c r="E2116" s="5" t="s">
        <v>8</v>
      </c>
      <c r="F2116" t="s">
        <v>16</v>
      </c>
      <c r="G2116" t="s">
        <v>2</v>
      </c>
      <c r="H2116" t="s">
        <v>25</v>
      </c>
      <c r="I2116" t="s">
        <v>20</v>
      </c>
      <c r="L2116" s="1"/>
      <c r="M2116" s="12" t="s">
        <v>45</v>
      </c>
      <c r="N2116" s="12">
        <v>20000000</v>
      </c>
      <c r="O2116">
        <v>2006</v>
      </c>
      <c r="P2116">
        <v>2.8</v>
      </c>
    </row>
    <row r="2117" spans="1:16">
      <c r="A2117" s="2" t="s">
        <v>940</v>
      </c>
      <c r="B2117" s="3">
        <v>65</v>
      </c>
      <c r="C2117">
        <v>110</v>
      </c>
      <c r="D2117" s="1">
        <v>8888355</v>
      </c>
      <c r="E2117" s="5" t="s">
        <v>6</v>
      </c>
      <c r="F2117" t="s">
        <v>199</v>
      </c>
      <c r="L2117" s="1"/>
      <c r="M2117" s="12" t="s">
        <v>45</v>
      </c>
      <c r="N2117" s="12">
        <v>20000000</v>
      </c>
      <c r="O2117">
        <v>2013</v>
      </c>
      <c r="P2117">
        <v>5</v>
      </c>
    </row>
    <row r="2118" spans="1:16">
      <c r="A2118" s="2" t="s">
        <v>523</v>
      </c>
      <c r="B2118" s="3">
        <v>45</v>
      </c>
      <c r="C2118">
        <v>83</v>
      </c>
      <c r="D2118" s="1">
        <v>7001720</v>
      </c>
      <c r="E2118" s="5" t="s">
        <v>2</v>
      </c>
      <c r="F2118" t="s">
        <v>20</v>
      </c>
      <c r="L2118" s="1"/>
      <c r="M2118" s="12" t="s">
        <v>45</v>
      </c>
      <c r="N2118" s="12">
        <v>20000000</v>
      </c>
      <c r="O2118">
        <v>2008</v>
      </c>
      <c r="P2118">
        <v>4.3</v>
      </c>
    </row>
    <row r="2119" spans="1:16">
      <c r="A2119" s="2" t="s">
        <v>458</v>
      </c>
      <c r="B2119" s="3">
        <v>260</v>
      </c>
      <c r="C2119">
        <v>107</v>
      </c>
      <c r="D2119" s="1">
        <v>7268659</v>
      </c>
      <c r="E2119" s="5" t="s">
        <v>3</v>
      </c>
      <c r="F2119" t="s">
        <v>2</v>
      </c>
      <c r="G2119" t="s">
        <v>10</v>
      </c>
      <c r="H2119" t="s">
        <v>23</v>
      </c>
      <c r="L2119" s="1"/>
      <c r="M2119" s="12" t="s">
        <v>45</v>
      </c>
      <c r="N2119" s="12">
        <v>27000000</v>
      </c>
      <c r="O2119">
        <v>2013</v>
      </c>
      <c r="P2119">
        <v>5.6</v>
      </c>
    </row>
    <row r="2120" spans="1:16">
      <c r="A2120" s="2" t="s">
        <v>941</v>
      </c>
      <c r="B2120" s="3">
        <v>129</v>
      </c>
      <c r="C2120">
        <v>100</v>
      </c>
      <c r="D2120" s="1">
        <v>6852144</v>
      </c>
      <c r="E2120" s="5" t="s">
        <v>6</v>
      </c>
      <c r="F2120" t="s">
        <v>14</v>
      </c>
      <c r="G2120" t="s">
        <v>22</v>
      </c>
      <c r="H2120" t="s">
        <v>23</v>
      </c>
      <c r="L2120" s="1"/>
      <c r="M2120" s="12" t="s">
        <v>45</v>
      </c>
      <c r="N2120" s="12">
        <v>20000000</v>
      </c>
      <c r="O2120">
        <v>2003</v>
      </c>
      <c r="P2120">
        <v>6.2</v>
      </c>
    </row>
    <row r="2121" spans="1:16">
      <c r="A2121" s="2" t="s">
        <v>807</v>
      </c>
      <c r="B2121" s="3">
        <v>58</v>
      </c>
      <c r="C2121">
        <v>87</v>
      </c>
      <c r="D2121" s="1">
        <v>6563357</v>
      </c>
      <c r="E2121" s="5" t="s">
        <v>8</v>
      </c>
      <c r="F2121" t="s">
        <v>2</v>
      </c>
      <c r="L2121" s="1"/>
      <c r="M2121" s="12" t="s">
        <v>45</v>
      </c>
      <c r="N2121" s="12">
        <v>20000000</v>
      </c>
      <c r="O2121">
        <v>2008</v>
      </c>
      <c r="P2121">
        <v>5.3</v>
      </c>
    </row>
    <row r="2122" spans="1:16">
      <c r="A2122" s="2" t="s">
        <v>942</v>
      </c>
      <c r="B2122" s="3">
        <v>103</v>
      </c>
      <c r="C2122">
        <v>154</v>
      </c>
      <c r="D2122" s="1">
        <v>6201757</v>
      </c>
      <c r="E2122" s="5" t="s">
        <v>12</v>
      </c>
      <c r="F2122" t="s">
        <v>2</v>
      </c>
      <c r="G2122" t="s">
        <v>6</v>
      </c>
      <c r="H2122" t="s">
        <v>63</v>
      </c>
      <c r="I2122" t="s">
        <v>199</v>
      </c>
      <c r="J2122" t="s">
        <v>26</v>
      </c>
      <c r="L2122" s="1"/>
      <c r="M2122" s="12" t="s">
        <v>45</v>
      </c>
      <c r="N2122" s="12">
        <v>20000000</v>
      </c>
      <c r="O2122">
        <v>1999</v>
      </c>
      <c r="P2122">
        <v>7.4</v>
      </c>
    </row>
    <row r="2123" spans="1:16">
      <c r="A2123" s="2" t="s">
        <v>943</v>
      </c>
      <c r="B2123" s="3">
        <v>45</v>
      </c>
      <c r="C2123">
        <v>106</v>
      </c>
      <c r="D2123" s="1">
        <v>6420319</v>
      </c>
      <c r="E2123" s="5" t="s">
        <v>6</v>
      </c>
      <c r="F2123" t="s">
        <v>122</v>
      </c>
      <c r="L2123" s="1"/>
      <c r="M2123" s="12" t="s">
        <v>45</v>
      </c>
      <c r="N2123" s="12">
        <v>20000000</v>
      </c>
      <c r="O2123">
        <v>2015</v>
      </c>
      <c r="P2123">
        <v>7.4</v>
      </c>
    </row>
    <row r="2124" spans="1:16">
      <c r="A2124" s="2" t="s">
        <v>504</v>
      </c>
      <c r="B2124" s="3">
        <v>345</v>
      </c>
      <c r="C2124">
        <v>99</v>
      </c>
      <c r="D2124" s="1">
        <v>5702083</v>
      </c>
      <c r="E2124" s="5" t="s">
        <v>12</v>
      </c>
      <c r="F2124" t="s">
        <v>6</v>
      </c>
      <c r="G2124" t="s">
        <v>23</v>
      </c>
      <c r="L2124" s="1"/>
      <c r="M2124" s="12" t="s">
        <v>45</v>
      </c>
      <c r="N2124" s="12">
        <v>20000000</v>
      </c>
      <c r="O2124">
        <v>2011</v>
      </c>
      <c r="P2124">
        <v>6.5</v>
      </c>
    </row>
    <row r="2125" spans="1:16">
      <c r="A2125" s="2" t="s">
        <v>783</v>
      </c>
      <c r="B2125" s="3">
        <v>232</v>
      </c>
      <c r="C2125">
        <v>100</v>
      </c>
      <c r="D2125" s="1">
        <v>5480996</v>
      </c>
      <c r="E2125" s="5" t="s">
        <v>16</v>
      </c>
      <c r="F2125" t="s">
        <v>6</v>
      </c>
      <c r="G2125" t="s">
        <v>21</v>
      </c>
      <c r="H2125" t="s">
        <v>22</v>
      </c>
      <c r="I2125" t="s">
        <v>23</v>
      </c>
      <c r="L2125" s="1"/>
      <c r="M2125" s="12" t="s">
        <v>45</v>
      </c>
      <c r="N2125" s="12">
        <v>20000000</v>
      </c>
      <c r="O2125">
        <v>2006</v>
      </c>
      <c r="P2125">
        <v>7.1</v>
      </c>
    </row>
    <row r="2126" spans="1:16">
      <c r="A2126" s="2" t="s">
        <v>121</v>
      </c>
      <c r="B2126" s="3">
        <v>116</v>
      </c>
      <c r="C2126">
        <v>116</v>
      </c>
      <c r="D2126" s="1">
        <v>6002756</v>
      </c>
      <c r="E2126" s="5" t="s">
        <v>12</v>
      </c>
      <c r="F2126" t="s">
        <v>6</v>
      </c>
      <c r="G2126" t="s">
        <v>75</v>
      </c>
      <c r="L2126" s="1"/>
      <c r="M2126" s="12" t="s">
        <v>45</v>
      </c>
      <c r="N2126" s="12">
        <v>20000000</v>
      </c>
      <c r="O2126">
        <v>2012</v>
      </c>
      <c r="P2126">
        <v>7.2</v>
      </c>
    </row>
    <row r="2127" spans="1:16">
      <c r="A2127" s="2" t="s">
        <v>424</v>
      </c>
      <c r="B2127" s="3">
        <v>148</v>
      </c>
      <c r="C2127">
        <v>94</v>
      </c>
      <c r="D2127" s="1">
        <v>5132655</v>
      </c>
      <c r="E2127" s="5" t="s">
        <v>14</v>
      </c>
      <c r="F2127" t="s">
        <v>22</v>
      </c>
      <c r="L2127" s="1"/>
      <c r="M2127" s="12" t="s">
        <v>45</v>
      </c>
      <c r="N2127" s="12">
        <v>20000000</v>
      </c>
      <c r="O2127">
        <v>2005</v>
      </c>
      <c r="P2127">
        <v>2.2999999999999998</v>
      </c>
    </row>
    <row r="2128" spans="1:16">
      <c r="A2128" s="2" t="s">
        <v>780</v>
      </c>
      <c r="B2128" s="3">
        <v>79</v>
      </c>
      <c r="C2128">
        <v>111</v>
      </c>
      <c r="D2128" s="1">
        <v>5205343</v>
      </c>
      <c r="E2128" s="5" t="s">
        <v>2</v>
      </c>
      <c r="F2128" t="s">
        <v>6</v>
      </c>
      <c r="G2128" t="s">
        <v>25</v>
      </c>
      <c r="H2128" t="s">
        <v>199</v>
      </c>
      <c r="I2128" t="s">
        <v>27</v>
      </c>
      <c r="L2128" s="1"/>
      <c r="M2128" s="12" t="s">
        <v>45</v>
      </c>
      <c r="N2128" s="12">
        <v>20000000</v>
      </c>
      <c r="O2128">
        <v>2009</v>
      </c>
      <c r="P2128">
        <v>6.4</v>
      </c>
    </row>
    <row r="2129" spans="1:16">
      <c r="A2129" s="2" t="s">
        <v>944</v>
      </c>
      <c r="B2129" s="3">
        <v>167</v>
      </c>
      <c r="C2129">
        <v>100</v>
      </c>
      <c r="D2129" s="1">
        <v>5005883</v>
      </c>
      <c r="E2129" s="5" t="s">
        <v>6</v>
      </c>
      <c r="F2129" t="s">
        <v>21</v>
      </c>
      <c r="G2129" t="s">
        <v>27</v>
      </c>
      <c r="H2129" t="s">
        <v>23</v>
      </c>
      <c r="L2129" s="1"/>
      <c r="M2129" s="12" t="s">
        <v>45</v>
      </c>
      <c r="N2129" s="12">
        <v>20000000</v>
      </c>
      <c r="O2129">
        <v>2004</v>
      </c>
      <c r="P2129">
        <v>6.1</v>
      </c>
    </row>
    <row r="2130" spans="1:16">
      <c r="A2130" s="2" t="s">
        <v>945</v>
      </c>
      <c r="B2130" s="3">
        <v>350</v>
      </c>
      <c r="C2130">
        <v>125</v>
      </c>
      <c r="D2130" s="1">
        <v>5749134</v>
      </c>
      <c r="E2130" s="5" t="s">
        <v>3</v>
      </c>
      <c r="F2130" t="s">
        <v>10</v>
      </c>
      <c r="G2130" t="s">
        <v>6</v>
      </c>
      <c r="H2130" t="s">
        <v>23</v>
      </c>
      <c r="L2130" s="1"/>
      <c r="M2130" s="12" t="s">
        <v>45</v>
      </c>
      <c r="N2130" s="12">
        <v>9000000</v>
      </c>
      <c r="O2130">
        <v>2014</v>
      </c>
      <c r="P2130">
        <v>7</v>
      </c>
    </row>
    <row r="2131" spans="1:16">
      <c r="A2131" s="2" t="s">
        <v>946</v>
      </c>
      <c r="B2131" s="3">
        <v>99</v>
      </c>
      <c r="C2131">
        <v>119</v>
      </c>
      <c r="D2131" s="1">
        <v>4234040</v>
      </c>
      <c r="E2131" s="5" t="s">
        <v>12</v>
      </c>
      <c r="F2131" t="s">
        <v>6</v>
      </c>
      <c r="L2131" s="1"/>
      <c r="M2131" s="12" t="s">
        <v>45</v>
      </c>
      <c r="N2131" s="12">
        <v>20000000</v>
      </c>
      <c r="O2131">
        <v>2008</v>
      </c>
      <c r="P2131">
        <v>7</v>
      </c>
    </row>
    <row r="2132" spans="1:16">
      <c r="A2132" s="2" t="s">
        <v>947</v>
      </c>
      <c r="B2132" s="3">
        <v>231</v>
      </c>
      <c r="C2132">
        <v>135</v>
      </c>
      <c r="D2132" s="1">
        <v>4001121</v>
      </c>
      <c r="E2132" s="5" t="s">
        <v>12</v>
      </c>
      <c r="F2132" t="s">
        <v>6</v>
      </c>
      <c r="G2132" t="s">
        <v>199</v>
      </c>
      <c r="L2132" s="1"/>
      <c r="M2132" s="12" t="s">
        <v>45</v>
      </c>
      <c r="N2132" s="12">
        <v>20000000</v>
      </c>
      <c r="O2132">
        <v>2007</v>
      </c>
      <c r="P2132">
        <v>7</v>
      </c>
    </row>
    <row r="2133" spans="1:16">
      <c r="A2133" s="2" t="s">
        <v>948</v>
      </c>
      <c r="B2133" s="3">
        <v>119</v>
      </c>
      <c r="C2133">
        <v>93</v>
      </c>
      <c r="D2133" s="1">
        <v>3749061</v>
      </c>
      <c r="E2133" s="5" t="s">
        <v>3</v>
      </c>
      <c r="F2133" t="s">
        <v>23</v>
      </c>
      <c r="L2133" s="1"/>
      <c r="M2133" s="12" t="s">
        <v>45</v>
      </c>
      <c r="N2133" s="12">
        <v>20000000</v>
      </c>
      <c r="O2133">
        <v>2012</v>
      </c>
      <c r="P2133">
        <v>4.9000000000000004</v>
      </c>
    </row>
    <row r="2134" spans="1:16">
      <c r="A2134" s="2" t="s">
        <v>709</v>
      </c>
      <c r="B2134" s="3">
        <v>182</v>
      </c>
      <c r="C2134">
        <v>114</v>
      </c>
      <c r="D2134" s="1">
        <v>3519627</v>
      </c>
      <c r="E2134" s="5" t="s">
        <v>8</v>
      </c>
      <c r="F2134" t="s">
        <v>2</v>
      </c>
      <c r="G2134" t="s">
        <v>6</v>
      </c>
      <c r="H2134" t="s">
        <v>27</v>
      </c>
      <c r="L2134" s="1"/>
      <c r="M2134" s="12" t="s">
        <v>45</v>
      </c>
      <c r="N2134" s="12">
        <v>40000000</v>
      </c>
      <c r="O2134">
        <v>2008</v>
      </c>
      <c r="P2134">
        <v>6.9</v>
      </c>
    </row>
    <row r="2135" spans="1:16">
      <c r="A2135" s="2" t="s">
        <v>949</v>
      </c>
      <c r="B2135" s="3">
        <v>245</v>
      </c>
      <c r="C2135">
        <v>124</v>
      </c>
      <c r="D2135" s="1">
        <v>3081925</v>
      </c>
      <c r="E2135" s="5" t="s">
        <v>2</v>
      </c>
      <c r="F2135" t="s">
        <v>6</v>
      </c>
      <c r="G2135" t="s">
        <v>27</v>
      </c>
      <c r="L2135" s="1"/>
      <c r="M2135" s="12" t="s">
        <v>45</v>
      </c>
      <c r="N2135" s="12">
        <v>20000000</v>
      </c>
      <c r="O2135">
        <v>2008</v>
      </c>
      <c r="P2135">
        <v>7.5</v>
      </c>
    </row>
    <row r="2136" spans="1:16">
      <c r="A2136" s="2" t="s">
        <v>675</v>
      </c>
      <c r="B2136" s="3">
        <v>174</v>
      </c>
      <c r="C2136">
        <v>134</v>
      </c>
      <c r="D2136" s="1">
        <v>2298191</v>
      </c>
      <c r="E2136" s="5" t="s">
        <v>8</v>
      </c>
      <c r="F2136" t="s">
        <v>16</v>
      </c>
      <c r="G2136" t="s">
        <v>20</v>
      </c>
      <c r="L2136" s="1"/>
      <c r="M2136" s="12" t="s">
        <v>45</v>
      </c>
      <c r="N2136" s="12">
        <v>20000000</v>
      </c>
      <c r="O2136">
        <v>1997</v>
      </c>
      <c r="P2136">
        <v>8.4</v>
      </c>
    </row>
    <row r="2137" spans="1:16">
      <c r="A2137" s="2" t="s">
        <v>950</v>
      </c>
      <c r="B2137" s="3">
        <v>69</v>
      </c>
      <c r="C2137">
        <v>114</v>
      </c>
      <c r="D2137" s="1">
        <v>2353728</v>
      </c>
      <c r="E2137" s="5" t="s">
        <v>2</v>
      </c>
      <c r="F2137" t="s">
        <v>6</v>
      </c>
      <c r="G2137" t="s">
        <v>21</v>
      </c>
      <c r="H2137" t="s">
        <v>27</v>
      </c>
      <c r="I2137" t="s">
        <v>23</v>
      </c>
      <c r="J2137" t="s">
        <v>122</v>
      </c>
      <c r="L2137" s="1"/>
      <c r="M2137" s="12" t="s">
        <v>45</v>
      </c>
      <c r="N2137" s="12">
        <v>20000000</v>
      </c>
      <c r="O2137">
        <v>2003</v>
      </c>
      <c r="P2137">
        <v>6.9</v>
      </c>
    </row>
    <row r="2138" spans="1:16">
      <c r="A2138" s="2" t="s">
        <v>951</v>
      </c>
      <c r="B2138" s="3">
        <v>26</v>
      </c>
      <c r="C2138">
        <v>124</v>
      </c>
      <c r="D2138" s="1">
        <v>2000000</v>
      </c>
      <c r="E2138" s="5" t="s">
        <v>12</v>
      </c>
      <c r="F2138" t="s">
        <v>2</v>
      </c>
      <c r="G2138" t="s">
        <v>26</v>
      </c>
      <c r="L2138" s="1"/>
      <c r="M2138" s="12" t="s">
        <v>45</v>
      </c>
      <c r="N2138" s="12">
        <v>806947</v>
      </c>
      <c r="O2138">
        <v>1980</v>
      </c>
      <c r="P2138">
        <v>4.5</v>
      </c>
    </row>
    <row r="2139" spans="1:16">
      <c r="A2139" s="2" t="s">
        <v>839</v>
      </c>
      <c r="B2139" s="3">
        <v>168</v>
      </c>
      <c r="C2139">
        <v>104</v>
      </c>
      <c r="D2139" s="1">
        <v>1900725</v>
      </c>
      <c r="E2139" s="5" t="s">
        <v>10</v>
      </c>
      <c r="F2139" t="s">
        <v>6</v>
      </c>
      <c r="G2139" t="s">
        <v>24</v>
      </c>
      <c r="L2139" s="1"/>
      <c r="M2139" s="12" t="s">
        <v>45</v>
      </c>
      <c r="N2139" s="12">
        <v>40000000</v>
      </c>
      <c r="O2139">
        <v>2005</v>
      </c>
      <c r="P2139">
        <v>7.4</v>
      </c>
    </row>
    <row r="2140" spans="1:16">
      <c r="A2140" s="2" t="s">
        <v>952</v>
      </c>
      <c r="B2140" s="3">
        <v>27</v>
      </c>
      <c r="C2140">
        <v>118</v>
      </c>
      <c r="D2140" s="1">
        <v>2246000</v>
      </c>
      <c r="E2140" s="5" t="s">
        <v>12</v>
      </c>
      <c r="F2140" t="s">
        <v>6</v>
      </c>
      <c r="G2140" t="s">
        <v>75</v>
      </c>
      <c r="L2140" s="1"/>
      <c r="M2140" s="12" t="s">
        <v>45</v>
      </c>
      <c r="N2140" s="12">
        <v>20000000</v>
      </c>
      <c r="O2140">
        <v>2015</v>
      </c>
      <c r="P2140">
        <v>7</v>
      </c>
    </row>
    <row r="2141" spans="1:16">
      <c r="A2141" s="2" t="s">
        <v>837</v>
      </c>
      <c r="B2141" s="3">
        <v>28</v>
      </c>
      <c r="C2141">
        <v>80</v>
      </c>
      <c r="D2141" s="1">
        <v>1646664</v>
      </c>
      <c r="E2141" s="5" t="s">
        <v>2</v>
      </c>
      <c r="F2141" t="s">
        <v>199</v>
      </c>
      <c r="L2141" s="1"/>
      <c r="M2141" s="12" t="s">
        <v>45</v>
      </c>
      <c r="N2141" s="12">
        <v>20000000</v>
      </c>
      <c r="O2141">
        <v>2003</v>
      </c>
      <c r="P2141">
        <v>2.8</v>
      </c>
    </row>
    <row r="2142" spans="1:16">
      <c r="A2142" s="2" t="s">
        <v>738</v>
      </c>
      <c r="B2142" s="3">
        <v>146</v>
      </c>
      <c r="C2142">
        <v>107</v>
      </c>
      <c r="D2142" s="1">
        <v>1190018</v>
      </c>
      <c r="E2142" s="5" t="s">
        <v>3</v>
      </c>
      <c r="F2142" t="s">
        <v>6</v>
      </c>
      <c r="G2142" t="s">
        <v>22</v>
      </c>
      <c r="H2142" t="s">
        <v>23</v>
      </c>
      <c r="L2142" s="1"/>
      <c r="M2142" s="12" t="s">
        <v>45</v>
      </c>
      <c r="N2142" s="12">
        <v>20000000</v>
      </c>
      <c r="O2142">
        <v>2002</v>
      </c>
      <c r="P2142">
        <v>7.5</v>
      </c>
    </row>
    <row r="2143" spans="1:16">
      <c r="A2143" s="2" t="s">
        <v>193</v>
      </c>
      <c r="B2143" s="3">
        <v>67</v>
      </c>
      <c r="C2143">
        <v>125</v>
      </c>
      <c r="D2143" s="1">
        <v>1027749</v>
      </c>
      <c r="E2143" s="5" t="s">
        <v>6</v>
      </c>
      <c r="F2143" t="s">
        <v>122</v>
      </c>
      <c r="L2143" s="1"/>
      <c r="M2143" s="12" t="s">
        <v>45</v>
      </c>
      <c r="N2143" s="12">
        <v>20000000</v>
      </c>
      <c r="O2143">
        <v>2008</v>
      </c>
      <c r="P2143">
        <v>7.1</v>
      </c>
    </row>
    <row r="2144" spans="1:16">
      <c r="A2144" s="2" t="s">
        <v>769</v>
      </c>
      <c r="B2144" s="3">
        <v>93</v>
      </c>
      <c r="C2144">
        <v>115</v>
      </c>
      <c r="D2144" s="1">
        <v>882710</v>
      </c>
      <c r="E2144" s="5" t="s">
        <v>10</v>
      </c>
      <c r="F2144" t="s">
        <v>6</v>
      </c>
      <c r="G2144" t="s">
        <v>27</v>
      </c>
      <c r="H2144" t="s">
        <v>23</v>
      </c>
      <c r="L2144" s="1"/>
      <c r="M2144" s="12" t="s">
        <v>45</v>
      </c>
      <c r="N2144" s="12">
        <v>30000000</v>
      </c>
      <c r="O2144">
        <v>2000</v>
      </c>
      <c r="P2144">
        <v>6.4</v>
      </c>
    </row>
    <row r="2145" spans="1:16">
      <c r="A2145" s="2" t="s">
        <v>953</v>
      </c>
      <c r="B2145" s="3">
        <v>28</v>
      </c>
      <c r="C2145">
        <v>88</v>
      </c>
      <c r="D2145" s="1">
        <v>1064277</v>
      </c>
      <c r="E2145" s="5" t="s">
        <v>8</v>
      </c>
      <c r="F2145" t="s">
        <v>25</v>
      </c>
      <c r="G2145" t="s">
        <v>20</v>
      </c>
      <c r="H2145" t="s">
        <v>26</v>
      </c>
      <c r="L2145" s="1"/>
      <c r="M2145" s="12" t="s">
        <v>45</v>
      </c>
      <c r="N2145" s="12">
        <v>20000000</v>
      </c>
      <c r="O2145">
        <v>2012</v>
      </c>
      <c r="P2145">
        <v>6.7</v>
      </c>
    </row>
    <row r="2146" spans="1:16">
      <c r="A2146" s="2" t="s">
        <v>363</v>
      </c>
      <c r="B2146" s="3">
        <v>131</v>
      </c>
      <c r="C2146">
        <v>122</v>
      </c>
      <c r="D2146" s="1">
        <v>531009</v>
      </c>
      <c r="E2146" s="5" t="s">
        <v>6</v>
      </c>
      <c r="F2146" t="s">
        <v>27</v>
      </c>
      <c r="L2146" s="1"/>
      <c r="M2146" s="12" t="s">
        <v>45</v>
      </c>
      <c r="N2146" s="12">
        <v>15000000</v>
      </c>
      <c r="O2146">
        <v>2015</v>
      </c>
      <c r="P2146">
        <v>5.3</v>
      </c>
    </row>
    <row r="2147" spans="1:16">
      <c r="A2147" s="2" t="s">
        <v>954</v>
      </c>
      <c r="B2147" s="3">
        <v>105</v>
      </c>
      <c r="C2147">
        <v>103</v>
      </c>
      <c r="D2147" s="1">
        <v>410388</v>
      </c>
      <c r="E2147" s="5" t="s">
        <v>3</v>
      </c>
      <c r="F2147" t="s">
        <v>8</v>
      </c>
      <c r="G2147" t="s">
        <v>16</v>
      </c>
      <c r="H2147" t="s">
        <v>25</v>
      </c>
      <c r="I2147" t="s">
        <v>22</v>
      </c>
      <c r="J2147" t="s">
        <v>23</v>
      </c>
      <c r="L2147" s="1"/>
      <c r="M2147" s="12" t="s">
        <v>45</v>
      </c>
      <c r="N2147" s="12">
        <v>20000000</v>
      </c>
      <c r="O2147">
        <v>2004</v>
      </c>
      <c r="P2147">
        <v>6.9</v>
      </c>
    </row>
    <row r="2148" spans="1:16">
      <c r="A2148" s="2" t="s">
        <v>955</v>
      </c>
      <c r="B2148" s="3">
        <v>21</v>
      </c>
      <c r="C2148">
        <v>101</v>
      </c>
      <c r="D2148" s="1">
        <v>375474</v>
      </c>
      <c r="E2148" s="5" t="s">
        <v>6</v>
      </c>
      <c r="F2148" t="s">
        <v>63</v>
      </c>
      <c r="G2148" t="s">
        <v>75</v>
      </c>
      <c r="L2148" s="1"/>
      <c r="M2148" s="12" t="s">
        <v>45</v>
      </c>
      <c r="N2148" s="12">
        <v>20000000</v>
      </c>
      <c r="O2148">
        <v>2005</v>
      </c>
      <c r="P2148">
        <v>6.2</v>
      </c>
    </row>
    <row r="2149" spans="1:16">
      <c r="A2149" s="2" t="s">
        <v>98</v>
      </c>
      <c r="B2149" s="3">
        <v>9</v>
      </c>
      <c r="C2149">
        <v>107</v>
      </c>
      <c r="D2149" s="1">
        <v>305070</v>
      </c>
      <c r="E2149" s="5" t="s">
        <v>3</v>
      </c>
      <c r="F2149" t="s">
        <v>8</v>
      </c>
      <c r="G2149" t="s">
        <v>6</v>
      </c>
      <c r="H2149" t="s">
        <v>63</v>
      </c>
      <c r="I2149" t="s">
        <v>27</v>
      </c>
      <c r="L2149" s="1"/>
      <c r="M2149" s="12" t="s">
        <v>45</v>
      </c>
      <c r="N2149" s="12">
        <v>19000000</v>
      </c>
      <c r="O2149">
        <v>1994</v>
      </c>
      <c r="P2149">
        <v>6.4</v>
      </c>
    </row>
    <row r="2150" spans="1:16">
      <c r="A2150" s="2" t="s">
        <v>611</v>
      </c>
      <c r="B2150" s="3">
        <v>8</v>
      </c>
      <c r="C2150">
        <v>118</v>
      </c>
      <c r="D2150" s="1">
        <v>146072</v>
      </c>
      <c r="E2150" s="5" t="s">
        <v>2</v>
      </c>
      <c r="F2150" t="s">
        <v>25</v>
      </c>
      <c r="G2150" t="s">
        <v>20</v>
      </c>
      <c r="H2150" t="s">
        <v>22</v>
      </c>
      <c r="L2150" s="1"/>
      <c r="M2150" s="12" t="s">
        <v>45</v>
      </c>
      <c r="N2150" s="12">
        <v>20000000</v>
      </c>
      <c r="O2150">
        <v>1998</v>
      </c>
      <c r="P2150">
        <v>6</v>
      </c>
    </row>
    <row r="2151" spans="1:16">
      <c r="A2151" s="2" t="s">
        <v>646</v>
      </c>
      <c r="B2151" s="3">
        <v>138</v>
      </c>
      <c r="C2151">
        <v>107</v>
      </c>
      <c r="D2151" s="1">
        <v>1183354</v>
      </c>
      <c r="E2151" s="5" t="s">
        <v>3</v>
      </c>
      <c r="F2151" t="s">
        <v>2</v>
      </c>
      <c r="G2151" t="s">
        <v>10</v>
      </c>
      <c r="H2151" t="s">
        <v>20</v>
      </c>
      <c r="I2151" t="s">
        <v>14</v>
      </c>
      <c r="J2151" t="s">
        <v>21</v>
      </c>
      <c r="K2151" t="s">
        <v>22</v>
      </c>
      <c r="L2151" s="1" t="s">
        <v>23</v>
      </c>
      <c r="M2151" s="12" t="s">
        <v>45</v>
      </c>
      <c r="N2151" s="12">
        <v>20000000</v>
      </c>
      <c r="O2151">
        <v>2010</v>
      </c>
      <c r="P2151">
        <v>5.0999999999999996</v>
      </c>
    </row>
    <row r="2152" spans="1:16">
      <c r="A2152" s="2" t="s">
        <v>956</v>
      </c>
      <c r="B2152" s="3">
        <v>42</v>
      </c>
      <c r="C2152">
        <v>100</v>
      </c>
      <c r="D2152" s="1">
        <v>121972</v>
      </c>
      <c r="E2152" s="5" t="s">
        <v>10</v>
      </c>
      <c r="F2152" t="s">
        <v>6</v>
      </c>
      <c r="G2152" t="s">
        <v>21</v>
      </c>
      <c r="L2152" s="1"/>
      <c r="M2152" s="12" t="s">
        <v>45</v>
      </c>
      <c r="N2152" s="12">
        <v>20000000</v>
      </c>
      <c r="O2152">
        <v>2002</v>
      </c>
      <c r="P2152">
        <v>5.5</v>
      </c>
    </row>
    <row r="2153" spans="1:16">
      <c r="A2153" s="2" t="s">
        <v>538</v>
      </c>
      <c r="B2153" s="3">
        <v>92</v>
      </c>
      <c r="C2153">
        <v>110</v>
      </c>
      <c r="D2153" s="1">
        <v>263365</v>
      </c>
      <c r="E2153" s="5" t="s">
        <v>2</v>
      </c>
      <c r="F2153" t="s">
        <v>6</v>
      </c>
      <c r="G2153" t="s">
        <v>20</v>
      </c>
      <c r="H2153" t="s">
        <v>27</v>
      </c>
      <c r="L2153" s="1"/>
      <c r="M2153" s="12" t="s">
        <v>45</v>
      </c>
      <c r="N2153" s="12">
        <v>35000000</v>
      </c>
      <c r="O2153">
        <v>2010</v>
      </c>
      <c r="P2153">
        <v>5.4</v>
      </c>
    </row>
    <row r="2154" spans="1:16">
      <c r="A2154" s="2" t="s">
        <v>882</v>
      </c>
      <c r="B2154" s="3">
        <v>143</v>
      </c>
      <c r="C2154">
        <v>125</v>
      </c>
      <c r="D2154" s="1">
        <v>8047690</v>
      </c>
      <c r="E2154" s="5" t="s">
        <v>6</v>
      </c>
      <c r="F2154" t="s">
        <v>27</v>
      </c>
      <c r="L2154" s="1"/>
      <c r="M2154" s="12" t="s">
        <v>45</v>
      </c>
      <c r="N2154" s="12">
        <v>20000000</v>
      </c>
      <c r="O2154">
        <v>2006</v>
      </c>
      <c r="P2154">
        <v>7.5</v>
      </c>
    </row>
    <row r="2155" spans="1:16">
      <c r="A2155" s="2" t="s">
        <v>875</v>
      </c>
      <c r="B2155" s="3">
        <v>160</v>
      </c>
      <c r="C2155">
        <v>184</v>
      </c>
      <c r="D2155" s="1">
        <v>476270</v>
      </c>
      <c r="E2155" s="5" t="s">
        <v>3</v>
      </c>
      <c r="F2155" t="s">
        <v>12</v>
      </c>
      <c r="G2155" t="s">
        <v>10</v>
      </c>
      <c r="H2155" t="s">
        <v>6</v>
      </c>
      <c r="L2155" s="1"/>
      <c r="M2155" s="12" t="s">
        <v>45</v>
      </c>
      <c r="N2155" s="12">
        <v>20000000</v>
      </c>
      <c r="O2155">
        <v>2008</v>
      </c>
      <c r="P2155">
        <v>7.4</v>
      </c>
    </row>
    <row r="2156" spans="1:16">
      <c r="A2156" s="2" t="s">
        <v>299</v>
      </c>
      <c r="B2156" s="3">
        <v>92</v>
      </c>
      <c r="C2156">
        <v>236</v>
      </c>
      <c r="D2156" s="1">
        <v>184208848</v>
      </c>
      <c r="E2156" s="5" t="s">
        <v>8</v>
      </c>
      <c r="F2156" t="s">
        <v>6</v>
      </c>
      <c r="G2156" t="s">
        <v>24</v>
      </c>
      <c r="L2156" s="1"/>
      <c r="M2156" s="12" t="s">
        <v>45</v>
      </c>
      <c r="N2156" s="12">
        <v>20000000</v>
      </c>
      <c r="O2156">
        <v>1990</v>
      </c>
      <c r="P2156">
        <v>8</v>
      </c>
    </row>
    <row r="2157" spans="1:16">
      <c r="A2157" s="2" t="s">
        <v>589</v>
      </c>
      <c r="B2157" s="3">
        <v>286</v>
      </c>
      <c r="C2157">
        <v>97</v>
      </c>
      <c r="D2157" s="1">
        <v>100292856</v>
      </c>
      <c r="E2157" s="5" t="s">
        <v>2</v>
      </c>
      <c r="L2157" s="1"/>
      <c r="M2157" s="12" t="s">
        <v>45</v>
      </c>
      <c r="N2157" s="12">
        <v>37000000</v>
      </c>
      <c r="O2157">
        <v>2011</v>
      </c>
      <c r="P2157">
        <v>5.7</v>
      </c>
    </row>
    <row r="2158" spans="1:16">
      <c r="A2158" s="2" t="s">
        <v>413</v>
      </c>
      <c r="B2158" s="3">
        <v>43</v>
      </c>
      <c r="C2158">
        <v>113</v>
      </c>
      <c r="D2158" s="1">
        <v>58571513</v>
      </c>
      <c r="E2158" s="5" t="s">
        <v>10</v>
      </c>
      <c r="F2158" t="s">
        <v>6</v>
      </c>
      <c r="G2158" t="s">
        <v>21</v>
      </c>
      <c r="H2158" t="s">
        <v>23</v>
      </c>
      <c r="L2158" s="1"/>
      <c r="M2158" s="12" t="s">
        <v>45</v>
      </c>
      <c r="N2158" s="12">
        <v>20000000</v>
      </c>
      <c r="O2158">
        <v>1989</v>
      </c>
      <c r="P2158">
        <v>6.8</v>
      </c>
    </row>
    <row r="2159" spans="1:16">
      <c r="A2159" s="2" t="s">
        <v>957</v>
      </c>
      <c r="B2159" s="3">
        <v>69</v>
      </c>
      <c r="C2159">
        <v>95</v>
      </c>
      <c r="D2159" s="1">
        <v>51431160</v>
      </c>
      <c r="E2159" s="5" t="s">
        <v>2</v>
      </c>
      <c r="F2159" t="s">
        <v>25</v>
      </c>
      <c r="G2159" t="s">
        <v>27</v>
      </c>
      <c r="L2159" s="1"/>
      <c r="M2159" s="12" t="s">
        <v>45</v>
      </c>
      <c r="N2159" s="12">
        <v>20000000</v>
      </c>
      <c r="O2159">
        <v>2004</v>
      </c>
      <c r="P2159">
        <v>5.9</v>
      </c>
    </row>
    <row r="2160" spans="1:16">
      <c r="A2160" s="2" t="s">
        <v>576</v>
      </c>
      <c r="B2160" s="3">
        <v>242</v>
      </c>
      <c r="C2160">
        <v>103</v>
      </c>
      <c r="D2160" s="1">
        <v>103001286</v>
      </c>
      <c r="E2160" s="5" t="s">
        <v>14</v>
      </c>
      <c r="F2160" t="s">
        <v>21</v>
      </c>
      <c r="L2160" s="1"/>
      <c r="M2160" s="12" t="s">
        <v>45</v>
      </c>
      <c r="N2160" s="12">
        <v>20000000</v>
      </c>
      <c r="O2160">
        <v>1996</v>
      </c>
      <c r="P2160">
        <v>7.2</v>
      </c>
    </row>
    <row r="2161" spans="1:16">
      <c r="A2161" s="2" t="s">
        <v>909</v>
      </c>
      <c r="B2161" s="3">
        <v>149</v>
      </c>
      <c r="C2161">
        <v>91</v>
      </c>
      <c r="D2161" s="1">
        <v>41867960</v>
      </c>
      <c r="E2161" s="5" t="s">
        <v>14</v>
      </c>
      <c r="L2161" s="1"/>
      <c r="M2161" s="12" t="s">
        <v>45</v>
      </c>
      <c r="N2161" s="12">
        <v>19500000</v>
      </c>
      <c r="O2161">
        <v>2001</v>
      </c>
      <c r="P2161">
        <v>5.5</v>
      </c>
    </row>
    <row r="2162" spans="1:16">
      <c r="A2162" s="2" t="s">
        <v>88</v>
      </c>
      <c r="B2162" s="3">
        <v>198</v>
      </c>
      <c r="C2162">
        <v>116</v>
      </c>
      <c r="D2162" s="1">
        <v>210609762</v>
      </c>
      <c r="E2162" s="5" t="s">
        <v>8</v>
      </c>
      <c r="F2162" t="s">
        <v>2</v>
      </c>
      <c r="G2162" t="s">
        <v>22</v>
      </c>
      <c r="L2162" s="1"/>
      <c r="M2162" s="12" t="s">
        <v>45</v>
      </c>
      <c r="N2162" s="12">
        <v>25000000</v>
      </c>
      <c r="O2162">
        <v>1985</v>
      </c>
      <c r="P2162">
        <v>8.5</v>
      </c>
    </row>
    <row r="2163" spans="1:16">
      <c r="A2163" s="2" t="s">
        <v>607</v>
      </c>
      <c r="B2163" s="3">
        <v>147</v>
      </c>
      <c r="C2163">
        <v>93</v>
      </c>
      <c r="D2163" s="1">
        <v>40846082</v>
      </c>
      <c r="E2163" s="5" t="s">
        <v>14</v>
      </c>
      <c r="F2163" t="s">
        <v>21</v>
      </c>
      <c r="G2163" t="s">
        <v>23</v>
      </c>
      <c r="L2163" s="1"/>
      <c r="M2163" s="12" t="s">
        <v>45</v>
      </c>
      <c r="N2163" s="12">
        <v>27000000</v>
      </c>
      <c r="O2163">
        <v>1999</v>
      </c>
      <c r="P2163">
        <v>5.6</v>
      </c>
    </row>
    <row r="2164" spans="1:16">
      <c r="A2164" s="2" t="s">
        <v>800</v>
      </c>
      <c r="B2164" s="3">
        <v>36</v>
      </c>
      <c r="C2164">
        <v>113</v>
      </c>
      <c r="D2164" s="1">
        <v>51697449</v>
      </c>
      <c r="E2164" s="5" t="s">
        <v>2</v>
      </c>
      <c r="F2164" t="s">
        <v>6</v>
      </c>
      <c r="L2164" s="1"/>
      <c r="M2164" s="12" t="s">
        <v>45</v>
      </c>
      <c r="N2164" s="12">
        <v>20000000</v>
      </c>
      <c r="O2164">
        <v>2009</v>
      </c>
      <c r="P2164">
        <v>4.0999999999999996</v>
      </c>
    </row>
    <row r="2165" spans="1:16">
      <c r="A2165" s="2" t="s">
        <v>381</v>
      </c>
      <c r="B2165" s="3">
        <v>181</v>
      </c>
      <c r="C2165">
        <v>101</v>
      </c>
      <c r="D2165" s="1">
        <v>27758465</v>
      </c>
      <c r="E2165" s="5" t="s">
        <v>2</v>
      </c>
      <c r="F2165" t="s">
        <v>6</v>
      </c>
      <c r="G2165" t="s">
        <v>27</v>
      </c>
      <c r="L2165" s="1"/>
      <c r="M2165" s="12" t="s">
        <v>45</v>
      </c>
      <c r="N2165" s="12">
        <v>20000000</v>
      </c>
      <c r="O2165">
        <v>2010</v>
      </c>
      <c r="P2165">
        <v>6.1</v>
      </c>
    </row>
    <row r="2166" spans="1:16">
      <c r="A2166" s="2" t="s">
        <v>125</v>
      </c>
      <c r="B2166" s="3">
        <v>97</v>
      </c>
      <c r="C2166">
        <v>95</v>
      </c>
      <c r="D2166" s="1">
        <v>56127162</v>
      </c>
      <c r="E2166" s="5" t="s">
        <v>2</v>
      </c>
      <c r="F2166" t="s">
        <v>27</v>
      </c>
      <c r="L2166" s="1"/>
      <c r="M2166" s="12" t="s">
        <v>45</v>
      </c>
      <c r="N2166" s="12">
        <v>20000000</v>
      </c>
      <c r="O2166">
        <v>2003</v>
      </c>
      <c r="P2166">
        <v>5.4</v>
      </c>
    </row>
    <row r="2167" spans="1:16">
      <c r="A2167" s="2" t="s">
        <v>143</v>
      </c>
      <c r="B2167" s="3">
        <v>167</v>
      </c>
      <c r="C2167">
        <v>109</v>
      </c>
      <c r="D2167" s="1">
        <v>1357042</v>
      </c>
      <c r="E2167" s="5" t="s">
        <v>12</v>
      </c>
      <c r="F2167" t="s">
        <v>6</v>
      </c>
      <c r="G2167" t="s">
        <v>23</v>
      </c>
      <c r="L2167" s="1"/>
      <c r="M2167" s="12" t="s">
        <v>45</v>
      </c>
      <c r="N2167" s="12">
        <v>40000000</v>
      </c>
      <c r="O2167">
        <v>2011</v>
      </c>
      <c r="P2167">
        <v>7.1</v>
      </c>
    </row>
    <row r="2168" spans="1:16">
      <c r="A2168" s="2" t="s">
        <v>958</v>
      </c>
      <c r="B2168" s="3">
        <v>47</v>
      </c>
      <c r="C2168">
        <v>85</v>
      </c>
      <c r="D2168" s="1">
        <v>15911333</v>
      </c>
      <c r="E2168" s="5" t="s">
        <v>8</v>
      </c>
      <c r="F2168" t="s">
        <v>2</v>
      </c>
      <c r="G2168" t="s">
        <v>6</v>
      </c>
      <c r="H2168" t="s">
        <v>25</v>
      </c>
      <c r="I2168" t="s">
        <v>20</v>
      </c>
      <c r="L2168" s="1"/>
      <c r="M2168" s="12" t="s">
        <v>45</v>
      </c>
      <c r="N2168" s="12">
        <v>20000000</v>
      </c>
      <c r="O2168">
        <v>2000</v>
      </c>
      <c r="P2168">
        <v>3.6</v>
      </c>
    </row>
    <row r="2169" spans="1:16">
      <c r="A2169" s="2" t="s">
        <v>153</v>
      </c>
      <c r="B2169" s="3">
        <v>308</v>
      </c>
      <c r="C2169">
        <v>101</v>
      </c>
      <c r="D2169" s="1">
        <v>39103378</v>
      </c>
      <c r="E2169" s="5" t="s">
        <v>14</v>
      </c>
      <c r="F2169" t="s">
        <v>23</v>
      </c>
      <c r="L2169" s="1"/>
      <c r="M2169" s="12" t="s">
        <v>45</v>
      </c>
      <c r="N2169" s="12">
        <v>20000000</v>
      </c>
      <c r="O2169">
        <v>2010</v>
      </c>
      <c r="P2169">
        <v>6.5</v>
      </c>
    </row>
    <row r="2170" spans="1:16">
      <c r="A2170" s="2" t="s">
        <v>675</v>
      </c>
      <c r="B2170" s="3">
        <v>246</v>
      </c>
      <c r="C2170">
        <v>125</v>
      </c>
      <c r="D2170" s="1">
        <v>10049886</v>
      </c>
      <c r="E2170" s="5" t="s">
        <v>8</v>
      </c>
      <c r="F2170" t="s">
        <v>16</v>
      </c>
      <c r="G2170" t="s">
        <v>25</v>
      </c>
      <c r="H2170" t="s">
        <v>20</v>
      </c>
      <c r="L2170" s="1"/>
      <c r="M2170" s="12" t="s">
        <v>45</v>
      </c>
      <c r="N2170" s="12">
        <v>20000000</v>
      </c>
      <c r="O2170">
        <v>2001</v>
      </c>
      <c r="P2170">
        <v>8.6</v>
      </c>
    </row>
    <row r="2171" spans="1:16">
      <c r="A2171" s="2" t="s">
        <v>188</v>
      </c>
      <c r="B2171" s="3">
        <v>29</v>
      </c>
      <c r="C2171">
        <v>132</v>
      </c>
      <c r="D2171" s="1">
        <v>8600000</v>
      </c>
      <c r="E2171" s="5" t="s">
        <v>3</v>
      </c>
      <c r="F2171" t="s">
        <v>8</v>
      </c>
      <c r="G2171" t="s">
        <v>6</v>
      </c>
      <c r="H2171" t="s">
        <v>63</v>
      </c>
      <c r="I2171" t="s">
        <v>27</v>
      </c>
      <c r="L2171" s="1"/>
      <c r="M2171" s="12" t="s">
        <v>45</v>
      </c>
      <c r="N2171" s="12">
        <v>30000000</v>
      </c>
      <c r="O2171">
        <v>1984</v>
      </c>
      <c r="P2171">
        <v>7</v>
      </c>
    </row>
    <row r="2172" spans="1:16">
      <c r="A2172" s="2" t="s">
        <v>959</v>
      </c>
      <c r="B2172" s="3">
        <v>252</v>
      </c>
      <c r="C2172">
        <v>131</v>
      </c>
      <c r="D2172" s="1">
        <v>21483154</v>
      </c>
      <c r="E2172" s="5" t="s">
        <v>6</v>
      </c>
      <c r="F2172" t="s">
        <v>122</v>
      </c>
      <c r="L2172" s="1"/>
      <c r="M2172" s="12" t="s">
        <v>45</v>
      </c>
      <c r="N2172" s="12">
        <v>22000000</v>
      </c>
      <c r="O2172">
        <v>2013</v>
      </c>
      <c r="P2172">
        <v>7.6</v>
      </c>
    </row>
    <row r="2173" spans="1:16">
      <c r="A2173" s="2" t="s">
        <v>430</v>
      </c>
      <c r="B2173" s="3">
        <v>102</v>
      </c>
      <c r="C2173">
        <v>129</v>
      </c>
      <c r="D2173" s="1">
        <v>8396942</v>
      </c>
      <c r="E2173" s="5" t="s">
        <v>8</v>
      </c>
      <c r="F2173" t="s">
        <v>2</v>
      </c>
      <c r="G2173" t="s">
        <v>27</v>
      </c>
      <c r="L2173" s="1"/>
      <c r="M2173" s="12" t="s">
        <v>45</v>
      </c>
      <c r="N2173" s="12">
        <v>20000000</v>
      </c>
      <c r="O2173">
        <v>2008</v>
      </c>
      <c r="P2173">
        <v>6.5</v>
      </c>
    </row>
    <row r="2174" spans="1:16">
      <c r="A2174" s="2" t="s">
        <v>960</v>
      </c>
      <c r="B2174" s="3">
        <v>134</v>
      </c>
      <c r="C2174">
        <v>100</v>
      </c>
      <c r="D2174" s="1">
        <v>12561</v>
      </c>
      <c r="E2174" s="5" t="s">
        <v>2</v>
      </c>
      <c r="F2174" t="s">
        <v>27</v>
      </c>
      <c r="L2174" s="1"/>
      <c r="M2174" s="12" t="s">
        <v>45</v>
      </c>
      <c r="N2174" s="12">
        <v>20000000</v>
      </c>
      <c r="O2174">
        <v>2010</v>
      </c>
      <c r="P2174">
        <v>6.4</v>
      </c>
    </row>
    <row r="2175" spans="1:16">
      <c r="A2175" s="2" t="s">
        <v>961</v>
      </c>
      <c r="B2175" s="3">
        <v>136</v>
      </c>
      <c r="C2175">
        <v>97</v>
      </c>
      <c r="D2175" s="1">
        <v>6923891</v>
      </c>
      <c r="E2175" s="5" t="s">
        <v>2</v>
      </c>
      <c r="F2175" t="s">
        <v>6</v>
      </c>
      <c r="G2175" t="s">
        <v>27</v>
      </c>
      <c r="L2175" s="1"/>
      <c r="M2175" s="12" t="s">
        <v>45</v>
      </c>
      <c r="N2175" s="12">
        <v>22000000</v>
      </c>
      <c r="O2175">
        <v>2011</v>
      </c>
      <c r="P2175">
        <v>6.3</v>
      </c>
    </row>
    <row r="2176" spans="1:16">
      <c r="A2176" s="2" t="s">
        <v>962</v>
      </c>
      <c r="B2176" s="3">
        <v>10</v>
      </c>
      <c r="C2176">
        <v>92</v>
      </c>
      <c r="D2176" s="1">
        <v>2119994</v>
      </c>
      <c r="E2176" s="5" t="s">
        <v>25</v>
      </c>
      <c r="F2176" t="s">
        <v>20</v>
      </c>
      <c r="G2176" t="s">
        <v>199</v>
      </c>
      <c r="L2176" s="1"/>
      <c r="M2176" s="12" t="s">
        <v>45</v>
      </c>
      <c r="N2176" s="12">
        <v>20000000</v>
      </c>
      <c r="O2176">
        <v>1993</v>
      </c>
      <c r="P2176">
        <v>5.7</v>
      </c>
    </row>
    <row r="2177" spans="1:16">
      <c r="A2177" s="2" t="s">
        <v>963</v>
      </c>
      <c r="B2177" s="3">
        <v>31</v>
      </c>
      <c r="C2177">
        <v>116</v>
      </c>
      <c r="D2177" s="1">
        <v>1292527</v>
      </c>
      <c r="E2177" s="5" t="s">
        <v>10</v>
      </c>
      <c r="F2177" t="s">
        <v>6</v>
      </c>
      <c r="G2177" t="s">
        <v>199</v>
      </c>
      <c r="H2177" t="s">
        <v>23</v>
      </c>
      <c r="L2177" s="1"/>
      <c r="M2177" s="12" t="s">
        <v>45</v>
      </c>
      <c r="N2177" s="12">
        <v>20000000</v>
      </c>
      <c r="O2177">
        <v>1996</v>
      </c>
      <c r="P2177">
        <v>6.3</v>
      </c>
    </row>
    <row r="2178" spans="1:16">
      <c r="A2178" s="2" t="s">
        <v>964</v>
      </c>
      <c r="B2178" s="3">
        <v>220</v>
      </c>
      <c r="C2178">
        <v>90</v>
      </c>
      <c r="D2178" s="1">
        <v>64255243</v>
      </c>
      <c r="E2178" s="5" t="s">
        <v>6</v>
      </c>
      <c r="F2178" t="s">
        <v>14</v>
      </c>
      <c r="G2178" t="s">
        <v>21</v>
      </c>
      <c r="H2178" t="s">
        <v>23</v>
      </c>
      <c r="L2178" s="1"/>
      <c r="M2178" s="12" t="s">
        <v>45</v>
      </c>
      <c r="N2178" s="12">
        <v>20000000</v>
      </c>
      <c r="O2178">
        <v>2005</v>
      </c>
      <c r="P2178">
        <v>6</v>
      </c>
    </row>
    <row r="2179" spans="1:16">
      <c r="A2179" s="2" t="s">
        <v>217</v>
      </c>
      <c r="B2179" s="3">
        <v>241</v>
      </c>
      <c r="C2179">
        <v>81</v>
      </c>
      <c r="D2179" s="1">
        <v>22245861</v>
      </c>
      <c r="E2179" s="5" t="s">
        <v>2</v>
      </c>
      <c r="F2179" t="s">
        <v>6</v>
      </c>
      <c r="L2179" s="1"/>
      <c r="M2179" s="12" t="s">
        <v>45</v>
      </c>
      <c r="N2179" s="12">
        <v>20000000</v>
      </c>
      <c r="O2179">
        <v>2002</v>
      </c>
      <c r="P2179">
        <v>7.7</v>
      </c>
    </row>
    <row r="2180" spans="1:16">
      <c r="A2180" s="2" t="s">
        <v>965</v>
      </c>
      <c r="B2180" s="3">
        <v>252</v>
      </c>
      <c r="C2180">
        <v>97</v>
      </c>
      <c r="D2180" s="1">
        <v>20433940</v>
      </c>
      <c r="E2180" s="5" t="s">
        <v>14</v>
      </c>
      <c r="L2180" s="1"/>
      <c r="M2180" s="12" t="s">
        <v>45</v>
      </c>
      <c r="N2180" s="12">
        <v>20000000</v>
      </c>
      <c r="O2180">
        <v>2005</v>
      </c>
      <c r="P2180">
        <v>6.2</v>
      </c>
    </row>
    <row r="2181" spans="1:16">
      <c r="A2181" s="2" t="s">
        <v>295</v>
      </c>
      <c r="B2181" s="3">
        <v>156</v>
      </c>
      <c r="C2181">
        <v>118</v>
      </c>
      <c r="D2181" s="1">
        <v>10562387</v>
      </c>
      <c r="E2181" s="5" t="s">
        <v>8</v>
      </c>
      <c r="F2181" t="s">
        <v>2</v>
      </c>
      <c r="G2181" t="s">
        <v>6</v>
      </c>
      <c r="L2181" s="1"/>
      <c r="M2181" s="12" t="s">
        <v>45</v>
      </c>
      <c r="N2181" s="12">
        <v>20000000</v>
      </c>
      <c r="O2181">
        <v>1998</v>
      </c>
      <c r="P2181">
        <v>7.7</v>
      </c>
    </row>
    <row r="2182" spans="1:16">
      <c r="A2182" s="2" t="s">
        <v>966</v>
      </c>
      <c r="B2182" s="3">
        <v>192</v>
      </c>
      <c r="C2182">
        <v>100</v>
      </c>
      <c r="D2182" s="1">
        <v>18439082</v>
      </c>
      <c r="E2182" s="5" t="s">
        <v>2</v>
      </c>
      <c r="F2182" t="s">
        <v>20</v>
      </c>
      <c r="G2182" t="s">
        <v>27</v>
      </c>
      <c r="L2182" s="1"/>
      <c r="M2182" s="12" t="s">
        <v>45</v>
      </c>
      <c r="N2182" s="12">
        <v>20000000</v>
      </c>
      <c r="O2182">
        <v>2009</v>
      </c>
      <c r="P2182">
        <v>6.4</v>
      </c>
    </row>
    <row r="2183" spans="1:16">
      <c r="A2183" s="2" t="s">
        <v>648</v>
      </c>
      <c r="B2183" s="3">
        <v>351</v>
      </c>
      <c r="C2183">
        <v>97</v>
      </c>
      <c r="D2183" s="1">
        <v>150056505</v>
      </c>
      <c r="E2183" s="5" t="s">
        <v>2</v>
      </c>
      <c r="L2183" s="1"/>
      <c r="M2183" s="12" t="s">
        <v>45</v>
      </c>
      <c r="N2183" s="12">
        <v>20000000</v>
      </c>
      <c r="O2183">
        <v>2014</v>
      </c>
      <c r="P2183">
        <v>6.4</v>
      </c>
    </row>
    <row r="2184" spans="1:16">
      <c r="A2184" s="2" t="s">
        <v>211</v>
      </c>
      <c r="B2184" s="3">
        <v>57</v>
      </c>
      <c r="C2184">
        <v>114</v>
      </c>
      <c r="D2184" s="1">
        <v>119938730</v>
      </c>
      <c r="E2184" s="5" t="s">
        <v>3</v>
      </c>
      <c r="F2184" t="s">
        <v>2</v>
      </c>
      <c r="G2184" t="s">
        <v>10</v>
      </c>
      <c r="H2184" t="s">
        <v>20</v>
      </c>
      <c r="L2184" s="1"/>
      <c r="M2184" s="12" t="s">
        <v>45</v>
      </c>
      <c r="N2184" s="12">
        <v>20000000</v>
      </c>
      <c r="O2184">
        <v>1994</v>
      </c>
      <c r="P2184">
        <v>6.9</v>
      </c>
    </row>
    <row r="2185" spans="1:16">
      <c r="A2185" s="2" t="s">
        <v>518</v>
      </c>
      <c r="B2185" s="3">
        <v>99</v>
      </c>
      <c r="C2185">
        <v>130</v>
      </c>
      <c r="D2185" s="1">
        <v>114968774</v>
      </c>
      <c r="E2185" s="5" t="s">
        <v>2</v>
      </c>
      <c r="F2185" t="s">
        <v>6</v>
      </c>
      <c r="G2185" t="s">
        <v>25</v>
      </c>
      <c r="H2185" t="s">
        <v>20</v>
      </c>
      <c r="I2185" t="s">
        <v>27</v>
      </c>
      <c r="L2185" s="1"/>
      <c r="M2185" s="12" t="s">
        <v>45</v>
      </c>
      <c r="N2185" s="12">
        <v>20000000</v>
      </c>
      <c r="O2185">
        <v>1988</v>
      </c>
      <c r="P2185">
        <v>7.3</v>
      </c>
    </row>
    <row r="2186" spans="1:16">
      <c r="A2186" s="2" t="s">
        <v>365</v>
      </c>
      <c r="B2186" s="3">
        <v>343</v>
      </c>
      <c r="C2186">
        <v>82</v>
      </c>
      <c r="D2186" s="1">
        <v>128505958</v>
      </c>
      <c r="E2186" s="5" t="s">
        <v>2</v>
      </c>
      <c r="L2186" s="1"/>
      <c r="M2186" s="12" t="s">
        <v>45</v>
      </c>
      <c r="N2186" s="12">
        <v>9000000</v>
      </c>
      <c r="O2186">
        <v>2006</v>
      </c>
      <c r="P2186">
        <v>7.3</v>
      </c>
    </row>
    <row r="2187" spans="1:16">
      <c r="A2187" s="2" t="s">
        <v>315</v>
      </c>
      <c r="B2187" s="3">
        <v>163</v>
      </c>
      <c r="C2187">
        <v>96</v>
      </c>
      <c r="D2187" s="1">
        <v>95001351</v>
      </c>
      <c r="E2187" s="5" t="s">
        <v>2</v>
      </c>
      <c r="F2187" t="s">
        <v>27</v>
      </c>
      <c r="L2187" s="1"/>
      <c r="M2187" s="12" t="s">
        <v>45</v>
      </c>
      <c r="N2187" s="12">
        <v>20000000</v>
      </c>
      <c r="O2187">
        <v>2001</v>
      </c>
      <c r="P2187">
        <v>6.2</v>
      </c>
    </row>
    <row r="2188" spans="1:16">
      <c r="A2188" s="2" t="s">
        <v>848</v>
      </c>
      <c r="B2188" s="3">
        <v>110</v>
      </c>
      <c r="C2188">
        <v>105</v>
      </c>
      <c r="D2188" s="1">
        <v>76400000</v>
      </c>
      <c r="E2188" s="5" t="s">
        <v>3</v>
      </c>
      <c r="F2188" t="s">
        <v>8</v>
      </c>
      <c r="G2188" t="s">
        <v>22</v>
      </c>
      <c r="L2188" s="1"/>
      <c r="M2188" s="12" t="s">
        <v>45</v>
      </c>
      <c r="N2188" s="12">
        <v>21000000</v>
      </c>
      <c r="O2188">
        <v>1984</v>
      </c>
      <c r="P2188">
        <v>6.6</v>
      </c>
    </row>
    <row r="2189" spans="1:16">
      <c r="A2189" s="2" t="s">
        <v>286</v>
      </c>
      <c r="B2189" s="3">
        <v>233</v>
      </c>
      <c r="C2189">
        <v>122</v>
      </c>
      <c r="D2189" s="1">
        <v>75072454</v>
      </c>
      <c r="E2189" s="5" t="s">
        <v>6</v>
      </c>
      <c r="F2189" t="s">
        <v>14</v>
      </c>
      <c r="G2189" t="s">
        <v>23</v>
      </c>
      <c r="L2189" s="1"/>
      <c r="M2189" s="12" t="s">
        <v>45</v>
      </c>
      <c r="N2189" s="12">
        <v>20000000</v>
      </c>
      <c r="O2189">
        <v>2005</v>
      </c>
      <c r="P2189">
        <v>6.7</v>
      </c>
    </row>
    <row r="2190" spans="1:16">
      <c r="A2190" s="2" t="s">
        <v>104</v>
      </c>
      <c r="B2190" s="3">
        <v>91</v>
      </c>
      <c r="C2190">
        <v>88</v>
      </c>
      <c r="D2190" s="1">
        <v>65535067</v>
      </c>
      <c r="E2190" s="5" t="s">
        <v>2</v>
      </c>
      <c r="F2190" t="s">
        <v>27</v>
      </c>
      <c r="L2190" s="1"/>
      <c r="M2190" s="12" t="s">
        <v>45</v>
      </c>
      <c r="N2190" s="12">
        <v>33000000</v>
      </c>
      <c r="O2190">
        <v>1999</v>
      </c>
      <c r="P2190">
        <v>5.7</v>
      </c>
    </row>
    <row r="2191" spans="1:16">
      <c r="A2191" s="2" t="s">
        <v>967</v>
      </c>
      <c r="B2191" s="3">
        <v>169</v>
      </c>
      <c r="C2191">
        <v>110</v>
      </c>
      <c r="D2191" s="1">
        <v>13998282</v>
      </c>
      <c r="E2191" s="5" t="s">
        <v>3</v>
      </c>
      <c r="F2191" t="s">
        <v>6</v>
      </c>
      <c r="G2191" t="s">
        <v>20</v>
      </c>
      <c r="H2191" t="s">
        <v>21</v>
      </c>
      <c r="I2191" t="s">
        <v>23</v>
      </c>
      <c r="L2191" s="1"/>
      <c r="M2191" s="12" t="s">
        <v>45</v>
      </c>
      <c r="N2191" s="12">
        <v>20000000</v>
      </c>
      <c r="O2191">
        <v>2014</v>
      </c>
      <c r="P2191">
        <v>3.1</v>
      </c>
    </row>
    <row r="2192" spans="1:16">
      <c r="A2192" s="2" t="s">
        <v>916</v>
      </c>
      <c r="B2192" s="3">
        <v>142</v>
      </c>
      <c r="C2192">
        <v>103</v>
      </c>
      <c r="D2192" s="1">
        <v>6061759</v>
      </c>
      <c r="E2192" s="5" t="s">
        <v>2</v>
      </c>
      <c r="F2192" t="s">
        <v>6</v>
      </c>
      <c r="G2192" t="s">
        <v>27</v>
      </c>
      <c r="L2192" s="1"/>
      <c r="M2192" s="12" t="s">
        <v>45</v>
      </c>
      <c r="N2192" s="12">
        <v>20000000</v>
      </c>
      <c r="O2192">
        <v>2005</v>
      </c>
      <c r="P2192">
        <v>6.3</v>
      </c>
    </row>
    <row r="2193" spans="1:16">
      <c r="A2193" s="2" t="s">
        <v>645</v>
      </c>
      <c r="B2193" s="3">
        <v>50</v>
      </c>
      <c r="C2193">
        <v>106</v>
      </c>
      <c r="D2193" s="1">
        <v>64955956</v>
      </c>
      <c r="E2193" s="5" t="s">
        <v>2</v>
      </c>
      <c r="F2193" t="s">
        <v>6</v>
      </c>
      <c r="L2193" s="1"/>
      <c r="M2193" s="12" t="s">
        <v>45</v>
      </c>
      <c r="N2193" s="12">
        <v>20000000</v>
      </c>
      <c r="O2193">
        <v>2004</v>
      </c>
      <c r="P2193">
        <v>5.7</v>
      </c>
    </row>
    <row r="2194" spans="1:16">
      <c r="A2194" s="2" t="s">
        <v>968</v>
      </c>
      <c r="B2194" s="3">
        <v>195</v>
      </c>
      <c r="C2194">
        <v>98</v>
      </c>
      <c r="D2194" s="1">
        <v>60057639</v>
      </c>
      <c r="E2194" s="5" t="s">
        <v>2</v>
      </c>
      <c r="F2194" t="s">
        <v>10</v>
      </c>
      <c r="G2194" t="s">
        <v>6</v>
      </c>
      <c r="L2194" s="1"/>
      <c r="M2194" s="12" t="s">
        <v>45</v>
      </c>
      <c r="N2194" s="12">
        <v>20000000</v>
      </c>
      <c r="O2194">
        <v>2003</v>
      </c>
      <c r="P2194">
        <v>7.1</v>
      </c>
    </row>
    <row r="2195" spans="1:16">
      <c r="A2195" s="2" t="s">
        <v>233</v>
      </c>
      <c r="B2195" s="3">
        <v>129</v>
      </c>
      <c r="C2195">
        <v>68</v>
      </c>
      <c r="D2195" s="1">
        <v>53868030</v>
      </c>
      <c r="E2195" s="5" t="s">
        <v>2</v>
      </c>
      <c r="F2195" t="s">
        <v>10</v>
      </c>
      <c r="L2195" s="1"/>
      <c r="M2195" s="12" t="s">
        <v>45</v>
      </c>
      <c r="N2195" s="12">
        <v>20000000</v>
      </c>
      <c r="O2195">
        <v>1997</v>
      </c>
      <c r="P2195">
        <v>7</v>
      </c>
    </row>
    <row r="2196" spans="1:16">
      <c r="A2196" s="2" t="s">
        <v>631</v>
      </c>
      <c r="B2196" s="3">
        <v>156</v>
      </c>
      <c r="C2196">
        <v>94</v>
      </c>
      <c r="D2196" s="1">
        <v>59573085</v>
      </c>
      <c r="E2196" s="5" t="s">
        <v>2</v>
      </c>
      <c r="F2196" t="s">
        <v>25</v>
      </c>
      <c r="G2196" t="s">
        <v>27</v>
      </c>
      <c r="L2196" s="1"/>
      <c r="M2196" s="12" t="s">
        <v>45</v>
      </c>
      <c r="N2196" s="12">
        <v>20000000</v>
      </c>
      <c r="O2196">
        <v>2016</v>
      </c>
      <c r="P2196">
        <v>6.1</v>
      </c>
    </row>
    <row r="2197" spans="1:16">
      <c r="A2197" s="2" t="s">
        <v>140</v>
      </c>
      <c r="B2197" s="3">
        <v>103</v>
      </c>
      <c r="C2197">
        <v>99</v>
      </c>
      <c r="D2197" s="1">
        <v>52691009</v>
      </c>
      <c r="E2197" s="5" t="s">
        <v>2</v>
      </c>
      <c r="F2197" t="s">
        <v>25</v>
      </c>
      <c r="L2197" s="1"/>
      <c r="M2197" s="12" t="s">
        <v>45</v>
      </c>
      <c r="N2197" s="12">
        <v>12000000</v>
      </c>
      <c r="O2197">
        <v>2011</v>
      </c>
      <c r="P2197">
        <v>6.6</v>
      </c>
    </row>
    <row r="2198" spans="1:16">
      <c r="A2198" s="2" t="s">
        <v>174</v>
      </c>
      <c r="B2198" s="3">
        <v>217</v>
      </c>
      <c r="C2198">
        <v>107</v>
      </c>
      <c r="D2198" s="1">
        <v>59735548</v>
      </c>
      <c r="E2198" s="5" t="s">
        <v>3</v>
      </c>
      <c r="F2198" t="s">
        <v>14</v>
      </c>
      <c r="G2198" t="s">
        <v>22</v>
      </c>
      <c r="L2198" s="1"/>
      <c r="M2198" s="12" t="s">
        <v>45</v>
      </c>
      <c r="N2198" s="12">
        <v>20000000</v>
      </c>
      <c r="O2198">
        <v>1987</v>
      </c>
      <c r="P2198">
        <v>7.8</v>
      </c>
    </row>
    <row r="2199" spans="1:16">
      <c r="A2199" s="2" t="s">
        <v>464</v>
      </c>
      <c r="B2199" s="3">
        <v>134</v>
      </c>
      <c r="C2199">
        <v>180</v>
      </c>
      <c r="D2199" s="1">
        <v>51600000</v>
      </c>
      <c r="E2199" s="5" t="s">
        <v>12</v>
      </c>
      <c r="F2199" t="s">
        <v>6</v>
      </c>
      <c r="G2199" t="s">
        <v>63</v>
      </c>
      <c r="H2199" t="s">
        <v>199</v>
      </c>
      <c r="L2199" s="1"/>
      <c r="M2199" s="12" t="s">
        <v>45</v>
      </c>
      <c r="N2199" s="12">
        <v>22000000</v>
      </c>
      <c r="O2199">
        <v>1984</v>
      </c>
      <c r="P2199">
        <v>8.3000000000000007</v>
      </c>
    </row>
    <row r="2200" spans="1:16">
      <c r="A2200" s="2" t="s">
        <v>969</v>
      </c>
      <c r="B2200" s="3">
        <v>146</v>
      </c>
      <c r="C2200">
        <v>89</v>
      </c>
      <c r="D2200" s="1">
        <v>43818159</v>
      </c>
      <c r="E2200" s="5" t="s">
        <v>14</v>
      </c>
      <c r="F2200" t="s">
        <v>21</v>
      </c>
      <c r="L2200" s="1"/>
      <c r="M2200" s="12" t="s">
        <v>45</v>
      </c>
      <c r="N2200" s="12">
        <v>20000000</v>
      </c>
      <c r="O2200">
        <v>2008</v>
      </c>
      <c r="P2200">
        <v>3.9</v>
      </c>
    </row>
    <row r="2201" spans="1:16">
      <c r="A2201" s="2" t="s">
        <v>241</v>
      </c>
      <c r="B2201" s="3">
        <v>159</v>
      </c>
      <c r="C2201">
        <v>97</v>
      </c>
      <c r="D2201" s="1">
        <v>86049418</v>
      </c>
      <c r="E2201" s="5" t="s">
        <v>2</v>
      </c>
      <c r="L2201" s="1"/>
      <c r="M2201" s="12" t="s">
        <v>45</v>
      </c>
      <c r="N2201" s="12">
        <v>10000000</v>
      </c>
      <c r="O2201">
        <v>2004</v>
      </c>
      <c r="P2201">
        <v>7</v>
      </c>
    </row>
    <row r="2202" spans="1:16">
      <c r="A2202" s="2" t="s">
        <v>970</v>
      </c>
      <c r="B2202" s="3">
        <v>111</v>
      </c>
      <c r="C2202">
        <v>113</v>
      </c>
      <c r="D2202" s="1">
        <v>43601508</v>
      </c>
      <c r="E2202" s="5" t="s">
        <v>2</v>
      </c>
      <c r="F2202" t="s">
        <v>6</v>
      </c>
      <c r="G2202" t="s">
        <v>27</v>
      </c>
      <c r="L2202" s="1"/>
      <c r="M2202" s="12" t="s">
        <v>45</v>
      </c>
      <c r="N2202" s="12">
        <v>20000000</v>
      </c>
      <c r="O2202">
        <v>2003</v>
      </c>
      <c r="P2202">
        <v>6.7</v>
      </c>
    </row>
    <row r="2203" spans="1:16">
      <c r="A2203" s="2" t="s">
        <v>963</v>
      </c>
      <c r="B2203" s="3">
        <v>187</v>
      </c>
      <c r="C2203">
        <v>131</v>
      </c>
      <c r="D2203" s="1">
        <v>41300105</v>
      </c>
      <c r="E2203" s="5" t="s">
        <v>6</v>
      </c>
      <c r="F2203" t="s">
        <v>21</v>
      </c>
      <c r="L2203" s="1"/>
      <c r="M2203" s="12" t="s">
        <v>45</v>
      </c>
      <c r="N2203" s="12">
        <v>15000000</v>
      </c>
      <c r="O2203">
        <v>2001</v>
      </c>
      <c r="P2203">
        <v>7.3</v>
      </c>
    </row>
    <row r="2204" spans="1:16">
      <c r="A2204" s="2" t="s">
        <v>455</v>
      </c>
      <c r="B2204" s="3">
        <v>44</v>
      </c>
      <c r="C2204">
        <v>103</v>
      </c>
      <c r="D2204" s="1">
        <v>41382841</v>
      </c>
      <c r="E2204" s="5" t="s">
        <v>2</v>
      </c>
      <c r="F2204" t="s">
        <v>6</v>
      </c>
      <c r="G2204" t="s">
        <v>20</v>
      </c>
      <c r="H2204" t="s">
        <v>27</v>
      </c>
      <c r="L2204" s="1"/>
      <c r="M2204" s="12" t="s">
        <v>45</v>
      </c>
      <c r="N2204" s="12">
        <v>8700000</v>
      </c>
      <c r="O2204">
        <v>1986</v>
      </c>
      <c r="P2204">
        <v>6.3</v>
      </c>
    </row>
    <row r="2205" spans="1:16">
      <c r="A2205" s="2" t="s">
        <v>158</v>
      </c>
      <c r="B2205" s="3">
        <v>588</v>
      </c>
      <c r="C2205">
        <v>119</v>
      </c>
      <c r="D2205" s="1">
        <v>42335698</v>
      </c>
      <c r="E2205" s="5" t="s">
        <v>2</v>
      </c>
      <c r="F2205" t="s">
        <v>6</v>
      </c>
      <c r="G2205" t="s">
        <v>27</v>
      </c>
      <c r="L2205" s="1"/>
      <c r="M2205" s="12" t="s">
        <v>45</v>
      </c>
      <c r="N2205" s="12">
        <v>20000000</v>
      </c>
      <c r="O2205">
        <v>2014</v>
      </c>
      <c r="P2205">
        <v>7.8</v>
      </c>
    </row>
    <row r="2206" spans="1:16">
      <c r="A2206" s="2" t="s">
        <v>714</v>
      </c>
      <c r="B2206" s="3">
        <v>415</v>
      </c>
      <c r="C2206">
        <v>98</v>
      </c>
      <c r="D2206" s="1">
        <v>33404871</v>
      </c>
      <c r="E2206" s="5" t="s">
        <v>6</v>
      </c>
      <c r="L2206" s="1"/>
      <c r="M2206" s="12" t="s">
        <v>45</v>
      </c>
      <c r="N2206" s="12">
        <v>20000000</v>
      </c>
      <c r="O2206">
        <v>2013</v>
      </c>
      <c r="P2206">
        <v>7.3</v>
      </c>
    </row>
    <row r="2207" spans="1:16">
      <c r="A2207" s="2" t="s">
        <v>160</v>
      </c>
      <c r="B2207" s="3">
        <v>279</v>
      </c>
      <c r="C2207">
        <v>111</v>
      </c>
      <c r="D2207" s="1">
        <v>31471430</v>
      </c>
      <c r="E2207" s="5" t="s">
        <v>6</v>
      </c>
      <c r="F2207" t="s">
        <v>63</v>
      </c>
      <c r="G2207" t="s">
        <v>23</v>
      </c>
      <c r="L2207" s="1"/>
      <c r="M2207" s="12" t="s">
        <v>45</v>
      </c>
      <c r="N2207" s="12">
        <v>20000000</v>
      </c>
      <c r="O2207">
        <v>2006</v>
      </c>
      <c r="P2207">
        <v>7.6</v>
      </c>
    </row>
    <row r="2208" spans="1:16">
      <c r="A2208" s="2" t="s">
        <v>971</v>
      </c>
      <c r="B2208" s="3">
        <v>97</v>
      </c>
      <c r="C2208">
        <v>94</v>
      </c>
      <c r="D2208" s="1">
        <v>30222640</v>
      </c>
      <c r="E2208" s="5" t="s">
        <v>6</v>
      </c>
      <c r="F2208" t="s">
        <v>199</v>
      </c>
      <c r="G2208" t="s">
        <v>27</v>
      </c>
      <c r="L2208" s="1"/>
      <c r="M2208" s="12" t="s">
        <v>45</v>
      </c>
      <c r="N2208" s="12">
        <v>20000000</v>
      </c>
      <c r="O2208">
        <v>2003</v>
      </c>
      <c r="P2208">
        <v>5.3</v>
      </c>
    </row>
    <row r="2209" spans="1:16">
      <c r="A2209" s="2" t="s">
        <v>148</v>
      </c>
      <c r="B2209" s="3">
        <v>60</v>
      </c>
      <c r="C2209">
        <v>122</v>
      </c>
      <c r="D2209" s="1">
        <v>26830000</v>
      </c>
      <c r="E2209" s="5" t="s">
        <v>6</v>
      </c>
      <c r="F2209" t="s">
        <v>63</v>
      </c>
      <c r="G2209" t="s">
        <v>122</v>
      </c>
      <c r="L2209" s="1"/>
      <c r="M2209" s="12" t="s">
        <v>45</v>
      </c>
      <c r="N2209" s="12">
        <v>20000000</v>
      </c>
      <c r="O2209">
        <v>1989</v>
      </c>
      <c r="P2209">
        <v>7.9</v>
      </c>
    </row>
    <row r="2210" spans="1:16">
      <c r="A2210" s="2" t="s">
        <v>972</v>
      </c>
      <c r="B2210" s="3">
        <v>27</v>
      </c>
      <c r="C2210">
        <v>81</v>
      </c>
      <c r="D2210" s="1">
        <v>26906039</v>
      </c>
      <c r="E2210" s="5" t="s">
        <v>3</v>
      </c>
      <c r="F2210" t="s">
        <v>2</v>
      </c>
      <c r="L2210" s="1"/>
      <c r="M2210" s="12" t="s">
        <v>45</v>
      </c>
      <c r="N2210" s="12">
        <v>20000000</v>
      </c>
      <c r="O2210">
        <v>1996</v>
      </c>
      <c r="P2210">
        <v>5.3</v>
      </c>
    </row>
    <row r="2211" spans="1:16">
      <c r="A2211" s="2" t="s">
        <v>502</v>
      </c>
      <c r="B2211" s="3">
        <v>212</v>
      </c>
      <c r="C2211">
        <v>89</v>
      </c>
      <c r="D2211" s="1">
        <v>21378000</v>
      </c>
      <c r="E2211" s="5" t="s">
        <v>20</v>
      </c>
      <c r="F2211" t="s">
        <v>14</v>
      </c>
      <c r="L2211" s="1"/>
      <c r="M2211" s="12" t="s">
        <v>45</v>
      </c>
      <c r="N2211" s="12">
        <v>20000000</v>
      </c>
      <c r="O2211">
        <v>1980</v>
      </c>
      <c r="P2211">
        <v>6.8</v>
      </c>
    </row>
    <row r="2212" spans="1:16">
      <c r="A2212" s="2" t="s">
        <v>973</v>
      </c>
      <c r="B2212" s="3">
        <v>110</v>
      </c>
      <c r="C2212">
        <v>106</v>
      </c>
      <c r="D2212" s="1">
        <v>43853424</v>
      </c>
      <c r="E2212" s="5" t="s">
        <v>12</v>
      </c>
      <c r="F2212" t="s">
        <v>6</v>
      </c>
      <c r="G2212" t="s">
        <v>25</v>
      </c>
      <c r="H2212" t="s">
        <v>75</v>
      </c>
      <c r="L2212" s="1"/>
      <c r="M2212" s="12" t="s">
        <v>45</v>
      </c>
      <c r="N2212" s="12">
        <v>20000000</v>
      </c>
      <c r="O2212">
        <v>2011</v>
      </c>
      <c r="P2212">
        <v>7.1</v>
      </c>
    </row>
    <row r="2213" spans="1:16">
      <c r="A2213" s="2" t="s">
        <v>974</v>
      </c>
      <c r="B2213" s="3">
        <v>190</v>
      </c>
      <c r="C2213">
        <v>86</v>
      </c>
      <c r="D2213" s="1">
        <v>23993605</v>
      </c>
      <c r="E2213" s="5" t="s">
        <v>2</v>
      </c>
      <c r="F2213" t="s">
        <v>10</v>
      </c>
      <c r="G2213" t="s">
        <v>6</v>
      </c>
      <c r="L2213" s="1"/>
      <c r="M2213" s="12" t="s">
        <v>45</v>
      </c>
      <c r="N2213" s="12">
        <v>20000000</v>
      </c>
      <c r="O2213">
        <v>2009</v>
      </c>
      <c r="P2213">
        <v>5.8</v>
      </c>
    </row>
    <row r="2214" spans="1:16">
      <c r="A2214" s="2" t="s">
        <v>814</v>
      </c>
      <c r="B2214" s="3">
        <v>77</v>
      </c>
      <c r="C2214">
        <v>103</v>
      </c>
      <c r="D2214" s="1">
        <v>26400000</v>
      </c>
      <c r="E2214" s="5" t="s">
        <v>3</v>
      </c>
      <c r="F2214" t="s">
        <v>8</v>
      </c>
      <c r="G2214" t="s">
        <v>20</v>
      </c>
      <c r="L2214" s="1"/>
      <c r="M2214" s="12" t="s">
        <v>659</v>
      </c>
      <c r="N2214" s="12">
        <v>20000000</v>
      </c>
      <c r="O2214">
        <v>1984</v>
      </c>
      <c r="P2214">
        <v>5.8</v>
      </c>
    </row>
    <row r="2215" spans="1:16">
      <c r="A2215" s="2" t="s">
        <v>93</v>
      </c>
      <c r="B2215" s="3">
        <v>151</v>
      </c>
      <c r="C2215">
        <v>121</v>
      </c>
      <c r="D2215" s="1">
        <v>45250</v>
      </c>
      <c r="E2215" s="5" t="s">
        <v>12</v>
      </c>
      <c r="F2215" t="s">
        <v>6</v>
      </c>
      <c r="G2215" t="s">
        <v>75</v>
      </c>
      <c r="L2215" s="1"/>
      <c r="M2215" s="12" t="s">
        <v>45</v>
      </c>
      <c r="N2215" s="12">
        <v>21000000</v>
      </c>
      <c r="O2215">
        <v>1980</v>
      </c>
      <c r="P2215">
        <v>8.3000000000000007</v>
      </c>
    </row>
    <row r="2216" spans="1:16">
      <c r="A2216" s="2" t="s">
        <v>975</v>
      </c>
      <c r="B2216" s="3">
        <v>111</v>
      </c>
      <c r="C2216">
        <v>109</v>
      </c>
      <c r="D2216" s="1">
        <v>22927390</v>
      </c>
      <c r="E2216" s="5" t="s">
        <v>6</v>
      </c>
      <c r="F2216" t="s">
        <v>27</v>
      </c>
      <c r="L2216" s="1"/>
      <c r="M2216" s="12" t="s">
        <v>976</v>
      </c>
      <c r="N2216" s="12">
        <v>2400000000</v>
      </c>
      <c r="O2216">
        <v>2009</v>
      </c>
      <c r="P2216">
        <v>5.6</v>
      </c>
    </row>
    <row r="2217" spans="1:16">
      <c r="A2217" s="2" t="s">
        <v>317</v>
      </c>
      <c r="B2217" s="3">
        <v>64</v>
      </c>
      <c r="C2217">
        <v>109</v>
      </c>
      <c r="D2217" s="1">
        <v>4250320</v>
      </c>
      <c r="E2217" s="5" t="s">
        <v>8</v>
      </c>
      <c r="F2217" t="s">
        <v>20</v>
      </c>
      <c r="G2217" t="s">
        <v>21</v>
      </c>
      <c r="H2217" t="s">
        <v>23</v>
      </c>
      <c r="L2217" s="1"/>
      <c r="M2217" s="12" t="s">
        <v>45</v>
      </c>
      <c r="N2217" s="12">
        <v>20000000</v>
      </c>
      <c r="O2217">
        <v>1985</v>
      </c>
      <c r="P2217">
        <v>6.8</v>
      </c>
    </row>
    <row r="2218" spans="1:16">
      <c r="A2218" s="2" t="s">
        <v>977</v>
      </c>
      <c r="B2218" s="3">
        <v>134</v>
      </c>
      <c r="C2218">
        <v>123</v>
      </c>
      <c r="D2218" s="1">
        <v>22452209</v>
      </c>
      <c r="E2218" s="5" t="s">
        <v>2</v>
      </c>
      <c r="F2218" t="s">
        <v>6</v>
      </c>
      <c r="G2218" t="s">
        <v>26</v>
      </c>
      <c r="H2218" t="s">
        <v>27</v>
      </c>
      <c r="L2218" s="1"/>
      <c r="M2218" s="12" t="s">
        <v>45</v>
      </c>
      <c r="N2218" s="12">
        <v>20000000</v>
      </c>
      <c r="O2218">
        <v>2009</v>
      </c>
      <c r="P2218">
        <v>5</v>
      </c>
    </row>
    <row r="2219" spans="1:16">
      <c r="A2219" s="2" t="s">
        <v>497</v>
      </c>
      <c r="B2219" s="3">
        <v>450</v>
      </c>
      <c r="C2219">
        <v>94</v>
      </c>
      <c r="D2219" s="1">
        <v>18329466</v>
      </c>
      <c r="E2219" s="5" t="s">
        <v>8</v>
      </c>
      <c r="F2219" t="s">
        <v>12</v>
      </c>
      <c r="G2219" t="s">
        <v>6</v>
      </c>
      <c r="H2219" t="s">
        <v>23</v>
      </c>
      <c r="L2219" s="1"/>
      <c r="M2219" s="12" t="s">
        <v>45</v>
      </c>
      <c r="N2219" s="12">
        <v>2000000</v>
      </c>
      <c r="O2219">
        <v>2010</v>
      </c>
      <c r="P2219">
        <v>7.6</v>
      </c>
    </row>
    <row r="2220" spans="1:16">
      <c r="A2220" s="2" t="s">
        <v>714</v>
      </c>
      <c r="B2220" s="3">
        <v>128</v>
      </c>
      <c r="C2220">
        <v>94</v>
      </c>
      <c r="D2220" s="1">
        <v>17071230</v>
      </c>
      <c r="E2220" s="5" t="s">
        <v>2</v>
      </c>
      <c r="F2220" t="s">
        <v>10</v>
      </c>
      <c r="L2220" s="1"/>
      <c r="M2220" s="12" t="s">
        <v>45</v>
      </c>
      <c r="N2220" s="12">
        <v>20000000</v>
      </c>
      <c r="O2220">
        <v>2000</v>
      </c>
      <c r="P2220">
        <v>6.7</v>
      </c>
    </row>
    <row r="2221" spans="1:16">
      <c r="A2221" s="2" t="s">
        <v>978</v>
      </c>
      <c r="B2221" s="3">
        <v>68</v>
      </c>
      <c r="C2221">
        <v>115</v>
      </c>
      <c r="D2221" s="1">
        <v>17174870</v>
      </c>
      <c r="E2221" s="5" t="s">
        <v>6</v>
      </c>
      <c r="F2221" t="s">
        <v>199</v>
      </c>
      <c r="G2221" t="s">
        <v>27</v>
      </c>
      <c r="L2221" s="1"/>
      <c r="M2221" s="12" t="s">
        <v>45</v>
      </c>
      <c r="N2221" s="12">
        <v>20000000</v>
      </c>
      <c r="O2221">
        <v>2000</v>
      </c>
      <c r="P2221">
        <v>6.7</v>
      </c>
    </row>
    <row r="2222" spans="1:16">
      <c r="A2222" s="2" t="s">
        <v>870</v>
      </c>
      <c r="B2222" s="3">
        <v>97</v>
      </c>
      <c r="C2222">
        <v>107</v>
      </c>
      <c r="D2222" s="1">
        <v>26284475</v>
      </c>
      <c r="E2222" s="5" t="s">
        <v>2</v>
      </c>
      <c r="L2222" s="1"/>
      <c r="M2222" s="12" t="s">
        <v>45</v>
      </c>
      <c r="N2222" s="12">
        <v>20000000</v>
      </c>
      <c r="O2222">
        <v>2015</v>
      </c>
      <c r="P2222">
        <v>5.7</v>
      </c>
    </row>
    <row r="2223" spans="1:16">
      <c r="A2223" s="2" t="s">
        <v>979</v>
      </c>
      <c r="B2223" s="3">
        <v>54</v>
      </c>
      <c r="C2223">
        <v>91</v>
      </c>
      <c r="D2223" s="1">
        <v>16702864</v>
      </c>
      <c r="E2223" s="5" t="s">
        <v>2</v>
      </c>
      <c r="F2223" t="s">
        <v>10</v>
      </c>
      <c r="L2223" s="1"/>
      <c r="M2223" s="12" t="s">
        <v>45</v>
      </c>
      <c r="N2223" s="12">
        <v>40000000</v>
      </c>
      <c r="O2223">
        <v>2004</v>
      </c>
      <c r="P2223">
        <v>5.2</v>
      </c>
    </row>
    <row r="2224" spans="1:16">
      <c r="A2224" s="2" t="s">
        <v>597</v>
      </c>
      <c r="B2224" s="3">
        <v>99</v>
      </c>
      <c r="C2224">
        <v>125</v>
      </c>
      <c r="D2224" s="1">
        <v>15561627</v>
      </c>
      <c r="E2224" s="5" t="s">
        <v>6</v>
      </c>
      <c r="L2224" s="1"/>
      <c r="M2224" s="12" t="s">
        <v>45</v>
      </c>
      <c r="N2224" s="12">
        <v>24000000</v>
      </c>
      <c r="O2224">
        <v>2001</v>
      </c>
      <c r="P2224">
        <v>7.5</v>
      </c>
    </row>
    <row r="2225" spans="1:16">
      <c r="A2225" s="2" t="s">
        <v>497</v>
      </c>
      <c r="B2225" s="3">
        <v>412</v>
      </c>
      <c r="C2225">
        <v>122</v>
      </c>
      <c r="D2225" s="1">
        <v>17750583</v>
      </c>
      <c r="E2225" s="5" t="s">
        <v>12</v>
      </c>
      <c r="F2225" t="s">
        <v>6</v>
      </c>
      <c r="L2225" s="1"/>
      <c r="M2225" s="12" t="s">
        <v>45</v>
      </c>
      <c r="N2225" s="12">
        <v>20000000</v>
      </c>
      <c r="O2225">
        <v>2015</v>
      </c>
      <c r="P2225">
        <v>7.2</v>
      </c>
    </row>
    <row r="2226" spans="1:16">
      <c r="A2226" s="2" t="s">
        <v>169</v>
      </c>
      <c r="B2226" s="3">
        <v>107</v>
      </c>
      <c r="C2226">
        <v>102</v>
      </c>
      <c r="D2226" s="1">
        <v>14793904</v>
      </c>
      <c r="E2226" s="5" t="s">
        <v>2</v>
      </c>
      <c r="F2226" t="s">
        <v>27</v>
      </c>
      <c r="L2226" s="1"/>
      <c r="M2226" s="12" t="s">
        <v>45</v>
      </c>
      <c r="N2226" s="12">
        <v>10000000</v>
      </c>
      <c r="O2226">
        <v>2009</v>
      </c>
      <c r="P2226">
        <v>5.3</v>
      </c>
    </row>
    <row r="2227" spans="1:16">
      <c r="A2227" s="2" t="s">
        <v>768</v>
      </c>
      <c r="B2227" s="3">
        <v>192</v>
      </c>
      <c r="C2227">
        <v>90</v>
      </c>
      <c r="D2227" s="1">
        <v>15281286</v>
      </c>
      <c r="E2227" s="5" t="s">
        <v>2</v>
      </c>
      <c r="F2227" t="s">
        <v>6</v>
      </c>
      <c r="G2227" t="s">
        <v>27</v>
      </c>
      <c r="L2227" s="1"/>
      <c r="M2227" s="12" t="s">
        <v>45</v>
      </c>
      <c r="N2227" s="12">
        <v>2127519898</v>
      </c>
      <c r="O2227">
        <v>2009</v>
      </c>
      <c r="P2227">
        <v>6.5</v>
      </c>
    </row>
    <row r="2228" spans="1:16">
      <c r="A2228" s="2" t="s">
        <v>980</v>
      </c>
      <c r="B2228" s="3">
        <v>25</v>
      </c>
      <c r="C2228">
        <v>98</v>
      </c>
      <c r="D2228" s="1">
        <v>8000000</v>
      </c>
      <c r="E2228" s="5" t="s">
        <v>3</v>
      </c>
      <c r="F2228" t="s">
        <v>8</v>
      </c>
      <c r="G2228" t="s">
        <v>24</v>
      </c>
      <c r="L2228" s="1"/>
      <c r="M2228" s="12" t="s">
        <v>45</v>
      </c>
      <c r="N2228" s="12">
        <v>20000000</v>
      </c>
      <c r="O2228">
        <v>1981</v>
      </c>
      <c r="P2228">
        <v>5</v>
      </c>
    </row>
    <row r="2229" spans="1:16">
      <c r="A2229" s="2" t="s">
        <v>981</v>
      </c>
      <c r="B2229" s="3">
        <v>104</v>
      </c>
      <c r="C2229">
        <v>109</v>
      </c>
      <c r="D2229" s="1">
        <v>13491653</v>
      </c>
      <c r="E2229" s="5" t="s">
        <v>6</v>
      </c>
      <c r="F2229" t="s">
        <v>23</v>
      </c>
      <c r="L2229" s="1"/>
      <c r="M2229" s="12" t="s">
        <v>45</v>
      </c>
      <c r="N2229" s="12">
        <v>20000000</v>
      </c>
      <c r="O2229">
        <v>2001</v>
      </c>
      <c r="P2229">
        <v>6.1</v>
      </c>
    </row>
    <row r="2230" spans="1:16">
      <c r="A2230" s="2" t="s">
        <v>982</v>
      </c>
      <c r="B2230" s="3">
        <v>146</v>
      </c>
      <c r="C2230">
        <v>90</v>
      </c>
      <c r="D2230" s="1">
        <v>10494494</v>
      </c>
      <c r="E2230" s="5" t="s">
        <v>3</v>
      </c>
      <c r="F2230" t="s">
        <v>10</v>
      </c>
      <c r="G2230" t="s">
        <v>23</v>
      </c>
      <c r="L2230" s="1"/>
      <c r="M2230" s="12" t="s">
        <v>45</v>
      </c>
      <c r="N2230" s="12">
        <v>140000000</v>
      </c>
      <c r="O2230">
        <v>2013</v>
      </c>
      <c r="P2230">
        <v>4.4000000000000004</v>
      </c>
    </row>
    <row r="2231" spans="1:16">
      <c r="A2231" s="2" t="s">
        <v>151</v>
      </c>
      <c r="B2231" s="3">
        <v>124</v>
      </c>
      <c r="C2231">
        <v>112</v>
      </c>
      <c r="D2231" s="1">
        <v>7837632</v>
      </c>
      <c r="E2231" s="5" t="s">
        <v>6</v>
      </c>
      <c r="L2231" s="1"/>
      <c r="M2231" s="12" t="s">
        <v>45</v>
      </c>
      <c r="N2231" s="12">
        <v>20000000</v>
      </c>
      <c r="O2231">
        <v>1997</v>
      </c>
      <c r="P2231">
        <v>7.5</v>
      </c>
    </row>
    <row r="2232" spans="1:16">
      <c r="A2232" s="2" t="s">
        <v>378</v>
      </c>
      <c r="B2232" s="3">
        <v>107</v>
      </c>
      <c r="C2232">
        <v>94</v>
      </c>
      <c r="D2232" s="1">
        <v>15155772</v>
      </c>
      <c r="E2232" s="5" t="s">
        <v>2</v>
      </c>
      <c r="F2232" t="s">
        <v>6</v>
      </c>
      <c r="G2232" t="s">
        <v>27</v>
      </c>
      <c r="L2232" s="1"/>
      <c r="M2232" s="12" t="s">
        <v>45</v>
      </c>
      <c r="N2232" s="12">
        <v>22000000</v>
      </c>
      <c r="O2232">
        <v>2014</v>
      </c>
      <c r="P2232">
        <v>5.7</v>
      </c>
    </row>
    <row r="2233" spans="1:16">
      <c r="A2233" s="2" t="s">
        <v>983</v>
      </c>
      <c r="B2233" s="3">
        <v>11</v>
      </c>
      <c r="C2233">
        <v>105</v>
      </c>
      <c r="D2233" s="1">
        <v>8508843</v>
      </c>
      <c r="E2233" s="5" t="s">
        <v>8</v>
      </c>
      <c r="F2233" t="s">
        <v>2</v>
      </c>
      <c r="L2233" s="1"/>
      <c r="M2233" s="12" t="s">
        <v>45</v>
      </c>
      <c r="N2233" s="12">
        <v>20000000</v>
      </c>
      <c r="O2233">
        <v>1989</v>
      </c>
      <c r="P2233">
        <v>5.5</v>
      </c>
    </row>
    <row r="2234" spans="1:16">
      <c r="A2234" s="2" t="s">
        <v>984</v>
      </c>
      <c r="B2234" s="3">
        <v>93</v>
      </c>
      <c r="C2234">
        <v>104</v>
      </c>
      <c r="D2234" s="1">
        <v>7739049</v>
      </c>
      <c r="E2234" s="5" t="s">
        <v>2</v>
      </c>
      <c r="F2234" t="s">
        <v>6</v>
      </c>
      <c r="G2234" t="s">
        <v>27</v>
      </c>
      <c r="L2234" s="1"/>
      <c r="M2234" s="12" t="s">
        <v>45</v>
      </c>
      <c r="N2234" s="12">
        <v>13000</v>
      </c>
      <c r="O2234">
        <v>2004</v>
      </c>
      <c r="P2234">
        <v>7.1</v>
      </c>
    </row>
    <row r="2235" spans="1:16">
      <c r="A2235" s="2" t="s">
        <v>484</v>
      </c>
      <c r="B2235" s="3">
        <v>38</v>
      </c>
      <c r="C2235">
        <v>112</v>
      </c>
      <c r="D2235" s="1">
        <v>6734844</v>
      </c>
      <c r="E2235" s="5" t="s">
        <v>6</v>
      </c>
      <c r="F2235" t="s">
        <v>27</v>
      </c>
      <c r="L2235" s="1"/>
      <c r="M2235" s="12" t="s">
        <v>45</v>
      </c>
      <c r="N2235" s="12">
        <v>25000000</v>
      </c>
      <c r="O2235">
        <v>1986</v>
      </c>
      <c r="P2235">
        <v>5.9</v>
      </c>
    </row>
    <row r="2236" spans="1:16">
      <c r="A2236" s="2" t="s">
        <v>985</v>
      </c>
      <c r="B2236" s="3">
        <v>60</v>
      </c>
      <c r="C2236">
        <v>108</v>
      </c>
      <c r="D2236" s="1">
        <v>6000000</v>
      </c>
      <c r="E2236" s="5" t="s">
        <v>3</v>
      </c>
      <c r="F2236" t="s">
        <v>8</v>
      </c>
      <c r="G2236" t="s">
        <v>20</v>
      </c>
      <c r="L2236" s="1"/>
      <c r="M2236" s="12" t="s">
        <v>45</v>
      </c>
      <c r="N2236" s="12">
        <v>20000000</v>
      </c>
      <c r="O2236">
        <v>1981</v>
      </c>
      <c r="P2236">
        <v>6.7</v>
      </c>
    </row>
    <row r="2237" spans="1:16">
      <c r="A2237" s="2" t="s">
        <v>795</v>
      </c>
      <c r="B2237" s="3">
        <v>184</v>
      </c>
      <c r="C2237">
        <v>112</v>
      </c>
      <c r="D2237" s="1">
        <v>6615578</v>
      </c>
      <c r="E2237" s="5" t="s">
        <v>12</v>
      </c>
      <c r="F2237" t="s">
        <v>6</v>
      </c>
      <c r="G2237" t="s">
        <v>27</v>
      </c>
      <c r="L2237" s="1"/>
      <c r="M2237" s="12" t="s">
        <v>45</v>
      </c>
      <c r="N2237" s="12">
        <v>20000000</v>
      </c>
      <c r="O2237">
        <v>2009</v>
      </c>
      <c r="P2237">
        <v>7</v>
      </c>
    </row>
    <row r="2238" spans="1:16">
      <c r="A2238" s="2" t="s">
        <v>69</v>
      </c>
      <c r="B2238" s="3">
        <v>148</v>
      </c>
      <c r="C2238">
        <v>127</v>
      </c>
      <c r="D2238" s="1">
        <v>5887457</v>
      </c>
      <c r="E2238" s="5" t="s">
        <v>12</v>
      </c>
      <c r="F2238" t="s">
        <v>2</v>
      </c>
      <c r="G2238" t="s">
        <v>6</v>
      </c>
      <c r="L2238" s="1"/>
      <c r="M2238" s="12" t="s">
        <v>45</v>
      </c>
      <c r="N2238" s="12">
        <v>20000000</v>
      </c>
      <c r="O2238">
        <v>1994</v>
      </c>
      <c r="P2238">
        <v>7.9</v>
      </c>
    </row>
    <row r="2239" spans="1:16">
      <c r="A2239" s="2" t="s">
        <v>706</v>
      </c>
      <c r="B2239" s="3">
        <v>217</v>
      </c>
      <c r="C2239">
        <v>111</v>
      </c>
      <c r="D2239" s="1">
        <v>13362308</v>
      </c>
      <c r="E2239" s="5" t="s">
        <v>6</v>
      </c>
      <c r="L2239" s="1"/>
      <c r="M2239" s="12" t="s">
        <v>45</v>
      </c>
      <c r="N2239" s="12">
        <v>20000000</v>
      </c>
      <c r="O2239">
        <v>2013</v>
      </c>
      <c r="P2239">
        <v>6.9</v>
      </c>
    </row>
    <row r="2240" spans="1:16">
      <c r="A2240" s="2" t="s">
        <v>238</v>
      </c>
      <c r="B2240" s="3">
        <v>160</v>
      </c>
      <c r="C2240">
        <v>126</v>
      </c>
      <c r="D2240" s="1">
        <v>5701643</v>
      </c>
      <c r="E2240" s="5" t="s">
        <v>8</v>
      </c>
      <c r="F2240" t="s">
        <v>12</v>
      </c>
      <c r="G2240" t="s">
        <v>6</v>
      </c>
      <c r="H2240" t="s">
        <v>63</v>
      </c>
      <c r="I2240" t="s">
        <v>122</v>
      </c>
      <c r="L2240" s="1"/>
      <c r="M2240" s="12" t="s">
        <v>45</v>
      </c>
      <c r="N2240" s="12">
        <v>20000000</v>
      </c>
      <c r="O2240">
        <v>2007</v>
      </c>
      <c r="P2240">
        <v>7.3</v>
      </c>
    </row>
    <row r="2241" spans="1:16">
      <c r="A2241" s="2" t="s">
        <v>172</v>
      </c>
      <c r="B2241" s="3">
        <v>209</v>
      </c>
      <c r="C2241">
        <v>114</v>
      </c>
      <c r="D2241" s="1">
        <v>5694401</v>
      </c>
      <c r="E2241" s="5" t="s">
        <v>3</v>
      </c>
      <c r="F2241" t="s">
        <v>10</v>
      </c>
      <c r="G2241" t="s">
        <v>23</v>
      </c>
      <c r="L2241" s="1"/>
      <c r="M2241" s="12" t="s">
        <v>45</v>
      </c>
      <c r="N2241" s="12">
        <v>27220000</v>
      </c>
      <c r="O2241">
        <v>2008</v>
      </c>
      <c r="P2241">
        <v>7.3</v>
      </c>
    </row>
    <row r="2242" spans="1:16">
      <c r="A2242" s="2" t="s">
        <v>986</v>
      </c>
      <c r="B2242" s="3">
        <v>40</v>
      </c>
      <c r="C2242">
        <v>99</v>
      </c>
      <c r="D2242" s="1">
        <v>5333658</v>
      </c>
      <c r="E2242" s="5" t="s">
        <v>3</v>
      </c>
      <c r="F2242" t="s">
        <v>22</v>
      </c>
      <c r="L2242" s="1"/>
      <c r="M2242" s="12" t="s">
        <v>45</v>
      </c>
      <c r="N2242" s="12">
        <v>19400000</v>
      </c>
      <c r="O2242">
        <v>1982</v>
      </c>
      <c r="P2242">
        <v>3.5</v>
      </c>
    </row>
    <row r="2243" spans="1:16">
      <c r="A2243" s="2" t="s">
        <v>130</v>
      </c>
      <c r="B2243" s="3">
        <v>85</v>
      </c>
      <c r="C2243">
        <v>150</v>
      </c>
      <c r="D2243" s="1">
        <v>4414535</v>
      </c>
      <c r="E2243" s="5" t="s">
        <v>6</v>
      </c>
      <c r="L2243" s="1"/>
      <c r="M2243" s="12" t="s">
        <v>45</v>
      </c>
      <c r="N2243" s="12">
        <v>20000000</v>
      </c>
      <c r="O2243">
        <v>1996</v>
      </c>
      <c r="P2243">
        <v>7.8</v>
      </c>
    </row>
    <row r="2244" spans="1:16">
      <c r="A2244" s="2" t="s">
        <v>987</v>
      </c>
      <c r="B2244" s="3">
        <v>263</v>
      </c>
      <c r="C2244">
        <v>112</v>
      </c>
      <c r="D2244" s="1">
        <v>3707794</v>
      </c>
      <c r="E2244" s="5" t="s">
        <v>8</v>
      </c>
      <c r="F2244" t="s">
        <v>6</v>
      </c>
      <c r="G2244" t="s">
        <v>22</v>
      </c>
      <c r="H2244" t="s">
        <v>23</v>
      </c>
      <c r="L2244" s="1"/>
      <c r="M2244" s="12" t="s">
        <v>45</v>
      </c>
      <c r="N2244" s="12">
        <v>22000000</v>
      </c>
      <c r="O2244">
        <v>2016</v>
      </c>
      <c r="P2244">
        <v>6.7</v>
      </c>
    </row>
    <row r="2245" spans="1:16">
      <c r="A2245" s="2" t="s">
        <v>714</v>
      </c>
      <c r="B2245" s="3">
        <v>128</v>
      </c>
      <c r="C2245">
        <v>108</v>
      </c>
      <c r="D2245" s="1">
        <v>3203044</v>
      </c>
      <c r="E2245" s="5" t="s">
        <v>2</v>
      </c>
      <c r="F2245" t="s">
        <v>27</v>
      </c>
      <c r="L2245" s="1"/>
      <c r="M2245" s="12" t="s">
        <v>45</v>
      </c>
      <c r="N2245" s="12">
        <v>20000000</v>
      </c>
      <c r="O2245">
        <v>2003</v>
      </c>
      <c r="P2245">
        <v>6.4</v>
      </c>
    </row>
    <row r="2246" spans="1:16">
      <c r="A2246" s="2" t="s">
        <v>988</v>
      </c>
      <c r="B2246" s="3">
        <v>186</v>
      </c>
      <c r="C2246">
        <v>116</v>
      </c>
      <c r="D2246" s="1">
        <v>4435083</v>
      </c>
      <c r="E2246" s="5" t="s">
        <v>12</v>
      </c>
      <c r="F2246" t="s">
        <v>6</v>
      </c>
      <c r="G2246" t="s">
        <v>27</v>
      </c>
      <c r="H2246" t="s">
        <v>122</v>
      </c>
      <c r="L2246" s="1"/>
      <c r="M2246" s="12" t="s">
        <v>45</v>
      </c>
      <c r="N2246" s="12">
        <v>19000000</v>
      </c>
      <c r="O2246">
        <v>2013</v>
      </c>
      <c r="P2246">
        <v>7.1</v>
      </c>
    </row>
    <row r="2247" spans="1:16">
      <c r="A2247" s="2" t="s">
        <v>989</v>
      </c>
      <c r="B2247" s="3">
        <v>292</v>
      </c>
      <c r="C2247">
        <v>144</v>
      </c>
      <c r="D2247" s="1">
        <v>2222647</v>
      </c>
      <c r="E2247" s="5" t="s">
        <v>6</v>
      </c>
      <c r="F2247" t="s">
        <v>21</v>
      </c>
      <c r="L2247" s="1"/>
      <c r="M2247" s="12" t="s">
        <v>45</v>
      </c>
      <c r="N2247" s="12">
        <v>20000000</v>
      </c>
      <c r="O2247">
        <v>2009</v>
      </c>
      <c r="P2247">
        <v>7.8</v>
      </c>
    </row>
    <row r="2248" spans="1:16">
      <c r="A2248" s="2" t="s">
        <v>990</v>
      </c>
      <c r="B2248" s="3">
        <v>70</v>
      </c>
      <c r="C2248">
        <v>93</v>
      </c>
      <c r="D2248" s="1">
        <v>3500000</v>
      </c>
      <c r="E2248" s="5" t="s">
        <v>3</v>
      </c>
      <c r="F2248" t="s">
        <v>14</v>
      </c>
      <c r="G2248" t="s">
        <v>27</v>
      </c>
      <c r="H2248" t="s">
        <v>22</v>
      </c>
      <c r="I2248" t="s">
        <v>23</v>
      </c>
      <c r="L2248" s="1"/>
      <c r="M2248" s="12" t="s">
        <v>45</v>
      </c>
      <c r="N2248" s="12">
        <v>15000000</v>
      </c>
      <c r="O2248">
        <v>1986</v>
      </c>
      <c r="P2248">
        <v>5.9</v>
      </c>
    </row>
    <row r="2249" spans="1:16">
      <c r="A2249" s="2" t="s">
        <v>281</v>
      </c>
      <c r="B2249" s="3">
        <v>79</v>
      </c>
      <c r="C2249">
        <v>103</v>
      </c>
      <c r="D2249" s="1">
        <v>676698</v>
      </c>
      <c r="E2249" s="5" t="s">
        <v>10</v>
      </c>
      <c r="F2249" t="s">
        <v>6</v>
      </c>
      <c r="G2249" t="s">
        <v>21</v>
      </c>
      <c r="H2249" t="s">
        <v>23</v>
      </c>
      <c r="L2249" s="1"/>
      <c r="M2249" s="12" t="s">
        <v>45</v>
      </c>
      <c r="N2249" s="12">
        <v>20000000</v>
      </c>
      <c r="O2249">
        <v>2002</v>
      </c>
      <c r="P2249">
        <v>7.2</v>
      </c>
    </row>
    <row r="2250" spans="1:16">
      <c r="A2250" s="2" t="s">
        <v>991</v>
      </c>
      <c r="B2250" s="3">
        <v>10</v>
      </c>
      <c r="C2250">
        <v>121</v>
      </c>
      <c r="D2250" s="1">
        <v>229311</v>
      </c>
      <c r="E2250" s="5" t="s">
        <v>3</v>
      </c>
      <c r="F2250" t="s">
        <v>6</v>
      </c>
      <c r="G2250" t="s">
        <v>63</v>
      </c>
      <c r="H2250" t="s">
        <v>27</v>
      </c>
      <c r="I2250" t="s">
        <v>122</v>
      </c>
      <c r="J2250" t="s">
        <v>24</v>
      </c>
      <c r="L2250" s="1"/>
      <c r="M2250" s="12" t="s">
        <v>45</v>
      </c>
      <c r="N2250" s="12">
        <v>19000000</v>
      </c>
      <c r="O2250">
        <v>1999</v>
      </c>
      <c r="P2250">
        <v>6.2</v>
      </c>
    </row>
    <row r="2251" spans="1:16">
      <c r="A2251" s="2" t="s">
        <v>992</v>
      </c>
      <c r="B2251" s="3">
        <v>112</v>
      </c>
      <c r="C2251">
        <v>105</v>
      </c>
      <c r="D2251" s="1">
        <v>63260</v>
      </c>
      <c r="E2251" s="5" t="s">
        <v>3</v>
      </c>
      <c r="F2251" t="s">
        <v>16</v>
      </c>
      <c r="G2251" t="s">
        <v>22</v>
      </c>
      <c r="H2251" t="s">
        <v>23</v>
      </c>
      <c r="L2251" s="1"/>
      <c r="M2251" s="12" t="s">
        <v>45</v>
      </c>
      <c r="N2251" s="12">
        <v>19000000</v>
      </c>
      <c r="O2251">
        <v>2006</v>
      </c>
      <c r="P2251">
        <v>6.7</v>
      </c>
    </row>
    <row r="2252" spans="1:16">
      <c r="A2252" s="2" t="s">
        <v>588</v>
      </c>
      <c r="B2252" s="3">
        <v>256</v>
      </c>
      <c r="C2252">
        <v>119</v>
      </c>
      <c r="D2252" s="1">
        <v>121463226</v>
      </c>
      <c r="E2252" s="5" t="s">
        <v>2</v>
      </c>
      <c r="L2252" s="1"/>
      <c r="M2252" s="12" t="s">
        <v>45</v>
      </c>
      <c r="N2252" s="12">
        <v>19000000</v>
      </c>
      <c r="O2252">
        <v>2007</v>
      </c>
      <c r="P2252">
        <v>7.6</v>
      </c>
    </row>
    <row r="2253" spans="1:16">
      <c r="A2253" s="2" t="s">
        <v>152</v>
      </c>
      <c r="B2253" s="3">
        <v>97</v>
      </c>
      <c r="C2253">
        <v>98</v>
      </c>
      <c r="D2253" s="1">
        <v>58006147</v>
      </c>
      <c r="E2253" s="5" t="s">
        <v>6</v>
      </c>
      <c r="F2253" t="s">
        <v>199</v>
      </c>
      <c r="G2253" t="s">
        <v>26</v>
      </c>
      <c r="H2253" t="s">
        <v>27</v>
      </c>
      <c r="L2253" s="1"/>
      <c r="M2253" s="12" t="s">
        <v>45</v>
      </c>
      <c r="N2253" s="12">
        <v>13000000</v>
      </c>
      <c r="O2253">
        <v>2008</v>
      </c>
      <c r="P2253">
        <v>6.2</v>
      </c>
    </row>
    <row r="2254" spans="1:16">
      <c r="A2254" s="2" t="s">
        <v>993</v>
      </c>
      <c r="B2254" s="3">
        <v>142</v>
      </c>
      <c r="C2254">
        <v>80</v>
      </c>
      <c r="D2254" s="1">
        <v>51053787</v>
      </c>
      <c r="E2254" s="5" t="s">
        <v>3</v>
      </c>
      <c r="F2254" t="s">
        <v>16</v>
      </c>
      <c r="G2254" t="s">
        <v>2</v>
      </c>
      <c r="H2254" t="s">
        <v>10</v>
      </c>
      <c r="I2254" t="s">
        <v>25</v>
      </c>
      <c r="L2254" s="1"/>
      <c r="M2254" s="12" t="s">
        <v>45</v>
      </c>
      <c r="N2254" s="12">
        <v>27000000</v>
      </c>
      <c r="O2254">
        <v>2005</v>
      </c>
      <c r="P2254">
        <v>6.5</v>
      </c>
    </row>
    <row r="2255" spans="1:16">
      <c r="A2255" s="2" t="s">
        <v>994</v>
      </c>
      <c r="B2255" s="3">
        <v>187</v>
      </c>
      <c r="C2255">
        <v>121</v>
      </c>
      <c r="D2255" s="1">
        <v>23472900</v>
      </c>
      <c r="E2255" s="5" t="s">
        <v>6</v>
      </c>
      <c r="F2255" t="s">
        <v>63</v>
      </c>
      <c r="G2255" t="s">
        <v>122</v>
      </c>
      <c r="L2255" s="1"/>
      <c r="M2255" s="12" t="s">
        <v>45</v>
      </c>
      <c r="N2255" s="12">
        <v>19000000</v>
      </c>
      <c r="O2255">
        <v>2004</v>
      </c>
      <c r="P2255">
        <v>8.1</v>
      </c>
    </row>
    <row r="2256" spans="1:16">
      <c r="A2256" s="2" t="s">
        <v>995</v>
      </c>
      <c r="B2256" s="3">
        <v>193</v>
      </c>
      <c r="C2256">
        <v>94</v>
      </c>
      <c r="D2256" s="1">
        <v>39687528</v>
      </c>
      <c r="E2256" s="5" t="s">
        <v>3</v>
      </c>
      <c r="F2256" t="s">
        <v>10</v>
      </c>
      <c r="G2256" t="s">
        <v>6</v>
      </c>
      <c r="H2256" t="s">
        <v>23</v>
      </c>
      <c r="L2256" s="1"/>
      <c r="M2256" s="12" t="s">
        <v>45</v>
      </c>
      <c r="N2256" s="12">
        <v>18000000</v>
      </c>
      <c r="O2256">
        <v>2007</v>
      </c>
      <c r="P2256">
        <v>6.3</v>
      </c>
    </row>
    <row r="2257" spans="1:16">
      <c r="A2257" s="2" t="s">
        <v>996</v>
      </c>
      <c r="B2257" s="3">
        <v>40</v>
      </c>
      <c r="C2257">
        <v>93</v>
      </c>
      <c r="D2257" s="1">
        <v>7017178</v>
      </c>
      <c r="E2257" s="5" t="s">
        <v>6</v>
      </c>
      <c r="F2257" t="s">
        <v>25</v>
      </c>
      <c r="G2257" t="s">
        <v>199</v>
      </c>
      <c r="H2257" t="s">
        <v>26</v>
      </c>
      <c r="L2257" s="1"/>
      <c r="M2257" s="12" t="s">
        <v>45</v>
      </c>
      <c r="N2257" s="12">
        <v>15000000</v>
      </c>
      <c r="O2257">
        <v>2013</v>
      </c>
      <c r="P2257">
        <v>4.4000000000000004</v>
      </c>
    </row>
    <row r="2258" spans="1:16">
      <c r="A2258" s="2" t="s">
        <v>997</v>
      </c>
      <c r="B2258" s="3">
        <v>38</v>
      </c>
      <c r="C2258">
        <v>116</v>
      </c>
      <c r="D2258" s="1">
        <v>325491</v>
      </c>
      <c r="E2258" s="5" t="s">
        <v>10</v>
      </c>
      <c r="F2258" t="s">
        <v>6</v>
      </c>
      <c r="G2258" t="s">
        <v>23</v>
      </c>
      <c r="L2258" s="1"/>
      <c r="M2258" s="12" t="s">
        <v>45</v>
      </c>
      <c r="N2258" s="12">
        <v>19000000</v>
      </c>
      <c r="O2258">
        <v>2002</v>
      </c>
      <c r="P2258">
        <v>6</v>
      </c>
    </row>
    <row r="2259" spans="1:16">
      <c r="A2259" s="2" t="s">
        <v>354</v>
      </c>
      <c r="B2259" s="3">
        <v>239</v>
      </c>
      <c r="C2259">
        <v>101</v>
      </c>
      <c r="D2259" s="1">
        <v>96471845</v>
      </c>
      <c r="E2259" s="5" t="s">
        <v>20</v>
      </c>
      <c r="F2259" t="s">
        <v>14</v>
      </c>
      <c r="G2259" t="s">
        <v>23</v>
      </c>
      <c r="L2259" s="1"/>
      <c r="M2259" s="12" t="s">
        <v>45</v>
      </c>
      <c r="N2259" s="12">
        <v>20000000</v>
      </c>
      <c r="O2259">
        <v>2001</v>
      </c>
      <c r="P2259">
        <v>7.6</v>
      </c>
    </row>
    <row r="2260" spans="1:16">
      <c r="A2260" s="2" t="s">
        <v>44</v>
      </c>
      <c r="B2260" s="3">
        <v>250</v>
      </c>
      <c r="C2260">
        <v>154</v>
      </c>
      <c r="D2260" s="1">
        <v>85200000</v>
      </c>
      <c r="E2260" s="5" t="s">
        <v>3</v>
      </c>
      <c r="F2260" t="s">
        <v>8</v>
      </c>
      <c r="G2260" t="s">
        <v>22</v>
      </c>
      <c r="L2260" s="1"/>
      <c r="M2260" s="12" t="s">
        <v>45</v>
      </c>
      <c r="N2260" s="12">
        <v>19000000</v>
      </c>
      <c r="O2260">
        <v>1986</v>
      </c>
      <c r="P2260">
        <v>8.4</v>
      </c>
    </row>
    <row r="2261" spans="1:16">
      <c r="A2261" s="2" t="s">
        <v>998</v>
      </c>
      <c r="B2261" s="3">
        <v>82</v>
      </c>
      <c r="C2261">
        <v>170</v>
      </c>
      <c r="D2261" s="1">
        <v>72000000</v>
      </c>
      <c r="E2261" s="5" t="s">
        <v>6</v>
      </c>
      <c r="F2261" t="s">
        <v>25</v>
      </c>
      <c r="G2261" t="s">
        <v>26</v>
      </c>
      <c r="H2261" t="s">
        <v>27</v>
      </c>
      <c r="L2261" s="1"/>
      <c r="M2261" s="12" t="s">
        <v>45</v>
      </c>
      <c r="N2261" s="12">
        <v>25000000</v>
      </c>
      <c r="O2261">
        <v>1964</v>
      </c>
      <c r="P2261">
        <v>7.9</v>
      </c>
    </row>
    <row r="2262" spans="1:16">
      <c r="A2262" s="2" t="s">
        <v>999</v>
      </c>
      <c r="B2262" s="3">
        <v>140</v>
      </c>
      <c r="C2262">
        <v>99</v>
      </c>
      <c r="D2262" s="1">
        <v>72219395</v>
      </c>
      <c r="E2262" s="5" t="s">
        <v>14</v>
      </c>
      <c r="F2262" t="s">
        <v>21</v>
      </c>
      <c r="G2262" t="s">
        <v>23</v>
      </c>
      <c r="L2262" s="1"/>
      <c r="M2262" s="12" t="s">
        <v>45</v>
      </c>
      <c r="N2262" s="12">
        <v>19000000</v>
      </c>
      <c r="O2262">
        <v>1997</v>
      </c>
      <c r="P2262">
        <v>5.6</v>
      </c>
    </row>
    <row r="2263" spans="1:16">
      <c r="A2263" s="2" t="s">
        <v>653</v>
      </c>
      <c r="B2263" s="3">
        <v>129</v>
      </c>
      <c r="C2263">
        <v>104</v>
      </c>
      <c r="D2263" s="1">
        <v>82389560</v>
      </c>
      <c r="E2263" s="5" t="s">
        <v>2</v>
      </c>
      <c r="L2263" s="1"/>
      <c r="M2263" s="12" t="s">
        <v>45</v>
      </c>
      <c r="N2263" s="12">
        <v>19000000</v>
      </c>
      <c r="O2263">
        <v>2014</v>
      </c>
      <c r="P2263">
        <v>6.5</v>
      </c>
    </row>
    <row r="2264" spans="1:16">
      <c r="A2264" s="2" t="s">
        <v>707</v>
      </c>
      <c r="B2264" s="3">
        <v>285</v>
      </c>
      <c r="C2264">
        <v>126</v>
      </c>
      <c r="D2264" s="1">
        <v>71502303</v>
      </c>
      <c r="E2264" s="5" t="s">
        <v>8</v>
      </c>
      <c r="F2264" t="s">
        <v>2</v>
      </c>
      <c r="G2264" t="s">
        <v>6</v>
      </c>
      <c r="H2264" t="s">
        <v>27</v>
      </c>
      <c r="L2264" s="1"/>
      <c r="M2264" s="12" t="s">
        <v>45</v>
      </c>
      <c r="N2264" s="12">
        <v>19000000</v>
      </c>
      <c r="O2264">
        <v>2004</v>
      </c>
      <c r="P2264">
        <v>7.5</v>
      </c>
    </row>
    <row r="2265" spans="1:16">
      <c r="A2265" s="2" t="s">
        <v>461</v>
      </c>
      <c r="B2265" s="3">
        <v>91</v>
      </c>
      <c r="C2265">
        <v>110</v>
      </c>
      <c r="D2265" s="1">
        <v>19179969</v>
      </c>
      <c r="E2265" s="5" t="s">
        <v>2</v>
      </c>
      <c r="L2265" s="1"/>
      <c r="M2265" s="12" t="s">
        <v>45</v>
      </c>
      <c r="N2265" s="12">
        <v>19000000</v>
      </c>
      <c r="O2265">
        <v>2006</v>
      </c>
      <c r="P2265">
        <v>6.3</v>
      </c>
    </row>
    <row r="2266" spans="1:16">
      <c r="A2266" s="2" t="s">
        <v>502</v>
      </c>
      <c r="B2266" s="3">
        <v>318</v>
      </c>
      <c r="C2266">
        <v>101</v>
      </c>
      <c r="D2266" s="1">
        <v>47000000</v>
      </c>
      <c r="E2266" s="5" t="s">
        <v>14</v>
      </c>
      <c r="F2266" t="s">
        <v>23</v>
      </c>
      <c r="L2266" s="1"/>
      <c r="M2266" s="12" t="s">
        <v>45</v>
      </c>
      <c r="N2266" s="12">
        <v>23000000</v>
      </c>
      <c r="O2266">
        <v>1978</v>
      </c>
      <c r="P2266">
        <v>7.9</v>
      </c>
    </row>
    <row r="2267" spans="1:16">
      <c r="A2267" s="2" t="s">
        <v>1000</v>
      </c>
      <c r="B2267" s="3">
        <v>52</v>
      </c>
      <c r="C2267">
        <v>87</v>
      </c>
      <c r="D2267" s="1">
        <v>37566230</v>
      </c>
      <c r="E2267" s="5" t="s">
        <v>2</v>
      </c>
      <c r="F2267" t="s">
        <v>6</v>
      </c>
      <c r="G2267" t="s">
        <v>25</v>
      </c>
      <c r="H2267" t="s">
        <v>20</v>
      </c>
      <c r="I2267" t="s">
        <v>22</v>
      </c>
      <c r="L2267" s="1"/>
      <c r="M2267" s="12" t="s">
        <v>45</v>
      </c>
      <c r="N2267" s="12">
        <v>19000000</v>
      </c>
      <c r="O2267">
        <v>2003</v>
      </c>
      <c r="P2267">
        <v>5.0999999999999996</v>
      </c>
    </row>
    <row r="2268" spans="1:16">
      <c r="A2268" s="2" t="s">
        <v>775</v>
      </c>
      <c r="B2268" s="3">
        <v>56</v>
      </c>
      <c r="C2268">
        <v>123</v>
      </c>
      <c r="D2268" s="1">
        <v>70492685</v>
      </c>
      <c r="E2268" s="5" t="s">
        <v>2</v>
      </c>
      <c r="F2268" t="s">
        <v>6</v>
      </c>
      <c r="L2268" s="1"/>
      <c r="M2268" s="12" t="s">
        <v>45</v>
      </c>
      <c r="N2268" s="12">
        <v>19000000</v>
      </c>
      <c r="O2268">
        <v>2013</v>
      </c>
      <c r="P2268">
        <v>6.7</v>
      </c>
    </row>
    <row r="2269" spans="1:16">
      <c r="A2269" s="2" t="s">
        <v>801</v>
      </c>
      <c r="B2269" s="3">
        <v>186</v>
      </c>
      <c r="C2269">
        <v>109</v>
      </c>
      <c r="D2269" s="1">
        <v>35635046</v>
      </c>
      <c r="E2269" s="5" t="s">
        <v>3</v>
      </c>
      <c r="F2269" t="s">
        <v>10</v>
      </c>
      <c r="G2269" t="s">
        <v>6</v>
      </c>
      <c r="H2269" t="s">
        <v>23</v>
      </c>
      <c r="L2269" s="1"/>
      <c r="M2269" s="12" t="s">
        <v>45</v>
      </c>
      <c r="N2269" s="12">
        <v>19000000</v>
      </c>
      <c r="O2269">
        <v>2006</v>
      </c>
      <c r="P2269">
        <v>6.7</v>
      </c>
    </row>
    <row r="2270" spans="1:16">
      <c r="A2270" s="2" t="s">
        <v>1001</v>
      </c>
      <c r="B2270" s="3">
        <v>178</v>
      </c>
      <c r="C2270">
        <v>90</v>
      </c>
      <c r="D2270" s="1">
        <v>45670855</v>
      </c>
      <c r="E2270" s="5" t="s">
        <v>14</v>
      </c>
      <c r="F2270" t="s">
        <v>21</v>
      </c>
      <c r="L2270" s="1"/>
      <c r="M2270" s="12" t="s">
        <v>45</v>
      </c>
      <c r="N2270" s="12">
        <v>19000000</v>
      </c>
      <c r="O2270">
        <v>2010</v>
      </c>
      <c r="P2270">
        <v>5.6</v>
      </c>
    </row>
    <row r="2271" spans="1:16">
      <c r="A2271" s="2" t="s">
        <v>371</v>
      </c>
      <c r="B2271" s="3">
        <v>140</v>
      </c>
      <c r="C2271">
        <v>96</v>
      </c>
      <c r="D2271" s="1">
        <v>37939782</v>
      </c>
      <c r="E2271" s="5" t="s">
        <v>2</v>
      </c>
      <c r="F2271" t="s">
        <v>27</v>
      </c>
      <c r="L2271" s="1"/>
      <c r="M2271" s="12" t="s">
        <v>45</v>
      </c>
      <c r="N2271" s="12">
        <v>15000000</v>
      </c>
      <c r="O2271">
        <v>2002</v>
      </c>
      <c r="P2271">
        <v>5.6</v>
      </c>
    </row>
    <row r="2272" spans="1:16">
      <c r="A2272" s="2" t="s">
        <v>73</v>
      </c>
      <c r="B2272" s="3">
        <v>469</v>
      </c>
      <c r="C2272">
        <v>125</v>
      </c>
      <c r="D2272" s="1">
        <v>172051787</v>
      </c>
      <c r="E2272" s="5" t="s">
        <v>3</v>
      </c>
      <c r="F2272" t="s">
        <v>8</v>
      </c>
      <c r="G2272" t="s">
        <v>22</v>
      </c>
      <c r="L2272" s="1"/>
      <c r="M2272" s="12" t="s">
        <v>45</v>
      </c>
      <c r="N2272" s="12">
        <v>18500000</v>
      </c>
      <c r="O2272">
        <v>2010</v>
      </c>
      <c r="P2272">
        <v>6.8</v>
      </c>
    </row>
    <row r="2273" spans="1:16">
      <c r="A2273" s="2" t="s">
        <v>1002</v>
      </c>
      <c r="B2273" s="3">
        <v>63</v>
      </c>
      <c r="C2273">
        <v>82</v>
      </c>
      <c r="D2273" s="1">
        <v>30324946</v>
      </c>
      <c r="E2273" s="5" t="s">
        <v>2</v>
      </c>
      <c r="F2273" t="s">
        <v>199</v>
      </c>
      <c r="G2273" t="s">
        <v>27</v>
      </c>
      <c r="L2273" s="1"/>
      <c r="M2273" s="12" t="s">
        <v>45</v>
      </c>
      <c r="N2273" s="12">
        <v>18500000</v>
      </c>
      <c r="O2273">
        <v>1998</v>
      </c>
      <c r="P2273">
        <v>6.2</v>
      </c>
    </row>
    <row r="2274" spans="1:16">
      <c r="A2274" s="2" t="s">
        <v>1003</v>
      </c>
      <c r="B2274" s="3">
        <v>148</v>
      </c>
      <c r="C2274">
        <v>86</v>
      </c>
      <c r="D2274" s="1">
        <v>27854896</v>
      </c>
      <c r="E2274" s="5" t="s">
        <v>6</v>
      </c>
      <c r="F2274" t="s">
        <v>20</v>
      </c>
      <c r="G2274" t="s">
        <v>27</v>
      </c>
      <c r="L2274" s="1"/>
      <c r="M2274" s="12" t="s">
        <v>45</v>
      </c>
      <c r="N2274" s="12">
        <v>18000000</v>
      </c>
      <c r="O2274">
        <v>2011</v>
      </c>
      <c r="P2274">
        <v>5.6</v>
      </c>
    </row>
    <row r="2275" spans="1:16">
      <c r="A2275" s="2" t="s">
        <v>656</v>
      </c>
      <c r="B2275" s="3">
        <v>265</v>
      </c>
      <c r="C2275">
        <v>108</v>
      </c>
      <c r="D2275" s="1">
        <v>41777564</v>
      </c>
      <c r="E2275" s="5" t="s">
        <v>14</v>
      </c>
      <c r="L2275" s="1"/>
      <c r="M2275" s="12" t="s">
        <v>45</v>
      </c>
      <c r="N2275" s="12">
        <v>18000000</v>
      </c>
      <c r="O2275">
        <v>2006</v>
      </c>
      <c r="P2275">
        <v>6.4</v>
      </c>
    </row>
    <row r="2276" spans="1:16">
      <c r="A2276" s="2" t="s">
        <v>435</v>
      </c>
      <c r="B2276" s="3">
        <v>75</v>
      </c>
      <c r="C2276">
        <v>98</v>
      </c>
      <c r="D2276" s="1">
        <v>22734486</v>
      </c>
      <c r="E2276" s="5" t="s">
        <v>2</v>
      </c>
      <c r="L2276" s="1"/>
      <c r="M2276" s="12" t="s">
        <v>45</v>
      </c>
      <c r="N2276" s="12">
        <v>18000000</v>
      </c>
      <c r="O2276">
        <v>2003</v>
      </c>
      <c r="P2276">
        <v>5.6</v>
      </c>
    </row>
    <row r="2277" spans="1:16">
      <c r="A2277" s="2" t="s">
        <v>742</v>
      </c>
      <c r="B2277" s="3">
        <v>113</v>
      </c>
      <c r="C2277">
        <v>129</v>
      </c>
      <c r="D2277" s="1">
        <v>44469602</v>
      </c>
      <c r="E2277" s="5" t="s">
        <v>12</v>
      </c>
      <c r="F2277" t="s">
        <v>6</v>
      </c>
      <c r="G2277" t="s">
        <v>75</v>
      </c>
      <c r="L2277" s="1"/>
      <c r="M2277" s="12" t="s">
        <v>45</v>
      </c>
      <c r="N2277" s="12">
        <v>18000000</v>
      </c>
      <c r="O2277">
        <v>2015</v>
      </c>
      <c r="P2277">
        <v>7.4</v>
      </c>
    </row>
    <row r="2278" spans="1:16">
      <c r="A2278" s="2" t="s">
        <v>1004</v>
      </c>
      <c r="B2278" s="3">
        <v>223</v>
      </c>
      <c r="C2278">
        <v>112</v>
      </c>
      <c r="D2278" s="1">
        <v>64998368</v>
      </c>
      <c r="E2278" s="5" t="s">
        <v>2</v>
      </c>
      <c r="F2278" t="s">
        <v>199</v>
      </c>
      <c r="G2278" t="s">
        <v>27</v>
      </c>
      <c r="L2278" s="1"/>
      <c r="M2278" s="12" t="s">
        <v>45</v>
      </c>
      <c r="N2278" s="12">
        <v>18000000</v>
      </c>
      <c r="O2278">
        <v>2012</v>
      </c>
      <c r="P2278">
        <v>7.2</v>
      </c>
    </row>
    <row r="2279" spans="1:16">
      <c r="A2279" s="2" t="s">
        <v>647</v>
      </c>
      <c r="B2279" s="3">
        <v>50</v>
      </c>
      <c r="C2279">
        <v>108</v>
      </c>
      <c r="D2279" s="1">
        <v>19693891</v>
      </c>
      <c r="E2279" s="5" t="s">
        <v>2</v>
      </c>
      <c r="F2279" t="s">
        <v>6</v>
      </c>
      <c r="G2279" t="s">
        <v>27</v>
      </c>
      <c r="H2279" t="s">
        <v>75</v>
      </c>
      <c r="L2279" s="1"/>
      <c r="M2279" s="12" t="s">
        <v>112</v>
      </c>
      <c r="N2279" s="12">
        <v>17000000</v>
      </c>
      <c r="O2279">
        <v>2001</v>
      </c>
      <c r="P2279">
        <v>4.9000000000000004</v>
      </c>
    </row>
    <row r="2280" spans="1:16">
      <c r="A2280" s="2" t="s">
        <v>50</v>
      </c>
      <c r="B2280" s="3">
        <v>125</v>
      </c>
      <c r="C2280">
        <v>121</v>
      </c>
      <c r="D2280" s="1">
        <v>16311763</v>
      </c>
      <c r="E2280" s="5" t="s">
        <v>10</v>
      </c>
      <c r="F2280" t="s">
        <v>6</v>
      </c>
      <c r="G2280" t="s">
        <v>23</v>
      </c>
      <c r="L2280" s="1"/>
      <c r="M2280" s="12" t="s">
        <v>192</v>
      </c>
      <c r="N2280" s="12">
        <v>20000000</v>
      </c>
      <c r="O2280">
        <v>1998</v>
      </c>
      <c r="P2280">
        <v>7.5</v>
      </c>
    </row>
    <row r="2281" spans="1:16">
      <c r="A2281" s="2" t="s">
        <v>1005</v>
      </c>
      <c r="B2281" s="3">
        <v>81</v>
      </c>
      <c r="C2281">
        <v>89</v>
      </c>
      <c r="D2281" s="1">
        <v>12693621</v>
      </c>
      <c r="E2281" s="5" t="s">
        <v>14</v>
      </c>
      <c r="F2281" t="s">
        <v>21</v>
      </c>
      <c r="G2281" t="s">
        <v>23</v>
      </c>
      <c r="L2281" s="1"/>
      <c r="M2281" s="12" t="s">
        <v>45</v>
      </c>
      <c r="N2281" s="12">
        <v>17000000</v>
      </c>
      <c r="O2281">
        <v>2002</v>
      </c>
      <c r="P2281">
        <v>4.8</v>
      </c>
    </row>
    <row r="2282" spans="1:16">
      <c r="A2282" s="2" t="s">
        <v>1006</v>
      </c>
      <c r="B2282" s="3">
        <v>37</v>
      </c>
      <c r="C2282">
        <v>89</v>
      </c>
      <c r="D2282" s="1">
        <v>15655665</v>
      </c>
      <c r="E2282" s="5" t="s">
        <v>2</v>
      </c>
      <c r="F2282" t="s">
        <v>27</v>
      </c>
      <c r="L2282" s="1"/>
      <c r="M2282" s="12" t="s">
        <v>45</v>
      </c>
      <c r="N2282" s="12">
        <v>16000000</v>
      </c>
      <c r="O2282">
        <v>2006</v>
      </c>
      <c r="P2282">
        <v>3.1</v>
      </c>
    </row>
    <row r="2283" spans="1:16">
      <c r="A2283" s="2" t="s">
        <v>1007</v>
      </c>
      <c r="B2283" s="3">
        <v>44</v>
      </c>
      <c r="C2283">
        <v>73</v>
      </c>
      <c r="D2283" s="1">
        <v>11634458</v>
      </c>
      <c r="E2283" s="5" t="s">
        <v>8</v>
      </c>
      <c r="F2283" t="s">
        <v>2</v>
      </c>
      <c r="G2283" t="s">
        <v>25</v>
      </c>
      <c r="H2283" t="s">
        <v>20</v>
      </c>
      <c r="I2283" t="s">
        <v>26</v>
      </c>
      <c r="L2283" s="1"/>
      <c r="M2283" s="12" t="s">
        <v>45</v>
      </c>
      <c r="N2283" s="12">
        <v>17000000</v>
      </c>
      <c r="O2283">
        <v>1999</v>
      </c>
      <c r="P2283">
        <v>5.8</v>
      </c>
    </row>
    <row r="2284" spans="1:16">
      <c r="A2284" s="2" t="s">
        <v>314</v>
      </c>
      <c r="B2284" s="3">
        <v>197</v>
      </c>
      <c r="C2284">
        <v>132</v>
      </c>
      <c r="D2284" s="1">
        <v>27154426</v>
      </c>
      <c r="E2284" s="5" t="s">
        <v>10</v>
      </c>
      <c r="F2284" t="s">
        <v>6</v>
      </c>
      <c r="G2284" t="s">
        <v>23</v>
      </c>
      <c r="L2284" s="1"/>
      <c r="M2284" s="12" t="s">
        <v>45</v>
      </c>
      <c r="N2284" s="12">
        <v>18000000</v>
      </c>
      <c r="O2284">
        <v>2009</v>
      </c>
      <c r="P2284">
        <v>6.7</v>
      </c>
    </row>
    <row r="2285" spans="1:16">
      <c r="A2285" s="2" t="s">
        <v>1008</v>
      </c>
      <c r="B2285" s="3">
        <v>543</v>
      </c>
      <c r="C2285">
        <v>96</v>
      </c>
      <c r="D2285" s="1">
        <v>54239856</v>
      </c>
      <c r="E2285" s="5" t="s">
        <v>14</v>
      </c>
      <c r="L2285" s="1"/>
      <c r="M2285" s="12" t="s">
        <v>45</v>
      </c>
      <c r="N2285" s="12">
        <v>18000000</v>
      </c>
      <c r="O2285">
        <v>2013</v>
      </c>
      <c r="P2285">
        <v>6.5</v>
      </c>
    </row>
    <row r="2286" spans="1:16">
      <c r="A2286" s="2" t="s">
        <v>409</v>
      </c>
      <c r="B2286" s="3">
        <v>112</v>
      </c>
      <c r="C2286">
        <v>98</v>
      </c>
      <c r="D2286" s="1">
        <v>8662318</v>
      </c>
      <c r="E2286" s="5" t="s">
        <v>2</v>
      </c>
      <c r="F2286" t="s">
        <v>27</v>
      </c>
      <c r="L2286" s="1"/>
      <c r="M2286" s="12" t="s">
        <v>45</v>
      </c>
      <c r="N2286" s="12">
        <v>17000000</v>
      </c>
      <c r="O2286">
        <v>2009</v>
      </c>
      <c r="P2286">
        <v>5.9</v>
      </c>
    </row>
    <row r="2287" spans="1:16">
      <c r="A2287" s="2" t="s">
        <v>209</v>
      </c>
      <c r="B2287" s="3">
        <v>153</v>
      </c>
      <c r="C2287">
        <v>107</v>
      </c>
      <c r="D2287" s="1">
        <v>7156725</v>
      </c>
      <c r="E2287" s="5" t="s">
        <v>2</v>
      </c>
      <c r="F2287" t="s">
        <v>199</v>
      </c>
      <c r="L2287" s="1"/>
      <c r="M2287" s="12" t="s">
        <v>45</v>
      </c>
      <c r="N2287" s="12">
        <v>18000000</v>
      </c>
      <c r="O2287">
        <v>2006</v>
      </c>
      <c r="P2287">
        <v>5.5</v>
      </c>
    </row>
    <row r="2288" spans="1:16">
      <c r="A2288" s="2" t="s">
        <v>1009</v>
      </c>
      <c r="B2288" s="3">
        <v>94</v>
      </c>
      <c r="C2288">
        <v>134</v>
      </c>
      <c r="D2288" s="1">
        <v>15681020</v>
      </c>
      <c r="E2288" s="5" t="s">
        <v>3</v>
      </c>
      <c r="F2288" t="s">
        <v>8</v>
      </c>
      <c r="G2288" t="s">
        <v>25</v>
      </c>
      <c r="H2288" t="s">
        <v>22</v>
      </c>
      <c r="L2288" s="1"/>
      <c r="M2288" s="12" t="s">
        <v>45</v>
      </c>
      <c r="N2288" s="12">
        <v>21000000</v>
      </c>
      <c r="O2288">
        <v>1987</v>
      </c>
      <c r="P2288">
        <v>3.6</v>
      </c>
    </row>
    <row r="2289" spans="1:16">
      <c r="A2289" s="2" t="s">
        <v>1010</v>
      </c>
      <c r="B2289" s="3">
        <v>157</v>
      </c>
      <c r="C2289">
        <v>122</v>
      </c>
      <c r="D2289" s="1">
        <v>6855137</v>
      </c>
      <c r="E2289" s="5" t="s">
        <v>3</v>
      </c>
      <c r="F2289" t="s">
        <v>10</v>
      </c>
      <c r="G2289" t="s">
        <v>6</v>
      </c>
      <c r="H2289" t="s">
        <v>23</v>
      </c>
      <c r="L2289" s="1"/>
      <c r="M2289" s="12" t="s">
        <v>45</v>
      </c>
      <c r="N2289" s="12">
        <v>15000000</v>
      </c>
      <c r="O2289">
        <v>2006</v>
      </c>
      <c r="P2289">
        <v>7.4</v>
      </c>
    </row>
    <row r="2290" spans="1:16">
      <c r="A2290" s="2" t="s">
        <v>1011</v>
      </c>
      <c r="B2290" s="3">
        <v>21</v>
      </c>
      <c r="C2290">
        <v>97</v>
      </c>
      <c r="D2290" s="1">
        <v>2315683</v>
      </c>
      <c r="E2290" s="5" t="s">
        <v>8</v>
      </c>
      <c r="F2290" t="s">
        <v>10</v>
      </c>
      <c r="G2290" t="s">
        <v>6</v>
      </c>
      <c r="H2290" t="s">
        <v>27</v>
      </c>
      <c r="L2290" s="1"/>
      <c r="M2290" s="12" t="s">
        <v>112</v>
      </c>
      <c r="N2290" s="12">
        <v>18000000</v>
      </c>
      <c r="O2290">
        <v>1986</v>
      </c>
      <c r="P2290">
        <v>3</v>
      </c>
    </row>
    <row r="2291" spans="1:16">
      <c r="A2291" s="2" t="s">
        <v>266</v>
      </c>
      <c r="B2291" s="3">
        <v>236</v>
      </c>
      <c r="C2291">
        <v>110</v>
      </c>
      <c r="D2291" s="1">
        <v>39825798</v>
      </c>
      <c r="E2291" s="5" t="s">
        <v>6</v>
      </c>
      <c r="F2291" t="s">
        <v>21</v>
      </c>
      <c r="G2291" t="s">
        <v>27</v>
      </c>
      <c r="H2291" t="s">
        <v>23</v>
      </c>
      <c r="L2291" s="1"/>
      <c r="M2291" s="12" t="s">
        <v>45</v>
      </c>
      <c r="N2291" s="12">
        <v>20000000</v>
      </c>
      <c r="O2291">
        <v>2006</v>
      </c>
      <c r="P2291">
        <v>7.6</v>
      </c>
    </row>
    <row r="2292" spans="1:16">
      <c r="A2292" s="2" t="s">
        <v>1012</v>
      </c>
      <c r="B2292" s="3">
        <v>50</v>
      </c>
      <c r="C2292">
        <v>102</v>
      </c>
      <c r="D2292" s="1">
        <v>2000000</v>
      </c>
      <c r="E2292" s="5" t="s">
        <v>8</v>
      </c>
      <c r="F2292" t="s">
        <v>14</v>
      </c>
      <c r="G2292" t="s">
        <v>23</v>
      </c>
      <c r="L2292" s="1"/>
      <c r="M2292" s="12" t="s">
        <v>45</v>
      </c>
      <c r="N2292" s="12">
        <v>17000000</v>
      </c>
      <c r="O2292">
        <v>1981</v>
      </c>
      <c r="P2292">
        <v>6.4</v>
      </c>
    </row>
    <row r="2293" spans="1:16">
      <c r="A2293" s="2" t="s">
        <v>176</v>
      </c>
      <c r="B2293" s="3">
        <v>106</v>
      </c>
      <c r="C2293">
        <v>98</v>
      </c>
      <c r="D2293" s="1">
        <v>1569918</v>
      </c>
      <c r="E2293" s="5" t="s">
        <v>12</v>
      </c>
      <c r="F2293" t="s">
        <v>10</v>
      </c>
      <c r="G2293" t="s">
        <v>6</v>
      </c>
      <c r="H2293" t="s">
        <v>23</v>
      </c>
      <c r="L2293" s="1"/>
      <c r="M2293" s="12" t="s">
        <v>45</v>
      </c>
      <c r="N2293" s="12">
        <v>18000000</v>
      </c>
      <c r="O2293">
        <v>2003</v>
      </c>
      <c r="P2293">
        <v>6.9</v>
      </c>
    </row>
    <row r="2294" spans="1:16">
      <c r="A2294" s="2" t="s">
        <v>1013</v>
      </c>
      <c r="B2294" s="3">
        <v>106</v>
      </c>
      <c r="C2294">
        <v>120</v>
      </c>
      <c r="D2294" s="1">
        <v>106869</v>
      </c>
      <c r="E2294" s="5" t="s">
        <v>10</v>
      </c>
      <c r="F2294" t="s">
        <v>6</v>
      </c>
      <c r="G2294" t="s">
        <v>27</v>
      </c>
      <c r="H2294" t="s">
        <v>23</v>
      </c>
      <c r="L2294" s="1"/>
      <c r="M2294" s="12" t="s">
        <v>659</v>
      </c>
      <c r="N2294" s="12">
        <v>19800000</v>
      </c>
      <c r="O2294">
        <v>2014</v>
      </c>
      <c r="P2294">
        <v>6.6</v>
      </c>
    </row>
    <row r="2295" spans="1:16">
      <c r="A2295" s="2" t="s">
        <v>828</v>
      </c>
      <c r="B2295" s="3">
        <v>173</v>
      </c>
      <c r="C2295">
        <v>160</v>
      </c>
      <c r="D2295" s="1">
        <v>273420</v>
      </c>
      <c r="E2295" s="5" t="s">
        <v>2</v>
      </c>
      <c r="F2295" t="s">
        <v>21</v>
      </c>
      <c r="G2295" t="s">
        <v>22</v>
      </c>
      <c r="H2295" t="s">
        <v>23</v>
      </c>
      <c r="L2295" s="1"/>
      <c r="M2295" s="12" t="s">
        <v>192</v>
      </c>
      <c r="N2295" s="12">
        <v>18000000</v>
      </c>
      <c r="O2295">
        <v>2006</v>
      </c>
      <c r="P2295">
        <v>5.5</v>
      </c>
    </row>
    <row r="2296" spans="1:16">
      <c r="A2296" s="2" t="s">
        <v>1014</v>
      </c>
      <c r="B2296" s="3">
        <v>145</v>
      </c>
      <c r="C2296">
        <v>83</v>
      </c>
      <c r="D2296" s="1">
        <v>4930798</v>
      </c>
      <c r="E2296" s="5" t="s">
        <v>14</v>
      </c>
      <c r="F2296" t="s">
        <v>23</v>
      </c>
      <c r="L2296" s="1"/>
      <c r="M2296" s="12" t="s">
        <v>45</v>
      </c>
      <c r="N2296" s="12">
        <v>18000000</v>
      </c>
      <c r="O2296">
        <v>2012</v>
      </c>
      <c r="P2296">
        <v>4.0999999999999996</v>
      </c>
    </row>
    <row r="2297" spans="1:16">
      <c r="A2297" s="2" t="s">
        <v>1015</v>
      </c>
      <c r="B2297" s="3">
        <v>31</v>
      </c>
      <c r="C2297">
        <v>102</v>
      </c>
      <c r="D2297" s="1">
        <v>59847242</v>
      </c>
      <c r="E2297" s="5" t="s">
        <v>2</v>
      </c>
      <c r="F2297" t="s">
        <v>6</v>
      </c>
      <c r="G2297" t="s">
        <v>25</v>
      </c>
      <c r="H2297" t="s">
        <v>27</v>
      </c>
      <c r="L2297" s="1"/>
      <c r="M2297" s="12" t="s">
        <v>45</v>
      </c>
      <c r="N2297" s="12">
        <v>18000000</v>
      </c>
      <c r="O2297">
        <v>1991</v>
      </c>
      <c r="P2297">
        <v>6.8</v>
      </c>
    </row>
    <row r="2298" spans="1:16">
      <c r="A2298" s="2" t="s">
        <v>1016</v>
      </c>
      <c r="B2298" s="3">
        <v>105</v>
      </c>
      <c r="C2298">
        <v>122</v>
      </c>
      <c r="D2298" s="1">
        <v>220914</v>
      </c>
      <c r="E2298" s="5" t="s">
        <v>12</v>
      </c>
      <c r="F2298" t="s">
        <v>6</v>
      </c>
      <c r="G2298" t="s">
        <v>27</v>
      </c>
      <c r="L2298" s="1"/>
      <c r="M2298" s="12" t="s">
        <v>45</v>
      </c>
      <c r="N2298" s="12">
        <v>15000000</v>
      </c>
      <c r="O2298">
        <v>2006</v>
      </c>
      <c r="P2298">
        <v>6.5</v>
      </c>
    </row>
    <row r="2299" spans="1:16">
      <c r="A2299" s="2" t="s">
        <v>123</v>
      </c>
      <c r="B2299" s="3">
        <v>114</v>
      </c>
      <c r="C2299">
        <v>126</v>
      </c>
      <c r="D2299" s="1">
        <v>43848100</v>
      </c>
      <c r="E2299" s="5" t="s">
        <v>10</v>
      </c>
      <c r="F2299" t="s">
        <v>6</v>
      </c>
      <c r="L2299" s="1"/>
      <c r="M2299" s="12" t="s">
        <v>45</v>
      </c>
      <c r="N2299" s="12">
        <v>25000000</v>
      </c>
      <c r="O2299">
        <v>1987</v>
      </c>
      <c r="P2299">
        <v>7.4</v>
      </c>
    </row>
    <row r="2300" spans="1:16">
      <c r="A2300" s="2" t="s">
        <v>151</v>
      </c>
      <c r="B2300" s="3">
        <v>69</v>
      </c>
      <c r="C2300">
        <v>136</v>
      </c>
      <c r="D2300" s="1">
        <v>42700000</v>
      </c>
      <c r="E2300" s="5" t="s">
        <v>6</v>
      </c>
      <c r="F2300" t="s">
        <v>27</v>
      </c>
      <c r="L2300" s="1"/>
      <c r="M2300" s="12" t="s">
        <v>45</v>
      </c>
      <c r="N2300" s="12">
        <v>18000000</v>
      </c>
      <c r="O2300">
        <v>1995</v>
      </c>
      <c r="P2300">
        <v>7.7</v>
      </c>
    </row>
    <row r="2301" spans="1:16">
      <c r="A2301" s="2" t="s">
        <v>1017</v>
      </c>
      <c r="B2301" s="3">
        <v>150</v>
      </c>
      <c r="C2301">
        <v>120</v>
      </c>
      <c r="D2301" s="1">
        <v>18663911</v>
      </c>
      <c r="E2301" s="5" t="s">
        <v>12</v>
      </c>
      <c r="F2301" t="s">
        <v>6</v>
      </c>
      <c r="G2301" t="s">
        <v>27</v>
      </c>
      <c r="L2301" s="1"/>
      <c r="M2301" s="12" t="s">
        <v>237</v>
      </c>
      <c r="N2301" s="12">
        <v>18000000</v>
      </c>
      <c r="O2301">
        <v>2007</v>
      </c>
      <c r="P2301">
        <v>7.1</v>
      </c>
    </row>
    <row r="2302" spans="1:16">
      <c r="A2302" s="2" t="s">
        <v>1018</v>
      </c>
      <c r="B2302" s="3">
        <v>72</v>
      </c>
      <c r="C2302">
        <v>108</v>
      </c>
      <c r="D2302" s="1">
        <v>11702090</v>
      </c>
      <c r="E2302" s="5" t="s">
        <v>2</v>
      </c>
      <c r="F2302" t="s">
        <v>27</v>
      </c>
      <c r="L2302" s="1"/>
      <c r="M2302" s="12" t="s">
        <v>45</v>
      </c>
      <c r="N2302" s="12">
        <v>1000000</v>
      </c>
      <c r="O2302">
        <v>2007</v>
      </c>
      <c r="P2302">
        <v>6.3</v>
      </c>
    </row>
    <row r="2303" spans="1:16">
      <c r="A2303" s="2" t="s">
        <v>1019</v>
      </c>
      <c r="B2303" s="3">
        <v>158</v>
      </c>
      <c r="C2303">
        <v>126</v>
      </c>
      <c r="D2303" s="1">
        <v>13005485</v>
      </c>
      <c r="E2303" s="5" t="s">
        <v>6</v>
      </c>
      <c r="L2303" s="1"/>
      <c r="M2303" s="12" t="s">
        <v>45</v>
      </c>
      <c r="N2303" s="12">
        <v>18000000</v>
      </c>
      <c r="O2303">
        <v>2003</v>
      </c>
      <c r="P2303">
        <v>7.6</v>
      </c>
    </row>
    <row r="2304" spans="1:16">
      <c r="A2304" s="2" t="s">
        <v>155</v>
      </c>
      <c r="B2304" s="3">
        <v>96</v>
      </c>
      <c r="C2304">
        <v>128</v>
      </c>
      <c r="D2304" s="1">
        <v>95860116</v>
      </c>
      <c r="E2304" s="5" t="s">
        <v>2</v>
      </c>
      <c r="F2304" t="s">
        <v>6</v>
      </c>
      <c r="L2304" s="1"/>
      <c r="M2304" s="12" t="s">
        <v>45</v>
      </c>
      <c r="N2304" s="12">
        <v>18000000</v>
      </c>
      <c r="O2304">
        <v>1989</v>
      </c>
      <c r="P2304">
        <v>8</v>
      </c>
    </row>
    <row r="2305" spans="1:16">
      <c r="A2305" s="2" t="s">
        <v>1020</v>
      </c>
      <c r="B2305" s="3">
        <v>84</v>
      </c>
      <c r="C2305">
        <v>113</v>
      </c>
      <c r="D2305" s="1">
        <v>127175354</v>
      </c>
      <c r="E2305" s="5" t="s">
        <v>2</v>
      </c>
      <c r="L2305" s="1"/>
      <c r="M2305" s="12" t="s">
        <v>45</v>
      </c>
      <c r="N2305" s="12">
        <v>18000000</v>
      </c>
      <c r="O2305">
        <v>1994</v>
      </c>
      <c r="P2305">
        <v>7.3</v>
      </c>
    </row>
    <row r="2306" spans="1:16">
      <c r="A2306" s="2" t="s">
        <v>378</v>
      </c>
      <c r="B2306" s="3">
        <v>114</v>
      </c>
      <c r="C2306">
        <v>89</v>
      </c>
      <c r="D2306" s="1">
        <v>92823600</v>
      </c>
      <c r="E2306" s="5" t="s">
        <v>2</v>
      </c>
      <c r="F2306" t="s">
        <v>6</v>
      </c>
      <c r="G2306" t="s">
        <v>27</v>
      </c>
      <c r="L2306" s="1"/>
      <c r="M2306" s="12" t="s">
        <v>45</v>
      </c>
      <c r="N2306" s="12">
        <v>18000000</v>
      </c>
      <c r="O2306">
        <v>1989</v>
      </c>
      <c r="P2306">
        <v>7.6</v>
      </c>
    </row>
    <row r="2307" spans="1:16">
      <c r="A2307" s="2" t="s">
        <v>854</v>
      </c>
      <c r="B2307" s="3">
        <v>79</v>
      </c>
      <c r="C2307">
        <v>129</v>
      </c>
      <c r="D2307" s="1">
        <v>54000000</v>
      </c>
      <c r="E2307" s="5" t="s">
        <v>6</v>
      </c>
      <c r="L2307" s="1"/>
      <c r="M2307" s="12" t="s">
        <v>45</v>
      </c>
      <c r="N2307" s="12">
        <v>18000000</v>
      </c>
      <c r="O2307">
        <v>1982</v>
      </c>
      <c r="P2307">
        <v>7.8</v>
      </c>
    </row>
    <row r="2308" spans="1:16">
      <c r="A2308" s="2" t="s">
        <v>277</v>
      </c>
      <c r="B2308" s="3">
        <v>103</v>
      </c>
      <c r="C2308">
        <v>94</v>
      </c>
      <c r="D2308" s="1">
        <v>68525609</v>
      </c>
      <c r="E2308" s="5" t="s">
        <v>2</v>
      </c>
      <c r="L2308" s="1"/>
      <c r="M2308" s="12" t="s">
        <v>45</v>
      </c>
      <c r="N2308" s="12">
        <v>18000000</v>
      </c>
      <c r="O2308">
        <v>2000</v>
      </c>
      <c r="P2308">
        <v>6.5</v>
      </c>
    </row>
    <row r="2309" spans="1:16">
      <c r="A2309" s="2" t="s">
        <v>393</v>
      </c>
      <c r="B2309" s="3">
        <v>67</v>
      </c>
      <c r="C2309">
        <v>106</v>
      </c>
      <c r="D2309" s="1">
        <v>52885587</v>
      </c>
      <c r="E2309" s="5" t="s">
        <v>2</v>
      </c>
      <c r="F2309" t="s">
        <v>6</v>
      </c>
      <c r="G2309" t="s">
        <v>27</v>
      </c>
      <c r="H2309" t="s">
        <v>75</v>
      </c>
      <c r="L2309" s="1"/>
      <c r="M2309" s="12" t="s">
        <v>237</v>
      </c>
      <c r="N2309" s="12">
        <v>18000000</v>
      </c>
      <c r="O2309">
        <v>1999</v>
      </c>
      <c r="P2309">
        <v>6.4</v>
      </c>
    </row>
    <row r="2310" spans="1:16">
      <c r="A2310" s="2" t="s">
        <v>1021</v>
      </c>
      <c r="B2310" s="3">
        <v>576</v>
      </c>
      <c r="C2310">
        <v>100</v>
      </c>
      <c r="D2310" s="1">
        <v>44667095</v>
      </c>
      <c r="E2310" s="5" t="s">
        <v>2</v>
      </c>
      <c r="F2310" t="s">
        <v>6</v>
      </c>
      <c r="G2310" t="s">
        <v>27</v>
      </c>
      <c r="L2310" s="1"/>
      <c r="M2310" s="12" t="s">
        <v>787</v>
      </c>
      <c r="N2310" s="12">
        <v>18000000</v>
      </c>
      <c r="O2310">
        <v>2011</v>
      </c>
      <c r="P2310">
        <v>8</v>
      </c>
    </row>
    <row r="2311" spans="1:16">
      <c r="A2311" s="2" t="s">
        <v>369</v>
      </c>
      <c r="B2311" s="3">
        <v>178</v>
      </c>
      <c r="C2311">
        <v>89</v>
      </c>
      <c r="D2311" s="1">
        <v>42638165</v>
      </c>
      <c r="E2311" s="5" t="s">
        <v>6</v>
      </c>
      <c r="F2311" t="s">
        <v>20</v>
      </c>
      <c r="G2311" t="s">
        <v>14</v>
      </c>
      <c r="H2311" t="s">
        <v>21</v>
      </c>
      <c r="I2311" t="s">
        <v>23</v>
      </c>
      <c r="L2311" s="1"/>
      <c r="M2311" s="12" t="s">
        <v>45</v>
      </c>
      <c r="N2311" s="12">
        <v>18000000</v>
      </c>
      <c r="O2311">
        <v>2009</v>
      </c>
      <c r="P2311">
        <v>4.8</v>
      </c>
    </row>
    <row r="2312" spans="1:16">
      <c r="A2312" s="2" t="s">
        <v>503</v>
      </c>
      <c r="B2312" s="3">
        <v>487</v>
      </c>
      <c r="C2312">
        <v>94</v>
      </c>
      <c r="D2312" s="1">
        <v>45507053</v>
      </c>
      <c r="E2312" s="5" t="s">
        <v>8</v>
      </c>
      <c r="F2312" t="s">
        <v>2</v>
      </c>
      <c r="G2312" t="s">
        <v>6</v>
      </c>
      <c r="H2312" t="s">
        <v>27</v>
      </c>
      <c r="L2312" s="1"/>
      <c r="M2312" s="12" t="s">
        <v>45</v>
      </c>
      <c r="N2312" s="12">
        <v>18000000</v>
      </c>
      <c r="O2312">
        <v>2012</v>
      </c>
      <c r="P2312">
        <v>7.8</v>
      </c>
    </row>
    <row r="2313" spans="1:16">
      <c r="A2313" s="2" t="s">
        <v>133</v>
      </c>
      <c r="B2313" s="3">
        <v>196</v>
      </c>
      <c r="C2313">
        <v>83</v>
      </c>
      <c r="D2313" s="1">
        <v>39511038</v>
      </c>
      <c r="E2313" s="5" t="s">
        <v>14</v>
      </c>
      <c r="L2313" s="1"/>
      <c r="M2313" s="12" t="s">
        <v>45</v>
      </c>
      <c r="N2313" s="12">
        <v>18000000</v>
      </c>
      <c r="O2313">
        <v>2006</v>
      </c>
      <c r="P2313">
        <v>5.9</v>
      </c>
    </row>
    <row r="2314" spans="1:16">
      <c r="A2314" s="2" t="s">
        <v>1022</v>
      </c>
      <c r="B2314" s="3">
        <v>24</v>
      </c>
      <c r="C2314">
        <v>111</v>
      </c>
      <c r="D2314" s="1">
        <v>6462576</v>
      </c>
      <c r="E2314" s="5" t="s">
        <v>6</v>
      </c>
      <c r="L2314" s="1"/>
      <c r="M2314" s="12" t="s">
        <v>45</v>
      </c>
      <c r="N2314" s="12">
        <v>17000000</v>
      </c>
      <c r="O2314">
        <v>2016</v>
      </c>
      <c r="P2314">
        <v>5.4</v>
      </c>
    </row>
    <row r="2315" spans="1:16">
      <c r="A2315" s="2" t="s">
        <v>1023</v>
      </c>
      <c r="B2315" s="3">
        <v>56</v>
      </c>
      <c r="C2315">
        <v>80</v>
      </c>
      <c r="D2315" s="1">
        <v>40363530</v>
      </c>
      <c r="E2315" s="5" t="s">
        <v>2</v>
      </c>
      <c r="F2315" t="s">
        <v>25</v>
      </c>
      <c r="L2315" s="1"/>
      <c r="M2315" s="12" t="s">
        <v>45</v>
      </c>
      <c r="N2315" s="12">
        <v>18000000</v>
      </c>
      <c r="O2315">
        <v>2002</v>
      </c>
      <c r="P2315">
        <v>3.3</v>
      </c>
    </row>
    <row r="2316" spans="1:16">
      <c r="A2316" s="2" t="s">
        <v>83</v>
      </c>
      <c r="B2316" s="3">
        <v>406</v>
      </c>
      <c r="C2316">
        <v>112</v>
      </c>
      <c r="D2316" s="1">
        <v>37623143</v>
      </c>
      <c r="E2316" s="5" t="s">
        <v>6</v>
      </c>
      <c r="F2316" t="s">
        <v>20</v>
      </c>
      <c r="G2316" t="s">
        <v>122</v>
      </c>
      <c r="L2316" s="1"/>
      <c r="M2316" s="12" t="s">
        <v>45</v>
      </c>
      <c r="N2316" s="12">
        <v>18000000</v>
      </c>
      <c r="O2316">
        <v>2006</v>
      </c>
      <c r="P2316">
        <v>8.1999999999999993</v>
      </c>
    </row>
    <row r="2317" spans="1:16">
      <c r="A2317" s="2" t="s">
        <v>578</v>
      </c>
      <c r="B2317" s="3">
        <v>51</v>
      </c>
      <c r="C2317">
        <v>94</v>
      </c>
      <c r="D2317" s="1">
        <v>33357476</v>
      </c>
      <c r="E2317" s="5" t="s">
        <v>3</v>
      </c>
      <c r="F2317" t="s">
        <v>2</v>
      </c>
      <c r="G2317" t="s">
        <v>10</v>
      </c>
      <c r="H2317" t="s">
        <v>25</v>
      </c>
      <c r="L2317" s="1"/>
      <c r="M2317" s="12" t="s">
        <v>45</v>
      </c>
      <c r="N2317" s="12">
        <v>30000000</v>
      </c>
      <c r="O2317">
        <v>2001</v>
      </c>
      <c r="P2317">
        <v>5.4</v>
      </c>
    </row>
    <row r="2318" spans="1:16">
      <c r="A2318" s="2" t="s">
        <v>304</v>
      </c>
      <c r="B2318" s="3">
        <v>41</v>
      </c>
      <c r="C2318">
        <v>130</v>
      </c>
      <c r="D2318" s="1">
        <v>28734552</v>
      </c>
      <c r="E2318" s="5" t="s">
        <v>10</v>
      </c>
      <c r="F2318" t="s">
        <v>6</v>
      </c>
      <c r="G2318" t="s">
        <v>27</v>
      </c>
      <c r="H2318" t="s">
        <v>23</v>
      </c>
      <c r="L2318" s="1"/>
      <c r="M2318" s="12" t="s">
        <v>45</v>
      </c>
      <c r="N2318" s="12">
        <v>18000000</v>
      </c>
      <c r="O2318">
        <v>2001</v>
      </c>
      <c r="P2318">
        <v>6.4</v>
      </c>
    </row>
    <row r="2319" spans="1:16">
      <c r="A2319" s="2" t="s">
        <v>1024</v>
      </c>
      <c r="B2319" s="3">
        <v>138</v>
      </c>
      <c r="C2319">
        <v>91</v>
      </c>
      <c r="D2319" s="1">
        <v>37300107</v>
      </c>
      <c r="E2319" s="5" t="s">
        <v>6</v>
      </c>
      <c r="F2319" t="s">
        <v>14</v>
      </c>
      <c r="G2319" t="s">
        <v>23</v>
      </c>
      <c r="L2319" s="1"/>
      <c r="M2319" s="12" t="s">
        <v>45</v>
      </c>
      <c r="N2319" s="12">
        <v>18000000</v>
      </c>
      <c r="O2319">
        <v>2011</v>
      </c>
      <c r="P2319">
        <v>4.8</v>
      </c>
    </row>
    <row r="2320" spans="1:16">
      <c r="A2320" s="2" t="s">
        <v>604</v>
      </c>
      <c r="B2320" s="3">
        <v>78</v>
      </c>
      <c r="C2320">
        <v>91</v>
      </c>
      <c r="D2320" s="1">
        <v>27087695</v>
      </c>
      <c r="E2320" s="5" t="s">
        <v>8</v>
      </c>
      <c r="F2320" t="s">
        <v>2</v>
      </c>
      <c r="G2320" t="s">
        <v>6</v>
      </c>
      <c r="L2320" s="1"/>
      <c r="M2320" s="12" t="s">
        <v>45</v>
      </c>
      <c r="N2320" s="12">
        <v>18000000</v>
      </c>
      <c r="O2320">
        <v>2001</v>
      </c>
      <c r="P2320">
        <v>5.9</v>
      </c>
    </row>
    <row r="2321" spans="1:16">
      <c r="A2321" s="2" t="s">
        <v>1025</v>
      </c>
      <c r="B2321" s="3">
        <v>40</v>
      </c>
      <c r="C2321">
        <v>110</v>
      </c>
      <c r="D2321" s="1">
        <v>30102717</v>
      </c>
      <c r="E2321" s="5" t="s">
        <v>3</v>
      </c>
      <c r="F2321" t="s">
        <v>10</v>
      </c>
      <c r="L2321" s="1"/>
      <c r="M2321" s="12" t="s">
        <v>45</v>
      </c>
      <c r="N2321" s="12">
        <v>18000000</v>
      </c>
      <c r="O2321">
        <v>1991</v>
      </c>
      <c r="P2321">
        <v>5.5</v>
      </c>
    </row>
    <row r="2322" spans="1:16">
      <c r="A2322" s="2" t="s">
        <v>272</v>
      </c>
      <c r="B2322" s="3">
        <v>285</v>
      </c>
      <c r="C2322">
        <v>121</v>
      </c>
      <c r="D2322" s="1">
        <v>23618786</v>
      </c>
      <c r="E2322" s="5" t="s">
        <v>3</v>
      </c>
      <c r="F2322" t="s">
        <v>2</v>
      </c>
      <c r="G2322" t="s">
        <v>21</v>
      </c>
      <c r="L2322" s="1"/>
      <c r="M2322" s="12" t="s">
        <v>45</v>
      </c>
      <c r="N2322" s="12">
        <v>18000000</v>
      </c>
      <c r="O2322">
        <v>2007</v>
      </c>
      <c r="P2322">
        <v>7.9</v>
      </c>
    </row>
    <row r="2323" spans="1:16">
      <c r="A2323" s="2" t="s">
        <v>1026</v>
      </c>
      <c r="B2323" s="3">
        <v>124</v>
      </c>
      <c r="C2323">
        <v>114</v>
      </c>
      <c r="D2323" s="1">
        <v>26896744</v>
      </c>
      <c r="E2323" s="5" t="s">
        <v>2</v>
      </c>
      <c r="F2323" t="s">
        <v>6</v>
      </c>
      <c r="L2323" s="1"/>
      <c r="M2323" s="12" t="s">
        <v>45</v>
      </c>
      <c r="N2323" s="12">
        <v>18000000</v>
      </c>
      <c r="O2323">
        <v>2008</v>
      </c>
      <c r="P2323">
        <v>4.9000000000000004</v>
      </c>
    </row>
    <row r="2324" spans="1:16">
      <c r="A2324" s="2" t="s">
        <v>714</v>
      </c>
      <c r="B2324" s="3">
        <v>275</v>
      </c>
      <c r="C2324">
        <v>96</v>
      </c>
      <c r="D2324" s="1">
        <v>23213577</v>
      </c>
      <c r="E2324" s="5" t="s">
        <v>6</v>
      </c>
      <c r="F2324" t="s">
        <v>27</v>
      </c>
      <c r="L2324" s="1"/>
      <c r="M2324" s="12" t="s">
        <v>45</v>
      </c>
      <c r="N2324" s="12">
        <v>18000000</v>
      </c>
      <c r="O2324">
        <v>2008</v>
      </c>
      <c r="P2324">
        <v>7.2</v>
      </c>
    </row>
    <row r="2325" spans="1:16">
      <c r="A2325" s="2" t="s">
        <v>1027</v>
      </c>
      <c r="B2325" s="3">
        <v>67</v>
      </c>
      <c r="C2325">
        <v>94</v>
      </c>
      <c r="D2325" s="1">
        <v>20627372</v>
      </c>
      <c r="E2325" s="5" t="s">
        <v>2</v>
      </c>
      <c r="F2325" t="s">
        <v>6</v>
      </c>
      <c r="G2325" t="s">
        <v>27</v>
      </c>
      <c r="L2325" s="1"/>
      <c r="M2325" s="12" t="s">
        <v>45</v>
      </c>
      <c r="N2325" s="12">
        <v>18000000</v>
      </c>
      <c r="O2325">
        <v>2000</v>
      </c>
      <c r="P2325">
        <v>5.3</v>
      </c>
    </row>
    <row r="2326" spans="1:16">
      <c r="A2326" s="2" t="s">
        <v>1028</v>
      </c>
      <c r="B2326" s="3">
        <v>103</v>
      </c>
      <c r="C2326">
        <v>109</v>
      </c>
      <c r="D2326" s="1">
        <v>16346122</v>
      </c>
      <c r="E2326" s="5" t="s">
        <v>6</v>
      </c>
      <c r="L2326" s="1"/>
      <c r="M2326" s="12" t="s">
        <v>45</v>
      </c>
      <c r="N2326" s="12">
        <v>18000000</v>
      </c>
      <c r="O2326">
        <v>2002</v>
      </c>
      <c r="P2326">
        <v>7.2</v>
      </c>
    </row>
    <row r="2327" spans="1:16">
      <c r="A2327" s="2" t="s">
        <v>450</v>
      </c>
      <c r="B2327" s="3">
        <v>300</v>
      </c>
      <c r="C2327">
        <v>107</v>
      </c>
      <c r="D2327" s="1">
        <v>16204793</v>
      </c>
      <c r="E2327" s="5" t="s">
        <v>2</v>
      </c>
      <c r="F2327" t="s">
        <v>20</v>
      </c>
      <c r="G2327" t="s">
        <v>14</v>
      </c>
      <c r="L2327" s="1"/>
      <c r="M2327" s="12" t="s">
        <v>112</v>
      </c>
      <c r="N2327" s="12">
        <v>18000000</v>
      </c>
      <c r="O2327">
        <v>2009</v>
      </c>
      <c r="P2327">
        <v>5.0999999999999996</v>
      </c>
    </row>
    <row r="2328" spans="1:16">
      <c r="A2328" s="2" t="s">
        <v>1029</v>
      </c>
      <c r="B2328" s="3">
        <v>84</v>
      </c>
      <c r="C2328">
        <v>96</v>
      </c>
      <c r="D2328" s="1">
        <v>15427192</v>
      </c>
      <c r="E2328" s="5" t="s">
        <v>2</v>
      </c>
      <c r="F2328" t="s">
        <v>10</v>
      </c>
      <c r="G2328" t="s">
        <v>21</v>
      </c>
      <c r="L2328" s="1"/>
      <c r="M2328" s="12" t="s">
        <v>237</v>
      </c>
      <c r="N2328" s="12">
        <v>17000000</v>
      </c>
      <c r="O2328">
        <v>2000</v>
      </c>
      <c r="P2328">
        <v>5.6</v>
      </c>
    </row>
    <row r="2329" spans="1:16">
      <c r="A2329" s="2" t="s">
        <v>714</v>
      </c>
      <c r="B2329" s="3">
        <v>64</v>
      </c>
      <c r="C2329">
        <v>88</v>
      </c>
      <c r="D2329" s="1">
        <v>14792779</v>
      </c>
      <c r="E2329" s="5" t="s">
        <v>2</v>
      </c>
      <c r="L2329" s="1"/>
      <c r="M2329" s="12" t="s">
        <v>45</v>
      </c>
      <c r="N2329" s="12">
        <v>18000000</v>
      </c>
      <c r="O2329">
        <v>1987</v>
      </c>
      <c r="P2329">
        <v>7.6</v>
      </c>
    </row>
    <row r="2330" spans="1:16">
      <c r="A2330" s="2" t="s">
        <v>1030</v>
      </c>
      <c r="B2330" s="3">
        <v>158</v>
      </c>
      <c r="C2330">
        <v>113</v>
      </c>
      <c r="D2330" s="1">
        <v>19057024</v>
      </c>
      <c r="E2330" s="5" t="s">
        <v>6</v>
      </c>
      <c r="F2330" t="s">
        <v>27</v>
      </c>
      <c r="L2330" s="1"/>
      <c r="M2330" s="12" t="s">
        <v>45</v>
      </c>
      <c r="N2330" s="12">
        <v>13000000</v>
      </c>
      <c r="O2330">
        <v>2010</v>
      </c>
      <c r="P2330">
        <v>7.2</v>
      </c>
    </row>
    <row r="2331" spans="1:16">
      <c r="A2331" s="2" t="s">
        <v>1031</v>
      </c>
      <c r="B2331" s="3">
        <v>46</v>
      </c>
      <c r="C2331">
        <v>101</v>
      </c>
      <c r="D2331" s="1">
        <v>14108518</v>
      </c>
      <c r="E2331" s="5" t="s">
        <v>2</v>
      </c>
      <c r="F2331" t="s">
        <v>6</v>
      </c>
      <c r="G2331" t="s">
        <v>27</v>
      </c>
      <c r="L2331" s="1"/>
      <c r="M2331" s="12" t="s">
        <v>45</v>
      </c>
      <c r="N2331" s="12">
        <v>18000000</v>
      </c>
      <c r="O2331">
        <v>2003</v>
      </c>
      <c r="P2331">
        <v>5.7</v>
      </c>
    </row>
    <row r="2332" spans="1:16">
      <c r="A2332" s="2" t="s">
        <v>837</v>
      </c>
      <c r="B2332" s="3">
        <v>15</v>
      </c>
      <c r="C2332">
        <v>105</v>
      </c>
      <c r="D2332" s="1">
        <v>13854000</v>
      </c>
      <c r="E2332" s="5" t="s">
        <v>2</v>
      </c>
      <c r="F2332" t="s">
        <v>27</v>
      </c>
      <c r="G2332" t="s">
        <v>22</v>
      </c>
      <c r="L2332" s="1"/>
      <c r="M2332" s="12" t="s">
        <v>45</v>
      </c>
      <c r="N2332" s="12">
        <v>18000000</v>
      </c>
      <c r="O2332">
        <v>1988</v>
      </c>
      <c r="P2332">
        <v>5.2</v>
      </c>
    </row>
    <row r="2333" spans="1:16">
      <c r="A2333" s="2" t="s">
        <v>291</v>
      </c>
      <c r="B2333" s="3">
        <v>68</v>
      </c>
      <c r="C2333">
        <v>125</v>
      </c>
      <c r="D2333" s="1">
        <v>77324422</v>
      </c>
      <c r="E2333" s="5" t="s">
        <v>6</v>
      </c>
      <c r="L2333" s="1"/>
      <c r="M2333" s="12" t="s">
        <v>45</v>
      </c>
      <c r="N2333" s="12">
        <v>20000000</v>
      </c>
      <c r="O2333">
        <v>1993</v>
      </c>
      <c r="P2333">
        <v>7.7</v>
      </c>
    </row>
    <row r="2334" spans="1:16">
      <c r="A2334" s="2" t="s">
        <v>1032</v>
      </c>
      <c r="B2334" s="3">
        <v>111</v>
      </c>
      <c r="C2334">
        <v>100</v>
      </c>
      <c r="D2334" s="1">
        <v>15500000</v>
      </c>
      <c r="E2334" s="5" t="s">
        <v>21</v>
      </c>
      <c r="F2334" t="s">
        <v>22</v>
      </c>
      <c r="G2334" t="s">
        <v>23</v>
      </c>
      <c r="L2334" s="1"/>
      <c r="M2334" s="12" t="s">
        <v>45</v>
      </c>
      <c r="N2334" s="12">
        <v>18000000</v>
      </c>
      <c r="O2334">
        <v>1999</v>
      </c>
      <c r="P2334">
        <v>7</v>
      </c>
    </row>
    <row r="2335" spans="1:16">
      <c r="A2335" s="2" t="s">
        <v>1033</v>
      </c>
      <c r="B2335" s="3">
        <v>65</v>
      </c>
      <c r="C2335">
        <v>112</v>
      </c>
      <c r="D2335" s="1">
        <v>4734235</v>
      </c>
      <c r="E2335" s="5" t="s">
        <v>2</v>
      </c>
      <c r="F2335" t="s">
        <v>6</v>
      </c>
      <c r="G2335" t="s">
        <v>199</v>
      </c>
      <c r="L2335" s="1"/>
      <c r="M2335" s="12" t="s">
        <v>45</v>
      </c>
      <c r="N2335" s="12">
        <v>20000000</v>
      </c>
      <c r="O2335">
        <v>2000</v>
      </c>
      <c r="P2335">
        <v>6</v>
      </c>
    </row>
    <row r="2336" spans="1:16">
      <c r="A2336" s="2" t="s">
        <v>714</v>
      </c>
      <c r="B2336" s="3">
        <v>109</v>
      </c>
      <c r="C2336">
        <v>112</v>
      </c>
      <c r="D2336" s="1">
        <v>4839383</v>
      </c>
      <c r="E2336" s="5" t="s">
        <v>2</v>
      </c>
      <c r="F2336" t="s">
        <v>27</v>
      </c>
      <c r="L2336" s="1"/>
      <c r="M2336" s="12" t="s">
        <v>45</v>
      </c>
      <c r="N2336" s="12">
        <v>18000000</v>
      </c>
      <c r="O2336">
        <v>2002</v>
      </c>
      <c r="P2336">
        <v>6.6</v>
      </c>
    </row>
    <row r="2337" spans="1:16">
      <c r="A2337" s="2" t="s">
        <v>1034</v>
      </c>
      <c r="B2337" s="3">
        <v>42</v>
      </c>
      <c r="C2337">
        <v>95</v>
      </c>
      <c r="D2337" s="1">
        <v>4193025</v>
      </c>
      <c r="E2337" s="5" t="s">
        <v>2</v>
      </c>
      <c r="F2337" t="s">
        <v>199</v>
      </c>
      <c r="L2337" s="1"/>
      <c r="M2337" s="12" t="s">
        <v>45</v>
      </c>
      <c r="N2337" s="12">
        <v>18000000</v>
      </c>
      <c r="O2337">
        <v>1999</v>
      </c>
      <c r="P2337">
        <v>6.8</v>
      </c>
    </row>
    <row r="2338" spans="1:16">
      <c r="A2338" s="2" t="s">
        <v>532</v>
      </c>
      <c r="B2338" s="3">
        <v>112</v>
      </c>
      <c r="C2338">
        <v>110</v>
      </c>
      <c r="D2338" s="1">
        <v>5900000</v>
      </c>
      <c r="E2338" s="5" t="s">
        <v>3</v>
      </c>
      <c r="F2338" t="s">
        <v>8</v>
      </c>
      <c r="G2338" t="s">
        <v>20</v>
      </c>
      <c r="L2338" s="1"/>
      <c r="M2338" s="12" t="s">
        <v>1035</v>
      </c>
      <c r="N2338" s="12">
        <v>18000000</v>
      </c>
      <c r="O2338">
        <v>1986</v>
      </c>
      <c r="P2338">
        <v>7.2</v>
      </c>
    </row>
    <row r="2339" spans="1:16">
      <c r="A2339" s="2" t="s">
        <v>1036</v>
      </c>
      <c r="B2339" s="3">
        <v>146</v>
      </c>
      <c r="C2339">
        <v>118</v>
      </c>
      <c r="D2339" s="1">
        <v>2849142</v>
      </c>
      <c r="E2339" s="5" t="s">
        <v>6</v>
      </c>
      <c r="L2339" s="1"/>
      <c r="M2339" s="12" t="s">
        <v>45</v>
      </c>
      <c r="N2339" s="12">
        <v>18000000</v>
      </c>
      <c r="O2339">
        <v>2007</v>
      </c>
      <c r="P2339">
        <v>7.2</v>
      </c>
    </row>
    <row r="2340" spans="1:16">
      <c r="A2340" s="2" t="s">
        <v>1037</v>
      </c>
      <c r="B2340" s="3">
        <v>36</v>
      </c>
      <c r="C2340">
        <v>97</v>
      </c>
      <c r="D2340" s="1">
        <v>1686429</v>
      </c>
      <c r="E2340" s="5" t="s">
        <v>3</v>
      </c>
      <c r="F2340" t="s">
        <v>10</v>
      </c>
      <c r="G2340" t="s">
        <v>22</v>
      </c>
      <c r="L2340" s="1"/>
      <c r="M2340" s="12" t="s">
        <v>45</v>
      </c>
      <c r="N2340" s="12">
        <v>12000000</v>
      </c>
      <c r="O2340">
        <v>1997</v>
      </c>
      <c r="P2340">
        <v>2.8</v>
      </c>
    </row>
    <row r="2341" spans="1:16">
      <c r="A2341" s="2" t="s">
        <v>769</v>
      </c>
      <c r="B2341" s="3">
        <v>230</v>
      </c>
      <c r="C2341">
        <v>120</v>
      </c>
      <c r="D2341" s="1">
        <v>1984743</v>
      </c>
      <c r="E2341" s="5" t="s">
        <v>6</v>
      </c>
      <c r="F2341" t="s">
        <v>27</v>
      </c>
      <c r="L2341" s="1"/>
      <c r="M2341" s="12" t="s">
        <v>45</v>
      </c>
      <c r="N2341" s="12">
        <v>2700000</v>
      </c>
      <c r="O2341">
        <v>2013</v>
      </c>
      <c r="P2341">
        <v>6.6</v>
      </c>
    </row>
    <row r="2342" spans="1:16">
      <c r="A2342" s="2" t="s">
        <v>1038</v>
      </c>
      <c r="B2342" s="3">
        <v>64</v>
      </c>
      <c r="C2342">
        <v>135</v>
      </c>
      <c r="D2342" s="1">
        <v>1666262</v>
      </c>
      <c r="E2342" s="5" t="s">
        <v>6</v>
      </c>
      <c r="F2342" t="s">
        <v>63</v>
      </c>
      <c r="G2342" t="s">
        <v>27</v>
      </c>
      <c r="H2342" t="s">
        <v>122</v>
      </c>
      <c r="L2342" s="1"/>
      <c r="M2342" s="12" t="s">
        <v>1039</v>
      </c>
      <c r="N2342" s="12">
        <v>18000000</v>
      </c>
      <c r="O2342">
        <v>2005</v>
      </c>
      <c r="P2342">
        <v>6.7</v>
      </c>
    </row>
    <row r="2343" spans="1:16">
      <c r="A2343" s="2" t="s">
        <v>497</v>
      </c>
      <c r="B2343" s="3">
        <v>393</v>
      </c>
      <c r="C2343">
        <v>101</v>
      </c>
      <c r="D2343" s="1">
        <v>2319187</v>
      </c>
      <c r="E2343" s="5" t="s">
        <v>10</v>
      </c>
      <c r="F2343" t="s">
        <v>6</v>
      </c>
      <c r="G2343" t="s">
        <v>21</v>
      </c>
      <c r="H2343" t="s">
        <v>23</v>
      </c>
      <c r="L2343" s="1"/>
      <c r="M2343" s="12" t="s">
        <v>45</v>
      </c>
      <c r="N2343" s="12">
        <v>18000000</v>
      </c>
      <c r="O2343">
        <v>2013</v>
      </c>
      <c r="P2343">
        <v>7</v>
      </c>
    </row>
    <row r="2344" spans="1:16">
      <c r="A2344" s="2" t="s">
        <v>1040</v>
      </c>
      <c r="B2344" s="3">
        <v>75</v>
      </c>
      <c r="C2344">
        <v>92</v>
      </c>
      <c r="D2344" s="1">
        <v>13922211</v>
      </c>
      <c r="E2344" s="5" t="s">
        <v>2</v>
      </c>
      <c r="L2344" s="1"/>
      <c r="M2344" s="12" t="s">
        <v>45</v>
      </c>
      <c r="N2344" s="12">
        <v>18000000</v>
      </c>
      <c r="O2344">
        <v>2004</v>
      </c>
      <c r="P2344">
        <v>4.4000000000000004</v>
      </c>
    </row>
    <row r="2345" spans="1:16">
      <c r="A2345" s="2" t="s">
        <v>1041</v>
      </c>
      <c r="B2345" s="3">
        <v>67</v>
      </c>
      <c r="C2345">
        <v>92</v>
      </c>
      <c r="D2345" s="1">
        <v>23091</v>
      </c>
      <c r="E2345" s="5" t="s">
        <v>6</v>
      </c>
      <c r="F2345" t="s">
        <v>27</v>
      </c>
      <c r="G2345" t="s">
        <v>122</v>
      </c>
      <c r="L2345" s="1"/>
      <c r="M2345" s="12" t="s">
        <v>45</v>
      </c>
      <c r="N2345" s="12">
        <v>11350000</v>
      </c>
      <c r="O2345">
        <v>2008</v>
      </c>
      <c r="P2345">
        <v>6.2</v>
      </c>
    </row>
    <row r="2346" spans="1:16">
      <c r="A2346" s="2" t="s">
        <v>1042</v>
      </c>
      <c r="B2346" s="3">
        <v>216</v>
      </c>
      <c r="C2346">
        <v>161</v>
      </c>
      <c r="D2346" s="1">
        <v>336467</v>
      </c>
      <c r="E2346" s="5" t="s">
        <v>6</v>
      </c>
      <c r="F2346" t="s">
        <v>20</v>
      </c>
      <c r="L2346" s="1"/>
      <c r="M2346" s="12" t="s">
        <v>45</v>
      </c>
      <c r="N2346" s="12">
        <v>3500000</v>
      </c>
      <c r="O2346">
        <v>2009</v>
      </c>
      <c r="P2346">
        <v>7.3</v>
      </c>
    </row>
    <row r="2347" spans="1:16">
      <c r="A2347" s="2" t="s">
        <v>931</v>
      </c>
      <c r="B2347" s="3">
        <v>54</v>
      </c>
      <c r="C2347">
        <v>92</v>
      </c>
      <c r="D2347" s="1">
        <v>2964</v>
      </c>
      <c r="E2347" s="5" t="s">
        <v>2</v>
      </c>
      <c r="F2347" t="s">
        <v>14</v>
      </c>
      <c r="G2347" t="s">
        <v>27</v>
      </c>
      <c r="L2347" s="1"/>
      <c r="M2347" s="12" t="s">
        <v>45</v>
      </c>
      <c r="N2347" s="12">
        <v>18000000</v>
      </c>
      <c r="O2347">
        <v>2012</v>
      </c>
      <c r="P2347">
        <v>5.0999999999999996</v>
      </c>
    </row>
    <row r="2348" spans="1:16">
      <c r="A2348" s="2" t="s">
        <v>1043</v>
      </c>
      <c r="B2348" s="3">
        <v>208</v>
      </c>
      <c r="C2348">
        <v>122</v>
      </c>
      <c r="D2348" s="1">
        <v>2428883</v>
      </c>
      <c r="E2348" s="5" t="s">
        <v>6</v>
      </c>
      <c r="F2348" t="s">
        <v>24</v>
      </c>
      <c r="L2348" s="1"/>
      <c r="M2348" s="12" t="s">
        <v>45</v>
      </c>
      <c r="N2348" s="12">
        <v>14000000</v>
      </c>
      <c r="O2348">
        <v>2014</v>
      </c>
      <c r="P2348">
        <v>6.6</v>
      </c>
    </row>
    <row r="2349" spans="1:16">
      <c r="A2349" s="2" t="s">
        <v>1044</v>
      </c>
      <c r="B2349" s="3">
        <v>32</v>
      </c>
      <c r="C2349">
        <v>91</v>
      </c>
      <c r="D2349" s="1">
        <v>13571817</v>
      </c>
      <c r="E2349" s="5" t="s">
        <v>2</v>
      </c>
      <c r="F2349" t="s">
        <v>6</v>
      </c>
      <c r="G2349" t="s">
        <v>27</v>
      </c>
      <c r="H2349" t="s">
        <v>75</v>
      </c>
      <c r="L2349" s="1"/>
      <c r="M2349" s="12" t="s">
        <v>45</v>
      </c>
      <c r="N2349" s="12">
        <v>11000000</v>
      </c>
      <c r="O2349">
        <v>2002</v>
      </c>
      <c r="P2349">
        <v>4.5</v>
      </c>
    </row>
    <row r="2350" spans="1:16">
      <c r="A2350" s="2" t="s">
        <v>1045</v>
      </c>
      <c r="B2350" s="3">
        <v>40</v>
      </c>
      <c r="C2350">
        <v>93</v>
      </c>
      <c r="D2350" s="1">
        <v>1181197</v>
      </c>
      <c r="E2350" s="5" t="s">
        <v>6</v>
      </c>
      <c r="F2350" t="s">
        <v>21</v>
      </c>
      <c r="G2350" t="s">
        <v>23</v>
      </c>
      <c r="L2350" s="1"/>
      <c r="M2350" s="12" t="s">
        <v>45</v>
      </c>
      <c r="N2350" s="12">
        <v>17900000</v>
      </c>
      <c r="O2350">
        <v>2005</v>
      </c>
      <c r="P2350">
        <v>5.9</v>
      </c>
    </row>
    <row r="2351" spans="1:16">
      <c r="A2351" s="2" t="s">
        <v>1046</v>
      </c>
      <c r="B2351" s="3">
        <v>40</v>
      </c>
      <c r="C2351">
        <v>94</v>
      </c>
      <c r="D2351" s="1">
        <v>81525</v>
      </c>
      <c r="E2351" s="5" t="s">
        <v>3</v>
      </c>
      <c r="F2351" t="s">
        <v>2</v>
      </c>
      <c r="G2351" t="s">
        <v>10</v>
      </c>
      <c r="H2351" t="s">
        <v>6</v>
      </c>
      <c r="I2351" t="s">
        <v>23</v>
      </c>
      <c r="L2351" s="1"/>
      <c r="M2351" s="12" t="s">
        <v>45</v>
      </c>
      <c r="N2351" s="12">
        <v>14000000</v>
      </c>
      <c r="O2351">
        <v>2001</v>
      </c>
      <c r="P2351">
        <v>6.6</v>
      </c>
    </row>
    <row r="2352" spans="1:16">
      <c r="A2352" s="2" t="s">
        <v>110</v>
      </c>
      <c r="B2352" s="3">
        <v>251</v>
      </c>
      <c r="C2352">
        <v>95</v>
      </c>
      <c r="D2352" s="1">
        <v>7774730</v>
      </c>
      <c r="E2352" s="5" t="s">
        <v>2</v>
      </c>
      <c r="F2352" t="s">
        <v>14</v>
      </c>
      <c r="G2352" t="s">
        <v>22</v>
      </c>
      <c r="L2352" s="1"/>
      <c r="M2352" s="12" t="s">
        <v>45</v>
      </c>
      <c r="N2352" s="12">
        <v>20000000</v>
      </c>
      <c r="O2352">
        <v>2006</v>
      </c>
      <c r="P2352">
        <v>6.5</v>
      </c>
    </row>
    <row r="2353" spans="1:16">
      <c r="A2353" s="2" t="s">
        <v>269</v>
      </c>
      <c r="B2353" s="3">
        <v>94</v>
      </c>
      <c r="C2353">
        <v>105</v>
      </c>
      <c r="D2353" s="1">
        <v>234760500</v>
      </c>
      <c r="E2353" s="5" t="s">
        <v>3</v>
      </c>
      <c r="F2353" t="s">
        <v>2</v>
      </c>
      <c r="G2353" t="s">
        <v>10</v>
      </c>
      <c r="L2353" s="1"/>
      <c r="M2353" s="12" t="s">
        <v>45</v>
      </c>
      <c r="N2353" s="12">
        <v>18000000</v>
      </c>
      <c r="O2353">
        <v>1984</v>
      </c>
      <c r="P2353">
        <v>7.3</v>
      </c>
    </row>
    <row r="2354" spans="1:16">
      <c r="A2354" s="2" t="s">
        <v>169</v>
      </c>
      <c r="B2354" s="3">
        <v>102</v>
      </c>
      <c r="C2354">
        <v>103</v>
      </c>
      <c r="D2354" s="1">
        <v>285761243</v>
      </c>
      <c r="E2354" s="5" t="s">
        <v>2</v>
      </c>
      <c r="F2354" t="s">
        <v>25</v>
      </c>
      <c r="L2354" s="1"/>
      <c r="M2354" s="12" t="s">
        <v>45</v>
      </c>
      <c r="N2354" s="12">
        <v>23000000</v>
      </c>
      <c r="O2354">
        <v>1990</v>
      </c>
      <c r="P2354">
        <v>7.5</v>
      </c>
    </row>
    <row r="2355" spans="1:16">
      <c r="A2355" s="2" t="s">
        <v>848</v>
      </c>
      <c r="B2355" s="3">
        <v>21</v>
      </c>
      <c r="C2355">
        <v>102</v>
      </c>
      <c r="D2355" s="1">
        <v>167780960</v>
      </c>
      <c r="E2355" s="5" t="s">
        <v>2</v>
      </c>
      <c r="F2355" t="s">
        <v>6</v>
      </c>
      <c r="G2355" t="s">
        <v>25</v>
      </c>
      <c r="L2355" s="1"/>
      <c r="M2355" s="12" t="s">
        <v>45</v>
      </c>
      <c r="N2355" s="12">
        <v>17500000</v>
      </c>
      <c r="O2355">
        <v>1987</v>
      </c>
      <c r="P2355">
        <v>5.9</v>
      </c>
    </row>
    <row r="2356" spans="1:16">
      <c r="A2356" s="2" t="s">
        <v>250</v>
      </c>
      <c r="B2356" s="3">
        <v>94</v>
      </c>
      <c r="C2356">
        <v>116</v>
      </c>
      <c r="D2356" s="1">
        <v>177200000</v>
      </c>
      <c r="E2356" s="5" t="s">
        <v>2</v>
      </c>
      <c r="F2356" t="s">
        <v>6</v>
      </c>
      <c r="G2356" t="s">
        <v>27</v>
      </c>
      <c r="L2356" s="1"/>
      <c r="M2356" s="12" t="s">
        <v>45</v>
      </c>
      <c r="N2356" s="12">
        <v>17500000</v>
      </c>
      <c r="O2356">
        <v>1982</v>
      </c>
      <c r="P2356">
        <v>7.4</v>
      </c>
    </row>
    <row r="2357" spans="1:16">
      <c r="A2357" s="2" t="s">
        <v>208</v>
      </c>
      <c r="B2357" s="3">
        <v>173</v>
      </c>
      <c r="C2357">
        <v>110</v>
      </c>
      <c r="D2357" s="1">
        <v>176781728</v>
      </c>
      <c r="E2357" s="5" t="s">
        <v>3</v>
      </c>
      <c r="F2357" t="s">
        <v>6</v>
      </c>
      <c r="G2357" t="s">
        <v>27</v>
      </c>
      <c r="L2357" s="1"/>
      <c r="M2357" s="12" t="s">
        <v>45</v>
      </c>
      <c r="N2357" s="12">
        <v>24000000</v>
      </c>
      <c r="O2357">
        <v>1986</v>
      </c>
      <c r="P2357">
        <v>6.9</v>
      </c>
    </row>
    <row r="2358" spans="1:16">
      <c r="A2358" s="2" t="s">
        <v>151</v>
      </c>
      <c r="B2358" s="3">
        <v>287</v>
      </c>
      <c r="C2358">
        <v>120</v>
      </c>
      <c r="D2358" s="1">
        <v>128067808</v>
      </c>
      <c r="E2358" s="5" t="s">
        <v>3</v>
      </c>
      <c r="F2358" t="s">
        <v>6</v>
      </c>
      <c r="G2358" t="s">
        <v>27</v>
      </c>
      <c r="L2358" s="1"/>
      <c r="M2358" s="12" t="s">
        <v>45</v>
      </c>
      <c r="N2358" s="12">
        <v>17500000</v>
      </c>
      <c r="O2358">
        <v>2000</v>
      </c>
      <c r="P2358">
        <v>7.9</v>
      </c>
    </row>
    <row r="2359" spans="1:16">
      <c r="A2359" s="2" t="s">
        <v>47</v>
      </c>
      <c r="B2359" s="3">
        <v>176</v>
      </c>
      <c r="C2359">
        <v>122</v>
      </c>
      <c r="D2359" s="1">
        <v>130058047</v>
      </c>
      <c r="E2359" s="5" t="s">
        <v>6</v>
      </c>
      <c r="L2359" s="1"/>
      <c r="M2359" s="12" t="s">
        <v>45</v>
      </c>
      <c r="N2359" s="12">
        <v>18000000</v>
      </c>
      <c r="O2359">
        <v>1999</v>
      </c>
      <c r="P2359">
        <v>8.4</v>
      </c>
    </row>
    <row r="2360" spans="1:16">
      <c r="A2360" s="2" t="s">
        <v>361</v>
      </c>
      <c r="B2360" s="3">
        <v>479</v>
      </c>
      <c r="C2360">
        <v>118</v>
      </c>
      <c r="D2360" s="1">
        <v>138795342</v>
      </c>
      <c r="E2360" s="5" t="s">
        <v>12</v>
      </c>
      <c r="F2360" t="s">
        <v>6</v>
      </c>
      <c r="G2360" t="s">
        <v>63</v>
      </c>
      <c r="H2360" t="s">
        <v>27</v>
      </c>
      <c r="L2360" s="1"/>
      <c r="M2360" s="12" t="s">
        <v>45</v>
      </c>
      <c r="N2360" s="12">
        <v>17500000</v>
      </c>
      <c r="O2360">
        <v>2010</v>
      </c>
      <c r="P2360">
        <v>8</v>
      </c>
    </row>
    <row r="2361" spans="1:16">
      <c r="A2361" s="2" t="s">
        <v>287</v>
      </c>
      <c r="B2361" s="3">
        <v>27</v>
      </c>
      <c r="C2361">
        <v>107</v>
      </c>
      <c r="D2361" s="1">
        <v>111936400</v>
      </c>
      <c r="E2361" s="5" t="s">
        <v>2</v>
      </c>
      <c r="F2361" t="s">
        <v>10</v>
      </c>
      <c r="L2361" s="1"/>
      <c r="M2361" s="12" t="s">
        <v>45</v>
      </c>
      <c r="N2361" s="12">
        <v>17000000</v>
      </c>
      <c r="O2361">
        <v>1988</v>
      </c>
      <c r="P2361">
        <v>6</v>
      </c>
    </row>
    <row r="2362" spans="1:16">
      <c r="A2362" s="2" t="s">
        <v>1047</v>
      </c>
      <c r="B2362" s="3">
        <v>60</v>
      </c>
      <c r="C2362">
        <v>102</v>
      </c>
      <c r="D2362" s="1">
        <v>317040</v>
      </c>
      <c r="E2362" s="5" t="s">
        <v>6</v>
      </c>
      <c r="F2362" t="s">
        <v>27</v>
      </c>
      <c r="L2362" s="1"/>
      <c r="M2362" s="12" t="s">
        <v>45</v>
      </c>
      <c r="N2362" s="12">
        <v>18500000</v>
      </c>
      <c r="O2362">
        <v>2008</v>
      </c>
      <c r="P2362">
        <v>6.8</v>
      </c>
    </row>
    <row r="2363" spans="1:16">
      <c r="A2363" s="2" t="s">
        <v>84</v>
      </c>
      <c r="B2363" s="3">
        <v>70</v>
      </c>
      <c r="C2363">
        <v>154</v>
      </c>
      <c r="D2363" s="1">
        <v>94175854</v>
      </c>
      <c r="E2363" s="5" t="s">
        <v>6</v>
      </c>
      <c r="L2363" s="1"/>
      <c r="M2363" s="12" t="s">
        <v>45</v>
      </c>
      <c r="N2363" s="12">
        <v>17000000</v>
      </c>
      <c r="O2363">
        <v>1985</v>
      </c>
      <c r="P2363">
        <v>7.8</v>
      </c>
    </row>
    <row r="2364" spans="1:16">
      <c r="A2364" s="2" t="s">
        <v>1048</v>
      </c>
      <c r="B2364" s="3">
        <v>454</v>
      </c>
      <c r="C2364">
        <v>114</v>
      </c>
      <c r="D2364" s="1">
        <v>91121452</v>
      </c>
      <c r="E2364" s="5" t="s">
        <v>12</v>
      </c>
      <c r="F2364" t="s">
        <v>6</v>
      </c>
      <c r="G2364" t="s">
        <v>23</v>
      </c>
      <c r="H2364" t="s">
        <v>122</v>
      </c>
      <c r="L2364" s="1"/>
      <c r="M2364" s="12" t="s">
        <v>45</v>
      </c>
      <c r="N2364" s="12">
        <v>17000000</v>
      </c>
      <c r="O2364">
        <v>2014</v>
      </c>
      <c r="P2364">
        <v>8.1</v>
      </c>
    </row>
    <row r="2365" spans="1:16">
      <c r="A2365" s="2" t="s">
        <v>1015</v>
      </c>
      <c r="B2365" s="3">
        <v>25</v>
      </c>
      <c r="C2365">
        <v>109</v>
      </c>
      <c r="D2365" s="1">
        <v>69800000</v>
      </c>
      <c r="E2365" s="5" t="s">
        <v>2</v>
      </c>
      <c r="F2365" t="s">
        <v>122</v>
      </c>
      <c r="L2365" s="1"/>
      <c r="M2365" s="12" t="s">
        <v>45</v>
      </c>
      <c r="N2365" s="12">
        <v>17000000</v>
      </c>
      <c r="O2365">
        <v>1980</v>
      </c>
      <c r="P2365">
        <v>6.1</v>
      </c>
    </row>
    <row r="2366" spans="1:16">
      <c r="A2366" s="2" t="s">
        <v>251</v>
      </c>
      <c r="B2366" s="3">
        <v>111</v>
      </c>
      <c r="C2366">
        <v>94</v>
      </c>
      <c r="D2366" s="1">
        <v>64001297</v>
      </c>
      <c r="E2366" s="5" t="s">
        <v>2</v>
      </c>
      <c r="F2366" t="s">
        <v>25</v>
      </c>
      <c r="L2366" s="1"/>
      <c r="M2366" s="12" t="s">
        <v>45</v>
      </c>
      <c r="N2366" s="12">
        <v>12000000</v>
      </c>
      <c r="O2366">
        <v>2010</v>
      </c>
      <c r="P2366">
        <v>6.2</v>
      </c>
    </row>
    <row r="2367" spans="1:16">
      <c r="A2367" s="2" t="s">
        <v>1049</v>
      </c>
      <c r="B2367" s="3">
        <v>393</v>
      </c>
      <c r="C2367">
        <v>100</v>
      </c>
      <c r="D2367" s="1">
        <v>71588220</v>
      </c>
      <c r="E2367" s="5" t="s">
        <v>20</v>
      </c>
      <c r="F2367" t="s">
        <v>14</v>
      </c>
      <c r="L2367" s="1"/>
      <c r="M2367" s="12" t="s">
        <v>45</v>
      </c>
      <c r="N2367" s="12">
        <v>17500000</v>
      </c>
      <c r="O2367">
        <v>2013</v>
      </c>
      <c r="P2367">
        <v>6.2</v>
      </c>
    </row>
    <row r="2368" spans="1:16">
      <c r="A2368" s="2" t="s">
        <v>408</v>
      </c>
      <c r="B2368" s="3">
        <v>55</v>
      </c>
      <c r="C2368">
        <v>98</v>
      </c>
      <c r="D2368" s="1">
        <v>61400000</v>
      </c>
      <c r="E2368" s="5" t="s">
        <v>8</v>
      </c>
      <c r="F2368" t="s">
        <v>2</v>
      </c>
      <c r="L2368" s="1"/>
      <c r="M2368" s="12" t="s">
        <v>45</v>
      </c>
      <c r="N2368" s="12">
        <v>300000</v>
      </c>
      <c r="O2368">
        <v>1983</v>
      </c>
      <c r="P2368">
        <v>7.4</v>
      </c>
    </row>
    <row r="2369" spans="1:16">
      <c r="A2369" s="2" t="s">
        <v>893</v>
      </c>
      <c r="B2369" s="3">
        <v>157</v>
      </c>
      <c r="C2369">
        <v>102</v>
      </c>
      <c r="D2369" s="1">
        <v>101978840</v>
      </c>
      <c r="E2369" s="5" t="s">
        <v>2</v>
      </c>
      <c r="L2369" s="1"/>
      <c r="M2369" s="12" t="s">
        <v>45</v>
      </c>
      <c r="N2369" s="12">
        <v>31000000</v>
      </c>
      <c r="O2369">
        <v>2013</v>
      </c>
      <c r="P2369">
        <v>6.6</v>
      </c>
    </row>
    <row r="2370" spans="1:16">
      <c r="A2370" s="2" t="s">
        <v>520</v>
      </c>
      <c r="B2370" s="3">
        <v>280</v>
      </c>
      <c r="C2370">
        <v>94</v>
      </c>
      <c r="D2370" s="1">
        <v>56437947</v>
      </c>
      <c r="E2370" s="5" t="s">
        <v>12</v>
      </c>
      <c r="F2370" t="s">
        <v>6</v>
      </c>
      <c r="L2370" s="1"/>
      <c r="M2370" s="12" t="s">
        <v>45</v>
      </c>
      <c r="N2370" s="12">
        <v>17000000</v>
      </c>
      <c r="O2370">
        <v>2006</v>
      </c>
      <c r="P2370">
        <v>7.3</v>
      </c>
    </row>
    <row r="2371" spans="1:16">
      <c r="A2371" s="2" t="s">
        <v>69</v>
      </c>
      <c r="B2371" s="3">
        <v>109</v>
      </c>
      <c r="C2371">
        <v>92</v>
      </c>
      <c r="D2371" s="1">
        <v>73326666</v>
      </c>
      <c r="E2371" s="5" t="s">
        <v>2</v>
      </c>
      <c r="F2371" t="s">
        <v>20</v>
      </c>
      <c r="L2371" s="1"/>
      <c r="M2371" s="12" t="s">
        <v>45</v>
      </c>
      <c r="N2371" s="12">
        <v>17000000</v>
      </c>
      <c r="O2371">
        <v>1988</v>
      </c>
      <c r="P2371">
        <v>7.5</v>
      </c>
    </row>
    <row r="2372" spans="1:16">
      <c r="A2372" s="2" t="s">
        <v>800</v>
      </c>
      <c r="B2372" s="3">
        <v>41</v>
      </c>
      <c r="C2372">
        <v>113</v>
      </c>
      <c r="D2372" s="1">
        <v>55184721</v>
      </c>
      <c r="E2372" s="5" t="s">
        <v>2</v>
      </c>
      <c r="F2372" t="s">
        <v>6</v>
      </c>
      <c r="L2372" s="1"/>
      <c r="M2372" s="12" t="s">
        <v>45</v>
      </c>
      <c r="N2372" s="12">
        <v>17000000</v>
      </c>
      <c r="O2372">
        <v>2007</v>
      </c>
      <c r="P2372">
        <v>5.6</v>
      </c>
    </row>
    <row r="2373" spans="1:16">
      <c r="A2373" s="2" t="s">
        <v>1050</v>
      </c>
      <c r="B2373" s="3">
        <v>27</v>
      </c>
      <c r="C2373">
        <v>115</v>
      </c>
      <c r="D2373" s="1">
        <v>50003300</v>
      </c>
      <c r="E2373" s="5" t="s">
        <v>6</v>
      </c>
      <c r="F2373" t="s">
        <v>25</v>
      </c>
      <c r="G2373" t="s">
        <v>27</v>
      </c>
      <c r="L2373" s="1"/>
      <c r="M2373" s="12" t="s">
        <v>45</v>
      </c>
      <c r="N2373" s="12">
        <v>20000000</v>
      </c>
      <c r="O2373">
        <v>1994</v>
      </c>
      <c r="P2373">
        <v>7.3</v>
      </c>
    </row>
    <row r="2374" spans="1:16">
      <c r="A2374" s="2" t="s">
        <v>1051</v>
      </c>
      <c r="B2374" s="3">
        <v>462</v>
      </c>
      <c r="C2374">
        <v>95</v>
      </c>
      <c r="D2374" s="1">
        <v>54322273</v>
      </c>
      <c r="E2374" s="5" t="s">
        <v>6</v>
      </c>
      <c r="F2374" t="s">
        <v>20</v>
      </c>
      <c r="G2374" t="s">
        <v>14</v>
      </c>
      <c r="H2374" t="s">
        <v>23</v>
      </c>
      <c r="L2374" s="1"/>
      <c r="M2374" s="12" t="s">
        <v>45</v>
      </c>
      <c r="N2374" s="12">
        <v>17000000</v>
      </c>
      <c r="O2374">
        <v>2012</v>
      </c>
      <c r="P2374">
        <v>6.4</v>
      </c>
    </row>
    <row r="2375" spans="1:16">
      <c r="A2375" s="2" t="s">
        <v>215</v>
      </c>
      <c r="B2375" s="3">
        <v>152</v>
      </c>
      <c r="C2375">
        <v>87</v>
      </c>
      <c r="D2375" s="1">
        <v>47860214</v>
      </c>
      <c r="E2375" s="5" t="s">
        <v>14</v>
      </c>
      <c r="F2375" t="s">
        <v>23</v>
      </c>
      <c r="L2375" s="1"/>
      <c r="M2375" s="12" t="s">
        <v>45</v>
      </c>
      <c r="N2375" s="12">
        <v>170000000</v>
      </c>
      <c r="O2375">
        <v>2006</v>
      </c>
      <c r="P2375">
        <v>5</v>
      </c>
    </row>
    <row r="2376" spans="1:16">
      <c r="A2376" s="2" t="s">
        <v>125</v>
      </c>
      <c r="B2376" s="3">
        <v>69</v>
      </c>
      <c r="C2376">
        <v>88</v>
      </c>
      <c r="D2376" s="1">
        <v>47811275</v>
      </c>
      <c r="E2376" s="5" t="s">
        <v>8</v>
      </c>
      <c r="F2376" t="s">
        <v>2</v>
      </c>
      <c r="G2376" t="s">
        <v>25</v>
      </c>
      <c r="L2376" s="1"/>
      <c r="M2376" s="12" t="s">
        <v>45</v>
      </c>
      <c r="N2376" s="12">
        <v>17000000</v>
      </c>
      <c r="O2376">
        <v>2002</v>
      </c>
      <c r="P2376">
        <v>5.4</v>
      </c>
    </row>
    <row r="2377" spans="1:16">
      <c r="A2377" s="2" t="s">
        <v>317</v>
      </c>
      <c r="B2377" s="3">
        <v>130</v>
      </c>
      <c r="C2377">
        <v>97</v>
      </c>
      <c r="D2377" s="1">
        <v>43022524</v>
      </c>
      <c r="E2377" s="5" t="s">
        <v>2</v>
      </c>
      <c r="F2377" t="s">
        <v>6</v>
      </c>
      <c r="L2377" s="1"/>
      <c r="M2377" s="12" t="s">
        <v>45</v>
      </c>
      <c r="N2377" s="12">
        <v>17000000</v>
      </c>
      <c r="O2377">
        <v>1997</v>
      </c>
      <c r="P2377">
        <v>7.1</v>
      </c>
    </row>
    <row r="2378" spans="1:16">
      <c r="A2378" s="2" t="s">
        <v>1052</v>
      </c>
      <c r="B2378" s="3">
        <v>66</v>
      </c>
      <c r="C2378">
        <v>94</v>
      </c>
      <c r="D2378" s="1">
        <v>42672630</v>
      </c>
      <c r="E2378" s="5" t="s">
        <v>8</v>
      </c>
      <c r="F2378" t="s">
        <v>2</v>
      </c>
      <c r="G2378" t="s">
        <v>25</v>
      </c>
      <c r="H2378" t="s">
        <v>199</v>
      </c>
      <c r="I2378" t="s">
        <v>27</v>
      </c>
      <c r="L2378" s="1"/>
      <c r="M2378" s="12" t="s">
        <v>45</v>
      </c>
      <c r="N2378" s="12">
        <v>15000000</v>
      </c>
      <c r="O2378">
        <v>2003</v>
      </c>
      <c r="P2378">
        <v>5.3</v>
      </c>
    </row>
    <row r="2379" spans="1:16">
      <c r="A2379" s="2" t="s">
        <v>1053</v>
      </c>
      <c r="B2379" s="3">
        <v>238</v>
      </c>
      <c r="C2379">
        <v>112</v>
      </c>
      <c r="D2379" s="1">
        <v>42919096</v>
      </c>
      <c r="E2379" s="5" t="s">
        <v>3</v>
      </c>
      <c r="F2379" t="s">
        <v>6</v>
      </c>
      <c r="G2379" t="s">
        <v>23</v>
      </c>
      <c r="L2379" s="1"/>
      <c r="M2379" s="12" t="s">
        <v>45</v>
      </c>
      <c r="N2379" s="12">
        <v>17000000</v>
      </c>
      <c r="O2379">
        <v>2013</v>
      </c>
      <c r="P2379">
        <v>6.5</v>
      </c>
    </row>
    <row r="2380" spans="1:16">
      <c r="A2380" s="2" t="s">
        <v>1054</v>
      </c>
      <c r="B2380" s="3">
        <v>198</v>
      </c>
      <c r="C2380">
        <v>98</v>
      </c>
      <c r="D2380" s="1">
        <v>42592530</v>
      </c>
      <c r="E2380" s="5" t="s">
        <v>2</v>
      </c>
      <c r="F2380" t="s">
        <v>20</v>
      </c>
      <c r="G2380" t="s">
        <v>14</v>
      </c>
      <c r="L2380" s="1"/>
      <c r="M2380" s="12" t="s">
        <v>45</v>
      </c>
      <c r="N2380" s="12">
        <v>17000000</v>
      </c>
      <c r="O2380">
        <v>2015</v>
      </c>
      <c r="P2380">
        <v>6.2</v>
      </c>
    </row>
    <row r="2381" spans="1:16">
      <c r="A2381" s="2" t="s">
        <v>458</v>
      </c>
      <c r="B2381" s="3">
        <v>154</v>
      </c>
      <c r="C2381">
        <v>104</v>
      </c>
      <c r="D2381" s="1">
        <v>40064955</v>
      </c>
      <c r="E2381" s="5" t="s">
        <v>14</v>
      </c>
      <c r="F2381" t="s">
        <v>21</v>
      </c>
      <c r="G2381" t="s">
        <v>22</v>
      </c>
      <c r="L2381" s="1"/>
      <c r="M2381" s="12" t="s">
        <v>45</v>
      </c>
      <c r="N2381" s="12">
        <v>17000000</v>
      </c>
      <c r="O2381">
        <v>1998</v>
      </c>
      <c r="P2381">
        <v>6.4</v>
      </c>
    </row>
    <row r="2382" spans="1:16">
      <c r="A2382" s="2" t="s">
        <v>184</v>
      </c>
      <c r="B2382" s="3">
        <v>131</v>
      </c>
      <c r="C2382">
        <v>120</v>
      </c>
      <c r="D2382" s="1">
        <v>44886089</v>
      </c>
      <c r="E2382" s="5" t="s">
        <v>10</v>
      </c>
      <c r="F2382" t="s">
        <v>6</v>
      </c>
      <c r="G2382" t="s">
        <v>23</v>
      </c>
      <c r="L2382" s="1"/>
      <c r="M2382" s="12" t="s">
        <v>45</v>
      </c>
      <c r="N2382" s="12">
        <v>34000000</v>
      </c>
      <c r="O2382">
        <v>1997</v>
      </c>
      <c r="P2382">
        <v>6.9</v>
      </c>
    </row>
    <row r="2383" spans="1:16">
      <c r="A2383" s="2" t="s">
        <v>1055</v>
      </c>
      <c r="B2383" s="3">
        <v>97</v>
      </c>
      <c r="C2383">
        <v>99</v>
      </c>
      <c r="D2383" s="1">
        <v>37882551</v>
      </c>
      <c r="E2383" s="5" t="s">
        <v>2</v>
      </c>
      <c r="L2383" s="1"/>
      <c r="M2383" s="12" t="s">
        <v>45</v>
      </c>
      <c r="N2383" s="12">
        <v>17000000</v>
      </c>
      <c r="O2383">
        <v>2001</v>
      </c>
      <c r="P2383">
        <v>5.7</v>
      </c>
    </row>
    <row r="2384" spans="1:16">
      <c r="A2384" s="2" t="s">
        <v>95</v>
      </c>
      <c r="B2384" s="3">
        <v>355</v>
      </c>
      <c r="C2384">
        <v>109</v>
      </c>
      <c r="D2384" s="1">
        <v>40983001</v>
      </c>
      <c r="E2384" s="5" t="s">
        <v>10</v>
      </c>
      <c r="F2384" t="s">
        <v>6</v>
      </c>
      <c r="G2384" t="s">
        <v>23</v>
      </c>
      <c r="L2384" s="1"/>
      <c r="M2384" s="12" t="s">
        <v>45</v>
      </c>
      <c r="N2384" s="12">
        <v>17000000</v>
      </c>
      <c r="O2384">
        <v>2012</v>
      </c>
      <c r="P2384">
        <v>7.7</v>
      </c>
    </row>
    <row r="2385" spans="1:16">
      <c r="A2385" s="2" t="s">
        <v>335</v>
      </c>
      <c r="B2385" s="3">
        <v>138</v>
      </c>
      <c r="C2385">
        <v>105</v>
      </c>
      <c r="D2385" s="1">
        <v>20991497</v>
      </c>
      <c r="E2385" s="5" t="s">
        <v>2</v>
      </c>
      <c r="F2385" t="s">
        <v>6</v>
      </c>
      <c r="G2385" t="s">
        <v>27</v>
      </c>
      <c r="L2385" s="1"/>
      <c r="M2385" s="12" t="s">
        <v>45</v>
      </c>
      <c r="N2385" s="12">
        <v>4000000</v>
      </c>
      <c r="O2385">
        <v>2015</v>
      </c>
      <c r="P2385">
        <v>5.4</v>
      </c>
    </row>
    <row r="2386" spans="1:16">
      <c r="A2386" s="2" t="s">
        <v>94</v>
      </c>
      <c r="B2386" s="3">
        <v>102</v>
      </c>
      <c r="C2386">
        <v>106</v>
      </c>
      <c r="D2386" s="1">
        <v>35007180</v>
      </c>
      <c r="E2386" s="5" t="s">
        <v>3</v>
      </c>
      <c r="F2386" t="s">
        <v>10</v>
      </c>
      <c r="G2386" t="s">
        <v>6</v>
      </c>
      <c r="H2386" t="s">
        <v>23</v>
      </c>
      <c r="L2386" s="1"/>
      <c r="M2386" s="12" t="s">
        <v>45</v>
      </c>
      <c r="N2386" s="12">
        <v>17000000</v>
      </c>
      <c r="O2386">
        <v>2000</v>
      </c>
      <c r="P2386">
        <v>5.6</v>
      </c>
    </row>
    <row r="2387" spans="1:16">
      <c r="A2387" s="2" t="s">
        <v>1056</v>
      </c>
      <c r="B2387" s="3">
        <v>419</v>
      </c>
      <c r="C2387">
        <v>123</v>
      </c>
      <c r="D2387" s="1">
        <v>35887263</v>
      </c>
      <c r="E2387" s="5" t="s">
        <v>12</v>
      </c>
      <c r="F2387" t="s">
        <v>6</v>
      </c>
      <c r="G2387" t="s">
        <v>27</v>
      </c>
      <c r="L2387" s="1"/>
      <c r="M2387" s="12" t="s">
        <v>45</v>
      </c>
      <c r="N2387" s="12">
        <v>17000000</v>
      </c>
      <c r="O2387">
        <v>2014</v>
      </c>
      <c r="P2387">
        <v>7.7</v>
      </c>
    </row>
    <row r="2388" spans="1:16">
      <c r="A2388" s="2" t="s">
        <v>578</v>
      </c>
      <c r="B2388" s="3">
        <v>37</v>
      </c>
      <c r="C2388">
        <v>86</v>
      </c>
      <c r="D2388" s="1">
        <v>34308901</v>
      </c>
      <c r="E2388" s="5" t="s">
        <v>2</v>
      </c>
      <c r="F2388" t="s">
        <v>10</v>
      </c>
      <c r="L2388" s="1"/>
      <c r="M2388" s="12" t="s">
        <v>45</v>
      </c>
      <c r="N2388" s="12">
        <v>9000000</v>
      </c>
      <c r="O2388">
        <v>2003</v>
      </c>
      <c r="P2388">
        <v>5.0999999999999996</v>
      </c>
    </row>
    <row r="2389" spans="1:16">
      <c r="A2389" s="2" t="s">
        <v>1057</v>
      </c>
      <c r="B2389" s="3">
        <v>78</v>
      </c>
      <c r="C2389">
        <v>120</v>
      </c>
      <c r="D2389" s="1">
        <v>33771174</v>
      </c>
      <c r="E2389" s="5" t="s">
        <v>2</v>
      </c>
      <c r="F2389" t="s">
        <v>6</v>
      </c>
      <c r="G2389" t="s">
        <v>27</v>
      </c>
      <c r="L2389" s="1"/>
      <c r="M2389" s="12" t="s">
        <v>45</v>
      </c>
      <c r="N2389" s="12">
        <v>17000000</v>
      </c>
      <c r="O2389">
        <v>2000</v>
      </c>
      <c r="P2389">
        <v>6.8</v>
      </c>
    </row>
    <row r="2390" spans="1:16">
      <c r="A2390" s="2" t="s">
        <v>776</v>
      </c>
      <c r="B2390" s="3">
        <v>181</v>
      </c>
      <c r="C2390">
        <v>227</v>
      </c>
      <c r="D2390" s="1">
        <v>6000000</v>
      </c>
      <c r="E2390" s="5" t="s">
        <v>8</v>
      </c>
      <c r="F2390" t="s">
        <v>12</v>
      </c>
      <c r="G2390" t="s">
        <v>6</v>
      </c>
      <c r="H2390" t="s">
        <v>63</v>
      </c>
      <c r="I2390" t="s">
        <v>122</v>
      </c>
      <c r="L2390" s="1"/>
      <c r="M2390" s="12" t="s">
        <v>45</v>
      </c>
      <c r="N2390" s="12">
        <v>17000000</v>
      </c>
      <c r="O2390">
        <v>1962</v>
      </c>
      <c r="P2390">
        <v>8.4</v>
      </c>
    </row>
    <row r="2391" spans="1:16">
      <c r="A2391" s="2" t="s">
        <v>1058</v>
      </c>
      <c r="B2391" s="3">
        <v>220</v>
      </c>
      <c r="C2391">
        <v>119</v>
      </c>
      <c r="D2391" s="1">
        <v>33386128</v>
      </c>
      <c r="E2391" s="5" t="s">
        <v>14</v>
      </c>
      <c r="L2391" s="1"/>
      <c r="M2391" s="12" t="s">
        <v>45</v>
      </c>
      <c r="N2391" s="12">
        <v>19000000</v>
      </c>
      <c r="O2391">
        <v>2009</v>
      </c>
      <c r="P2391">
        <v>4.9000000000000004</v>
      </c>
    </row>
    <row r="2392" spans="1:16">
      <c r="A2392" s="2" t="s">
        <v>668</v>
      </c>
      <c r="B2392" s="3">
        <v>349</v>
      </c>
      <c r="C2392">
        <v>115</v>
      </c>
      <c r="D2392" s="1">
        <v>37877959</v>
      </c>
      <c r="E2392" s="5" t="s">
        <v>8</v>
      </c>
      <c r="F2392" t="s">
        <v>12</v>
      </c>
      <c r="G2392" t="s">
        <v>6</v>
      </c>
      <c r="L2392" s="1"/>
      <c r="M2392" s="12" t="s">
        <v>45</v>
      </c>
      <c r="N2392" s="12">
        <v>17000000</v>
      </c>
      <c r="O2392">
        <v>2014</v>
      </c>
      <c r="P2392">
        <v>7.1</v>
      </c>
    </row>
    <row r="2393" spans="1:16">
      <c r="A2393" s="2" t="s">
        <v>1059</v>
      </c>
      <c r="B2393" s="3">
        <v>241</v>
      </c>
      <c r="C2393">
        <v>114</v>
      </c>
      <c r="D2393" s="1">
        <v>32721635</v>
      </c>
      <c r="E2393" s="5" t="s">
        <v>10</v>
      </c>
      <c r="F2393" t="s">
        <v>14</v>
      </c>
      <c r="G2393" t="s">
        <v>23</v>
      </c>
      <c r="L2393" s="1"/>
      <c r="M2393" s="12" t="s">
        <v>45</v>
      </c>
      <c r="N2393" s="12">
        <v>17000000</v>
      </c>
      <c r="O2393">
        <v>2009</v>
      </c>
      <c r="P2393">
        <v>6.6</v>
      </c>
    </row>
    <row r="2394" spans="1:16">
      <c r="A2394" s="2" t="s">
        <v>1031</v>
      </c>
      <c r="B2394" s="3">
        <v>103</v>
      </c>
      <c r="C2394">
        <v>90</v>
      </c>
      <c r="D2394" s="1">
        <v>31585300</v>
      </c>
      <c r="E2394" s="5" t="s">
        <v>2</v>
      </c>
      <c r="F2394" t="s">
        <v>27</v>
      </c>
      <c r="L2394" s="1"/>
      <c r="M2394" s="12" t="s">
        <v>45</v>
      </c>
      <c r="N2394" s="12">
        <v>17000000</v>
      </c>
      <c r="O2394">
        <v>2005</v>
      </c>
      <c r="P2394">
        <v>6.1</v>
      </c>
    </row>
    <row r="2395" spans="1:16">
      <c r="A2395" s="2" t="s">
        <v>1060</v>
      </c>
      <c r="B2395" s="3">
        <v>151</v>
      </c>
      <c r="C2395">
        <v>94</v>
      </c>
      <c r="D2395" s="1">
        <v>30259652</v>
      </c>
      <c r="E2395" s="5" t="s">
        <v>2</v>
      </c>
      <c r="F2395" t="s">
        <v>14</v>
      </c>
      <c r="G2395" t="s">
        <v>23</v>
      </c>
      <c r="L2395" s="1"/>
      <c r="M2395" s="12" t="s">
        <v>45</v>
      </c>
      <c r="N2395" s="12">
        <v>16000000</v>
      </c>
      <c r="O2395">
        <v>2002</v>
      </c>
      <c r="P2395">
        <v>4.0999999999999996</v>
      </c>
    </row>
    <row r="2396" spans="1:16">
      <c r="A2396" s="2" t="s">
        <v>157</v>
      </c>
      <c r="B2396" s="3">
        <v>344</v>
      </c>
      <c r="C2396">
        <v>106</v>
      </c>
      <c r="D2396" s="1">
        <v>163192114</v>
      </c>
      <c r="E2396" s="5" t="s">
        <v>3</v>
      </c>
      <c r="F2396" t="s">
        <v>8</v>
      </c>
      <c r="G2396" t="s">
        <v>20</v>
      </c>
      <c r="L2396" s="1"/>
      <c r="M2396" s="12" t="s">
        <v>45</v>
      </c>
      <c r="N2396" s="12">
        <v>17000000</v>
      </c>
      <c r="O2396">
        <v>2010</v>
      </c>
      <c r="P2396">
        <v>5.8</v>
      </c>
    </row>
    <row r="2397" spans="1:16">
      <c r="A2397" s="2" t="s">
        <v>378</v>
      </c>
      <c r="B2397" s="3">
        <v>185</v>
      </c>
      <c r="C2397">
        <v>98</v>
      </c>
      <c r="D2397" s="1">
        <v>30857814</v>
      </c>
      <c r="E2397" s="5" t="s">
        <v>8</v>
      </c>
      <c r="F2397" t="s">
        <v>25</v>
      </c>
      <c r="G2397" t="s">
        <v>20</v>
      </c>
      <c r="H2397" t="s">
        <v>27</v>
      </c>
      <c r="L2397" s="1"/>
      <c r="M2397" s="12" t="s">
        <v>45</v>
      </c>
      <c r="N2397" s="12">
        <v>17000000</v>
      </c>
      <c r="O2397">
        <v>1987</v>
      </c>
      <c r="P2397">
        <v>8.1</v>
      </c>
    </row>
    <row r="2398" spans="1:16">
      <c r="A2398" s="2" t="s">
        <v>1061</v>
      </c>
      <c r="B2398" s="3">
        <v>112</v>
      </c>
      <c r="C2398">
        <v>126</v>
      </c>
      <c r="D2398" s="1">
        <v>30226144</v>
      </c>
      <c r="E2398" s="5" t="s">
        <v>12</v>
      </c>
      <c r="F2398" t="s">
        <v>6</v>
      </c>
      <c r="L2398" s="1"/>
      <c r="M2398" s="12" t="s">
        <v>45</v>
      </c>
      <c r="N2398" s="12">
        <v>17000000</v>
      </c>
      <c r="O2398">
        <v>2007</v>
      </c>
      <c r="P2398">
        <v>7.6</v>
      </c>
    </row>
    <row r="2399" spans="1:16">
      <c r="A2399" s="2" t="s">
        <v>1062</v>
      </c>
      <c r="B2399" s="3">
        <v>676</v>
      </c>
      <c r="C2399">
        <v>100</v>
      </c>
      <c r="D2399" s="1">
        <v>35054909</v>
      </c>
      <c r="E2399" s="5" t="s">
        <v>10</v>
      </c>
      <c r="F2399" t="s">
        <v>6</v>
      </c>
      <c r="L2399" s="1"/>
      <c r="M2399" s="12" t="s">
        <v>45</v>
      </c>
      <c r="N2399" s="12">
        <v>17000000</v>
      </c>
      <c r="O2399">
        <v>2011</v>
      </c>
      <c r="P2399">
        <v>7.8</v>
      </c>
    </row>
    <row r="2400" spans="1:16">
      <c r="A2400" s="2" t="s">
        <v>1063</v>
      </c>
      <c r="B2400" s="3">
        <v>74</v>
      </c>
      <c r="C2400">
        <v>89</v>
      </c>
      <c r="D2400" s="1">
        <v>29302097</v>
      </c>
      <c r="E2400" s="5" t="s">
        <v>2</v>
      </c>
      <c r="F2400" t="s">
        <v>25</v>
      </c>
      <c r="G2400" t="s">
        <v>199</v>
      </c>
      <c r="H2400" t="s">
        <v>27</v>
      </c>
      <c r="L2400" s="1"/>
      <c r="M2400" s="12" t="s">
        <v>45</v>
      </c>
      <c r="N2400" s="12">
        <v>11000000</v>
      </c>
      <c r="O2400">
        <v>2004</v>
      </c>
      <c r="P2400">
        <v>4.5999999999999996</v>
      </c>
    </row>
    <row r="2401" spans="1:16">
      <c r="A2401" s="2" t="s">
        <v>978</v>
      </c>
      <c r="B2401" s="3">
        <v>65</v>
      </c>
      <c r="C2401">
        <v>111</v>
      </c>
      <c r="D2401" s="1">
        <v>29106737</v>
      </c>
      <c r="E2401" s="5" t="s">
        <v>2</v>
      </c>
      <c r="F2401" t="s">
        <v>6</v>
      </c>
      <c r="G2401" t="s">
        <v>27</v>
      </c>
      <c r="L2401" s="1"/>
      <c r="M2401" s="12" t="s">
        <v>45</v>
      </c>
      <c r="N2401" s="12">
        <v>17000000</v>
      </c>
      <c r="O2401">
        <v>1998</v>
      </c>
      <c r="P2401">
        <v>6</v>
      </c>
    </row>
    <row r="2402" spans="1:16">
      <c r="A2402" s="2" t="s">
        <v>1064</v>
      </c>
      <c r="B2402" s="3">
        <v>274</v>
      </c>
      <c r="C2402">
        <v>100</v>
      </c>
      <c r="D2402" s="1">
        <v>28637507</v>
      </c>
      <c r="E2402" s="5" t="s">
        <v>6</v>
      </c>
      <c r="F2402" t="s">
        <v>14</v>
      </c>
      <c r="G2402" t="s">
        <v>22</v>
      </c>
      <c r="L2402" s="1"/>
      <c r="M2402" s="12" t="s">
        <v>45</v>
      </c>
      <c r="N2402" s="12">
        <v>17000000</v>
      </c>
      <c r="O2402">
        <v>2007</v>
      </c>
      <c r="P2402">
        <v>7</v>
      </c>
    </row>
    <row r="2403" spans="1:16">
      <c r="A2403" s="2" t="s">
        <v>525</v>
      </c>
      <c r="B2403" s="3">
        <v>50</v>
      </c>
      <c r="C2403">
        <v>115</v>
      </c>
      <c r="D2403" s="1">
        <v>30127963</v>
      </c>
      <c r="E2403" s="5" t="s">
        <v>6</v>
      </c>
      <c r="F2403" t="s">
        <v>25</v>
      </c>
      <c r="G2403" t="s">
        <v>75</v>
      </c>
      <c r="L2403" s="1"/>
      <c r="M2403" s="12" t="s">
        <v>45</v>
      </c>
      <c r="N2403" s="12">
        <v>16500000</v>
      </c>
      <c r="O2403">
        <v>2014</v>
      </c>
      <c r="P2403">
        <v>6.7</v>
      </c>
    </row>
    <row r="2404" spans="1:16">
      <c r="A2404" s="2" t="s">
        <v>438</v>
      </c>
      <c r="B2404" s="3">
        <v>96</v>
      </c>
      <c r="C2404">
        <v>106</v>
      </c>
      <c r="D2404" s="1">
        <v>32645546</v>
      </c>
      <c r="E2404" s="5" t="s">
        <v>2</v>
      </c>
      <c r="F2404" t="s">
        <v>6</v>
      </c>
      <c r="G2404" t="s">
        <v>25</v>
      </c>
      <c r="L2404" s="1"/>
      <c r="M2404" s="12" t="s">
        <v>1065</v>
      </c>
      <c r="N2404" s="12">
        <v>16800000</v>
      </c>
      <c r="O2404">
        <v>2005</v>
      </c>
      <c r="P2404">
        <v>6.4</v>
      </c>
    </row>
    <row r="2405" spans="1:16">
      <c r="A2405" s="2" t="s">
        <v>1066</v>
      </c>
      <c r="B2405" s="3">
        <v>68</v>
      </c>
      <c r="C2405">
        <v>124</v>
      </c>
      <c r="D2405" s="1">
        <v>27441122</v>
      </c>
      <c r="E2405" s="5" t="s">
        <v>6</v>
      </c>
      <c r="F2405" t="s">
        <v>27</v>
      </c>
      <c r="G2405" t="s">
        <v>75</v>
      </c>
      <c r="L2405" s="1"/>
      <c r="M2405" s="12" t="s">
        <v>45</v>
      </c>
      <c r="N2405" s="12">
        <v>16000000</v>
      </c>
      <c r="O2405">
        <v>2000</v>
      </c>
      <c r="P2405">
        <v>7.2</v>
      </c>
    </row>
    <row r="2406" spans="1:16">
      <c r="A2406" s="2" t="s">
        <v>513</v>
      </c>
      <c r="B2406" s="3">
        <v>111</v>
      </c>
      <c r="C2406">
        <v>107</v>
      </c>
      <c r="D2406" s="1">
        <v>28014536</v>
      </c>
      <c r="E2406" s="5" t="s">
        <v>3</v>
      </c>
      <c r="F2406" t="s">
        <v>2</v>
      </c>
      <c r="G2406" t="s">
        <v>10</v>
      </c>
      <c r="H2406" t="s">
        <v>27</v>
      </c>
      <c r="I2406" t="s">
        <v>23</v>
      </c>
      <c r="L2406" s="1"/>
      <c r="M2406" s="12" t="s">
        <v>45</v>
      </c>
      <c r="N2406" s="12">
        <v>15000000</v>
      </c>
      <c r="O2406">
        <v>1997</v>
      </c>
      <c r="P2406">
        <v>7.4</v>
      </c>
    </row>
    <row r="2407" spans="1:16">
      <c r="A2407" s="2" t="s">
        <v>1067</v>
      </c>
      <c r="B2407" s="3">
        <v>128</v>
      </c>
      <c r="C2407">
        <v>99</v>
      </c>
      <c r="D2407" s="1">
        <v>33860010</v>
      </c>
      <c r="E2407" s="5" t="s">
        <v>2</v>
      </c>
      <c r="F2407" t="s">
        <v>27</v>
      </c>
      <c r="L2407" s="1"/>
      <c r="M2407" s="12" t="s">
        <v>45</v>
      </c>
      <c r="N2407" s="12">
        <v>16500000</v>
      </c>
      <c r="O2407">
        <v>2009</v>
      </c>
      <c r="P2407">
        <v>4.8</v>
      </c>
    </row>
    <row r="2408" spans="1:16">
      <c r="A2408" s="2" t="s">
        <v>1068</v>
      </c>
      <c r="B2408" s="3">
        <v>160</v>
      </c>
      <c r="C2408">
        <v>90</v>
      </c>
      <c r="D2408" s="1">
        <v>26421314</v>
      </c>
      <c r="E2408" s="5" t="s">
        <v>8</v>
      </c>
      <c r="F2408" t="s">
        <v>20</v>
      </c>
      <c r="G2408" t="s">
        <v>14</v>
      </c>
      <c r="H2408" t="s">
        <v>21</v>
      </c>
      <c r="I2408" t="s">
        <v>23</v>
      </c>
      <c r="L2408" s="1"/>
      <c r="M2408" s="12" t="s">
        <v>45</v>
      </c>
      <c r="N2408" s="12">
        <v>16500000</v>
      </c>
      <c r="O2408">
        <v>2000</v>
      </c>
      <c r="P2408">
        <v>4</v>
      </c>
    </row>
    <row r="2409" spans="1:16">
      <c r="A2409" s="2" t="s">
        <v>913</v>
      </c>
      <c r="B2409" s="3">
        <v>93</v>
      </c>
      <c r="C2409">
        <v>101</v>
      </c>
      <c r="D2409" s="1">
        <v>24881000</v>
      </c>
      <c r="E2409" s="5" t="s">
        <v>6</v>
      </c>
      <c r="F2409" t="s">
        <v>20</v>
      </c>
      <c r="G2409" t="s">
        <v>14</v>
      </c>
      <c r="H2409" t="s">
        <v>23</v>
      </c>
      <c r="L2409" s="1"/>
      <c r="M2409" s="12" t="s">
        <v>45</v>
      </c>
      <c r="N2409" s="12">
        <v>16500000</v>
      </c>
      <c r="O2409">
        <v>1996</v>
      </c>
      <c r="P2409">
        <v>6.2</v>
      </c>
    </row>
    <row r="2410" spans="1:16">
      <c r="A2410" s="2" t="s">
        <v>714</v>
      </c>
      <c r="B2410" s="3">
        <v>278</v>
      </c>
      <c r="C2410">
        <v>119</v>
      </c>
      <c r="D2410" s="1">
        <v>23089926</v>
      </c>
      <c r="E2410" s="5" t="s">
        <v>6</v>
      </c>
      <c r="F2410" t="s">
        <v>27</v>
      </c>
      <c r="G2410" t="s">
        <v>23</v>
      </c>
      <c r="L2410" s="1"/>
      <c r="M2410" s="12" t="s">
        <v>45</v>
      </c>
      <c r="N2410" s="12">
        <v>15000000</v>
      </c>
      <c r="O2410">
        <v>2005</v>
      </c>
      <c r="P2410">
        <v>7.7</v>
      </c>
    </row>
    <row r="2411" spans="1:16">
      <c r="A2411" s="2" t="s">
        <v>1069</v>
      </c>
      <c r="B2411" s="3">
        <v>81</v>
      </c>
      <c r="C2411">
        <v>103</v>
      </c>
      <c r="D2411" s="1">
        <v>26161406</v>
      </c>
      <c r="E2411" s="5" t="s">
        <v>8</v>
      </c>
      <c r="F2411" t="s">
        <v>2</v>
      </c>
      <c r="G2411" t="s">
        <v>25</v>
      </c>
      <c r="H2411" t="s">
        <v>20</v>
      </c>
      <c r="L2411" s="1"/>
      <c r="M2411" s="12" t="s">
        <v>45</v>
      </c>
      <c r="N2411" s="12">
        <v>16400000</v>
      </c>
      <c r="O2411">
        <v>2010</v>
      </c>
      <c r="P2411">
        <v>6.7</v>
      </c>
    </row>
    <row r="2412" spans="1:16">
      <c r="A2412" s="2" t="s">
        <v>1038</v>
      </c>
      <c r="B2412" s="3">
        <v>58</v>
      </c>
      <c r="C2412">
        <v>134</v>
      </c>
      <c r="D2412" s="1">
        <v>22954968</v>
      </c>
      <c r="E2412" s="5" t="s">
        <v>6</v>
      </c>
      <c r="F2412" t="s">
        <v>27</v>
      </c>
      <c r="L2412" s="1"/>
      <c r="M2412" s="12" t="s">
        <v>787</v>
      </c>
      <c r="N2412" s="12">
        <v>16000000</v>
      </c>
      <c r="O2412">
        <v>1993</v>
      </c>
      <c r="P2412">
        <v>7.9</v>
      </c>
    </row>
    <row r="2413" spans="1:16">
      <c r="A2413" s="2" t="s">
        <v>628</v>
      </c>
      <c r="B2413" s="3">
        <v>153</v>
      </c>
      <c r="C2413">
        <v>155</v>
      </c>
      <c r="D2413" s="1">
        <v>26384919</v>
      </c>
      <c r="E2413" s="5" t="s">
        <v>6</v>
      </c>
      <c r="L2413" s="1"/>
      <c r="M2413" s="12" t="s">
        <v>45</v>
      </c>
      <c r="N2413" s="12">
        <v>16000000</v>
      </c>
      <c r="O2413">
        <v>1997</v>
      </c>
      <c r="P2413">
        <v>7.9</v>
      </c>
    </row>
    <row r="2414" spans="1:16">
      <c r="A2414" s="2" t="s">
        <v>1005</v>
      </c>
      <c r="B2414" s="3">
        <v>25</v>
      </c>
      <c r="C2414">
        <v>94</v>
      </c>
      <c r="D2414" s="1">
        <v>22189039</v>
      </c>
      <c r="E2414" s="5" t="s">
        <v>3</v>
      </c>
      <c r="F2414" t="s">
        <v>10</v>
      </c>
      <c r="G2414" t="s">
        <v>6</v>
      </c>
      <c r="H2414" t="s">
        <v>27</v>
      </c>
      <c r="I2414" t="s">
        <v>23</v>
      </c>
      <c r="L2414" s="1"/>
      <c r="M2414" s="12" t="s">
        <v>45</v>
      </c>
      <c r="N2414" s="12">
        <v>16000000</v>
      </c>
      <c r="O2414">
        <v>1993</v>
      </c>
      <c r="P2414">
        <v>5.5</v>
      </c>
    </row>
    <row r="2415" spans="1:16">
      <c r="A2415" s="2" t="s">
        <v>1070</v>
      </c>
      <c r="B2415" s="3">
        <v>46</v>
      </c>
      <c r="C2415">
        <v>95</v>
      </c>
      <c r="D2415" s="1">
        <v>20998709</v>
      </c>
      <c r="E2415" s="5" t="s">
        <v>8</v>
      </c>
      <c r="F2415" t="s">
        <v>6</v>
      </c>
      <c r="G2415" t="s">
        <v>25</v>
      </c>
      <c r="L2415" s="1"/>
      <c r="M2415" s="12" t="s">
        <v>45</v>
      </c>
      <c r="N2415" s="12">
        <v>15600000</v>
      </c>
      <c r="O2415">
        <v>2006</v>
      </c>
      <c r="P2415">
        <v>6.2</v>
      </c>
    </row>
    <row r="2416" spans="1:16">
      <c r="A2416" s="2" t="s">
        <v>1071</v>
      </c>
      <c r="B2416" s="3">
        <v>161</v>
      </c>
      <c r="C2416">
        <v>89</v>
      </c>
      <c r="D2416" s="1">
        <v>20801344</v>
      </c>
      <c r="E2416" s="5" t="s">
        <v>14</v>
      </c>
      <c r="L2416" s="1"/>
      <c r="M2416" s="12" t="s">
        <v>45</v>
      </c>
      <c r="N2416" s="12">
        <v>16000000</v>
      </c>
      <c r="O2416">
        <v>2007</v>
      </c>
      <c r="P2416">
        <v>5.0999999999999996</v>
      </c>
    </row>
    <row r="2417" spans="1:16">
      <c r="A2417" s="2" t="s">
        <v>1072</v>
      </c>
      <c r="B2417" s="3">
        <v>108</v>
      </c>
      <c r="C2417">
        <v>97</v>
      </c>
      <c r="D2417" s="1">
        <v>21468807</v>
      </c>
      <c r="E2417" s="5" t="s">
        <v>14</v>
      </c>
      <c r="F2417" t="s">
        <v>21</v>
      </c>
      <c r="G2417" t="s">
        <v>23</v>
      </c>
      <c r="L2417" s="1"/>
      <c r="M2417" s="12" t="s">
        <v>45</v>
      </c>
      <c r="N2417" s="12">
        <v>15000000</v>
      </c>
      <c r="O2417">
        <v>2000</v>
      </c>
      <c r="P2417">
        <v>4.0999999999999996</v>
      </c>
    </row>
    <row r="2418" spans="1:16">
      <c r="A2418" s="2" t="s">
        <v>390</v>
      </c>
      <c r="B2418" s="3">
        <v>69</v>
      </c>
      <c r="C2418">
        <v>90</v>
      </c>
      <c r="D2418" s="1">
        <v>19158074</v>
      </c>
      <c r="E2418" s="5" t="s">
        <v>6</v>
      </c>
      <c r="F2418" t="s">
        <v>25</v>
      </c>
      <c r="G2418" t="s">
        <v>20</v>
      </c>
      <c r="H2418" t="s">
        <v>27</v>
      </c>
      <c r="L2418" s="1"/>
      <c r="M2418" s="12" t="s">
        <v>45</v>
      </c>
      <c r="N2418" s="12">
        <v>16000000</v>
      </c>
      <c r="O2418">
        <v>2002</v>
      </c>
      <c r="P2418">
        <v>6.7</v>
      </c>
    </row>
    <row r="2419" spans="1:16">
      <c r="A2419" s="2" t="s">
        <v>1073</v>
      </c>
      <c r="B2419" s="3">
        <v>78</v>
      </c>
      <c r="C2419">
        <v>92</v>
      </c>
      <c r="D2419" s="1">
        <v>18843314</v>
      </c>
      <c r="E2419" s="5" t="s">
        <v>3</v>
      </c>
      <c r="F2419" t="s">
        <v>6</v>
      </c>
      <c r="G2419" t="s">
        <v>23</v>
      </c>
      <c r="L2419" s="1"/>
      <c r="M2419" s="12" t="s">
        <v>45</v>
      </c>
      <c r="N2419" s="12">
        <v>16000000</v>
      </c>
      <c r="O2419">
        <v>2006</v>
      </c>
      <c r="P2419">
        <v>4.7</v>
      </c>
    </row>
    <row r="2420" spans="1:16">
      <c r="A2420" s="2" t="s">
        <v>1074</v>
      </c>
      <c r="B2420" s="3">
        <v>129</v>
      </c>
      <c r="C2420">
        <v>100</v>
      </c>
      <c r="D2420" s="1">
        <v>20566327</v>
      </c>
      <c r="E2420" s="5" t="s">
        <v>3</v>
      </c>
      <c r="F2420" t="s">
        <v>2</v>
      </c>
      <c r="L2420" s="1"/>
      <c r="M2420" s="12" t="s">
        <v>45</v>
      </c>
      <c r="N2420" s="12">
        <v>16000000</v>
      </c>
      <c r="O2420">
        <v>2016</v>
      </c>
      <c r="P2420">
        <v>6.4</v>
      </c>
    </row>
    <row r="2421" spans="1:16">
      <c r="A2421" s="2" t="s">
        <v>921</v>
      </c>
      <c r="B2421" s="3">
        <v>135</v>
      </c>
      <c r="C2421">
        <v>117</v>
      </c>
      <c r="D2421" s="1">
        <v>20218921</v>
      </c>
      <c r="E2421" s="5" t="s">
        <v>6</v>
      </c>
      <c r="F2421" t="s">
        <v>199</v>
      </c>
      <c r="L2421" s="1"/>
      <c r="M2421" s="12" t="s">
        <v>45</v>
      </c>
      <c r="N2421" s="12">
        <v>18500000</v>
      </c>
      <c r="O2421">
        <v>2010</v>
      </c>
      <c r="P2421">
        <v>6.3</v>
      </c>
    </row>
    <row r="2422" spans="1:16">
      <c r="A2422" s="2" t="s">
        <v>1075</v>
      </c>
      <c r="B2422" s="3">
        <v>96</v>
      </c>
      <c r="C2422">
        <v>84</v>
      </c>
      <c r="D2422" s="1">
        <v>17411331</v>
      </c>
      <c r="E2422" s="5" t="s">
        <v>14</v>
      </c>
      <c r="F2422" t="s">
        <v>21</v>
      </c>
      <c r="G2422" t="s">
        <v>22</v>
      </c>
      <c r="H2422" t="s">
        <v>23</v>
      </c>
      <c r="L2422" s="1"/>
      <c r="M2422" s="12" t="s">
        <v>45</v>
      </c>
      <c r="N2422" s="12">
        <v>16000000</v>
      </c>
      <c r="O2422">
        <v>1998</v>
      </c>
      <c r="P2422">
        <v>5.5</v>
      </c>
    </row>
    <row r="2423" spans="1:16">
      <c r="A2423" s="2" t="s">
        <v>1076</v>
      </c>
      <c r="B2423" s="3">
        <v>417</v>
      </c>
      <c r="C2423">
        <v>140</v>
      </c>
      <c r="D2423" s="1">
        <v>21383298</v>
      </c>
      <c r="E2423" s="5" t="s">
        <v>10</v>
      </c>
      <c r="F2423" t="s">
        <v>6</v>
      </c>
      <c r="G2423" t="s">
        <v>23</v>
      </c>
      <c r="L2423" s="1"/>
      <c r="M2423" s="12" t="s">
        <v>45</v>
      </c>
      <c r="N2423" s="12">
        <v>13500000</v>
      </c>
      <c r="O2423">
        <v>2012</v>
      </c>
      <c r="P2423">
        <v>7.3</v>
      </c>
    </row>
    <row r="2424" spans="1:16">
      <c r="A2424" s="2" t="s">
        <v>188</v>
      </c>
      <c r="B2424" s="3">
        <v>172</v>
      </c>
      <c r="C2424">
        <v>108</v>
      </c>
      <c r="D2424" s="1">
        <v>24984868</v>
      </c>
      <c r="E2424" s="5" t="s">
        <v>3</v>
      </c>
      <c r="F2424" t="s">
        <v>10</v>
      </c>
      <c r="G2424" t="s">
        <v>23</v>
      </c>
      <c r="L2424" s="1"/>
      <c r="M2424" s="12" t="s">
        <v>45</v>
      </c>
      <c r="N2424" s="12">
        <v>35000000</v>
      </c>
      <c r="O2424">
        <v>2014</v>
      </c>
      <c r="P2424">
        <v>6.3</v>
      </c>
    </row>
    <row r="2425" spans="1:16">
      <c r="A2425" s="2" t="s">
        <v>1077</v>
      </c>
      <c r="B2425" s="3">
        <v>88</v>
      </c>
      <c r="C2425">
        <v>109</v>
      </c>
      <c r="D2425" s="1">
        <v>16459004</v>
      </c>
      <c r="E2425" s="5" t="s">
        <v>6</v>
      </c>
      <c r="F2425" t="s">
        <v>21</v>
      </c>
      <c r="G2425" t="s">
        <v>23</v>
      </c>
      <c r="L2425" s="1"/>
      <c r="M2425" s="12" t="s">
        <v>45</v>
      </c>
      <c r="N2425" s="12">
        <v>16000000</v>
      </c>
      <c r="O2425">
        <v>1999</v>
      </c>
      <c r="P2425">
        <v>4.9000000000000004</v>
      </c>
    </row>
    <row r="2426" spans="1:16">
      <c r="A2426" s="2" t="s">
        <v>255</v>
      </c>
      <c r="B2426" s="3">
        <v>388</v>
      </c>
      <c r="C2426">
        <v>131</v>
      </c>
      <c r="D2426" s="1">
        <v>15700000</v>
      </c>
      <c r="E2426" s="5" t="s">
        <v>6</v>
      </c>
      <c r="F2426" t="s">
        <v>63</v>
      </c>
      <c r="G2426" t="s">
        <v>23</v>
      </c>
      <c r="H2426" t="s">
        <v>122</v>
      </c>
      <c r="L2426" s="1"/>
      <c r="M2426" s="12" t="s">
        <v>45</v>
      </c>
      <c r="N2426" s="12">
        <v>16000000</v>
      </c>
      <c r="O2426">
        <v>2008</v>
      </c>
      <c r="P2426">
        <v>7.6</v>
      </c>
    </row>
    <row r="2427" spans="1:16">
      <c r="A2427" s="2" t="s">
        <v>1078</v>
      </c>
      <c r="B2427" s="3">
        <v>45</v>
      </c>
      <c r="C2427">
        <v>114</v>
      </c>
      <c r="D2427" s="1">
        <v>15100000</v>
      </c>
      <c r="E2427" s="5" t="s">
        <v>3</v>
      </c>
      <c r="F2427" t="s">
        <v>14</v>
      </c>
      <c r="G2427" t="s">
        <v>22</v>
      </c>
      <c r="H2427" t="s">
        <v>23</v>
      </c>
      <c r="L2427" s="1"/>
      <c r="M2427" s="12" t="s">
        <v>45</v>
      </c>
      <c r="N2427" s="12">
        <v>17700000</v>
      </c>
      <c r="O2427">
        <v>1984</v>
      </c>
      <c r="P2427">
        <v>6</v>
      </c>
    </row>
    <row r="2428" spans="1:16">
      <c r="A2428" s="2" t="s">
        <v>758</v>
      </c>
      <c r="B2428" s="3">
        <v>414</v>
      </c>
      <c r="C2428">
        <v>97</v>
      </c>
      <c r="D2428" s="1">
        <v>14938570</v>
      </c>
      <c r="E2428" s="5" t="s">
        <v>10</v>
      </c>
      <c r="F2428" t="s">
        <v>23</v>
      </c>
      <c r="L2428" s="1"/>
      <c r="M2428" s="12" t="s">
        <v>45</v>
      </c>
      <c r="N2428" s="12">
        <v>15000000</v>
      </c>
      <c r="O2428">
        <v>2012</v>
      </c>
      <c r="P2428">
        <v>6.2</v>
      </c>
    </row>
    <row r="2429" spans="1:16">
      <c r="A2429" s="2" t="s">
        <v>906</v>
      </c>
      <c r="B2429" s="3">
        <v>291</v>
      </c>
      <c r="C2429">
        <v>122</v>
      </c>
      <c r="D2429" s="1">
        <v>17237244</v>
      </c>
      <c r="E2429" s="5" t="s">
        <v>10</v>
      </c>
      <c r="F2429" t="s">
        <v>6</v>
      </c>
      <c r="G2429" t="s">
        <v>23</v>
      </c>
      <c r="L2429" s="1"/>
      <c r="M2429" s="12" t="s">
        <v>45</v>
      </c>
      <c r="N2429" s="12">
        <v>8000000</v>
      </c>
      <c r="O2429">
        <v>2014</v>
      </c>
      <c r="P2429">
        <v>6.8</v>
      </c>
    </row>
    <row r="2430" spans="1:16">
      <c r="A2430" s="2" t="s">
        <v>1079</v>
      </c>
      <c r="B2430" s="3">
        <v>97</v>
      </c>
      <c r="C2430">
        <v>87</v>
      </c>
      <c r="D2430" s="1">
        <v>14249005</v>
      </c>
      <c r="E2430" s="5" t="s">
        <v>2</v>
      </c>
      <c r="L2430" s="1"/>
      <c r="M2430" s="12" t="s">
        <v>45</v>
      </c>
      <c r="N2430" s="12">
        <v>16500000</v>
      </c>
      <c r="O2430">
        <v>2001</v>
      </c>
      <c r="P2430">
        <v>4.5</v>
      </c>
    </row>
    <row r="2431" spans="1:16">
      <c r="A2431" s="2" t="s">
        <v>1080</v>
      </c>
      <c r="B2431" s="3">
        <v>37</v>
      </c>
      <c r="C2431">
        <v>85</v>
      </c>
      <c r="D2431" s="1">
        <v>12701880</v>
      </c>
      <c r="E2431" s="5" t="s">
        <v>8</v>
      </c>
      <c r="F2431" t="s">
        <v>16</v>
      </c>
      <c r="G2431" t="s">
        <v>2</v>
      </c>
      <c r="H2431" t="s">
        <v>25</v>
      </c>
      <c r="L2431" s="1"/>
      <c r="M2431" s="12" t="s">
        <v>45</v>
      </c>
      <c r="N2431" s="12">
        <v>15500000</v>
      </c>
      <c r="O2431">
        <v>2008</v>
      </c>
      <c r="P2431">
        <v>5.7</v>
      </c>
    </row>
    <row r="2432" spans="1:16">
      <c r="A2432" s="2" t="s">
        <v>1081</v>
      </c>
      <c r="B2432" s="3">
        <v>90</v>
      </c>
      <c r="C2432">
        <v>101</v>
      </c>
      <c r="D2432" s="1">
        <v>12801190</v>
      </c>
      <c r="E2432" s="5" t="s">
        <v>3</v>
      </c>
      <c r="F2432" t="s">
        <v>8</v>
      </c>
      <c r="G2432" t="s">
        <v>20</v>
      </c>
      <c r="H2432" t="s">
        <v>22</v>
      </c>
      <c r="L2432" s="1"/>
      <c r="M2432" s="12" t="s">
        <v>45</v>
      </c>
      <c r="N2432" s="12">
        <v>25000000</v>
      </c>
      <c r="O2432">
        <v>2000</v>
      </c>
      <c r="P2432">
        <v>4.5999999999999996</v>
      </c>
    </row>
    <row r="2433" spans="1:16">
      <c r="A2433" s="2" t="s">
        <v>1082</v>
      </c>
      <c r="B2433" s="3">
        <v>81</v>
      </c>
      <c r="C2433">
        <v>121</v>
      </c>
      <c r="D2433" s="1">
        <v>12549485</v>
      </c>
      <c r="E2433" s="5" t="s">
        <v>10</v>
      </c>
      <c r="F2433" t="s">
        <v>6</v>
      </c>
      <c r="G2433" t="s">
        <v>26</v>
      </c>
      <c r="H2433" t="s">
        <v>27</v>
      </c>
      <c r="L2433" s="1"/>
      <c r="M2433" s="12" t="s">
        <v>45</v>
      </c>
      <c r="N2433" s="12">
        <v>20000000</v>
      </c>
      <c r="O2433">
        <v>2006</v>
      </c>
      <c r="P2433">
        <v>6.2</v>
      </c>
    </row>
    <row r="2434" spans="1:16">
      <c r="A2434" s="2" t="s">
        <v>1083</v>
      </c>
      <c r="B2434" s="3">
        <v>221</v>
      </c>
      <c r="C2434">
        <v>107</v>
      </c>
      <c r="D2434" s="1">
        <v>13766014</v>
      </c>
      <c r="E2434" s="5" t="s">
        <v>6</v>
      </c>
      <c r="F2434" t="s">
        <v>27</v>
      </c>
      <c r="L2434" s="1"/>
      <c r="M2434" s="12" t="s">
        <v>45</v>
      </c>
      <c r="N2434" s="12">
        <v>16000000</v>
      </c>
      <c r="O2434">
        <v>2011</v>
      </c>
      <c r="P2434">
        <v>7</v>
      </c>
    </row>
    <row r="2435" spans="1:16">
      <c r="A2435" s="2" t="s">
        <v>1084</v>
      </c>
      <c r="B2435" s="3">
        <v>230</v>
      </c>
      <c r="C2435">
        <v>111</v>
      </c>
      <c r="D2435" s="1">
        <v>13034417</v>
      </c>
      <c r="E2435" s="5" t="s">
        <v>6</v>
      </c>
      <c r="F2435" t="s">
        <v>75</v>
      </c>
      <c r="L2435" s="1"/>
      <c r="M2435" s="12" t="s">
        <v>45</v>
      </c>
      <c r="N2435" s="12">
        <v>16000000</v>
      </c>
      <c r="O2435">
        <v>2009</v>
      </c>
      <c r="P2435">
        <v>6.9</v>
      </c>
    </row>
    <row r="2436" spans="1:16">
      <c r="A2436" s="2" t="s">
        <v>1085</v>
      </c>
      <c r="B2436" s="3">
        <v>119</v>
      </c>
      <c r="C2436">
        <v>97</v>
      </c>
      <c r="D2436" s="1">
        <v>12212417</v>
      </c>
      <c r="E2436" s="5" t="s">
        <v>10</v>
      </c>
      <c r="F2436" t="s">
        <v>23</v>
      </c>
      <c r="L2436" s="1"/>
      <c r="M2436" s="12" t="s">
        <v>45</v>
      </c>
      <c r="N2436" s="12">
        <v>16000000</v>
      </c>
      <c r="O2436">
        <v>2003</v>
      </c>
      <c r="P2436">
        <v>6.7</v>
      </c>
    </row>
    <row r="2437" spans="1:16">
      <c r="A2437" s="2" t="s">
        <v>1086</v>
      </c>
      <c r="B2437" s="3">
        <v>97</v>
      </c>
      <c r="C2437">
        <v>97</v>
      </c>
      <c r="D2437" s="1">
        <v>11614236</v>
      </c>
      <c r="E2437" s="5" t="s">
        <v>2</v>
      </c>
      <c r="L2437" s="1"/>
      <c r="M2437" s="12" t="s">
        <v>45</v>
      </c>
      <c r="N2437" s="12">
        <v>16000000</v>
      </c>
      <c r="O2437">
        <v>1999</v>
      </c>
      <c r="P2437">
        <v>5.6</v>
      </c>
    </row>
    <row r="2438" spans="1:16">
      <c r="A2438" s="2" t="s">
        <v>597</v>
      </c>
      <c r="B2438" s="3">
        <v>119</v>
      </c>
      <c r="C2438">
        <v>125</v>
      </c>
      <c r="D2438" s="1">
        <v>13337299</v>
      </c>
      <c r="E2438" s="5" t="s">
        <v>12</v>
      </c>
      <c r="F2438" t="s">
        <v>6</v>
      </c>
      <c r="G2438" t="s">
        <v>199</v>
      </c>
      <c r="H2438" t="s">
        <v>26</v>
      </c>
      <c r="L2438" s="1"/>
      <c r="M2438" s="12" t="s">
        <v>45</v>
      </c>
      <c r="N2438" s="12">
        <v>16000000</v>
      </c>
      <c r="O2438">
        <v>2004</v>
      </c>
      <c r="P2438">
        <v>6.6</v>
      </c>
    </row>
    <row r="2439" spans="1:16">
      <c r="A2439" s="2" t="s">
        <v>714</v>
      </c>
      <c r="B2439" s="3">
        <v>42</v>
      </c>
      <c r="C2439">
        <v>124</v>
      </c>
      <c r="D2439" s="1">
        <v>10763469</v>
      </c>
      <c r="E2439" s="5" t="s">
        <v>2</v>
      </c>
      <c r="F2439" t="s">
        <v>6</v>
      </c>
      <c r="G2439" t="s">
        <v>27</v>
      </c>
      <c r="L2439" s="1"/>
      <c r="M2439" s="12" t="s">
        <v>45</v>
      </c>
      <c r="N2439" s="12">
        <v>16000000</v>
      </c>
      <c r="O2439">
        <v>1989</v>
      </c>
      <c r="P2439">
        <v>6.4</v>
      </c>
    </row>
    <row r="2440" spans="1:16">
      <c r="A2440" s="2" t="s">
        <v>1087</v>
      </c>
      <c r="B2440" s="3">
        <v>24</v>
      </c>
      <c r="C2440">
        <v>76</v>
      </c>
      <c r="D2440" s="1">
        <v>11144518</v>
      </c>
      <c r="E2440" s="5" t="s">
        <v>8</v>
      </c>
      <c r="F2440" t="s">
        <v>25</v>
      </c>
      <c r="L2440" s="1"/>
      <c r="M2440" s="12" t="s">
        <v>45</v>
      </c>
      <c r="N2440" s="12">
        <v>16000000</v>
      </c>
      <c r="O2440">
        <v>1998</v>
      </c>
      <c r="P2440">
        <v>2.8</v>
      </c>
    </row>
    <row r="2441" spans="1:16">
      <c r="A2441" s="2" t="s">
        <v>1088</v>
      </c>
      <c r="B2441" s="3">
        <v>208</v>
      </c>
      <c r="C2441">
        <v>107</v>
      </c>
      <c r="D2441" s="1">
        <v>15608545</v>
      </c>
      <c r="E2441" s="5" t="s">
        <v>3</v>
      </c>
      <c r="L2441" s="1"/>
      <c r="M2441" s="12" t="s">
        <v>45</v>
      </c>
      <c r="N2441" s="12">
        <v>16000000</v>
      </c>
      <c r="O2441">
        <v>2012</v>
      </c>
      <c r="P2441">
        <v>5.4</v>
      </c>
    </row>
    <row r="2442" spans="1:16">
      <c r="A2442" s="2" t="s">
        <v>147</v>
      </c>
      <c r="B2442" s="3">
        <v>42</v>
      </c>
      <c r="C2442">
        <v>91</v>
      </c>
      <c r="D2442" s="1">
        <v>10443316</v>
      </c>
      <c r="E2442" s="5" t="s">
        <v>2</v>
      </c>
      <c r="F2442" t="s">
        <v>6</v>
      </c>
      <c r="G2442" t="s">
        <v>27</v>
      </c>
      <c r="L2442" s="1"/>
      <c r="M2442" s="12" t="s">
        <v>45</v>
      </c>
      <c r="N2442" s="12">
        <v>20000000</v>
      </c>
      <c r="O2442">
        <v>1998</v>
      </c>
      <c r="P2442">
        <v>5</v>
      </c>
    </row>
    <row r="2443" spans="1:16">
      <c r="A2443" s="2" t="s">
        <v>1089</v>
      </c>
      <c r="B2443" s="3">
        <v>44</v>
      </c>
      <c r="C2443">
        <v>96</v>
      </c>
      <c r="D2443" s="1">
        <v>10494147</v>
      </c>
      <c r="E2443" s="5" t="s">
        <v>6</v>
      </c>
      <c r="F2443" t="s">
        <v>27</v>
      </c>
      <c r="L2443" s="1"/>
      <c r="M2443" s="12" t="s">
        <v>45</v>
      </c>
      <c r="N2443" s="12">
        <v>26000000</v>
      </c>
      <c r="O2443">
        <v>2000</v>
      </c>
      <c r="P2443">
        <v>5.0999999999999996</v>
      </c>
    </row>
    <row r="2444" spans="1:16">
      <c r="A2444" s="2" t="s">
        <v>295</v>
      </c>
      <c r="B2444" s="3">
        <v>230</v>
      </c>
      <c r="C2444">
        <v>142</v>
      </c>
      <c r="D2444" s="1">
        <v>9929000</v>
      </c>
      <c r="E2444" s="5" t="s">
        <v>6</v>
      </c>
      <c r="F2444" t="s">
        <v>22</v>
      </c>
      <c r="L2444" s="1"/>
      <c r="M2444" s="12" t="s">
        <v>237</v>
      </c>
      <c r="N2444" s="12">
        <v>16000000</v>
      </c>
      <c r="O2444">
        <v>1985</v>
      </c>
      <c r="P2444">
        <v>8</v>
      </c>
    </row>
    <row r="2445" spans="1:16">
      <c r="A2445" s="2" t="s">
        <v>973</v>
      </c>
      <c r="B2445" s="3">
        <v>46</v>
      </c>
      <c r="C2445">
        <v>103</v>
      </c>
      <c r="D2445" s="1">
        <v>10411980</v>
      </c>
      <c r="E2445" s="5" t="s">
        <v>25</v>
      </c>
      <c r="F2445" t="s">
        <v>199</v>
      </c>
      <c r="G2445" t="s">
        <v>27</v>
      </c>
      <c r="L2445" s="1"/>
      <c r="M2445" s="12" t="s">
        <v>45</v>
      </c>
      <c r="N2445" s="12">
        <v>16000000</v>
      </c>
      <c r="O2445">
        <v>2004</v>
      </c>
      <c r="P2445">
        <v>5.9</v>
      </c>
    </row>
    <row r="2446" spans="1:16">
      <c r="A2446" s="2" t="s">
        <v>412</v>
      </c>
      <c r="B2446" s="3">
        <v>249</v>
      </c>
      <c r="C2446">
        <v>117</v>
      </c>
      <c r="D2446" s="1">
        <v>17439163</v>
      </c>
      <c r="E2446" s="5" t="s">
        <v>2</v>
      </c>
      <c r="F2446" t="s">
        <v>10</v>
      </c>
      <c r="L2446" s="1"/>
      <c r="M2446" s="12" t="s">
        <v>45</v>
      </c>
      <c r="N2446" s="12">
        <v>15000000</v>
      </c>
      <c r="O2446">
        <v>1998</v>
      </c>
      <c r="P2446">
        <v>8.1999999999999993</v>
      </c>
    </row>
    <row r="2447" spans="1:16">
      <c r="A2447" s="2" t="s">
        <v>1090</v>
      </c>
      <c r="B2447" s="3">
        <v>197</v>
      </c>
      <c r="C2447">
        <v>116</v>
      </c>
      <c r="D2447" s="1">
        <v>9396487</v>
      </c>
      <c r="E2447" s="5" t="s">
        <v>6</v>
      </c>
      <c r="F2447" t="s">
        <v>199</v>
      </c>
      <c r="L2447" s="1"/>
      <c r="M2447" s="12" t="s">
        <v>45</v>
      </c>
      <c r="N2447" s="12">
        <v>16000000</v>
      </c>
      <c r="O2447">
        <v>2006</v>
      </c>
      <c r="P2447">
        <v>7</v>
      </c>
    </row>
    <row r="2448" spans="1:16">
      <c r="A2448" s="2" t="s">
        <v>322</v>
      </c>
      <c r="B2448" s="3">
        <v>71</v>
      </c>
      <c r="C2448">
        <v>118</v>
      </c>
      <c r="D2448" s="1">
        <v>9059588</v>
      </c>
      <c r="E2448" s="5" t="s">
        <v>10</v>
      </c>
      <c r="F2448" t="s">
        <v>6</v>
      </c>
      <c r="G2448" t="s">
        <v>27</v>
      </c>
      <c r="H2448" t="s">
        <v>23</v>
      </c>
      <c r="L2448" s="1"/>
      <c r="M2448" s="12" t="s">
        <v>45</v>
      </c>
      <c r="N2448" s="12">
        <v>15000000</v>
      </c>
      <c r="O2448">
        <v>2002</v>
      </c>
      <c r="P2448">
        <v>6.6</v>
      </c>
    </row>
    <row r="2449" spans="1:16">
      <c r="A2449" s="2" t="s">
        <v>1091</v>
      </c>
      <c r="B2449" s="3">
        <v>190</v>
      </c>
      <c r="C2449">
        <v>108</v>
      </c>
      <c r="D2449" s="1">
        <v>9172810</v>
      </c>
      <c r="E2449" s="5" t="s">
        <v>12</v>
      </c>
      <c r="F2449" t="s">
        <v>6</v>
      </c>
      <c r="G2449" t="s">
        <v>63</v>
      </c>
      <c r="H2449" t="s">
        <v>23</v>
      </c>
      <c r="I2449" t="s">
        <v>122</v>
      </c>
      <c r="L2449" s="1"/>
      <c r="M2449" s="12" t="s">
        <v>45</v>
      </c>
      <c r="N2449" s="12">
        <v>16000000</v>
      </c>
      <c r="O2449">
        <v>2007</v>
      </c>
      <c r="P2449">
        <v>6.7</v>
      </c>
    </row>
    <row r="2450" spans="1:16">
      <c r="A2450" s="2" t="s">
        <v>1092</v>
      </c>
      <c r="B2450" s="3">
        <v>50</v>
      </c>
      <c r="C2450">
        <v>94</v>
      </c>
      <c r="D2450" s="1">
        <v>8735529</v>
      </c>
      <c r="E2450" s="5" t="s">
        <v>2</v>
      </c>
      <c r="F2450" t="s">
        <v>6</v>
      </c>
      <c r="G2450" t="s">
        <v>27</v>
      </c>
      <c r="L2450" s="1"/>
      <c r="M2450" s="12" t="s">
        <v>45</v>
      </c>
      <c r="N2450" s="12">
        <v>16000000</v>
      </c>
      <c r="O2450">
        <v>2000</v>
      </c>
      <c r="P2450">
        <v>5.5</v>
      </c>
    </row>
    <row r="2451" spans="1:16">
      <c r="A2451" s="2" t="s">
        <v>1093</v>
      </c>
      <c r="B2451" s="3">
        <v>63</v>
      </c>
      <c r="C2451">
        <v>97</v>
      </c>
      <c r="D2451" s="1">
        <v>8586376</v>
      </c>
      <c r="E2451" s="5" t="s">
        <v>2</v>
      </c>
      <c r="L2451" s="1"/>
      <c r="M2451" s="12" t="s">
        <v>45</v>
      </c>
      <c r="N2451" s="12">
        <v>16000000</v>
      </c>
      <c r="O2451">
        <v>2002</v>
      </c>
      <c r="P2451">
        <v>4.9000000000000004</v>
      </c>
    </row>
    <row r="2452" spans="1:16">
      <c r="A2452" s="2" t="s">
        <v>548</v>
      </c>
      <c r="B2452" s="3">
        <v>104</v>
      </c>
      <c r="C2452">
        <v>97</v>
      </c>
      <c r="D2452" s="1">
        <v>8378141</v>
      </c>
      <c r="E2452" s="5" t="s">
        <v>2</v>
      </c>
      <c r="F2452" t="s">
        <v>6</v>
      </c>
      <c r="G2452" t="s">
        <v>27</v>
      </c>
      <c r="L2452" s="1"/>
      <c r="M2452" s="12" t="s">
        <v>45</v>
      </c>
      <c r="N2452" s="12">
        <v>16000000</v>
      </c>
      <c r="O2452">
        <v>2002</v>
      </c>
      <c r="P2452">
        <v>6.9</v>
      </c>
    </row>
    <row r="2453" spans="1:16">
      <c r="A2453" s="2" t="s">
        <v>1094</v>
      </c>
      <c r="B2453" s="3">
        <v>49</v>
      </c>
      <c r="C2453">
        <v>91</v>
      </c>
      <c r="D2453" s="1">
        <v>8080116</v>
      </c>
      <c r="E2453" s="5" t="s">
        <v>8</v>
      </c>
      <c r="F2453" t="s">
        <v>2</v>
      </c>
      <c r="G2453" t="s">
        <v>25</v>
      </c>
      <c r="L2453" s="1"/>
      <c r="M2453" s="12" t="s">
        <v>45</v>
      </c>
      <c r="N2453" s="12">
        <v>16000000</v>
      </c>
      <c r="O2453">
        <v>2006</v>
      </c>
      <c r="P2453">
        <v>5.6</v>
      </c>
    </row>
    <row r="2454" spans="1:16">
      <c r="A2454" s="2" t="s">
        <v>1095</v>
      </c>
      <c r="B2454" s="3">
        <v>300</v>
      </c>
      <c r="C2454">
        <v>107</v>
      </c>
      <c r="D2454" s="1">
        <v>7757130</v>
      </c>
      <c r="E2454" s="5" t="s">
        <v>2</v>
      </c>
      <c r="F2454" t="s">
        <v>10</v>
      </c>
      <c r="G2454" t="s">
        <v>6</v>
      </c>
      <c r="L2454" s="1"/>
      <c r="M2454" s="12" t="s">
        <v>45</v>
      </c>
      <c r="N2454" s="12">
        <v>20000000</v>
      </c>
      <c r="O2454">
        <v>2008</v>
      </c>
      <c r="P2454">
        <v>8</v>
      </c>
    </row>
    <row r="2455" spans="1:16">
      <c r="A2455" s="2" t="s">
        <v>1096</v>
      </c>
      <c r="B2455" s="3">
        <v>43</v>
      </c>
      <c r="C2455">
        <v>95</v>
      </c>
      <c r="D2455" s="1">
        <v>9123834</v>
      </c>
      <c r="E2455" s="5" t="s">
        <v>2</v>
      </c>
      <c r="F2455" t="s">
        <v>27</v>
      </c>
      <c r="L2455" s="1"/>
      <c r="M2455" s="12" t="s">
        <v>45</v>
      </c>
      <c r="N2455" s="12">
        <v>16000000</v>
      </c>
      <c r="O2455">
        <v>2013</v>
      </c>
      <c r="P2455">
        <v>5.3</v>
      </c>
    </row>
    <row r="2456" spans="1:16">
      <c r="A2456" s="2" t="s">
        <v>1097</v>
      </c>
      <c r="B2456" s="3">
        <v>132</v>
      </c>
      <c r="C2456">
        <v>102</v>
      </c>
      <c r="D2456" s="1">
        <v>6409206</v>
      </c>
      <c r="E2456" s="5" t="s">
        <v>2</v>
      </c>
      <c r="F2456" t="s">
        <v>199</v>
      </c>
      <c r="L2456" s="1"/>
      <c r="M2456" s="12" t="s">
        <v>45</v>
      </c>
      <c r="N2456" s="12">
        <v>11000000</v>
      </c>
      <c r="O2456">
        <v>2008</v>
      </c>
      <c r="P2456">
        <v>6.2</v>
      </c>
    </row>
    <row r="2457" spans="1:16">
      <c r="A2457" s="2" t="s">
        <v>1098</v>
      </c>
      <c r="B2457" s="3">
        <v>97</v>
      </c>
      <c r="C2457">
        <v>88</v>
      </c>
      <c r="D2457" s="1">
        <v>6373693</v>
      </c>
      <c r="E2457" s="5" t="s">
        <v>2</v>
      </c>
      <c r="F2457" t="s">
        <v>27</v>
      </c>
      <c r="L2457" s="1"/>
      <c r="M2457" s="12" t="s">
        <v>45</v>
      </c>
      <c r="N2457" s="12">
        <v>15000000</v>
      </c>
      <c r="O2457">
        <v>2009</v>
      </c>
      <c r="P2457">
        <v>5.3</v>
      </c>
    </row>
    <row r="2458" spans="1:16">
      <c r="A2458" s="2" t="s">
        <v>554</v>
      </c>
      <c r="B2458" s="3">
        <v>242</v>
      </c>
      <c r="C2458">
        <v>106</v>
      </c>
      <c r="D2458" s="1">
        <v>7556708</v>
      </c>
      <c r="E2458" s="5" t="s">
        <v>6</v>
      </c>
      <c r="L2458" s="1"/>
      <c r="M2458" s="12" t="s">
        <v>45</v>
      </c>
      <c r="N2458" s="12">
        <v>13000000</v>
      </c>
      <c r="O2458">
        <v>2012</v>
      </c>
      <c r="P2458">
        <v>6.6</v>
      </c>
    </row>
    <row r="2459" spans="1:16">
      <c r="A2459" s="2" t="s">
        <v>714</v>
      </c>
      <c r="B2459" s="3">
        <v>218</v>
      </c>
      <c r="C2459">
        <v>92</v>
      </c>
      <c r="D2459" s="1">
        <v>5306447</v>
      </c>
      <c r="E2459" s="5" t="s">
        <v>2</v>
      </c>
      <c r="F2459" t="s">
        <v>27</v>
      </c>
      <c r="L2459" s="1"/>
      <c r="M2459" s="12" t="s">
        <v>45</v>
      </c>
      <c r="N2459" s="12">
        <v>16000000</v>
      </c>
      <c r="O2459">
        <v>2009</v>
      </c>
      <c r="P2459">
        <v>7.2</v>
      </c>
    </row>
    <row r="2460" spans="1:16">
      <c r="A2460" s="2" t="s">
        <v>1099</v>
      </c>
      <c r="B2460" s="3">
        <v>49</v>
      </c>
      <c r="C2460">
        <v>105</v>
      </c>
      <c r="D2460" s="1">
        <v>5217498</v>
      </c>
      <c r="E2460" s="5" t="s">
        <v>6</v>
      </c>
      <c r="F2460" t="s">
        <v>21</v>
      </c>
      <c r="G2460" t="s">
        <v>23</v>
      </c>
      <c r="L2460" s="1"/>
      <c r="M2460" s="12" t="s">
        <v>45</v>
      </c>
      <c r="N2460" s="12">
        <v>16000000</v>
      </c>
      <c r="O2460">
        <v>2000</v>
      </c>
      <c r="P2460">
        <v>4.5999999999999996</v>
      </c>
    </row>
    <row r="2461" spans="1:16">
      <c r="A2461" s="2" t="s">
        <v>1043</v>
      </c>
      <c r="B2461" s="3">
        <v>172</v>
      </c>
      <c r="C2461">
        <v>107</v>
      </c>
      <c r="D2461" s="1">
        <v>5023275</v>
      </c>
      <c r="E2461" s="5" t="s">
        <v>8</v>
      </c>
      <c r="F2461" t="s">
        <v>10</v>
      </c>
      <c r="G2461" t="s">
        <v>6</v>
      </c>
      <c r="H2461" t="s">
        <v>21</v>
      </c>
      <c r="I2461" t="s">
        <v>24</v>
      </c>
      <c r="L2461" s="1"/>
      <c r="M2461" s="12" t="s">
        <v>45</v>
      </c>
      <c r="N2461" s="12">
        <v>16000000</v>
      </c>
      <c r="O2461">
        <v>2005</v>
      </c>
      <c r="P2461">
        <v>7.5</v>
      </c>
    </row>
    <row r="2462" spans="1:16">
      <c r="A2462" s="2" t="s">
        <v>1100</v>
      </c>
      <c r="B2462" s="3">
        <v>68</v>
      </c>
      <c r="C2462">
        <v>120</v>
      </c>
      <c r="D2462" s="1">
        <v>4956401</v>
      </c>
      <c r="E2462" s="5" t="s">
        <v>6</v>
      </c>
      <c r="F2462" t="s">
        <v>122</v>
      </c>
      <c r="L2462" s="1"/>
      <c r="M2462" s="12" t="s">
        <v>45</v>
      </c>
      <c r="N2462" s="12">
        <v>16000000</v>
      </c>
      <c r="O2462">
        <v>1999</v>
      </c>
      <c r="P2462">
        <v>6.5</v>
      </c>
    </row>
    <row r="2463" spans="1:16">
      <c r="A2463" s="2" t="s">
        <v>68</v>
      </c>
      <c r="B2463" s="3">
        <v>223</v>
      </c>
      <c r="C2463">
        <v>103</v>
      </c>
      <c r="D2463" s="1">
        <v>4235837</v>
      </c>
      <c r="E2463" s="5" t="s">
        <v>2</v>
      </c>
      <c r="F2463" t="s">
        <v>10</v>
      </c>
      <c r="G2463" t="s">
        <v>21</v>
      </c>
      <c r="L2463" s="1"/>
      <c r="M2463" s="12" t="s">
        <v>45</v>
      </c>
      <c r="N2463" s="12">
        <v>15600000</v>
      </c>
      <c r="O2463">
        <v>2005</v>
      </c>
      <c r="P2463">
        <v>7.6</v>
      </c>
    </row>
    <row r="2464" spans="1:16">
      <c r="A2464" s="2" t="s">
        <v>1101</v>
      </c>
      <c r="B2464" s="3">
        <v>59</v>
      </c>
      <c r="C2464">
        <v>92</v>
      </c>
      <c r="D2464" s="1">
        <v>4002955</v>
      </c>
      <c r="E2464" s="5" t="s">
        <v>2</v>
      </c>
      <c r="F2464" t="s">
        <v>20</v>
      </c>
      <c r="G2464" t="s">
        <v>14</v>
      </c>
      <c r="H2464" t="s">
        <v>23</v>
      </c>
      <c r="L2464" s="1"/>
      <c r="M2464" s="12" t="s">
        <v>45</v>
      </c>
      <c r="N2464" s="12">
        <v>15500000</v>
      </c>
      <c r="O2464">
        <v>1999</v>
      </c>
      <c r="P2464">
        <v>6.2</v>
      </c>
    </row>
    <row r="2465" spans="1:16">
      <c r="A2465" s="2" t="s">
        <v>537</v>
      </c>
      <c r="B2465" s="3">
        <v>252</v>
      </c>
      <c r="C2465">
        <v>147</v>
      </c>
      <c r="D2465" s="1">
        <v>7219578</v>
      </c>
      <c r="E2465" s="5" t="s">
        <v>6</v>
      </c>
      <c r="F2465" t="s">
        <v>21</v>
      </c>
      <c r="G2465" t="s">
        <v>23</v>
      </c>
      <c r="L2465" s="1"/>
      <c r="M2465" s="12" t="s">
        <v>45</v>
      </c>
      <c r="N2465" s="12">
        <v>15300000</v>
      </c>
      <c r="O2465">
        <v>2001</v>
      </c>
      <c r="P2465">
        <v>8</v>
      </c>
    </row>
    <row r="2466" spans="1:16">
      <c r="A2466" s="2" t="s">
        <v>714</v>
      </c>
      <c r="B2466" s="3">
        <v>223</v>
      </c>
      <c r="C2466">
        <v>98</v>
      </c>
      <c r="D2466" s="1">
        <v>3247816</v>
      </c>
      <c r="E2466" s="5" t="s">
        <v>2</v>
      </c>
      <c r="F2466" t="s">
        <v>6</v>
      </c>
      <c r="G2466" t="s">
        <v>27</v>
      </c>
      <c r="L2466" s="1"/>
      <c r="M2466" s="12" t="s">
        <v>45</v>
      </c>
      <c r="N2466" s="12">
        <v>15500000</v>
      </c>
      <c r="O2466">
        <v>2010</v>
      </c>
      <c r="P2466">
        <v>6.3</v>
      </c>
    </row>
    <row r="2467" spans="1:16">
      <c r="A2467" s="2" t="s">
        <v>1102</v>
      </c>
      <c r="B2467" s="3">
        <v>328</v>
      </c>
      <c r="C2467">
        <v>103</v>
      </c>
      <c r="D2467" s="1">
        <v>2412045</v>
      </c>
      <c r="E2467" s="5" t="s">
        <v>6</v>
      </c>
      <c r="F2467" t="s">
        <v>27</v>
      </c>
      <c r="G2467" t="s">
        <v>22</v>
      </c>
      <c r="L2467" s="1"/>
      <c r="M2467" s="12" t="s">
        <v>45</v>
      </c>
      <c r="N2467" s="12">
        <v>14000000</v>
      </c>
      <c r="O2467">
        <v>2010</v>
      </c>
      <c r="P2467">
        <v>7.2</v>
      </c>
    </row>
    <row r="2468" spans="1:16">
      <c r="A2468" s="2" t="s">
        <v>1103</v>
      </c>
      <c r="B2468" s="3">
        <v>150</v>
      </c>
      <c r="C2468">
        <v>111</v>
      </c>
      <c r="D2468" s="1">
        <v>2203641</v>
      </c>
      <c r="E2468" s="5" t="s">
        <v>10</v>
      </c>
      <c r="F2468" t="s">
        <v>6</v>
      </c>
      <c r="G2468" t="s">
        <v>21</v>
      </c>
      <c r="H2468" t="s">
        <v>23</v>
      </c>
      <c r="L2468" s="1"/>
      <c r="M2468" s="12" t="s">
        <v>45</v>
      </c>
      <c r="N2468" s="12">
        <v>18000000</v>
      </c>
      <c r="O2468">
        <v>2008</v>
      </c>
      <c r="P2468">
        <v>6.7</v>
      </c>
    </row>
    <row r="2469" spans="1:16">
      <c r="A2469" s="2" t="s">
        <v>1104</v>
      </c>
      <c r="B2469" s="3">
        <v>21</v>
      </c>
      <c r="C2469">
        <v>98</v>
      </c>
      <c r="D2469" s="1">
        <v>1953732</v>
      </c>
      <c r="E2469" s="5" t="s">
        <v>8</v>
      </c>
      <c r="F2469" t="s">
        <v>6</v>
      </c>
      <c r="G2469" t="s">
        <v>20</v>
      </c>
      <c r="L2469" s="1"/>
      <c r="M2469" s="12" t="s">
        <v>45</v>
      </c>
      <c r="N2469" s="12">
        <v>11000000</v>
      </c>
      <c r="O2469">
        <v>1986</v>
      </c>
      <c r="P2469">
        <v>5.3</v>
      </c>
    </row>
    <row r="2470" spans="1:16">
      <c r="A2470" s="2" t="s">
        <v>1105</v>
      </c>
      <c r="B2470" s="3">
        <v>28</v>
      </c>
      <c r="C2470">
        <v>111</v>
      </c>
      <c r="D2470" s="1">
        <v>1954202</v>
      </c>
      <c r="E2470" s="5" t="s">
        <v>2</v>
      </c>
      <c r="F2470" t="s">
        <v>10</v>
      </c>
      <c r="G2470" t="s">
        <v>6</v>
      </c>
      <c r="L2470" s="1"/>
      <c r="M2470" s="12" t="s">
        <v>45</v>
      </c>
      <c r="N2470" s="12">
        <v>22000000</v>
      </c>
      <c r="O2470">
        <v>1999</v>
      </c>
      <c r="P2470">
        <v>6.3</v>
      </c>
    </row>
    <row r="2471" spans="1:16">
      <c r="A2471" s="2" t="s">
        <v>989</v>
      </c>
      <c r="B2471" s="3">
        <v>250</v>
      </c>
      <c r="C2471">
        <v>111</v>
      </c>
      <c r="D2471" s="1">
        <v>1294640</v>
      </c>
      <c r="E2471" s="5" t="s">
        <v>10</v>
      </c>
      <c r="F2471" t="s">
        <v>6</v>
      </c>
      <c r="G2471" t="s">
        <v>14</v>
      </c>
      <c r="H2471" t="s">
        <v>23</v>
      </c>
      <c r="L2471" s="1"/>
      <c r="M2471" s="12" t="s">
        <v>45</v>
      </c>
      <c r="N2471" s="12">
        <v>15000000</v>
      </c>
      <c r="O2471">
        <v>2007</v>
      </c>
      <c r="P2471">
        <v>6.5</v>
      </c>
    </row>
    <row r="2472" spans="1:16">
      <c r="A2472" s="2" t="s">
        <v>1106</v>
      </c>
      <c r="B2472" s="3">
        <v>260</v>
      </c>
      <c r="C2472">
        <v>145</v>
      </c>
      <c r="D2472" s="1">
        <v>26435</v>
      </c>
      <c r="E2472" s="5" t="s">
        <v>6</v>
      </c>
      <c r="F2472" t="s">
        <v>22</v>
      </c>
      <c r="L2472" s="1"/>
      <c r="M2472" s="12" t="s">
        <v>45</v>
      </c>
      <c r="N2472" s="12">
        <v>15000000</v>
      </c>
      <c r="O2472">
        <v>1927</v>
      </c>
      <c r="P2472">
        <v>8.3000000000000007</v>
      </c>
    </row>
    <row r="2473" spans="1:16">
      <c r="A2473" s="2" t="s">
        <v>465</v>
      </c>
      <c r="B2473" s="3">
        <v>141</v>
      </c>
      <c r="C2473">
        <v>84</v>
      </c>
      <c r="D2473" s="1">
        <v>1197786</v>
      </c>
      <c r="E2473" s="5" t="s">
        <v>3</v>
      </c>
      <c r="F2473" t="s">
        <v>10</v>
      </c>
      <c r="G2473" t="s">
        <v>23</v>
      </c>
      <c r="L2473" s="1"/>
      <c r="M2473" s="12" t="s">
        <v>45</v>
      </c>
      <c r="N2473" s="12">
        <v>15000000</v>
      </c>
      <c r="O2473">
        <v>2004</v>
      </c>
      <c r="P2473">
        <v>7.2</v>
      </c>
    </row>
    <row r="2474" spans="1:16">
      <c r="A2474" s="2" t="s">
        <v>482</v>
      </c>
      <c r="B2474" s="3">
        <v>52</v>
      </c>
      <c r="C2474">
        <v>115</v>
      </c>
      <c r="D2474" s="1">
        <v>529766</v>
      </c>
      <c r="E2474" s="5" t="s">
        <v>10</v>
      </c>
      <c r="F2474" t="s">
        <v>6</v>
      </c>
      <c r="L2474" s="1"/>
      <c r="M2474" s="12" t="s">
        <v>45</v>
      </c>
      <c r="N2474" s="12">
        <v>15000000</v>
      </c>
      <c r="O2474">
        <v>1995</v>
      </c>
      <c r="P2474">
        <v>6.8</v>
      </c>
    </row>
    <row r="2475" spans="1:16">
      <c r="A2475" s="2" t="s">
        <v>1107</v>
      </c>
      <c r="B2475" s="3">
        <v>205</v>
      </c>
      <c r="C2475">
        <v>105</v>
      </c>
      <c r="D2475" s="1">
        <v>613556</v>
      </c>
      <c r="E2475" s="5" t="s">
        <v>3</v>
      </c>
      <c r="F2475" t="s">
        <v>6</v>
      </c>
      <c r="L2475" s="1"/>
      <c r="M2475" s="12" t="s">
        <v>45</v>
      </c>
      <c r="N2475" s="12">
        <v>15000000</v>
      </c>
      <c r="O2475">
        <v>2015</v>
      </c>
      <c r="P2475">
        <v>6.4</v>
      </c>
    </row>
    <row r="2476" spans="1:16">
      <c r="A2476" s="2" t="s">
        <v>1108</v>
      </c>
      <c r="B2476" s="3">
        <v>109</v>
      </c>
      <c r="C2476">
        <v>98</v>
      </c>
      <c r="D2476" s="1">
        <v>353743</v>
      </c>
      <c r="E2476" s="5" t="s">
        <v>2</v>
      </c>
      <c r="F2476" t="s">
        <v>10</v>
      </c>
      <c r="G2476" t="s">
        <v>6</v>
      </c>
      <c r="H2476" t="s">
        <v>23</v>
      </c>
      <c r="I2476" t="s">
        <v>122</v>
      </c>
      <c r="L2476" s="1"/>
      <c r="M2476" s="12" t="s">
        <v>45</v>
      </c>
      <c r="N2476" s="12">
        <v>15500000</v>
      </c>
      <c r="O2476">
        <v>2001</v>
      </c>
      <c r="P2476">
        <v>6.9</v>
      </c>
    </row>
    <row r="2477" spans="1:16">
      <c r="A2477" s="2" t="s">
        <v>1109</v>
      </c>
      <c r="B2477" s="3">
        <v>110</v>
      </c>
      <c r="C2477">
        <v>110</v>
      </c>
      <c r="D2477" s="1">
        <v>102055</v>
      </c>
      <c r="E2477" s="5" t="s">
        <v>3</v>
      </c>
      <c r="L2477" s="1"/>
      <c r="M2477" s="12" t="s">
        <v>45</v>
      </c>
      <c r="N2477" s="12">
        <v>15000000</v>
      </c>
      <c r="O2477">
        <v>2008</v>
      </c>
      <c r="P2477">
        <v>6.2</v>
      </c>
    </row>
    <row r="2478" spans="1:16">
      <c r="A2478" s="2" t="s">
        <v>1110</v>
      </c>
      <c r="B2478" s="3">
        <v>177</v>
      </c>
      <c r="C2478">
        <v>103</v>
      </c>
      <c r="D2478" s="1">
        <v>73548</v>
      </c>
      <c r="E2478" s="5" t="s">
        <v>20</v>
      </c>
      <c r="F2478" t="s">
        <v>14</v>
      </c>
      <c r="G2478" t="s">
        <v>21</v>
      </c>
      <c r="L2478" s="1"/>
      <c r="M2478" s="12" t="s">
        <v>45</v>
      </c>
      <c r="N2478" s="12">
        <v>100000000</v>
      </c>
      <c r="O2478">
        <v>2008</v>
      </c>
      <c r="P2478">
        <v>6.1</v>
      </c>
    </row>
    <row r="2479" spans="1:16">
      <c r="A2479" s="2" t="s">
        <v>1111</v>
      </c>
      <c r="B2479" s="3">
        <v>62</v>
      </c>
      <c r="C2479">
        <v>90</v>
      </c>
      <c r="D2479" s="1">
        <v>28870</v>
      </c>
      <c r="E2479" s="5" t="s">
        <v>10</v>
      </c>
      <c r="F2479" t="s">
        <v>6</v>
      </c>
      <c r="G2479" t="s">
        <v>23</v>
      </c>
      <c r="L2479" s="1"/>
      <c r="M2479" s="12" t="s">
        <v>192</v>
      </c>
      <c r="N2479" s="12">
        <v>14000000</v>
      </c>
      <c r="O2479">
        <v>2011</v>
      </c>
      <c r="P2479">
        <v>5.0999999999999996</v>
      </c>
    </row>
    <row r="2480" spans="1:16">
      <c r="A2480" s="2" t="s">
        <v>1112</v>
      </c>
      <c r="B2480" s="3">
        <v>19</v>
      </c>
      <c r="C2480">
        <v>105</v>
      </c>
      <c r="D2480" s="1">
        <v>22723</v>
      </c>
      <c r="E2480" s="5" t="s">
        <v>3</v>
      </c>
      <c r="F2480" t="s">
        <v>2</v>
      </c>
      <c r="G2480" t="s">
        <v>6</v>
      </c>
      <c r="H2480" t="s">
        <v>122</v>
      </c>
      <c r="L2480" s="1"/>
      <c r="M2480" s="12" t="s">
        <v>45</v>
      </c>
      <c r="N2480" s="12">
        <v>10000000</v>
      </c>
      <c r="O2480">
        <v>2001</v>
      </c>
      <c r="P2480">
        <v>4.5</v>
      </c>
    </row>
    <row r="2481" spans="1:16">
      <c r="A2481" s="2" t="s">
        <v>1113</v>
      </c>
      <c r="B2481" s="3">
        <v>50</v>
      </c>
      <c r="C2481">
        <v>93</v>
      </c>
      <c r="D2481" s="1">
        <v>20380</v>
      </c>
      <c r="E2481" s="5" t="s">
        <v>2</v>
      </c>
      <c r="F2481" t="s">
        <v>6</v>
      </c>
      <c r="G2481" t="s">
        <v>20</v>
      </c>
      <c r="H2481" t="s">
        <v>199</v>
      </c>
      <c r="I2481" t="s">
        <v>27</v>
      </c>
      <c r="L2481" s="1"/>
      <c r="M2481" s="12" t="s">
        <v>45</v>
      </c>
      <c r="N2481" s="12">
        <v>15000000</v>
      </c>
      <c r="O2481">
        <v>2007</v>
      </c>
      <c r="P2481">
        <v>5.9</v>
      </c>
    </row>
    <row r="2482" spans="1:16">
      <c r="A2482" s="2" t="s">
        <v>408</v>
      </c>
      <c r="B2482" s="3">
        <v>147</v>
      </c>
      <c r="C2482">
        <v>101</v>
      </c>
      <c r="D2482" s="1">
        <v>70906973</v>
      </c>
      <c r="E2482" s="5" t="s">
        <v>2</v>
      </c>
      <c r="F2482" t="s">
        <v>20</v>
      </c>
      <c r="G2482" t="s">
        <v>27</v>
      </c>
      <c r="L2482" s="1"/>
      <c r="M2482" s="12" t="s">
        <v>45</v>
      </c>
      <c r="N2482" s="12">
        <v>20000000</v>
      </c>
      <c r="O2482">
        <v>1993</v>
      </c>
      <c r="P2482">
        <v>8.1</v>
      </c>
    </row>
    <row r="2483" spans="1:16">
      <c r="A2483" s="2" t="s">
        <v>1114</v>
      </c>
      <c r="B2483" s="3">
        <v>222</v>
      </c>
      <c r="C2483">
        <v>115</v>
      </c>
      <c r="D2483" s="1">
        <v>66009973</v>
      </c>
      <c r="E2483" s="5" t="s">
        <v>2</v>
      </c>
      <c r="F2483" t="s">
        <v>6</v>
      </c>
      <c r="G2483" t="s">
        <v>199</v>
      </c>
      <c r="L2483" s="1"/>
      <c r="M2483" s="12" t="s">
        <v>45</v>
      </c>
      <c r="N2483" s="12">
        <v>300000</v>
      </c>
      <c r="O2483">
        <v>2015</v>
      </c>
      <c r="P2483">
        <v>5.7</v>
      </c>
    </row>
    <row r="2484" spans="1:16">
      <c r="A2484" s="2" t="s">
        <v>81</v>
      </c>
      <c r="B2484" s="3">
        <v>106</v>
      </c>
      <c r="C2484">
        <v>120</v>
      </c>
      <c r="D2484" s="1">
        <v>46338728</v>
      </c>
      <c r="E2484" s="5" t="s">
        <v>6</v>
      </c>
      <c r="F2484" t="s">
        <v>27</v>
      </c>
      <c r="L2484" s="1"/>
      <c r="M2484" s="12" t="s">
        <v>45</v>
      </c>
      <c r="N2484" s="12">
        <v>15000000</v>
      </c>
      <c r="O2484">
        <v>1996</v>
      </c>
      <c r="P2484">
        <v>6.8</v>
      </c>
    </row>
    <row r="2485" spans="1:16">
      <c r="A2485" s="2" t="s">
        <v>1115</v>
      </c>
      <c r="B2485" s="3">
        <v>136</v>
      </c>
      <c r="C2485">
        <v>111</v>
      </c>
      <c r="D2485" s="1">
        <v>7691700</v>
      </c>
      <c r="E2485" s="5" t="s">
        <v>6</v>
      </c>
      <c r="F2485" t="s">
        <v>122</v>
      </c>
      <c r="L2485" s="1"/>
      <c r="M2485" s="12" t="s">
        <v>45</v>
      </c>
      <c r="N2485" s="12">
        <v>15000000</v>
      </c>
      <c r="O2485">
        <v>2010</v>
      </c>
      <c r="P2485">
        <v>7.5</v>
      </c>
    </row>
    <row r="2486" spans="1:16">
      <c r="A2486" s="2" t="s">
        <v>364</v>
      </c>
      <c r="B2486" s="3">
        <v>131</v>
      </c>
      <c r="C2486">
        <v>131</v>
      </c>
      <c r="D2486" s="1">
        <v>101157447</v>
      </c>
      <c r="E2486" s="5" t="s">
        <v>6</v>
      </c>
      <c r="F2486" t="s">
        <v>24</v>
      </c>
      <c r="L2486" s="1"/>
      <c r="M2486" s="12" t="s">
        <v>45</v>
      </c>
      <c r="N2486" s="12">
        <v>9800000</v>
      </c>
      <c r="O2486">
        <v>1992</v>
      </c>
      <c r="P2486">
        <v>8.3000000000000007</v>
      </c>
    </row>
    <row r="2487" spans="1:16">
      <c r="A2487" s="2" t="s">
        <v>1116</v>
      </c>
      <c r="B2487" s="3">
        <v>140</v>
      </c>
      <c r="C2487">
        <v>139</v>
      </c>
      <c r="D2487" s="1">
        <v>74205</v>
      </c>
      <c r="E2487" s="5" t="s">
        <v>6</v>
      </c>
      <c r="L2487" s="1"/>
      <c r="M2487" s="12" t="s">
        <v>45</v>
      </c>
      <c r="N2487" s="12">
        <v>15000000</v>
      </c>
      <c r="O2487">
        <v>2005</v>
      </c>
      <c r="P2487">
        <v>7.4</v>
      </c>
    </row>
    <row r="2488" spans="1:16">
      <c r="A2488" s="2" t="s">
        <v>497</v>
      </c>
      <c r="B2488" s="3">
        <v>418</v>
      </c>
      <c r="C2488">
        <v>120</v>
      </c>
      <c r="D2488" s="1">
        <v>141319195</v>
      </c>
      <c r="E2488" s="5" t="s">
        <v>6</v>
      </c>
      <c r="F2488" t="s">
        <v>27</v>
      </c>
      <c r="L2488" s="1"/>
      <c r="M2488" s="12" t="s">
        <v>45</v>
      </c>
      <c r="N2488" s="12">
        <v>15000000</v>
      </c>
      <c r="O2488">
        <v>2008</v>
      </c>
      <c r="P2488">
        <v>8</v>
      </c>
    </row>
    <row r="2489" spans="1:16">
      <c r="A2489" s="2" t="s">
        <v>484</v>
      </c>
      <c r="B2489" s="3">
        <v>94</v>
      </c>
      <c r="C2489">
        <v>119</v>
      </c>
      <c r="D2489" s="1">
        <v>156645693</v>
      </c>
      <c r="E2489" s="5" t="s">
        <v>6</v>
      </c>
      <c r="F2489" t="s">
        <v>27</v>
      </c>
      <c r="G2489" t="s">
        <v>23</v>
      </c>
      <c r="L2489" s="1"/>
      <c r="M2489" s="12" t="s">
        <v>45</v>
      </c>
      <c r="N2489" s="12">
        <v>15000000</v>
      </c>
      <c r="O2489">
        <v>1987</v>
      </c>
      <c r="P2489">
        <v>6.9</v>
      </c>
    </row>
    <row r="2490" spans="1:16">
      <c r="A2490" s="2" t="s">
        <v>332</v>
      </c>
      <c r="B2490" s="3">
        <v>82</v>
      </c>
      <c r="C2490">
        <v>125</v>
      </c>
      <c r="D2490" s="1">
        <v>178406268</v>
      </c>
      <c r="E2490" s="5" t="s">
        <v>2</v>
      </c>
      <c r="F2490" t="s">
        <v>27</v>
      </c>
      <c r="L2490" s="1"/>
      <c r="M2490" s="12" t="s">
        <v>45</v>
      </c>
      <c r="N2490" s="12">
        <v>17000000</v>
      </c>
      <c r="O2490">
        <v>1990</v>
      </c>
      <c r="P2490">
        <v>6.9</v>
      </c>
    </row>
    <row r="2491" spans="1:16">
      <c r="A2491" s="2" t="s">
        <v>1117</v>
      </c>
      <c r="B2491" s="3">
        <v>32</v>
      </c>
      <c r="C2491">
        <v>108</v>
      </c>
      <c r="D2491" s="1">
        <v>109306210</v>
      </c>
      <c r="E2491" s="5" t="s">
        <v>3</v>
      </c>
      <c r="F2491" t="s">
        <v>8</v>
      </c>
      <c r="G2491" t="s">
        <v>2</v>
      </c>
      <c r="L2491" s="1"/>
      <c r="M2491" s="12" t="s">
        <v>45</v>
      </c>
      <c r="N2491" s="12">
        <v>15000000</v>
      </c>
      <c r="O2491">
        <v>1988</v>
      </c>
      <c r="P2491">
        <v>5.5</v>
      </c>
    </row>
    <row r="2492" spans="1:16">
      <c r="A2492" s="2" t="s">
        <v>123</v>
      </c>
      <c r="B2492" s="3">
        <v>72</v>
      </c>
      <c r="C2492">
        <v>145</v>
      </c>
      <c r="D2492" s="1">
        <v>70001698</v>
      </c>
      <c r="E2492" s="5" t="s">
        <v>12</v>
      </c>
      <c r="F2492" t="s">
        <v>6</v>
      </c>
      <c r="G2492" t="s">
        <v>122</v>
      </c>
      <c r="L2492" s="1"/>
      <c r="M2492" s="12" t="s">
        <v>45</v>
      </c>
      <c r="N2492" s="12">
        <v>15000000</v>
      </c>
      <c r="O2492">
        <v>1989</v>
      </c>
      <c r="P2492">
        <v>7.2</v>
      </c>
    </row>
    <row r="2493" spans="1:16">
      <c r="A2493" s="2" t="s">
        <v>115</v>
      </c>
      <c r="B2493" s="3">
        <v>39</v>
      </c>
      <c r="C2493">
        <v>98</v>
      </c>
      <c r="D2493" s="1">
        <v>68856263</v>
      </c>
      <c r="E2493" s="5" t="s">
        <v>8</v>
      </c>
      <c r="F2493" t="s">
        <v>2</v>
      </c>
      <c r="G2493" t="s">
        <v>25</v>
      </c>
      <c r="H2493" t="s">
        <v>75</v>
      </c>
      <c r="L2493" s="1"/>
      <c r="M2493" s="12" t="s">
        <v>45</v>
      </c>
      <c r="N2493" s="12">
        <v>15000000</v>
      </c>
      <c r="O2493">
        <v>1993</v>
      </c>
      <c r="P2493">
        <v>6.9</v>
      </c>
    </row>
    <row r="2494" spans="1:16">
      <c r="A2494" s="2" t="s">
        <v>514</v>
      </c>
      <c r="B2494" s="3">
        <v>264</v>
      </c>
      <c r="C2494">
        <v>101</v>
      </c>
      <c r="D2494" s="1">
        <v>51527787</v>
      </c>
      <c r="E2494" s="5" t="s">
        <v>14</v>
      </c>
      <c r="F2494" t="s">
        <v>23</v>
      </c>
      <c r="L2494" s="1"/>
      <c r="M2494" s="12" t="s">
        <v>45</v>
      </c>
      <c r="N2494" s="12">
        <v>15000000</v>
      </c>
      <c r="O2494">
        <v>2009</v>
      </c>
      <c r="P2494">
        <v>5.5</v>
      </c>
    </row>
    <row r="2495" spans="1:16">
      <c r="A2495" s="2" t="s">
        <v>821</v>
      </c>
      <c r="B2495" s="3">
        <v>86</v>
      </c>
      <c r="C2495">
        <v>109</v>
      </c>
      <c r="D2495" s="1">
        <v>61356221</v>
      </c>
      <c r="E2495" s="5" t="s">
        <v>6</v>
      </c>
      <c r="F2495" t="s">
        <v>199</v>
      </c>
      <c r="G2495" t="s">
        <v>27</v>
      </c>
      <c r="L2495" s="1"/>
      <c r="M2495" s="12" t="s">
        <v>45</v>
      </c>
      <c r="N2495" s="12">
        <v>17000000</v>
      </c>
      <c r="O2495">
        <v>2007</v>
      </c>
      <c r="P2495">
        <v>5.2</v>
      </c>
    </row>
    <row r="2496" spans="1:16">
      <c r="A2496" s="2" t="s">
        <v>699</v>
      </c>
      <c r="B2496" s="3">
        <v>112</v>
      </c>
      <c r="C2496">
        <v>123</v>
      </c>
      <c r="D2496" s="1">
        <v>46800000</v>
      </c>
      <c r="E2496" s="5" t="s">
        <v>3</v>
      </c>
      <c r="F2496" t="s">
        <v>8</v>
      </c>
      <c r="G2496" t="s">
        <v>22</v>
      </c>
      <c r="H2496" t="s">
        <v>23</v>
      </c>
      <c r="L2496" s="1"/>
      <c r="M2496" s="12" t="s">
        <v>45</v>
      </c>
      <c r="N2496" s="12">
        <v>15000000</v>
      </c>
      <c r="O2496">
        <v>1977</v>
      </c>
      <c r="P2496">
        <v>7.1</v>
      </c>
    </row>
    <row r="2497" spans="1:16">
      <c r="A2497" s="2" t="s">
        <v>1118</v>
      </c>
      <c r="B2497" s="3">
        <v>101</v>
      </c>
      <c r="C2497">
        <v>99</v>
      </c>
      <c r="D2497" s="1">
        <v>38048637</v>
      </c>
      <c r="E2497" s="5" t="s">
        <v>14</v>
      </c>
      <c r="F2497" t="s">
        <v>21</v>
      </c>
      <c r="G2497" t="s">
        <v>23</v>
      </c>
      <c r="L2497" s="1"/>
      <c r="M2497" s="12" t="s">
        <v>45</v>
      </c>
      <c r="N2497" s="12">
        <v>15000000</v>
      </c>
      <c r="O2497">
        <v>1998</v>
      </c>
      <c r="P2497">
        <v>5.5</v>
      </c>
    </row>
    <row r="2498" spans="1:16">
      <c r="A2498" s="2" t="s">
        <v>1119</v>
      </c>
      <c r="B2498" s="3">
        <v>10</v>
      </c>
      <c r="C2498">
        <v>107</v>
      </c>
      <c r="D2498" s="1">
        <v>34793160</v>
      </c>
      <c r="E2498" s="5" t="s">
        <v>8</v>
      </c>
      <c r="F2498" t="s">
        <v>6</v>
      </c>
      <c r="L2498" s="1"/>
      <c r="M2498" s="12" t="s">
        <v>45</v>
      </c>
      <c r="N2498" s="12">
        <v>15000000</v>
      </c>
      <c r="O2498">
        <v>1991</v>
      </c>
      <c r="P2498">
        <v>6.7</v>
      </c>
    </row>
    <row r="2499" spans="1:16">
      <c r="A2499" s="2" t="s">
        <v>832</v>
      </c>
      <c r="B2499" s="3">
        <v>43</v>
      </c>
      <c r="C2499">
        <v>81</v>
      </c>
      <c r="D2499" s="1">
        <v>30628981</v>
      </c>
      <c r="E2499" s="5" t="s">
        <v>2</v>
      </c>
      <c r="F2499" t="s">
        <v>27</v>
      </c>
      <c r="L2499" s="1"/>
      <c r="M2499" s="12" t="s">
        <v>45</v>
      </c>
      <c r="N2499" s="12">
        <v>10000000</v>
      </c>
      <c r="O2499">
        <v>1999</v>
      </c>
      <c r="P2499">
        <v>5</v>
      </c>
    </row>
    <row r="2500" spans="1:16">
      <c r="A2500" s="2" t="s">
        <v>460</v>
      </c>
      <c r="B2500" s="3">
        <v>331</v>
      </c>
      <c r="C2500">
        <v>105</v>
      </c>
      <c r="D2500" s="1">
        <v>29959436</v>
      </c>
      <c r="E2500" s="5" t="s">
        <v>12</v>
      </c>
      <c r="F2500" t="s">
        <v>6</v>
      </c>
      <c r="G2500" t="s">
        <v>63</v>
      </c>
      <c r="L2500" s="1"/>
      <c r="M2500" s="12" t="s">
        <v>45</v>
      </c>
      <c r="N2500" s="12">
        <v>16000000</v>
      </c>
      <c r="O2500">
        <v>2011</v>
      </c>
      <c r="P2500">
        <v>6.4</v>
      </c>
    </row>
    <row r="2501" spans="1:16">
      <c r="A2501" s="2" t="s">
        <v>1080</v>
      </c>
      <c r="B2501" s="3">
        <v>38</v>
      </c>
      <c r="C2501">
        <v>82</v>
      </c>
      <c r="D2501" s="1">
        <v>25571351</v>
      </c>
      <c r="E2501" s="5" t="s">
        <v>8</v>
      </c>
      <c r="F2501" t="s">
        <v>16</v>
      </c>
      <c r="G2501" t="s">
        <v>2</v>
      </c>
      <c r="H2501" t="s">
        <v>6</v>
      </c>
      <c r="I2501" t="s">
        <v>25</v>
      </c>
      <c r="J2501" t="s">
        <v>26</v>
      </c>
      <c r="L2501" s="1"/>
      <c r="M2501" s="12" t="s">
        <v>45</v>
      </c>
      <c r="N2501" s="12">
        <v>7000000</v>
      </c>
      <c r="O2501">
        <v>2002</v>
      </c>
      <c r="P2501">
        <v>6.6</v>
      </c>
    </row>
    <row r="2502" spans="1:16">
      <c r="A2502" s="2" t="s">
        <v>304</v>
      </c>
      <c r="B2502" s="3">
        <v>12</v>
      </c>
      <c r="C2502">
        <v>109</v>
      </c>
      <c r="D2502" s="1">
        <v>27515786</v>
      </c>
      <c r="E2502" s="5" t="s">
        <v>6</v>
      </c>
      <c r="F2502" t="s">
        <v>27</v>
      </c>
      <c r="L2502" s="1"/>
      <c r="M2502" s="12" t="s">
        <v>301</v>
      </c>
      <c r="N2502" s="12">
        <v>37000000</v>
      </c>
      <c r="O2502">
        <v>1993</v>
      </c>
      <c r="P2502">
        <v>5.9</v>
      </c>
    </row>
    <row r="2503" spans="1:16">
      <c r="A2503" s="2" t="s">
        <v>433</v>
      </c>
      <c r="B2503" s="3">
        <v>40</v>
      </c>
      <c r="C2503">
        <v>95</v>
      </c>
      <c r="D2503" s="1">
        <v>25482931</v>
      </c>
      <c r="E2503" s="5" t="s">
        <v>3</v>
      </c>
      <c r="F2503" t="s">
        <v>2</v>
      </c>
      <c r="G2503" t="s">
        <v>10</v>
      </c>
      <c r="H2503" t="s">
        <v>23</v>
      </c>
      <c r="L2503" s="1"/>
      <c r="M2503" s="12" t="s">
        <v>45</v>
      </c>
      <c r="N2503" s="12">
        <v>15000000</v>
      </c>
      <c r="O2503">
        <v>2002</v>
      </c>
      <c r="P2503">
        <v>5.7</v>
      </c>
    </row>
    <row r="2504" spans="1:16">
      <c r="A2504" s="2" t="s">
        <v>576</v>
      </c>
      <c r="B2504" s="3">
        <v>34</v>
      </c>
      <c r="C2504">
        <v>100</v>
      </c>
      <c r="D2504" s="1">
        <v>19900000</v>
      </c>
      <c r="E2504" s="5" t="s">
        <v>2</v>
      </c>
      <c r="F2504" t="s">
        <v>20</v>
      </c>
      <c r="G2504" t="s">
        <v>14</v>
      </c>
      <c r="H2504" t="s">
        <v>27</v>
      </c>
      <c r="L2504" s="1"/>
      <c r="M2504" s="12" t="s">
        <v>45</v>
      </c>
      <c r="N2504" s="12">
        <v>15000000</v>
      </c>
      <c r="O2504">
        <v>1995</v>
      </c>
      <c r="P2504">
        <v>4.5</v>
      </c>
    </row>
    <row r="2505" spans="1:16">
      <c r="A2505" s="2" t="s">
        <v>982</v>
      </c>
      <c r="B2505" s="3">
        <v>125</v>
      </c>
      <c r="C2505">
        <v>91</v>
      </c>
      <c r="D2505" s="1">
        <v>16298046</v>
      </c>
      <c r="E2505" s="5" t="s">
        <v>14</v>
      </c>
      <c r="F2505" t="s">
        <v>21</v>
      </c>
      <c r="G2505" t="s">
        <v>23</v>
      </c>
      <c r="L2505" s="1"/>
      <c r="M2505" s="12" t="s">
        <v>45</v>
      </c>
      <c r="N2505" s="12">
        <v>16000000</v>
      </c>
      <c r="O2505">
        <v>2005</v>
      </c>
      <c r="P2505">
        <v>5</v>
      </c>
    </row>
    <row r="2506" spans="1:16">
      <c r="A2506" s="2" t="s">
        <v>523</v>
      </c>
      <c r="B2506" s="3">
        <v>56</v>
      </c>
      <c r="C2506">
        <v>90</v>
      </c>
      <c r="D2506" s="1">
        <v>15549702</v>
      </c>
      <c r="E2506" s="5" t="s">
        <v>2</v>
      </c>
      <c r="F2506" t="s">
        <v>27</v>
      </c>
      <c r="L2506" s="1"/>
      <c r="M2506" s="12" t="s">
        <v>45</v>
      </c>
      <c r="N2506" s="12">
        <v>15000000</v>
      </c>
      <c r="O2506">
        <v>2003</v>
      </c>
      <c r="P2506">
        <v>4.5999999999999996</v>
      </c>
    </row>
    <row r="2507" spans="1:16">
      <c r="A2507" s="2" t="s">
        <v>181</v>
      </c>
      <c r="B2507" s="3">
        <v>160</v>
      </c>
      <c r="C2507">
        <v>108</v>
      </c>
      <c r="D2507" s="1">
        <v>15483540</v>
      </c>
      <c r="E2507" s="5" t="s">
        <v>8</v>
      </c>
      <c r="F2507" t="s">
        <v>21</v>
      </c>
      <c r="G2507" t="s">
        <v>23</v>
      </c>
      <c r="L2507" s="1"/>
      <c r="M2507" s="12" t="s">
        <v>45</v>
      </c>
      <c r="N2507" s="12">
        <v>15000000</v>
      </c>
      <c r="O2507">
        <v>2009</v>
      </c>
      <c r="P2507">
        <v>6.5</v>
      </c>
    </row>
    <row r="2508" spans="1:16">
      <c r="A2508" s="2" t="s">
        <v>1120</v>
      </c>
      <c r="B2508" s="3">
        <v>71</v>
      </c>
      <c r="C2508">
        <v>103</v>
      </c>
      <c r="D2508" s="1">
        <v>20246959</v>
      </c>
      <c r="E2508" s="5" t="s">
        <v>2</v>
      </c>
      <c r="F2508" t="s">
        <v>27</v>
      </c>
      <c r="L2508" s="1"/>
      <c r="M2508" s="12" t="s">
        <v>45</v>
      </c>
      <c r="N2508" s="12">
        <v>15000000</v>
      </c>
      <c r="O2508">
        <v>2010</v>
      </c>
      <c r="P2508">
        <v>4.9000000000000004</v>
      </c>
    </row>
    <row r="2509" spans="1:16">
      <c r="A2509" s="2" t="s">
        <v>1121</v>
      </c>
      <c r="B2509" s="3">
        <v>37</v>
      </c>
      <c r="C2509">
        <v>96</v>
      </c>
      <c r="D2509" s="1">
        <v>15062898</v>
      </c>
      <c r="E2509" s="5" t="s">
        <v>2</v>
      </c>
      <c r="L2509" s="1"/>
      <c r="M2509" s="12" t="s">
        <v>45</v>
      </c>
      <c r="N2509" s="12">
        <v>15000000</v>
      </c>
      <c r="O2509">
        <v>1998</v>
      </c>
      <c r="P2509">
        <v>6</v>
      </c>
    </row>
    <row r="2510" spans="1:16">
      <c r="A2510" s="2" t="s">
        <v>1122</v>
      </c>
      <c r="B2510" s="3">
        <v>62</v>
      </c>
      <c r="C2510">
        <v>117</v>
      </c>
      <c r="D2510" s="1">
        <v>14348123</v>
      </c>
      <c r="E2510" s="5" t="s">
        <v>2</v>
      </c>
      <c r="F2510" t="s">
        <v>6</v>
      </c>
      <c r="G2510" t="s">
        <v>122</v>
      </c>
      <c r="L2510" s="1"/>
      <c r="M2510" s="12" t="s">
        <v>45</v>
      </c>
      <c r="N2510" s="12">
        <v>15000000</v>
      </c>
      <c r="O2510">
        <v>1999</v>
      </c>
      <c r="P2510">
        <v>6.9</v>
      </c>
    </row>
    <row r="2511" spans="1:16">
      <c r="A2511" s="2" t="s">
        <v>1123</v>
      </c>
      <c r="B2511" s="3">
        <v>73</v>
      </c>
      <c r="C2511">
        <v>93</v>
      </c>
      <c r="D2511" s="1">
        <v>15171475</v>
      </c>
      <c r="E2511" s="5" t="s">
        <v>20</v>
      </c>
      <c r="F2511" t="s">
        <v>14</v>
      </c>
      <c r="L2511" s="1"/>
      <c r="M2511" s="12" t="s">
        <v>1124</v>
      </c>
      <c r="N2511" s="12">
        <v>15000000</v>
      </c>
      <c r="O2511">
        <v>1996</v>
      </c>
      <c r="P2511">
        <v>5.7</v>
      </c>
    </row>
    <row r="2512" spans="1:16">
      <c r="A2512" s="2" t="s">
        <v>471</v>
      </c>
      <c r="B2512" s="3">
        <v>25</v>
      </c>
      <c r="C2512">
        <v>115</v>
      </c>
      <c r="D2512" s="1">
        <v>13640000</v>
      </c>
      <c r="E2512" s="5" t="s">
        <v>2</v>
      </c>
      <c r="F2512" t="s">
        <v>6</v>
      </c>
      <c r="L2512" s="1"/>
      <c r="M2512" s="12" t="s">
        <v>45</v>
      </c>
      <c r="N2512" s="12">
        <v>15000000</v>
      </c>
      <c r="O2512">
        <v>1994</v>
      </c>
      <c r="P2512">
        <v>6.9</v>
      </c>
    </row>
    <row r="2513" spans="1:16">
      <c r="A2513" s="2" t="s">
        <v>1125</v>
      </c>
      <c r="B2513" s="3">
        <v>205</v>
      </c>
      <c r="C2513">
        <v>85</v>
      </c>
      <c r="D2513" s="1">
        <v>12610731</v>
      </c>
      <c r="E2513" s="5" t="s">
        <v>3</v>
      </c>
      <c r="F2513" t="s">
        <v>14</v>
      </c>
      <c r="G2513" t="s">
        <v>22</v>
      </c>
      <c r="H2513" t="s">
        <v>23</v>
      </c>
      <c r="L2513" s="1"/>
      <c r="M2513" s="12" t="s">
        <v>45</v>
      </c>
      <c r="N2513" s="12">
        <v>125000000</v>
      </c>
      <c r="O2513">
        <v>2001</v>
      </c>
      <c r="P2513">
        <v>4.4000000000000004</v>
      </c>
    </row>
    <row r="2514" spans="1:16">
      <c r="A2514" s="2" t="s">
        <v>1126</v>
      </c>
      <c r="B2514" s="3">
        <v>195</v>
      </c>
      <c r="C2514">
        <v>112</v>
      </c>
      <c r="D2514" s="1">
        <v>11204499</v>
      </c>
      <c r="E2514" s="5" t="s">
        <v>6</v>
      </c>
      <c r="F2514" t="s">
        <v>63</v>
      </c>
      <c r="L2514" s="1"/>
      <c r="M2514" s="12" t="s">
        <v>45</v>
      </c>
      <c r="N2514" s="12">
        <v>16000000</v>
      </c>
      <c r="O2514">
        <v>2006</v>
      </c>
      <c r="P2514">
        <v>7</v>
      </c>
    </row>
    <row r="2515" spans="1:16">
      <c r="A2515" s="2" t="s">
        <v>241</v>
      </c>
      <c r="B2515" s="3">
        <v>61</v>
      </c>
      <c r="C2515">
        <v>86</v>
      </c>
      <c r="D2515" s="1">
        <v>10397365</v>
      </c>
      <c r="E2515" s="5" t="s">
        <v>2</v>
      </c>
      <c r="F2515" t="s">
        <v>21</v>
      </c>
      <c r="G2515" t="s">
        <v>27</v>
      </c>
      <c r="L2515" s="1"/>
      <c r="M2515" s="12" t="s">
        <v>45</v>
      </c>
      <c r="N2515" s="12">
        <v>15000000</v>
      </c>
      <c r="O2515">
        <v>2001</v>
      </c>
      <c r="P2515">
        <v>5.4</v>
      </c>
    </row>
    <row r="2516" spans="1:16">
      <c r="A2516" s="2" t="s">
        <v>1127</v>
      </c>
      <c r="B2516" s="3">
        <v>77</v>
      </c>
      <c r="C2516">
        <v>86</v>
      </c>
      <c r="D2516" s="1">
        <v>9402410</v>
      </c>
      <c r="E2516" s="5" t="s">
        <v>8</v>
      </c>
      <c r="F2516" t="s">
        <v>2</v>
      </c>
      <c r="L2516" s="1"/>
      <c r="M2516" s="12" t="s">
        <v>45</v>
      </c>
      <c r="N2516" s="12">
        <v>15000000</v>
      </c>
      <c r="O2516">
        <v>2012</v>
      </c>
      <c r="P2516">
        <v>5.4</v>
      </c>
    </row>
    <row r="2517" spans="1:16">
      <c r="A2517" s="2" t="s">
        <v>1128</v>
      </c>
      <c r="B2517" s="3">
        <v>251</v>
      </c>
      <c r="C2517">
        <v>137</v>
      </c>
      <c r="D2517" s="1">
        <v>5459824</v>
      </c>
      <c r="E2517" s="5" t="s">
        <v>6</v>
      </c>
      <c r="F2517" t="s">
        <v>27</v>
      </c>
      <c r="L2517" s="1"/>
      <c r="M2517" s="12" t="s">
        <v>45</v>
      </c>
      <c r="N2517" s="12">
        <v>15000000</v>
      </c>
      <c r="O2517">
        <v>2006</v>
      </c>
      <c r="P2517">
        <v>7.6</v>
      </c>
    </row>
    <row r="2518" spans="1:16">
      <c r="A2518" s="2" t="s">
        <v>1129</v>
      </c>
      <c r="B2518" s="3">
        <v>63</v>
      </c>
      <c r="C2518">
        <v>90</v>
      </c>
      <c r="D2518" s="1">
        <v>5108820</v>
      </c>
      <c r="E2518" s="5" t="s">
        <v>6</v>
      </c>
      <c r="F2518" t="s">
        <v>21</v>
      </c>
      <c r="G2518" t="s">
        <v>23</v>
      </c>
      <c r="L2518" s="1"/>
      <c r="M2518" s="12" t="s">
        <v>45</v>
      </c>
      <c r="N2518" s="12">
        <v>15000000</v>
      </c>
      <c r="O2518">
        <v>2000</v>
      </c>
      <c r="P2518">
        <v>5.9</v>
      </c>
    </row>
    <row r="2519" spans="1:16">
      <c r="A2519" s="2" t="s">
        <v>860</v>
      </c>
      <c r="B2519" s="3">
        <v>47</v>
      </c>
      <c r="C2519">
        <v>107</v>
      </c>
      <c r="D2519" s="1">
        <v>4741987</v>
      </c>
      <c r="E2519" s="5" t="s">
        <v>6</v>
      </c>
      <c r="L2519" s="1"/>
      <c r="M2519" s="12" t="s">
        <v>45</v>
      </c>
      <c r="N2519" s="12">
        <v>15000000</v>
      </c>
      <c r="O2519">
        <v>1999</v>
      </c>
      <c r="P2519">
        <v>6.6</v>
      </c>
    </row>
    <row r="2520" spans="1:16">
      <c r="A2520" s="2" t="s">
        <v>164</v>
      </c>
      <c r="B2520" s="3">
        <v>108</v>
      </c>
      <c r="C2520">
        <v>98</v>
      </c>
      <c r="D2520" s="1">
        <v>4291965</v>
      </c>
      <c r="E2520" s="5" t="s">
        <v>12</v>
      </c>
      <c r="F2520" t="s">
        <v>6</v>
      </c>
      <c r="G2520" t="s">
        <v>63</v>
      </c>
      <c r="L2520" s="1"/>
      <c r="M2520" s="12" t="s">
        <v>45</v>
      </c>
      <c r="N2520" s="12">
        <v>15000000</v>
      </c>
      <c r="O2520">
        <v>2006</v>
      </c>
      <c r="P2520">
        <v>6.7</v>
      </c>
    </row>
    <row r="2521" spans="1:16">
      <c r="A2521" s="2" t="s">
        <v>1130</v>
      </c>
      <c r="B2521" s="3">
        <v>64</v>
      </c>
      <c r="C2521">
        <v>84</v>
      </c>
      <c r="D2521" s="1">
        <v>3100650</v>
      </c>
      <c r="E2521" s="5" t="s">
        <v>6</v>
      </c>
      <c r="F2521" t="s">
        <v>14</v>
      </c>
      <c r="G2521" t="s">
        <v>21</v>
      </c>
      <c r="H2521" t="s">
        <v>23</v>
      </c>
      <c r="L2521" s="1"/>
      <c r="M2521" s="12" t="s">
        <v>45</v>
      </c>
      <c r="N2521" s="12">
        <v>14000000</v>
      </c>
      <c r="O2521">
        <v>2001</v>
      </c>
      <c r="P2521">
        <v>3.9</v>
      </c>
    </row>
    <row r="2522" spans="1:16">
      <c r="A2522" s="2" t="s">
        <v>1038</v>
      </c>
      <c r="B2522" s="3">
        <v>20</v>
      </c>
      <c r="C2522">
        <v>139</v>
      </c>
      <c r="D2522" s="1">
        <v>2474000</v>
      </c>
      <c r="E2522" s="5" t="s">
        <v>12</v>
      </c>
      <c r="F2522" t="s">
        <v>6</v>
      </c>
      <c r="G2522" t="s">
        <v>63</v>
      </c>
      <c r="H2522" t="s">
        <v>27</v>
      </c>
      <c r="L2522" s="1"/>
      <c r="M2522" s="12" t="s">
        <v>45</v>
      </c>
      <c r="N2522" s="12">
        <v>15000000</v>
      </c>
      <c r="O2522">
        <v>1995</v>
      </c>
      <c r="P2522">
        <v>5.7</v>
      </c>
    </row>
    <row r="2523" spans="1:16">
      <c r="A2523" s="2" t="s">
        <v>1131</v>
      </c>
      <c r="B2523" s="3">
        <v>2</v>
      </c>
      <c r="C2523">
        <v>127</v>
      </c>
      <c r="D2523" s="1">
        <v>1000000</v>
      </c>
      <c r="E2523" s="5" t="s">
        <v>3</v>
      </c>
      <c r="F2523" t="s">
        <v>8</v>
      </c>
      <c r="G2523" t="s">
        <v>63</v>
      </c>
      <c r="L2523" s="1"/>
      <c r="M2523" s="12" t="s">
        <v>45</v>
      </c>
      <c r="N2523" s="12">
        <v>15000000</v>
      </c>
      <c r="O2523">
        <v>1978</v>
      </c>
      <c r="P2523">
        <v>6.5</v>
      </c>
    </row>
    <row r="2524" spans="1:16">
      <c r="A2524" s="2" t="s">
        <v>942</v>
      </c>
      <c r="B2524" s="3">
        <v>262</v>
      </c>
      <c r="C2524">
        <v>150</v>
      </c>
      <c r="D2524" s="1">
        <v>3958500</v>
      </c>
      <c r="E2524" s="5" t="s">
        <v>12</v>
      </c>
      <c r="F2524" t="s">
        <v>6</v>
      </c>
      <c r="G2524" t="s">
        <v>63</v>
      </c>
      <c r="L2524" s="1"/>
      <c r="M2524" s="12" t="s">
        <v>45</v>
      </c>
      <c r="N2524" s="12">
        <v>15000000</v>
      </c>
      <c r="O2524">
        <v>2014</v>
      </c>
      <c r="P2524">
        <v>6.8</v>
      </c>
    </row>
    <row r="2525" spans="1:16">
      <c r="A2525" s="2" t="s">
        <v>508</v>
      </c>
      <c r="B2525" s="3">
        <v>69</v>
      </c>
      <c r="C2525">
        <v>132</v>
      </c>
      <c r="D2525" s="1">
        <v>274299</v>
      </c>
      <c r="E2525" s="5" t="s">
        <v>12</v>
      </c>
      <c r="F2525" t="s">
        <v>10</v>
      </c>
      <c r="G2525" t="s">
        <v>6</v>
      </c>
      <c r="H2525" t="s">
        <v>122</v>
      </c>
      <c r="L2525" s="1"/>
      <c r="M2525" s="12" t="s">
        <v>45</v>
      </c>
      <c r="N2525" s="12">
        <v>15000000</v>
      </c>
      <c r="O2525">
        <v>2002</v>
      </c>
      <c r="P2525">
        <v>7.3</v>
      </c>
    </row>
    <row r="2526" spans="1:16">
      <c r="A2526" s="2" t="s">
        <v>266</v>
      </c>
      <c r="B2526" s="3">
        <v>57</v>
      </c>
      <c r="C2526">
        <v>115</v>
      </c>
      <c r="D2526" s="1">
        <v>183088</v>
      </c>
      <c r="E2526" s="5" t="s">
        <v>2</v>
      </c>
      <c r="F2526" t="s">
        <v>6</v>
      </c>
      <c r="G2526" t="s">
        <v>122</v>
      </c>
      <c r="L2526" s="1"/>
      <c r="M2526" s="12" t="s">
        <v>45</v>
      </c>
      <c r="N2526" s="12">
        <v>15000000</v>
      </c>
      <c r="O2526">
        <v>2008</v>
      </c>
      <c r="P2526">
        <v>7</v>
      </c>
    </row>
    <row r="2527" spans="1:16">
      <c r="A2527" s="2" t="s">
        <v>1132</v>
      </c>
      <c r="B2527" s="3">
        <v>116</v>
      </c>
      <c r="C2527">
        <v>186</v>
      </c>
      <c r="D2527" s="1">
        <v>46495</v>
      </c>
      <c r="E2527" s="5" t="s">
        <v>6</v>
      </c>
      <c r="L2527" s="1"/>
      <c r="M2527" s="12" t="s">
        <v>45</v>
      </c>
      <c r="N2527" s="12">
        <v>15000000</v>
      </c>
      <c r="O2527">
        <v>2011</v>
      </c>
      <c r="P2527">
        <v>6.5</v>
      </c>
    </row>
    <row r="2528" spans="1:16">
      <c r="A2528" s="2" t="s">
        <v>378</v>
      </c>
      <c r="B2528" s="3">
        <v>87</v>
      </c>
      <c r="C2528">
        <v>90</v>
      </c>
      <c r="D2528" s="1">
        <v>1752214</v>
      </c>
      <c r="E2528" s="5" t="s">
        <v>2</v>
      </c>
      <c r="F2528" t="s">
        <v>6</v>
      </c>
      <c r="G2528" t="s">
        <v>27</v>
      </c>
      <c r="L2528" s="1"/>
      <c r="M2528" s="12" t="s">
        <v>45</v>
      </c>
      <c r="N2528" s="12">
        <v>15000000</v>
      </c>
      <c r="O2528">
        <v>2010</v>
      </c>
      <c r="P2528">
        <v>7.7</v>
      </c>
    </row>
    <row r="2529" spans="1:16">
      <c r="A2529" s="2" t="s">
        <v>151</v>
      </c>
      <c r="B2529" s="3">
        <v>357</v>
      </c>
      <c r="C2529">
        <v>134</v>
      </c>
      <c r="D2529" s="1">
        <v>83025853</v>
      </c>
      <c r="E2529" s="5" t="s">
        <v>6</v>
      </c>
      <c r="F2529" t="s">
        <v>27</v>
      </c>
      <c r="L2529" s="1"/>
      <c r="M2529" s="12" t="s">
        <v>45</v>
      </c>
      <c r="N2529" s="12">
        <v>11500000</v>
      </c>
      <c r="O2529">
        <v>2005</v>
      </c>
      <c r="P2529">
        <v>7.7</v>
      </c>
    </row>
    <row r="2530" spans="1:16">
      <c r="A2530" s="2" t="s">
        <v>133</v>
      </c>
      <c r="B2530" s="3">
        <v>348</v>
      </c>
      <c r="C2530">
        <v>101</v>
      </c>
      <c r="D2530" s="1">
        <v>190871240</v>
      </c>
      <c r="E2530" s="5" t="s">
        <v>3</v>
      </c>
      <c r="F2530" t="s">
        <v>8</v>
      </c>
      <c r="G2530" t="s">
        <v>2</v>
      </c>
      <c r="H2530" t="s">
        <v>22</v>
      </c>
      <c r="L2530" s="1"/>
      <c r="M2530" s="12" t="s">
        <v>45</v>
      </c>
      <c r="N2530" s="12">
        <v>15000000</v>
      </c>
      <c r="O2530">
        <v>2014</v>
      </c>
      <c r="P2530">
        <v>5.9</v>
      </c>
    </row>
    <row r="2531" spans="1:16">
      <c r="A2531" s="2" t="s">
        <v>931</v>
      </c>
      <c r="B2531" s="3">
        <v>88</v>
      </c>
      <c r="C2531">
        <v>97</v>
      </c>
      <c r="D2531" s="1">
        <v>56631572</v>
      </c>
      <c r="E2531" s="5" t="s">
        <v>2</v>
      </c>
      <c r="F2531" t="s">
        <v>27</v>
      </c>
      <c r="L2531" s="1"/>
      <c r="M2531" s="12" t="s">
        <v>45</v>
      </c>
      <c r="N2531" s="12">
        <v>15000000</v>
      </c>
      <c r="O2531">
        <v>1995</v>
      </c>
      <c r="P2531">
        <v>6.8</v>
      </c>
    </row>
    <row r="2532" spans="1:16">
      <c r="A2532" s="2" t="s">
        <v>947</v>
      </c>
      <c r="B2532" s="3">
        <v>181</v>
      </c>
      <c r="C2532">
        <v>107</v>
      </c>
      <c r="D2532" s="1">
        <v>15854988</v>
      </c>
      <c r="E2532" s="5" t="s">
        <v>6</v>
      </c>
      <c r="F2532" t="s">
        <v>27</v>
      </c>
      <c r="L2532" s="1"/>
      <c r="M2532" s="12" t="s">
        <v>45</v>
      </c>
      <c r="N2532" s="12">
        <v>15000000</v>
      </c>
      <c r="O2532">
        <v>2002</v>
      </c>
      <c r="P2532">
        <v>7.4</v>
      </c>
    </row>
    <row r="2533" spans="1:16">
      <c r="A2533" s="2" t="s">
        <v>639</v>
      </c>
      <c r="B2533" s="3">
        <v>107</v>
      </c>
      <c r="C2533">
        <v>99</v>
      </c>
      <c r="D2533" s="1">
        <v>12282677</v>
      </c>
      <c r="E2533" s="5" t="s">
        <v>2</v>
      </c>
      <c r="F2533" t="s">
        <v>22</v>
      </c>
      <c r="L2533" s="1"/>
      <c r="M2533" s="12" t="s">
        <v>45</v>
      </c>
      <c r="N2533" s="12">
        <v>15000000</v>
      </c>
      <c r="O2533">
        <v>2015</v>
      </c>
      <c r="P2533">
        <v>5.0999999999999996</v>
      </c>
    </row>
    <row r="2534" spans="1:16">
      <c r="A2534" s="2" t="s">
        <v>781</v>
      </c>
      <c r="B2534" s="3">
        <v>132</v>
      </c>
      <c r="C2534">
        <v>124</v>
      </c>
      <c r="D2534" s="1">
        <v>7060876</v>
      </c>
      <c r="E2534" s="5" t="s">
        <v>12</v>
      </c>
      <c r="F2534" t="s">
        <v>6</v>
      </c>
      <c r="L2534" s="1"/>
      <c r="M2534" s="12" t="s">
        <v>45</v>
      </c>
      <c r="N2534" s="12">
        <v>14000000</v>
      </c>
      <c r="O2534">
        <v>2000</v>
      </c>
      <c r="P2534">
        <v>7.4</v>
      </c>
    </row>
    <row r="2535" spans="1:16">
      <c r="A2535" s="2" t="s">
        <v>1095</v>
      </c>
      <c r="B2535" s="3">
        <v>401</v>
      </c>
      <c r="C2535">
        <v>110</v>
      </c>
      <c r="D2535" s="1">
        <v>14989761</v>
      </c>
      <c r="E2535" s="5" t="s">
        <v>2</v>
      </c>
      <c r="F2535" t="s">
        <v>10</v>
      </c>
      <c r="L2535" s="1"/>
      <c r="M2535" s="12" t="s">
        <v>45</v>
      </c>
      <c r="N2535" s="12">
        <v>15000000</v>
      </c>
      <c r="O2535">
        <v>2012</v>
      </c>
      <c r="P2535">
        <v>7.2</v>
      </c>
    </row>
    <row r="2536" spans="1:16">
      <c r="A2536" s="2" t="s">
        <v>305</v>
      </c>
      <c r="B2536" s="3">
        <v>192</v>
      </c>
      <c r="C2536">
        <v>178</v>
      </c>
      <c r="D2536" s="1">
        <v>5501940</v>
      </c>
      <c r="E2536" s="5" t="s">
        <v>12</v>
      </c>
      <c r="F2536" t="s">
        <v>6</v>
      </c>
      <c r="G2536" t="s">
        <v>63</v>
      </c>
      <c r="H2536" t="s">
        <v>122</v>
      </c>
      <c r="L2536" s="1"/>
      <c r="M2536" s="12" t="s">
        <v>192</v>
      </c>
      <c r="N2536" s="12">
        <v>20000000</v>
      </c>
      <c r="O2536">
        <v>2004</v>
      </c>
      <c r="P2536">
        <v>8.3000000000000007</v>
      </c>
    </row>
    <row r="2537" spans="1:16">
      <c r="A2537" s="2" t="s">
        <v>354</v>
      </c>
      <c r="B2537" s="3">
        <v>157</v>
      </c>
      <c r="C2537">
        <v>125</v>
      </c>
      <c r="D2537" s="1">
        <v>2086345</v>
      </c>
      <c r="E2537" s="5" t="s">
        <v>12</v>
      </c>
      <c r="F2537" t="s">
        <v>6</v>
      </c>
      <c r="G2537" t="s">
        <v>27</v>
      </c>
      <c r="L2537" s="1"/>
      <c r="M2537" s="12" t="s">
        <v>45</v>
      </c>
      <c r="N2537" s="12">
        <v>15000000</v>
      </c>
      <c r="O2537">
        <v>2004</v>
      </c>
      <c r="P2537">
        <v>8.1</v>
      </c>
    </row>
    <row r="2538" spans="1:16">
      <c r="A2538" s="2" t="s">
        <v>317</v>
      </c>
      <c r="B2538" s="3">
        <v>62</v>
      </c>
      <c r="C2538">
        <v>121</v>
      </c>
      <c r="D2538" s="1">
        <v>123922370</v>
      </c>
      <c r="E2538" s="5" t="s">
        <v>12</v>
      </c>
      <c r="F2538" t="s">
        <v>2</v>
      </c>
      <c r="G2538" t="s">
        <v>6</v>
      </c>
      <c r="H2538" t="s">
        <v>122</v>
      </c>
      <c r="L2538" s="1"/>
      <c r="M2538" s="12" t="s">
        <v>45</v>
      </c>
      <c r="N2538" s="12">
        <v>15000000</v>
      </c>
      <c r="O2538">
        <v>1987</v>
      </c>
      <c r="P2538">
        <v>7.3</v>
      </c>
    </row>
    <row r="2539" spans="1:16">
      <c r="A2539" s="2" t="s">
        <v>694</v>
      </c>
      <c r="B2539" s="3">
        <v>4</v>
      </c>
      <c r="C2539">
        <v>100</v>
      </c>
      <c r="D2539" s="1">
        <v>163591</v>
      </c>
      <c r="E2539" s="5" t="s">
        <v>2</v>
      </c>
      <c r="L2539" s="1"/>
      <c r="M2539" s="12" t="s">
        <v>45</v>
      </c>
      <c r="N2539" s="12">
        <v>15000000</v>
      </c>
      <c r="O2539">
        <v>2010</v>
      </c>
      <c r="P2539">
        <v>3.6</v>
      </c>
    </row>
    <row r="2540" spans="1:16">
      <c r="A2540" s="2" t="s">
        <v>152</v>
      </c>
      <c r="B2540" s="3">
        <v>84</v>
      </c>
      <c r="C2540">
        <v>115</v>
      </c>
      <c r="D2540" s="1">
        <v>73000942</v>
      </c>
      <c r="E2540" s="5" t="s">
        <v>18</v>
      </c>
      <c r="F2540" t="s">
        <v>199</v>
      </c>
      <c r="L2540" s="1"/>
      <c r="M2540" s="12" t="s">
        <v>45</v>
      </c>
      <c r="N2540" s="12">
        <v>15000000</v>
      </c>
      <c r="O2540">
        <v>2011</v>
      </c>
      <c r="P2540">
        <v>1.6</v>
      </c>
    </row>
    <row r="2541" spans="1:16">
      <c r="A2541" s="2" t="s">
        <v>165</v>
      </c>
      <c r="B2541" s="3">
        <v>669</v>
      </c>
      <c r="C2541">
        <v>108</v>
      </c>
      <c r="D2541" s="1">
        <v>106952327</v>
      </c>
      <c r="E2541" s="5" t="s">
        <v>6</v>
      </c>
      <c r="F2541" t="s">
        <v>23</v>
      </c>
      <c r="L2541" s="1"/>
      <c r="M2541" s="12" t="s">
        <v>45</v>
      </c>
      <c r="N2541" s="12">
        <v>15000000</v>
      </c>
      <c r="O2541">
        <v>2010</v>
      </c>
      <c r="P2541">
        <v>8</v>
      </c>
    </row>
    <row r="2542" spans="1:16">
      <c r="A2542" s="2" t="s">
        <v>182</v>
      </c>
      <c r="B2542" s="3">
        <v>492</v>
      </c>
      <c r="C2542">
        <v>117</v>
      </c>
      <c r="D2542" s="1">
        <v>58607007</v>
      </c>
      <c r="E2542" s="5" t="s">
        <v>3</v>
      </c>
      <c r="F2542" t="s">
        <v>10</v>
      </c>
      <c r="G2542" t="s">
        <v>22</v>
      </c>
      <c r="H2542" t="s">
        <v>23</v>
      </c>
      <c r="L2542" s="1"/>
      <c r="M2542" s="12" t="s">
        <v>45</v>
      </c>
      <c r="N2542" s="12">
        <v>15000000</v>
      </c>
      <c r="O2542">
        <v>2014</v>
      </c>
      <c r="P2542">
        <v>6.2</v>
      </c>
    </row>
    <row r="2543" spans="1:16">
      <c r="A2543" s="2" t="s">
        <v>455</v>
      </c>
      <c r="B2543" s="3">
        <v>149</v>
      </c>
      <c r="C2543">
        <v>220</v>
      </c>
      <c r="D2543" s="1">
        <v>57300000</v>
      </c>
      <c r="E2543" s="5" t="s">
        <v>10</v>
      </c>
      <c r="F2543" t="s">
        <v>6</v>
      </c>
      <c r="L2543" s="1"/>
      <c r="M2543" s="12" t="s">
        <v>45</v>
      </c>
      <c r="N2543" s="12">
        <v>15000000</v>
      </c>
      <c r="O2543">
        <v>1974</v>
      </c>
      <c r="P2543">
        <v>9</v>
      </c>
    </row>
    <row r="2544" spans="1:16">
      <c r="A2544" s="2" t="s">
        <v>525</v>
      </c>
      <c r="B2544" s="3">
        <v>101</v>
      </c>
      <c r="C2544">
        <v>112</v>
      </c>
      <c r="D2544" s="1">
        <v>91038276</v>
      </c>
      <c r="E2544" s="5" t="s">
        <v>6</v>
      </c>
      <c r="F2544" t="s">
        <v>199</v>
      </c>
      <c r="G2544" t="s">
        <v>27</v>
      </c>
      <c r="L2544" s="1"/>
      <c r="M2544" s="12" t="s">
        <v>45</v>
      </c>
      <c r="N2544" s="12">
        <v>15000000</v>
      </c>
      <c r="O2544">
        <v>2001</v>
      </c>
      <c r="P2544">
        <v>6.1</v>
      </c>
    </row>
    <row r="2545" spans="1:16">
      <c r="A2545" s="2" t="s">
        <v>244</v>
      </c>
      <c r="B2545" s="3">
        <v>102</v>
      </c>
      <c r="C2545">
        <v>99</v>
      </c>
      <c r="D2545" s="1">
        <v>49369900</v>
      </c>
      <c r="E2545" s="5" t="s">
        <v>20</v>
      </c>
      <c r="F2545" t="s">
        <v>14</v>
      </c>
      <c r="G2545" t="s">
        <v>23</v>
      </c>
      <c r="L2545" s="1"/>
      <c r="M2545" s="12" t="s">
        <v>45</v>
      </c>
      <c r="N2545" s="12">
        <v>15000000</v>
      </c>
      <c r="O2545">
        <v>1988</v>
      </c>
      <c r="P2545">
        <v>5.7</v>
      </c>
    </row>
    <row r="2546" spans="1:16">
      <c r="A2546" s="2" t="s">
        <v>833</v>
      </c>
      <c r="B2546" s="3">
        <v>63</v>
      </c>
      <c r="C2546">
        <v>109</v>
      </c>
      <c r="D2546" s="1">
        <v>61693523</v>
      </c>
      <c r="E2546" s="5" t="s">
        <v>6</v>
      </c>
      <c r="L2546" s="1"/>
      <c r="M2546" s="12" t="s">
        <v>45</v>
      </c>
      <c r="N2546" s="12">
        <v>15000000</v>
      </c>
      <c r="O2546">
        <v>2016</v>
      </c>
      <c r="P2546">
        <v>6.8</v>
      </c>
    </row>
    <row r="2547" spans="1:16">
      <c r="A2547" s="2" t="s">
        <v>1133</v>
      </c>
      <c r="B2547" s="3">
        <v>106</v>
      </c>
      <c r="C2547">
        <v>83</v>
      </c>
      <c r="D2547" s="1">
        <v>46729374</v>
      </c>
      <c r="E2547" s="5" t="s">
        <v>2</v>
      </c>
      <c r="F2547" t="s">
        <v>21</v>
      </c>
      <c r="L2547" s="1"/>
      <c r="M2547" s="12" t="s">
        <v>192</v>
      </c>
      <c r="N2547" s="12">
        <v>15000000</v>
      </c>
      <c r="O2547">
        <v>2000</v>
      </c>
      <c r="P2547">
        <v>5.5</v>
      </c>
    </row>
    <row r="2548" spans="1:16">
      <c r="A2548" s="2" t="s">
        <v>1134</v>
      </c>
      <c r="B2548" s="3">
        <v>50</v>
      </c>
      <c r="C2548">
        <v>107</v>
      </c>
      <c r="D2548" s="1">
        <v>44726644</v>
      </c>
      <c r="E2548" s="5" t="s">
        <v>3</v>
      </c>
      <c r="F2548" t="s">
        <v>10</v>
      </c>
      <c r="G2548" t="s">
        <v>6</v>
      </c>
      <c r="H2548" t="s">
        <v>23</v>
      </c>
      <c r="I2548" t="s">
        <v>24</v>
      </c>
      <c r="L2548" s="1"/>
      <c r="M2548" s="12" t="s">
        <v>45</v>
      </c>
      <c r="N2548" s="12">
        <v>15000000</v>
      </c>
      <c r="O2548">
        <v>1988</v>
      </c>
      <c r="P2548">
        <v>6.8</v>
      </c>
    </row>
    <row r="2549" spans="1:16">
      <c r="A2549" s="2" t="s">
        <v>1135</v>
      </c>
      <c r="B2549" s="3">
        <v>275</v>
      </c>
      <c r="C2549">
        <v>102</v>
      </c>
      <c r="D2549" s="1">
        <v>44134898</v>
      </c>
      <c r="E2549" s="5" t="s">
        <v>2</v>
      </c>
      <c r="F2549" t="s">
        <v>6</v>
      </c>
      <c r="L2549" s="1"/>
      <c r="M2549" s="12" t="s">
        <v>45</v>
      </c>
      <c r="N2549" s="12">
        <v>15000000</v>
      </c>
      <c r="O2549">
        <v>2014</v>
      </c>
      <c r="P2549">
        <v>7.3</v>
      </c>
    </row>
    <row r="2550" spans="1:16">
      <c r="A2550" s="2" t="s">
        <v>639</v>
      </c>
      <c r="B2550" s="3">
        <v>90</v>
      </c>
      <c r="C2550">
        <v>100</v>
      </c>
      <c r="D2550" s="1">
        <v>48637684</v>
      </c>
      <c r="E2550" s="5" t="s">
        <v>2</v>
      </c>
      <c r="F2550" t="s">
        <v>27</v>
      </c>
      <c r="L2550" s="1"/>
      <c r="M2550" s="12" t="s">
        <v>45</v>
      </c>
      <c r="N2550" s="12">
        <v>15000000</v>
      </c>
      <c r="O2550">
        <v>2014</v>
      </c>
      <c r="P2550">
        <v>6.1</v>
      </c>
    </row>
    <row r="2551" spans="1:16">
      <c r="A2551" s="2" t="s">
        <v>654</v>
      </c>
      <c r="B2551" s="3">
        <v>133</v>
      </c>
      <c r="C2551">
        <v>97</v>
      </c>
      <c r="D2551" s="1">
        <v>38176108</v>
      </c>
      <c r="E2551" s="5" t="s">
        <v>2</v>
      </c>
      <c r="F2551" t="s">
        <v>6</v>
      </c>
      <c r="G2551" t="s">
        <v>27</v>
      </c>
      <c r="L2551" s="1"/>
      <c r="M2551" s="12" t="s">
        <v>45</v>
      </c>
      <c r="N2551" s="12">
        <v>15000000</v>
      </c>
      <c r="O2551">
        <v>1999</v>
      </c>
      <c r="P2551">
        <v>7.2</v>
      </c>
    </row>
    <row r="2552" spans="1:16">
      <c r="A2552" s="2" t="s">
        <v>1136</v>
      </c>
      <c r="B2552" s="3">
        <v>49</v>
      </c>
      <c r="C2552">
        <v>92</v>
      </c>
      <c r="D2552" s="1">
        <v>28972187</v>
      </c>
      <c r="E2552" s="5" t="s">
        <v>2</v>
      </c>
      <c r="L2552" s="1"/>
      <c r="M2552" s="12" t="s">
        <v>45</v>
      </c>
      <c r="N2552" s="12">
        <v>15000000</v>
      </c>
      <c r="O2552">
        <v>2002</v>
      </c>
      <c r="P2552">
        <v>5.9</v>
      </c>
    </row>
    <row r="2553" spans="1:16">
      <c r="A2553" s="2" t="s">
        <v>1137</v>
      </c>
      <c r="B2553" s="3">
        <v>19</v>
      </c>
      <c r="C2553">
        <v>84</v>
      </c>
      <c r="D2553" s="1">
        <v>27979400</v>
      </c>
      <c r="E2553" s="5" t="s">
        <v>3</v>
      </c>
      <c r="F2553" t="s">
        <v>2</v>
      </c>
      <c r="G2553" t="s">
        <v>10</v>
      </c>
      <c r="L2553" s="1"/>
      <c r="M2553" s="12" t="s">
        <v>45</v>
      </c>
      <c r="N2553" s="12">
        <v>15000000</v>
      </c>
      <c r="O2553">
        <v>1993</v>
      </c>
      <c r="P2553">
        <v>6.1</v>
      </c>
    </row>
    <row r="2554" spans="1:16">
      <c r="A2554" s="2" t="s">
        <v>477</v>
      </c>
      <c r="B2554" s="3">
        <v>186</v>
      </c>
      <c r="C2554">
        <v>86</v>
      </c>
      <c r="D2554" s="1">
        <v>54257433</v>
      </c>
      <c r="E2554" s="5" t="s">
        <v>6</v>
      </c>
      <c r="F2554" t="s">
        <v>14</v>
      </c>
      <c r="G2554" t="s">
        <v>23</v>
      </c>
      <c r="L2554" s="1"/>
      <c r="M2554" s="12" t="s">
        <v>237</v>
      </c>
      <c r="N2554" s="12">
        <v>15000000</v>
      </c>
      <c r="O2554">
        <v>2016</v>
      </c>
      <c r="P2554">
        <v>6.8</v>
      </c>
    </row>
    <row r="2555" spans="1:16">
      <c r="A2555" s="2" t="s">
        <v>1138</v>
      </c>
      <c r="B2555" s="3">
        <v>185</v>
      </c>
      <c r="C2555">
        <v>120</v>
      </c>
      <c r="D2555" s="1">
        <v>23947</v>
      </c>
      <c r="E2555" s="5" t="s">
        <v>22</v>
      </c>
      <c r="F2555" t="s">
        <v>23</v>
      </c>
      <c r="L2555" s="1"/>
      <c r="M2555" s="12" t="s">
        <v>45</v>
      </c>
      <c r="N2555" s="12">
        <v>20000000</v>
      </c>
      <c r="O2555">
        <v>2004</v>
      </c>
      <c r="P2555">
        <v>7.7</v>
      </c>
    </row>
    <row r="2556" spans="1:16">
      <c r="A2556" s="2" t="s">
        <v>930</v>
      </c>
      <c r="B2556" s="3">
        <v>42</v>
      </c>
      <c r="C2556">
        <v>89</v>
      </c>
      <c r="D2556" s="1">
        <v>60008303</v>
      </c>
      <c r="E2556" s="5" t="s">
        <v>8</v>
      </c>
      <c r="F2556" t="s">
        <v>2</v>
      </c>
      <c r="G2556" t="s">
        <v>25</v>
      </c>
      <c r="L2556" s="1"/>
      <c r="M2556" s="12" t="s">
        <v>45</v>
      </c>
      <c r="N2556" s="12">
        <v>15000000</v>
      </c>
      <c r="O2556">
        <v>2000</v>
      </c>
      <c r="P2556">
        <v>4.9000000000000004</v>
      </c>
    </row>
    <row r="2557" spans="1:16">
      <c r="A2557" s="2" t="s">
        <v>1139</v>
      </c>
      <c r="B2557" s="3">
        <v>37</v>
      </c>
      <c r="C2557">
        <v>117</v>
      </c>
      <c r="D2557" s="1">
        <v>49121934</v>
      </c>
      <c r="E2557" s="5" t="s">
        <v>2</v>
      </c>
      <c r="F2557" t="s">
        <v>6</v>
      </c>
      <c r="G2557" t="s">
        <v>27</v>
      </c>
      <c r="L2557" s="1"/>
      <c r="M2557" s="12" t="s">
        <v>45</v>
      </c>
      <c r="N2557" s="12">
        <v>15000000</v>
      </c>
      <c r="O2557">
        <v>2007</v>
      </c>
      <c r="P2557">
        <v>6.1</v>
      </c>
    </row>
    <row r="2558" spans="1:16">
      <c r="A2558" s="2" t="s">
        <v>938</v>
      </c>
      <c r="B2558" s="3">
        <v>45</v>
      </c>
      <c r="C2558">
        <v>97</v>
      </c>
      <c r="D2558" s="1">
        <v>27141959</v>
      </c>
      <c r="E2558" s="5" t="s">
        <v>2</v>
      </c>
      <c r="F2558" t="s">
        <v>10</v>
      </c>
      <c r="G2558" t="s">
        <v>25</v>
      </c>
      <c r="H2558" t="s">
        <v>22</v>
      </c>
      <c r="L2558" s="1"/>
      <c r="M2558" s="12" t="s">
        <v>45</v>
      </c>
      <c r="N2558" s="12">
        <v>15000000</v>
      </c>
      <c r="O2558">
        <v>1999</v>
      </c>
      <c r="P2558">
        <v>2.5</v>
      </c>
    </row>
    <row r="2559" spans="1:16">
      <c r="A2559" s="2" t="s">
        <v>1140</v>
      </c>
      <c r="B2559" s="3">
        <v>57</v>
      </c>
      <c r="C2559">
        <v>91</v>
      </c>
      <c r="D2559" s="1">
        <v>27052167</v>
      </c>
      <c r="E2559" s="5" t="s">
        <v>3</v>
      </c>
      <c r="F2559" t="s">
        <v>2</v>
      </c>
      <c r="G2559" t="s">
        <v>10</v>
      </c>
      <c r="H2559" t="s">
        <v>23</v>
      </c>
      <c r="L2559" s="1"/>
      <c r="M2559" s="12" t="s">
        <v>45</v>
      </c>
      <c r="N2559" s="12">
        <v>15000000</v>
      </c>
      <c r="O2559">
        <v>1998</v>
      </c>
      <c r="P2559">
        <v>6.1</v>
      </c>
    </row>
    <row r="2560" spans="1:16">
      <c r="A2560" s="2" t="s">
        <v>1141</v>
      </c>
      <c r="B2560" s="3">
        <v>25</v>
      </c>
      <c r="C2560">
        <v>100</v>
      </c>
      <c r="D2560" s="1">
        <v>26539321</v>
      </c>
      <c r="E2560" s="5" t="s">
        <v>2</v>
      </c>
      <c r="F2560" t="s">
        <v>6</v>
      </c>
      <c r="G2560" t="s">
        <v>25</v>
      </c>
      <c r="L2560" s="1"/>
      <c r="M2560" s="12" t="s">
        <v>1142</v>
      </c>
      <c r="N2560" s="12">
        <v>15000000</v>
      </c>
      <c r="O2560">
        <v>1996</v>
      </c>
      <c r="P2560">
        <v>5.9</v>
      </c>
    </row>
    <row r="2561" spans="1:16">
      <c r="A2561" s="2" t="s">
        <v>1143</v>
      </c>
      <c r="B2561" s="3">
        <v>59</v>
      </c>
      <c r="C2561">
        <v>72</v>
      </c>
      <c r="D2561" s="1">
        <v>28501605</v>
      </c>
      <c r="E2561" s="5" t="s">
        <v>20</v>
      </c>
      <c r="F2561" t="s">
        <v>14</v>
      </c>
      <c r="L2561" s="1"/>
      <c r="M2561" s="12" t="s">
        <v>45</v>
      </c>
      <c r="N2561" s="12">
        <v>15000000</v>
      </c>
      <c r="O2561">
        <v>1990</v>
      </c>
      <c r="P2561">
        <v>5.7</v>
      </c>
    </row>
    <row r="2562" spans="1:16">
      <c r="A2562" s="2" t="s">
        <v>1144</v>
      </c>
      <c r="B2562" s="3">
        <v>58</v>
      </c>
      <c r="C2562">
        <v>84</v>
      </c>
      <c r="D2562" s="1">
        <v>52543632</v>
      </c>
      <c r="E2562" s="5" t="s">
        <v>10</v>
      </c>
      <c r="F2562" t="s">
        <v>23</v>
      </c>
      <c r="L2562" s="1"/>
      <c r="M2562" s="12" t="s">
        <v>45</v>
      </c>
      <c r="N2562" s="12">
        <v>15000000</v>
      </c>
      <c r="O2562">
        <v>2014</v>
      </c>
      <c r="P2562">
        <v>5.6</v>
      </c>
    </row>
    <row r="2563" spans="1:16">
      <c r="A2563" s="2" t="s">
        <v>330</v>
      </c>
      <c r="B2563" s="3">
        <v>330</v>
      </c>
      <c r="C2563">
        <v>126</v>
      </c>
      <c r="D2563" s="1">
        <v>25592632</v>
      </c>
      <c r="E2563" s="5" t="s">
        <v>14</v>
      </c>
      <c r="L2563" s="1"/>
      <c r="M2563" s="12" t="s">
        <v>45</v>
      </c>
      <c r="N2563" s="12">
        <v>15000000</v>
      </c>
      <c r="O2563">
        <v>2007</v>
      </c>
      <c r="P2563">
        <v>7.2</v>
      </c>
    </row>
    <row r="2564" spans="1:16">
      <c r="A2564" s="2" t="s">
        <v>1145</v>
      </c>
      <c r="B2564" s="3">
        <v>489</v>
      </c>
      <c r="C2564">
        <v>108</v>
      </c>
      <c r="D2564" s="1">
        <v>25440971</v>
      </c>
      <c r="E2564" s="5" t="s">
        <v>6</v>
      </c>
      <c r="F2564" t="s">
        <v>21</v>
      </c>
      <c r="G2564" t="s">
        <v>22</v>
      </c>
      <c r="H2564" t="s">
        <v>23</v>
      </c>
      <c r="L2564" s="1"/>
      <c r="M2564" s="12" t="s">
        <v>45</v>
      </c>
      <c r="N2564" s="12">
        <v>15000000</v>
      </c>
      <c r="O2564">
        <v>2015</v>
      </c>
      <c r="P2564">
        <v>7.7</v>
      </c>
    </row>
    <row r="2565" spans="1:16">
      <c r="A2565" s="2" t="s">
        <v>217</v>
      </c>
      <c r="B2565" s="3">
        <v>242</v>
      </c>
      <c r="C2565">
        <v>112</v>
      </c>
      <c r="D2565" s="1">
        <v>22858926</v>
      </c>
      <c r="E2565" s="5" t="s">
        <v>2</v>
      </c>
      <c r="F2565" t="s">
        <v>6</v>
      </c>
      <c r="G2565" t="s">
        <v>20</v>
      </c>
      <c r="L2565" s="1"/>
      <c r="M2565" s="12" t="s">
        <v>45</v>
      </c>
      <c r="N2565" s="12">
        <v>15000000</v>
      </c>
      <c r="O2565">
        <v>1999</v>
      </c>
      <c r="P2565">
        <v>7.8</v>
      </c>
    </row>
    <row r="2566" spans="1:16">
      <c r="A2566" s="2" t="s">
        <v>1146</v>
      </c>
      <c r="B2566" s="3">
        <v>40</v>
      </c>
      <c r="C2566">
        <v>90</v>
      </c>
      <c r="D2566" s="1">
        <v>22235901</v>
      </c>
      <c r="E2566" s="5" t="s">
        <v>2</v>
      </c>
      <c r="F2566" t="s">
        <v>27</v>
      </c>
      <c r="L2566" s="1"/>
      <c r="M2566" s="12" t="s">
        <v>45</v>
      </c>
      <c r="N2566" s="12">
        <v>16000000</v>
      </c>
      <c r="O2566">
        <v>2001</v>
      </c>
      <c r="P2566">
        <v>6.1</v>
      </c>
    </row>
    <row r="2567" spans="1:16">
      <c r="A2567" s="2" t="s">
        <v>189</v>
      </c>
      <c r="B2567" s="3">
        <v>112</v>
      </c>
      <c r="C2567">
        <v>91</v>
      </c>
      <c r="D2567" s="1">
        <v>38916903</v>
      </c>
      <c r="E2567" s="5" t="s">
        <v>8</v>
      </c>
      <c r="F2567" t="s">
        <v>25</v>
      </c>
      <c r="G2567" t="s">
        <v>22</v>
      </c>
      <c r="L2567" s="1"/>
      <c r="M2567" s="12" t="s">
        <v>45</v>
      </c>
      <c r="N2567" s="12">
        <v>15000000</v>
      </c>
      <c r="O2567">
        <v>2014</v>
      </c>
      <c r="P2567">
        <v>5.8</v>
      </c>
    </row>
    <row r="2568" spans="1:16">
      <c r="A2568" s="2" t="s">
        <v>505</v>
      </c>
      <c r="B2568" s="3">
        <v>84</v>
      </c>
      <c r="C2568">
        <v>135</v>
      </c>
      <c r="D2568" s="1">
        <v>16929123</v>
      </c>
      <c r="E2568" s="5" t="s">
        <v>6</v>
      </c>
      <c r="F2568" t="s">
        <v>27</v>
      </c>
      <c r="L2568" s="1"/>
      <c r="M2568" s="12" t="s">
        <v>45</v>
      </c>
      <c r="N2568" s="12">
        <v>20000000</v>
      </c>
      <c r="O2568">
        <v>2001</v>
      </c>
      <c r="P2568">
        <v>6.5</v>
      </c>
    </row>
    <row r="2569" spans="1:16">
      <c r="A2569" s="2" t="s">
        <v>364</v>
      </c>
      <c r="B2569" s="3">
        <v>251</v>
      </c>
      <c r="C2569">
        <v>141</v>
      </c>
      <c r="D2569" s="1">
        <v>13753931</v>
      </c>
      <c r="E2569" s="5" t="s">
        <v>6</v>
      </c>
      <c r="F2569" t="s">
        <v>63</v>
      </c>
      <c r="G2569" t="s">
        <v>122</v>
      </c>
      <c r="L2569" s="1"/>
      <c r="M2569" s="12" t="s">
        <v>45</v>
      </c>
      <c r="N2569" s="12">
        <v>15000000</v>
      </c>
      <c r="O2569">
        <v>2006</v>
      </c>
      <c r="P2569">
        <v>7.9</v>
      </c>
    </row>
    <row r="2570" spans="1:16">
      <c r="A2570" s="2" t="s">
        <v>1147</v>
      </c>
      <c r="B2570" s="3">
        <v>113</v>
      </c>
      <c r="C2570">
        <v>104</v>
      </c>
      <c r="D2570" s="1">
        <v>10996440</v>
      </c>
      <c r="E2570" s="5" t="s">
        <v>8</v>
      </c>
      <c r="F2570" t="s">
        <v>6</v>
      </c>
      <c r="G2570" t="s">
        <v>22</v>
      </c>
      <c r="L2570" s="1"/>
      <c r="M2570" s="12" t="s">
        <v>45</v>
      </c>
      <c r="N2570" s="12">
        <v>15000000</v>
      </c>
      <c r="O2570">
        <v>2006</v>
      </c>
      <c r="P2570">
        <v>6.3</v>
      </c>
    </row>
    <row r="2571" spans="1:16">
      <c r="A2571" s="2" t="s">
        <v>1148</v>
      </c>
      <c r="B2571" s="3">
        <v>23</v>
      </c>
      <c r="C2571">
        <v>84</v>
      </c>
      <c r="D2571" s="1">
        <v>8026971</v>
      </c>
      <c r="E2571" s="5" t="s">
        <v>2</v>
      </c>
      <c r="F2571" t="s">
        <v>27</v>
      </c>
      <c r="L2571" s="1"/>
      <c r="M2571" s="12" t="s">
        <v>45</v>
      </c>
      <c r="N2571" s="12">
        <v>15000000</v>
      </c>
      <c r="O2571">
        <v>1998</v>
      </c>
      <c r="P2571">
        <v>3.8</v>
      </c>
    </row>
    <row r="2572" spans="1:16">
      <c r="A2572" s="2" t="s">
        <v>1149</v>
      </c>
      <c r="B2572" s="3">
        <v>421</v>
      </c>
      <c r="C2572">
        <v>118</v>
      </c>
      <c r="D2572" s="1">
        <v>14677654</v>
      </c>
      <c r="E2572" s="5" t="s">
        <v>6</v>
      </c>
      <c r="L2572" s="1"/>
      <c r="M2572" s="12" t="s">
        <v>45</v>
      </c>
      <c r="N2572" s="12">
        <v>15000000</v>
      </c>
      <c r="O2572">
        <v>2015</v>
      </c>
      <c r="P2572">
        <v>8.3000000000000007</v>
      </c>
    </row>
    <row r="2573" spans="1:16">
      <c r="A2573" s="2" t="s">
        <v>1150</v>
      </c>
      <c r="B2573" s="3">
        <v>32</v>
      </c>
      <c r="C2573">
        <v>82</v>
      </c>
      <c r="D2573" s="1">
        <v>9975684</v>
      </c>
      <c r="E2573" s="5" t="s">
        <v>2</v>
      </c>
      <c r="L2573" s="1"/>
      <c r="M2573" s="12" t="s">
        <v>45</v>
      </c>
      <c r="N2573" s="12">
        <v>15000000</v>
      </c>
      <c r="O2573">
        <v>1998</v>
      </c>
      <c r="P2573">
        <v>6.4</v>
      </c>
    </row>
    <row r="2574" spans="1:16">
      <c r="A2574" s="2" t="s">
        <v>1151</v>
      </c>
      <c r="B2574" s="3">
        <v>52</v>
      </c>
      <c r="C2574">
        <v>95</v>
      </c>
      <c r="D2574" s="1">
        <v>7881335</v>
      </c>
      <c r="E2574" s="5" t="s">
        <v>2</v>
      </c>
      <c r="F2574" t="s">
        <v>10</v>
      </c>
      <c r="G2574" t="s">
        <v>23</v>
      </c>
      <c r="L2574" s="1"/>
      <c r="M2574" s="12" t="s">
        <v>45</v>
      </c>
      <c r="N2574" s="12">
        <v>15000000</v>
      </c>
      <c r="O2574">
        <v>1994</v>
      </c>
      <c r="P2574">
        <v>6.7</v>
      </c>
    </row>
    <row r="2575" spans="1:16">
      <c r="A2575" s="2" t="s">
        <v>913</v>
      </c>
      <c r="B2575" s="3">
        <v>81</v>
      </c>
      <c r="C2575">
        <v>94</v>
      </c>
      <c r="D2575" s="1">
        <v>6241697</v>
      </c>
      <c r="E2575" s="5" t="s">
        <v>2</v>
      </c>
      <c r="L2575" s="1"/>
      <c r="M2575" s="12" t="s">
        <v>45</v>
      </c>
      <c r="N2575" s="12">
        <v>15000000</v>
      </c>
      <c r="O2575">
        <v>1999</v>
      </c>
      <c r="P2575">
        <v>6.1</v>
      </c>
    </row>
    <row r="2576" spans="1:16">
      <c r="A2576" s="2" t="s">
        <v>1152</v>
      </c>
      <c r="B2576" s="3">
        <v>39</v>
      </c>
      <c r="C2576">
        <v>99</v>
      </c>
      <c r="D2576" s="1">
        <v>5871603</v>
      </c>
      <c r="E2576" s="5" t="s">
        <v>6</v>
      </c>
      <c r="F2576" t="s">
        <v>23</v>
      </c>
      <c r="L2576" s="1"/>
      <c r="M2576" s="12" t="s">
        <v>45</v>
      </c>
      <c r="N2576" s="12">
        <v>15000000</v>
      </c>
      <c r="O2576">
        <v>1999</v>
      </c>
      <c r="P2576">
        <v>6</v>
      </c>
    </row>
    <row r="2577" spans="1:16">
      <c r="A2577" s="2" t="s">
        <v>1153</v>
      </c>
      <c r="B2577" s="3">
        <v>63</v>
      </c>
      <c r="C2577">
        <v>121</v>
      </c>
      <c r="D2577" s="1">
        <v>16574731</v>
      </c>
      <c r="E2577" s="5" t="s">
        <v>6</v>
      </c>
      <c r="F2577" t="s">
        <v>199</v>
      </c>
      <c r="L2577" s="1"/>
      <c r="M2577" s="12" t="s">
        <v>45</v>
      </c>
      <c r="N2577" s="12">
        <v>15000000</v>
      </c>
      <c r="O2577">
        <v>1998</v>
      </c>
      <c r="P2577">
        <v>5.8</v>
      </c>
    </row>
    <row r="2578" spans="1:16">
      <c r="A2578" s="2" t="s">
        <v>1154</v>
      </c>
      <c r="B2578" s="3">
        <v>47</v>
      </c>
      <c r="C2578">
        <v>84</v>
      </c>
      <c r="D2578" s="1">
        <v>5002310</v>
      </c>
      <c r="E2578" s="5" t="s">
        <v>8</v>
      </c>
      <c r="F2578" t="s">
        <v>2</v>
      </c>
      <c r="G2578" t="s">
        <v>27</v>
      </c>
      <c r="H2578" t="s">
        <v>22</v>
      </c>
      <c r="L2578" s="1"/>
      <c r="M2578" s="12" t="s">
        <v>45</v>
      </c>
      <c r="N2578" s="12">
        <v>15000000</v>
      </c>
      <c r="O2578">
        <v>2001</v>
      </c>
      <c r="P2578">
        <v>5.6</v>
      </c>
    </row>
    <row r="2579" spans="1:16">
      <c r="A2579" s="2" t="s">
        <v>1155</v>
      </c>
      <c r="B2579" s="3">
        <v>111</v>
      </c>
      <c r="C2579">
        <v>93</v>
      </c>
      <c r="D2579" s="1">
        <v>4919896</v>
      </c>
      <c r="E2579" s="5" t="s">
        <v>2</v>
      </c>
      <c r="F2579" t="s">
        <v>10</v>
      </c>
      <c r="G2579" t="s">
        <v>23</v>
      </c>
      <c r="L2579" s="1"/>
      <c r="M2579" s="12" t="s">
        <v>45</v>
      </c>
      <c r="N2579" s="12">
        <v>15000000</v>
      </c>
      <c r="O2579">
        <v>2001</v>
      </c>
      <c r="P2579">
        <v>6.1</v>
      </c>
    </row>
    <row r="2580" spans="1:16">
      <c r="A2580" s="2" t="s">
        <v>897</v>
      </c>
      <c r="B2580" s="3">
        <v>168</v>
      </c>
      <c r="C2580">
        <v>93</v>
      </c>
      <c r="D2580" s="1">
        <v>25675765</v>
      </c>
      <c r="E2580" s="5" t="s">
        <v>2</v>
      </c>
      <c r="L2580" s="1"/>
      <c r="M2580" s="12" t="s">
        <v>45</v>
      </c>
      <c r="N2580" s="12">
        <v>15000000</v>
      </c>
      <c r="O2580">
        <v>2013</v>
      </c>
      <c r="P2580">
        <v>5.9</v>
      </c>
    </row>
    <row r="2581" spans="1:16">
      <c r="A2581" s="2" t="s">
        <v>1156</v>
      </c>
      <c r="B2581" s="3">
        <v>165</v>
      </c>
      <c r="C2581">
        <v>120</v>
      </c>
      <c r="D2581" s="1">
        <v>4857376</v>
      </c>
      <c r="E2581" s="5" t="s">
        <v>2</v>
      </c>
      <c r="F2581" t="s">
        <v>6</v>
      </c>
      <c r="G2581" t="s">
        <v>27</v>
      </c>
      <c r="L2581" s="1"/>
      <c r="M2581" s="12" t="s">
        <v>45</v>
      </c>
      <c r="N2581" s="12">
        <v>20000000</v>
      </c>
      <c r="O2581">
        <v>2006</v>
      </c>
      <c r="P2581">
        <v>7.3</v>
      </c>
    </row>
    <row r="2582" spans="1:16">
      <c r="A2582" s="2" t="s">
        <v>417</v>
      </c>
      <c r="B2582" s="3">
        <v>104</v>
      </c>
      <c r="C2582">
        <v>112</v>
      </c>
      <c r="D2582" s="1">
        <v>3169424</v>
      </c>
      <c r="E2582" s="5" t="s">
        <v>6</v>
      </c>
      <c r="F2582" t="s">
        <v>75</v>
      </c>
      <c r="L2582" s="1"/>
      <c r="M2582" s="12" t="s">
        <v>45</v>
      </c>
      <c r="N2582" s="12">
        <v>15000000</v>
      </c>
      <c r="O2582">
        <v>2007</v>
      </c>
      <c r="P2582">
        <v>6.8</v>
      </c>
    </row>
    <row r="2583" spans="1:16">
      <c r="A2583" s="2" t="s">
        <v>209</v>
      </c>
      <c r="B2583" s="3">
        <v>150</v>
      </c>
      <c r="C2583">
        <v>107</v>
      </c>
      <c r="D2583" s="1">
        <v>18004225</v>
      </c>
      <c r="E2583" s="5" t="s">
        <v>2</v>
      </c>
      <c r="F2583" t="s">
        <v>6</v>
      </c>
      <c r="G2583" t="s">
        <v>27</v>
      </c>
      <c r="L2583" s="1"/>
      <c r="M2583" s="12" t="s">
        <v>45</v>
      </c>
      <c r="N2583" s="12">
        <v>22000000</v>
      </c>
      <c r="O2583">
        <v>2013</v>
      </c>
      <c r="P2583">
        <v>5.7</v>
      </c>
    </row>
    <row r="2584" spans="1:16">
      <c r="A2584" s="2" t="s">
        <v>1157</v>
      </c>
      <c r="B2584" s="3">
        <v>61</v>
      </c>
      <c r="C2584">
        <v>112</v>
      </c>
      <c r="D2584" s="1">
        <v>3058380</v>
      </c>
      <c r="E2584" s="5" t="s">
        <v>6</v>
      </c>
      <c r="F2584" t="s">
        <v>27</v>
      </c>
      <c r="L2584" s="1"/>
      <c r="M2584" s="12" t="s">
        <v>45</v>
      </c>
      <c r="N2584" s="12">
        <v>15000000</v>
      </c>
      <c r="O2584">
        <v>2000</v>
      </c>
      <c r="P2584">
        <v>7.3</v>
      </c>
    </row>
    <row r="2585" spans="1:16">
      <c r="A2585" s="2" t="s">
        <v>843</v>
      </c>
      <c r="B2585" s="3">
        <v>226</v>
      </c>
      <c r="C2585">
        <v>96</v>
      </c>
      <c r="D2585" s="1">
        <v>3074838</v>
      </c>
      <c r="E2585" s="5" t="s">
        <v>6</v>
      </c>
      <c r="F2585" t="s">
        <v>21</v>
      </c>
      <c r="G2585" t="s">
        <v>27</v>
      </c>
      <c r="H2585" t="s">
        <v>23</v>
      </c>
      <c r="L2585" s="1"/>
      <c r="M2585" s="12" t="s">
        <v>45</v>
      </c>
      <c r="N2585" s="12">
        <v>15000000</v>
      </c>
      <c r="O2585">
        <v>2009</v>
      </c>
      <c r="P2585">
        <v>6.3</v>
      </c>
    </row>
    <row r="2586" spans="1:16">
      <c r="A2586" s="2" t="s">
        <v>1158</v>
      </c>
      <c r="B2586" s="3">
        <v>21</v>
      </c>
      <c r="C2586">
        <v>91</v>
      </c>
      <c r="D2586" s="1">
        <v>2104000</v>
      </c>
      <c r="E2586" s="5" t="s">
        <v>2</v>
      </c>
      <c r="F2586" t="s">
        <v>10</v>
      </c>
      <c r="G2586" t="s">
        <v>6</v>
      </c>
      <c r="L2586" s="1"/>
      <c r="M2586" s="12" t="s">
        <v>45</v>
      </c>
      <c r="N2586" s="12">
        <v>15000000</v>
      </c>
      <c r="O2586">
        <v>1996</v>
      </c>
      <c r="P2586">
        <v>5.9</v>
      </c>
    </row>
    <row r="2587" spans="1:16">
      <c r="A2587" s="2" t="s">
        <v>507</v>
      </c>
      <c r="B2587" s="3">
        <v>217</v>
      </c>
      <c r="C2587">
        <v>105</v>
      </c>
      <c r="D2587" s="1">
        <v>28501651</v>
      </c>
      <c r="E2587" s="5" t="s">
        <v>6</v>
      </c>
      <c r="F2587" t="s">
        <v>23</v>
      </c>
      <c r="L2587" s="1"/>
      <c r="M2587" s="12" t="s">
        <v>45</v>
      </c>
      <c r="N2587" s="12">
        <v>15000000</v>
      </c>
      <c r="O2587">
        <v>2009</v>
      </c>
      <c r="P2587">
        <v>7.1</v>
      </c>
    </row>
    <row r="2588" spans="1:16">
      <c r="A2588" s="2" t="s">
        <v>854</v>
      </c>
      <c r="B2588" s="3">
        <v>94</v>
      </c>
      <c r="C2588">
        <v>125</v>
      </c>
      <c r="D2588" s="1">
        <v>1172769</v>
      </c>
      <c r="E2588" s="5" t="s">
        <v>12</v>
      </c>
      <c r="F2588" t="s">
        <v>2</v>
      </c>
      <c r="G2588" t="s">
        <v>10</v>
      </c>
      <c r="H2588" t="s">
        <v>6</v>
      </c>
      <c r="L2588" s="1"/>
      <c r="M2588" s="12" t="s">
        <v>45</v>
      </c>
      <c r="N2588" s="12">
        <v>15000000</v>
      </c>
      <c r="O2588">
        <v>2006</v>
      </c>
      <c r="P2588">
        <v>7.1</v>
      </c>
    </row>
    <row r="2589" spans="1:16">
      <c r="A2589" s="2" t="s">
        <v>1159</v>
      </c>
      <c r="B2589" s="3">
        <v>364</v>
      </c>
      <c r="C2589">
        <v>102</v>
      </c>
      <c r="D2589" s="1">
        <v>17738570</v>
      </c>
      <c r="E2589" s="5" t="s">
        <v>6</v>
      </c>
      <c r="F2589" t="s">
        <v>27</v>
      </c>
      <c r="L2589" s="1"/>
      <c r="M2589" s="12" t="s">
        <v>45</v>
      </c>
      <c r="N2589" s="12">
        <v>6000000</v>
      </c>
      <c r="O2589">
        <v>2012</v>
      </c>
      <c r="P2589">
        <v>8</v>
      </c>
    </row>
    <row r="2590" spans="1:16">
      <c r="A2590" s="2" t="s">
        <v>1160</v>
      </c>
      <c r="B2590" s="3">
        <v>19</v>
      </c>
      <c r="C2590">
        <v>87</v>
      </c>
      <c r="D2590" s="1">
        <v>1200000</v>
      </c>
      <c r="E2590" s="5" t="s">
        <v>3</v>
      </c>
      <c r="L2590" s="1"/>
      <c r="M2590" s="12" t="s">
        <v>45</v>
      </c>
      <c r="N2590" s="12">
        <v>12000000</v>
      </c>
      <c r="O2590">
        <v>1993</v>
      </c>
      <c r="P2590">
        <v>5.0999999999999996</v>
      </c>
    </row>
    <row r="2591" spans="1:16">
      <c r="A2591" s="2" t="s">
        <v>855</v>
      </c>
      <c r="B2591" s="3">
        <v>129</v>
      </c>
      <c r="C2591">
        <v>118</v>
      </c>
      <c r="D2591" s="1">
        <v>1150403</v>
      </c>
      <c r="E2591" s="5" t="s">
        <v>12</v>
      </c>
      <c r="F2591" t="s">
        <v>10</v>
      </c>
      <c r="G2591" t="s">
        <v>6</v>
      </c>
      <c r="L2591" s="1"/>
      <c r="M2591" s="12" t="s">
        <v>45</v>
      </c>
      <c r="N2591" s="12">
        <v>7000000</v>
      </c>
      <c r="O2591">
        <v>2006</v>
      </c>
      <c r="P2591">
        <v>7.1</v>
      </c>
    </row>
    <row r="2592" spans="1:16">
      <c r="A2592" s="2" t="s">
        <v>1091</v>
      </c>
      <c r="B2592" s="3">
        <v>71</v>
      </c>
      <c r="C2592">
        <v>115</v>
      </c>
      <c r="D2592" s="1">
        <v>403932</v>
      </c>
      <c r="E2592" s="5" t="s">
        <v>6</v>
      </c>
      <c r="F2592" t="s">
        <v>27</v>
      </c>
      <c r="G2592" t="s">
        <v>24</v>
      </c>
      <c r="L2592" s="1"/>
      <c r="M2592" s="12" t="s">
        <v>45</v>
      </c>
      <c r="N2592" s="12">
        <v>15000000</v>
      </c>
      <c r="O2592">
        <v>2000</v>
      </c>
      <c r="P2592">
        <v>6.5</v>
      </c>
    </row>
    <row r="2593" spans="1:16">
      <c r="A2593" s="2" t="s">
        <v>431</v>
      </c>
      <c r="B2593" s="3">
        <v>93</v>
      </c>
      <c r="C2593">
        <v>91</v>
      </c>
      <c r="D2593" s="1">
        <v>1712111</v>
      </c>
      <c r="E2593" s="5" t="s">
        <v>14</v>
      </c>
      <c r="F2593" t="s">
        <v>23</v>
      </c>
      <c r="L2593" s="1"/>
      <c r="M2593" s="12" t="s">
        <v>45</v>
      </c>
      <c r="N2593" s="12">
        <v>15000000</v>
      </c>
      <c r="O2593">
        <v>2015</v>
      </c>
      <c r="P2593">
        <v>4.5</v>
      </c>
    </row>
    <row r="2594" spans="1:16">
      <c r="A2594" s="2" t="s">
        <v>1161</v>
      </c>
      <c r="B2594" s="3">
        <v>399</v>
      </c>
      <c r="C2594">
        <v>88</v>
      </c>
      <c r="D2594" s="1">
        <v>1024175</v>
      </c>
      <c r="E2594" s="5" t="s">
        <v>3</v>
      </c>
      <c r="F2594" t="s">
        <v>2</v>
      </c>
      <c r="G2594" t="s">
        <v>22</v>
      </c>
      <c r="H2594" t="s">
        <v>23</v>
      </c>
      <c r="L2594" s="1"/>
      <c r="M2594" s="12" t="s">
        <v>45</v>
      </c>
      <c r="N2594" s="12">
        <v>300000000</v>
      </c>
      <c r="O2594">
        <v>2011</v>
      </c>
      <c r="P2594">
        <v>6.6</v>
      </c>
    </row>
    <row r="2595" spans="1:16">
      <c r="A2595" s="2" t="s">
        <v>363</v>
      </c>
      <c r="B2595" s="3">
        <v>110</v>
      </c>
      <c r="C2595">
        <v>127</v>
      </c>
      <c r="D2595" s="1">
        <v>301305</v>
      </c>
      <c r="E2595" s="5" t="s">
        <v>6</v>
      </c>
      <c r="F2595" t="s">
        <v>27</v>
      </c>
      <c r="G2595" t="s">
        <v>122</v>
      </c>
      <c r="L2595" s="1"/>
      <c r="M2595" s="12" t="s">
        <v>45</v>
      </c>
      <c r="N2595" s="12">
        <v>9000000</v>
      </c>
      <c r="O2595">
        <v>2011</v>
      </c>
      <c r="P2595">
        <v>4.3</v>
      </c>
    </row>
    <row r="2596" spans="1:16">
      <c r="A2596" s="2" t="s">
        <v>1103</v>
      </c>
      <c r="B2596" s="3">
        <v>285</v>
      </c>
      <c r="C2596">
        <v>94</v>
      </c>
      <c r="D2596" s="1">
        <v>51872378</v>
      </c>
      <c r="E2596" s="5" t="s">
        <v>10</v>
      </c>
      <c r="F2596" t="s">
        <v>23</v>
      </c>
      <c r="L2596" s="1"/>
      <c r="M2596" s="12" t="s">
        <v>45</v>
      </c>
      <c r="N2596" s="12">
        <v>15000000</v>
      </c>
      <c r="O2596">
        <v>2013</v>
      </c>
      <c r="P2596">
        <v>6.7</v>
      </c>
    </row>
    <row r="2597" spans="1:16">
      <c r="A2597" s="2" t="s">
        <v>1162</v>
      </c>
      <c r="B2597" s="3">
        <v>2</v>
      </c>
      <c r="C2597">
        <v>115</v>
      </c>
      <c r="D2597" s="1">
        <v>31662</v>
      </c>
      <c r="E2597" s="5" t="s">
        <v>3</v>
      </c>
      <c r="F2597" t="s">
        <v>6</v>
      </c>
      <c r="G2597" t="s">
        <v>63</v>
      </c>
      <c r="H2597" t="s">
        <v>122</v>
      </c>
      <c r="L2597" s="1"/>
      <c r="M2597" s="12" t="s">
        <v>45</v>
      </c>
      <c r="N2597" s="12">
        <v>15000000</v>
      </c>
      <c r="O2597">
        <v>2016</v>
      </c>
      <c r="P2597">
        <v>6.8</v>
      </c>
    </row>
    <row r="2598" spans="1:16">
      <c r="A2598" s="2" t="s">
        <v>1163</v>
      </c>
      <c r="B2598" s="3">
        <v>61</v>
      </c>
      <c r="C2598">
        <v>90</v>
      </c>
      <c r="D2598" s="1">
        <v>28399192</v>
      </c>
      <c r="E2598" s="5" t="s">
        <v>3</v>
      </c>
      <c r="F2598" t="s">
        <v>8</v>
      </c>
      <c r="G2598" t="s">
        <v>2</v>
      </c>
      <c r="H2598" t="s">
        <v>25</v>
      </c>
      <c r="L2598" s="1"/>
      <c r="M2598" s="12" t="s">
        <v>45</v>
      </c>
      <c r="N2598" s="12">
        <v>15000000</v>
      </c>
      <c r="O2598">
        <v>2002</v>
      </c>
      <c r="P2598">
        <v>5.4</v>
      </c>
    </row>
    <row r="2599" spans="1:16">
      <c r="A2599" s="2" t="s">
        <v>368</v>
      </c>
      <c r="B2599" s="3">
        <v>242</v>
      </c>
      <c r="C2599">
        <v>102</v>
      </c>
      <c r="D2599" s="1">
        <v>2035566</v>
      </c>
      <c r="E2599" s="5" t="s">
        <v>12</v>
      </c>
      <c r="F2599" t="s">
        <v>2</v>
      </c>
      <c r="G2599" t="s">
        <v>10</v>
      </c>
      <c r="H2599" t="s">
        <v>6</v>
      </c>
      <c r="I2599" t="s">
        <v>27</v>
      </c>
      <c r="L2599" s="1"/>
      <c r="M2599" s="12" t="s">
        <v>45</v>
      </c>
      <c r="N2599" s="12">
        <v>25000000</v>
      </c>
      <c r="O2599">
        <v>2009</v>
      </c>
      <c r="P2599">
        <v>6.6</v>
      </c>
    </row>
    <row r="2600" spans="1:16">
      <c r="A2600" s="2" t="s">
        <v>1061</v>
      </c>
      <c r="B2600" s="3">
        <v>121</v>
      </c>
      <c r="C2600">
        <v>117</v>
      </c>
      <c r="D2600" s="1">
        <v>21078145</v>
      </c>
      <c r="E2600" s="5" t="s">
        <v>12</v>
      </c>
      <c r="F2600" t="s">
        <v>6</v>
      </c>
      <c r="L2600" s="1"/>
      <c r="M2600" s="12" t="s">
        <v>45</v>
      </c>
      <c r="N2600" s="12">
        <v>15000000</v>
      </c>
      <c r="O2600">
        <v>2002</v>
      </c>
      <c r="P2600">
        <v>7.3</v>
      </c>
    </row>
    <row r="2601" spans="1:16">
      <c r="A2601" s="2" t="s">
        <v>795</v>
      </c>
      <c r="B2601" s="3">
        <v>83</v>
      </c>
      <c r="C2601">
        <v>109</v>
      </c>
      <c r="D2601" s="1">
        <v>14060950</v>
      </c>
      <c r="E2601" s="5" t="s">
        <v>6</v>
      </c>
      <c r="L2601" s="1"/>
      <c r="M2601" s="12" t="s">
        <v>45</v>
      </c>
      <c r="N2601" s="12">
        <v>20000000</v>
      </c>
      <c r="O2601">
        <v>2002</v>
      </c>
      <c r="P2601">
        <v>6.9</v>
      </c>
    </row>
    <row r="2602" spans="1:16">
      <c r="A2602" s="2" t="s">
        <v>208</v>
      </c>
      <c r="B2602" s="3">
        <v>122</v>
      </c>
      <c r="C2602">
        <v>121</v>
      </c>
      <c r="D2602" s="1">
        <v>12281500</v>
      </c>
      <c r="E2602" s="5" t="s">
        <v>3</v>
      </c>
      <c r="F2602" t="s">
        <v>10</v>
      </c>
      <c r="G2602" t="s">
        <v>6</v>
      </c>
      <c r="H2602" t="s">
        <v>27</v>
      </c>
      <c r="I2602" t="s">
        <v>23</v>
      </c>
      <c r="L2602" s="1"/>
      <c r="M2602" s="12" t="s">
        <v>45</v>
      </c>
      <c r="N2602" s="12">
        <v>7000000</v>
      </c>
      <c r="O2602">
        <v>1993</v>
      </c>
      <c r="P2602">
        <v>8</v>
      </c>
    </row>
    <row r="2603" spans="1:16">
      <c r="A2603" s="2" t="s">
        <v>1085</v>
      </c>
      <c r="B2603" s="3">
        <v>120</v>
      </c>
      <c r="C2603">
        <v>100</v>
      </c>
      <c r="D2603" s="1">
        <v>10725228</v>
      </c>
      <c r="E2603" s="5" t="s">
        <v>10</v>
      </c>
      <c r="F2603" t="s">
        <v>6</v>
      </c>
      <c r="G2603" t="s">
        <v>21</v>
      </c>
      <c r="L2603" s="1"/>
      <c r="M2603" s="12" t="s">
        <v>45</v>
      </c>
      <c r="N2603" s="12">
        <v>15000000</v>
      </c>
      <c r="O2603">
        <v>1992</v>
      </c>
      <c r="P2603">
        <v>7.8</v>
      </c>
    </row>
    <row r="2604" spans="1:16">
      <c r="A2604" s="2" t="s">
        <v>1091</v>
      </c>
      <c r="B2604" s="3">
        <v>225</v>
      </c>
      <c r="C2604">
        <v>109</v>
      </c>
      <c r="D2604" s="1">
        <v>214966</v>
      </c>
      <c r="E2604" s="5" t="s">
        <v>10</v>
      </c>
      <c r="F2604" t="s">
        <v>6</v>
      </c>
      <c r="G2604" t="s">
        <v>23</v>
      </c>
      <c r="L2604" s="1"/>
      <c r="M2604" s="12" t="s">
        <v>45</v>
      </c>
      <c r="N2604" s="12">
        <v>15000000</v>
      </c>
      <c r="O2604">
        <v>2010</v>
      </c>
      <c r="P2604">
        <v>6.1</v>
      </c>
    </row>
    <row r="2605" spans="1:16">
      <c r="A2605" s="2" t="s">
        <v>1164</v>
      </c>
      <c r="B2605" s="3">
        <v>167</v>
      </c>
      <c r="C2605">
        <v>101</v>
      </c>
      <c r="D2605" s="1">
        <v>11956207</v>
      </c>
      <c r="E2605" s="5" t="s">
        <v>14</v>
      </c>
      <c r="F2605" t="s">
        <v>21</v>
      </c>
      <c r="L2605" s="1"/>
      <c r="M2605" s="12" t="s">
        <v>45</v>
      </c>
      <c r="N2605" s="12">
        <v>15000000</v>
      </c>
      <c r="O2605">
        <v>2009</v>
      </c>
      <c r="P2605">
        <v>5.0999999999999996</v>
      </c>
    </row>
    <row r="2606" spans="1:16">
      <c r="A2606" s="2" t="s">
        <v>747</v>
      </c>
      <c r="B2606" s="3">
        <v>226</v>
      </c>
      <c r="C2606">
        <v>106</v>
      </c>
      <c r="D2606" s="1">
        <v>5949693</v>
      </c>
      <c r="E2606" s="5" t="s">
        <v>2</v>
      </c>
      <c r="F2606" t="s">
        <v>6</v>
      </c>
      <c r="G2606" t="s">
        <v>27</v>
      </c>
      <c r="L2606" s="1"/>
      <c r="M2606" s="12" t="s">
        <v>45</v>
      </c>
      <c r="N2606" s="12">
        <v>15000000</v>
      </c>
      <c r="O2606">
        <v>2007</v>
      </c>
      <c r="P2606">
        <v>7.4</v>
      </c>
    </row>
    <row r="2607" spans="1:16">
      <c r="A2607" s="2" t="s">
        <v>1165</v>
      </c>
      <c r="B2607" s="3">
        <v>185</v>
      </c>
      <c r="C2607">
        <v>94</v>
      </c>
      <c r="D2607" s="1">
        <v>9030581</v>
      </c>
      <c r="E2607" s="5" t="s">
        <v>6</v>
      </c>
      <c r="F2607" t="s">
        <v>122</v>
      </c>
      <c r="L2607" s="1"/>
      <c r="M2607" s="12" t="s">
        <v>45</v>
      </c>
      <c r="N2607" s="12">
        <v>14600000</v>
      </c>
      <c r="O2607">
        <v>2008</v>
      </c>
      <c r="P2607">
        <v>7.8</v>
      </c>
    </row>
    <row r="2608" spans="1:16">
      <c r="A2608" s="2" t="s">
        <v>1116</v>
      </c>
      <c r="B2608" s="3">
        <v>177</v>
      </c>
      <c r="C2608">
        <v>140</v>
      </c>
      <c r="D2608" s="1">
        <v>4157491</v>
      </c>
      <c r="E2608" s="5" t="s">
        <v>10</v>
      </c>
      <c r="F2608" t="s">
        <v>6</v>
      </c>
      <c r="G2608" t="s">
        <v>26</v>
      </c>
      <c r="L2608" s="1"/>
      <c r="M2608" s="12" t="s">
        <v>45</v>
      </c>
      <c r="N2608" s="12">
        <v>14800000</v>
      </c>
      <c r="O2608">
        <v>2000</v>
      </c>
      <c r="P2608">
        <v>8</v>
      </c>
    </row>
    <row r="2609" spans="1:16">
      <c r="A2609" s="2" t="s">
        <v>1050</v>
      </c>
      <c r="B2609" s="3">
        <v>28</v>
      </c>
      <c r="C2609">
        <v>132</v>
      </c>
      <c r="D2609" s="1">
        <v>1508689</v>
      </c>
      <c r="E2609" s="5" t="s">
        <v>6</v>
      </c>
      <c r="F2609" t="s">
        <v>27</v>
      </c>
      <c r="L2609" s="1"/>
      <c r="M2609" s="12" t="s">
        <v>45</v>
      </c>
      <c r="N2609" s="12">
        <v>14500000</v>
      </c>
      <c r="O2609">
        <v>1997</v>
      </c>
      <c r="P2609">
        <v>6.7</v>
      </c>
    </row>
    <row r="2610" spans="1:16">
      <c r="A2610" s="2" t="s">
        <v>1166</v>
      </c>
      <c r="B2610" s="3">
        <v>48</v>
      </c>
      <c r="C2610">
        <v>99</v>
      </c>
      <c r="D2610" s="1">
        <v>1227324</v>
      </c>
      <c r="E2610" s="5" t="s">
        <v>10</v>
      </c>
      <c r="F2610" t="s">
        <v>6</v>
      </c>
      <c r="L2610" s="1"/>
      <c r="M2610" s="12" t="s">
        <v>45</v>
      </c>
      <c r="N2610" s="12">
        <v>10000000</v>
      </c>
      <c r="O2610">
        <v>1996</v>
      </c>
      <c r="P2610">
        <v>6.6</v>
      </c>
    </row>
    <row r="2611" spans="1:16">
      <c r="A2611" s="2" t="s">
        <v>1167</v>
      </c>
      <c r="B2611" s="3">
        <v>116</v>
      </c>
      <c r="C2611">
        <v>90</v>
      </c>
      <c r="D2611" s="1">
        <v>4360548</v>
      </c>
      <c r="E2611" s="5" t="s">
        <v>2</v>
      </c>
      <c r="F2611" t="s">
        <v>6</v>
      </c>
      <c r="G2611" t="s">
        <v>27</v>
      </c>
      <c r="L2611" s="1"/>
      <c r="M2611" s="12" t="s">
        <v>45</v>
      </c>
      <c r="N2611" s="12">
        <v>14500000</v>
      </c>
      <c r="O2611">
        <v>2009</v>
      </c>
      <c r="P2611">
        <v>6.4</v>
      </c>
    </row>
    <row r="2612" spans="1:16">
      <c r="A2612" s="2" t="s">
        <v>1168</v>
      </c>
      <c r="B2612" s="3">
        <v>391</v>
      </c>
      <c r="C2612">
        <v>105</v>
      </c>
      <c r="D2612" s="1">
        <v>26589953</v>
      </c>
      <c r="E2612" s="5" t="s">
        <v>3</v>
      </c>
      <c r="F2612" t="s">
        <v>10</v>
      </c>
      <c r="G2612" t="s">
        <v>23</v>
      </c>
      <c r="L2612" s="1"/>
      <c r="M2612" s="12" t="s">
        <v>45</v>
      </c>
      <c r="N2612" s="12">
        <v>14400000</v>
      </c>
      <c r="O2612">
        <v>2010</v>
      </c>
      <c r="P2612">
        <v>6.7</v>
      </c>
    </row>
    <row r="2613" spans="1:16">
      <c r="A2613" s="2" t="s">
        <v>1169</v>
      </c>
      <c r="B2613" s="3">
        <v>117</v>
      </c>
      <c r="C2613">
        <v>108</v>
      </c>
      <c r="D2613" s="1">
        <v>1039869</v>
      </c>
      <c r="E2613" s="5" t="s">
        <v>12</v>
      </c>
      <c r="F2613" t="s">
        <v>2</v>
      </c>
      <c r="G2613" t="s">
        <v>10</v>
      </c>
      <c r="H2613" t="s">
        <v>6</v>
      </c>
      <c r="L2613" s="1"/>
      <c r="M2613" s="12" t="s">
        <v>45</v>
      </c>
      <c r="N2613" s="12">
        <v>14200000</v>
      </c>
      <c r="O2613">
        <v>2010</v>
      </c>
      <c r="P2613">
        <v>6.2</v>
      </c>
    </row>
    <row r="2614" spans="1:16">
      <c r="A2614" s="2" t="s">
        <v>321</v>
      </c>
      <c r="B2614" s="3">
        <v>24</v>
      </c>
      <c r="C2614">
        <v>69</v>
      </c>
      <c r="D2614" s="1">
        <v>48092846</v>
      </c>
      <c r="E2614" s="5" t="s">
        <v>8</v>
      </c>
      <c r="F2614" t="s">
        <v>16</v>
      </c>
      <c r="G2614" t="s">
        <v>25</v>
      </c>
      <c r="L2614" s="1"/>
      <c r="M2614" s="12" t="s">
        <v>45</v>
      </c>
      <c r="N2614" s="12">
        <v>15000000</v>
      </c>
      <c r="O2614">
        <v>1988</v>
      </c>
      <c r="P2614">
        <v>7.3</v>
      </c>
    </row>
    <row r="2615" spans="1:16">
      <c r="A2615" s="2" t="s">
        <v>1170</v>
      </c>
      <c r="B2615" s="3">
        <v>86</v>
      </c>
      <c r="C2615">
        <v>148</v>
      </c>
      <c r="D2615" s="1">
        <v>1110186</v>
      </c>
      <c r="E2615" s="5" t="s">
        <v>3</v>
      </c>
      <c r="F2615" t="s">
        <v>6</v>
      </c>
      <c r="G2615" t="s">
        <v>122</v>
      </c>
      <c r="L2615" s="1"/>
      <c r="M2615" s="12" t="s">
        <v>45</v>
      </c>
      <c r="N2615" s="12">
        <v>14000000</v>
      </c>
      <c r="O2615">
        <v>2004</v>
      </c>
      <c r="P2615">
        <v>8.1</v>
      </c>
    </row>
    <row r="2616" spans="1:16">
      <c r="A2616" s="2" t="s">
        <v>1171</v>
      </c>
      <c r="B2616" s="3">
        <v>41</v>
      </c>
      <c r="C2616">
        <v>118</v>
      </c>
      <c r="D2616" s="1">
        <v>1089445</v>
      </c>
      <c r="E2616" s="5" t="s">
        <v>2</v>
      </c>
      <c r="F2616" t="s">
        <v>6</v>
      </c>
      <c r="G2616" t="s">
        <v>25</v>
      </c>
      <c r="H2616" t="s">
        <v>75</v>
      </c>
      <c r="L2616" s="1"/>
      <c r="M2616" s="12" t="s">
        <v>45</v>
      </c>
      <c r="N2616" s="12">
        <v>14000000</v>
      </c>
      <c r="O2616">
        <v>2009</v>
      </c>
      <c r="P2616">
        <v>7</v>
      </c>
    </row>
    <row r="2617" spans="1:16">
      <c r="A2617" s="2" t="s">
        <v>446</v>
      </c>
      <c r="B2617" s="3">
        <v>304</v>
      </c>
      <c r="C2617">
        <v>132</v>
      </c>
      <c r="D2617" s="1">
        <v>204565000</v>
      </c>
      <c r="E2617" s="5" t="s">
        <v>14</v>
      </c>
      <c r="L2617" s="1"/>
      <c r="M2617" s="12" t="s">
        <v>45</v>
      </c>
      <c r="N2617" s="12">
        <v>15800000</v>
      </c>
      <c r="O2617">
        <v>1973</v>
      </c>
      <c r="P2617">
        <v>8</v>
      </c>
    </row>
    <row r="2618" spans="1:16">
      <c r="A2618" s="2" t="s">
        <v>84</v>
      </c>
      <c r="B2618" s="3">
        <v>385</v>
      </c>
      <c r="C2618">
        <v>130</v>
      </c>
      <c r="D2618" s="1">
        <v>260000000</v>
      </c>
      <c r="E2618" s="5" t="s">
        <v>8</v>
      </c>
      <c r="F2618" t="s">
        <v>6</v>
      </c>
      <c r="G2618" t="s">
        <v>23</v>
      </c>
      <c r="L2618" s="1"/>
      <c r="M2618" s="12" t="s">
        <v>45</v>
      </c>
      <c r="N2618" s="12">
        <v>15000000</v>
      </c>
      <c r="O2618">
        <v>1975</v>
      </c>
      <c r="P2618">
        <v>8</v>
      </c>
    </row>
    <row r="2619" spans="1:16">
      <c r="A2619" s="2" t="s">
        <v>209</v>
      </c>
      <c r="B2619" s="3">
        <v>145</v>
      </c>
      <c r="C2619">
        <v>95</v>
      </c>
      <c r="D2619" s="1">
        <v>101736215</v>
      </c>
      <c r="E2619" s="5" t="s">
        <v>2</v>
      </c>
      <c r="L2619" s="1"/>
      <c r="M2619" s="12" t="s">
        <v>45</v>
      </c>
      <c r="N2619" s="12">
        <v>14000000</v>
      </c>
      <c r="O2619">
        <v>1999</v>
      </c>
      <c r="P2619">
        <v>7</v>
      </c>
    </row>
    <row r="2620" spans="1:16">
      <c r="A2620" s="2" t="s">
        <v>1172</v>
      </c>
      <c r="B2620" s="3">
        <v>99</v>
      </c>
      <c r="C2620">
        <v>80</v>
      </c>
      <c r="D2620" s="1">
        <v>71442</v>
      </c>
      <c r="E2620" s="5" t="s">
        <v>16</v>
      </c>
      <c r="F2620" t="s">
        <v>2</v>
      </c>
      <c r="G2620" t="s">
        <v>10</v>
      </c>
      <c r="H2620" t="s">
        <v>6</v>
      </c>
      <c r="I2620" t="s">
        <v>25</v>
      </c>
      <c r="L2620" s="1"/>
      <c r="M2620" s="12" t="s">
        <v>45</v>
      </c>
      <c r="N2620" s="12">
        <v>15000000</v>
      </c>
      <c r="O2620">
        <v>2012</v>
      </c>
      <c r="P2620">
        <v>7.9</v>
      </c>
    </row>
    <row r="2621" spans="1:16">
      <c r="A2621" s="2" t="s">
        <v>771</v>
      </c>
      <c r="B2621" s="3">
        <v>29</v>
      </c>
      <c r="C2621">
        <v>94</v>
      </c>
      <c r="D2621" s="1">
        <v>79817937</v>
      </c>
      <c r="E2621" s="5" t="s">
        <v>3</v>
      </c>
      <c r="F2621" t="s">
        <v>8</v>
      </c>
      <c r="G2621" t="s">
        <v>2</v>
      </c>
      <c r="H2621" t="s">
        <v>20</v>
      </c>
      <c r="I2621" t="s">
        <v>21</v>
      </c>
      <c r="L2621" s="1"/>
      <c r="M2621" s="12" t="s">
        <v>45</v>
      </c>
      <c r="N2621" s="12">
        <v>15000000</v>
      </c>
      <c r="O2621">
        <v>1986</v>
      </c>
      <c r="P2621">
        <v>5.9</v>
      </c>
    </row>
    <row r="2622" spans="1:16">
      <c r="A2622" s="2" t="s">
        <v>178</v>
      </c>
      <c r="B2622" s="3">
        <v>77</v>
      </c>
      <c r="C2622">
        <v>122</v>
      </c>
      <c r="D2622" s="1">
        <v>91547205</v>
      </c>
      <c r="E2622" s="5" t="s">
        <v>2</v>
      </c>
      <c r="F2622" t="s">
        <v>27</v>
      </c>
      <c r="L2622" s="1"/>
      <c r="M2622" s="12" t="s">
        <v>45</v>
      </c>
      <c r="N2622" s="12">
        <v>14000000</v>
      </c>
      <c r="O2622">
        <v>2012</v>
      </c>
      <c r="P2622">
        <v>6.6</v>
      </c>
    </row>
    <row r="2623" spans="1:16">
      <c r="A2623" s="2" t="s">
        <v>178</v>
      </c>
      <c r="B2623" s="3">
        <v>91</v>
      </c>
      <c r="C2623">
        <v>102</v>
      </c>
      <c r="D2623" s="1">
        <v>75074950</v>
      </c>
      <c r="E2623" s="5" t="s">
        <v>2</v>
      </c>
      <c r="F2623" t="s">
        <v>6</v>
      </c>
      <c r="L2623" s="1"/>
      <c r="M2623" s="12" t="s">
        <v>45</v>
      </c>
      <c r="N2623" s="12">
        <v>14000000</v>
      </c>
      <c r="O2623">
        <v>2002</v>
      </c>
      <c r="P2623">
        <v>6.3</v>
      </c>
    </row>
    <row r="2624" spans="1:16">
      <c r="A2624" s="2" t="s">
        <v>778</v>
      </c>
      <c r="B2624" s="3">
        <v>148</v>
      </c>
      <c r="C2624">
        <v>116</v>
      </c>
      <c r="D2624" s="1">
        <v>78900000</v>
      </c>
      <c r="E2624" s="5" t="s">
        <v>3</v>
      </c>
      <c r="F2624" t="s">
        <v>8</v>
      </c>
      <c r="G2624" t="s">
        <v>22</v>
      </c>
      <c r="L2624" s="1"/>
      <c r="M2624" s="12" t="s">
        <v>45</v>
      </c>
      <c r="N2624" s="12">
        <v>14000000</v>
      </c>
      <c r="O2624">
        <v>1982</v>
      </c>
      <c r="P2624">
        <v>7.7</v>
      </c>
    </row>
    <row r="2625" spans="1:16">
      <c r="A2625" s="2" t="s">
        <v>96</v>
      </c>
      <c r="B2625" s="3">
        <v>61</v>
      </c>
      <c r="C2625">
        <v>78</v>
      </c>
      <c r="D2625" s="1">
        <v>72217000</v>
      </c>
      <c r="E2625" s="5" t="s">
        <v>2</v>
      </c>
      <c r="L2625" s="1"/>
      <c r="M2625" s="12" t="s">
        <v>45</v>
      </c>
      <c r="N2625" s="12">
        <v>14000000</v>
      </c>
      <c r="O2625">
        <v>1994</v>
      </c>
      <c r="P2625">
        <v>6.9</v>
      </c>
    </row>
    <row r="2626" spans="1:16">
      <c r="A2626" s="2" t="s">
        <v>1173</v>
      </c>
      <c r="B2626" s="3">
        <v>84</v>
      </c>
      <c r="C2626">
        <v>114</v>
      </c>
      <c r="D2626" s="1">
        <v>79568000</v>
      </c>
      <c r="E2626" s="5" t="s">
        <v>22</v>
      </c>
      <c r="F2626" t="s">
        <v>23</v>
      </c>
      <c r="L2626" s="1"/>
      <c r="M2626" s="12" t="s">
        <v>45</v>
      </c>
      <c r="N2626" s="12">
        <v>14000000</v>
      </c>
      <c r="O2626">
        <v>1983</v>
      </c>
      <c r="P2626">
        <v>7.1</v>
      </c>
    </row>
    <row r="2627" spans="1:16">
      <c r="A2627" s="2" t="s">
        <v>155</v>
      </c>
      <c r="B2627" s="3">
        <v>83</v>
      </c>
      <c r="C2627">
        <v>112</v>
      </c>
      <c r="D2627" s="1">
        <v>65500000</v>
      </c>
      <c r="E2627" s="5" t="s">
        <v>10</v>
      </c>
      <c r="F2627" t="s">
        <v>6</v>
      </c>
      <c r="G2627" t="s">
        <v>27</v>
      </c>
      <c r="H2627" t="s">
        <v>23</v>
      </c>
      <c r="L2627" s="1"/>
      <c r="M2627" s="12" t="s">
        <v>45</v>
      </c>
      <c r="N2627" s="12">
        <v>14000000</v>
      </c>
      <c r="O2627">
        <v>1985</v>
      </c>
      <c r="P2627">
        <v>7.4</v>
      </c>
    </row>
    <row r="2628" spans="1:16">
      <c r="A2628" s="2" t="s">
        <v>1174</v>
      </c>
      <c r="B2628" s="3">
        <v>216</v>
      </c>
      <c r="C2628">
        <v>110</v>
      </c>
      <c r="D2628" s="1">
        <v>70011073</v>
      </c>
      <c r="E2628" s="5" t="s">
        <v>3</v>
      </c>
      <c r="F2628" t="s">
        <v>8</v>
      </c>
      <c r="G2628" t="s">
        <v>6</v>
      </c>
      <c r="H2628" t="s">
        <v>23</v>
      </c>
      <c r="I2628" t="s">
        <v>122</v>
      </c>
      <c r="L2628" s="1"/>
      <c r="M2628" s="12" t="s">
        <v>45</v>
      </c>
      <c r="N2628" s="12">
        <v>14000000</v>
      </c>
      <c r="O2628">
        <v>2012</v>
      </c>
      <c r="P2628">
        <v>6.5</v>
      </c>
    </row>
    <row r="2629" spans="1:16">
      <c r="A2629" s="2" t="s">
        <v>572</v>
      </c>
      <c r="B2629" s="3">
        <v>107</v>
      </c>
      <c r="C2629">
        <v>104</v>
      </c>
      <c r="D2629" s="1">
        <v>65269010</v>
      </c>
      <c r="E2629" s="5" t="s">
        <v>10</v>
      </c>
      <c r="F2629" t="s">
        <v>6</v>
      </c>
      <c r="G2629" t="s">
        <v>199</v>
      </c>
      <c r="H2629" t="s">
        <v>27</v>
      </c>
      <c r="L2629" s="1"/>
      <c r="M2629" s="12" t="s">
        <v>45</v>
      </c>
      <c r="N2629" s="12">
        <v>14000000</v>
      </c>
      <c r="O2629">
        <v>2006</v>
      </c>
      <c r="P2629">
        <v>6.5</v>
      </c>
    </row>
    <row r="2630" spans="1:16">
      <c r="A2630" s="2" t="s">
        <v>1175</v>
      </c>
      <c r="B2630" s="3">
        <v>63</v>
      </c>
      <c r="C2630">
        <v>81</v>
      </c>
      <c r="D2630" s="1">
        <v>63071133</v>
      </c>
      <c r="E2630" s="5" t="s">
        <v>8</v>
      </c>
      <c r="F2630" t="s">
        <v>16</v>
      </c>
      <c r="G2630" t="s">
        <v>2</v>
      </c>
      <c r="H2630" t="s">
        <v>10</v>
      </c>
      <c r="L2630" s="1"/>
      <c r="M2630" s="12" t="s">
        <v>45</v>
      </c>
      <c r="N2630" s="12">
        <v>13000000</v>
      </c>
      <c r="O2630">
        <v>1996</v>
      </c>
      <c r="P2630">
        <v>6.8</v>
      </c>
    </row>
    <row r="2631" spans="1:16">
      <c r="A2631" s="2" t="s">
        <v>212</v>
      </c>
      <c r="B2631" s="3">
        <v>140</v>
      </c>
      <c r="C2631">
        <v>154</v>
      </c>
      <c r="D2631" s="1">
        <v>39647595</v>
      </c>
      <c r="E2631" s="5" t="s">
        <v>10</v>
      </c>
      <c r="F2631" t="s">
        <v>23</v>
      </c>
      <c r="L2631" s="1"/>
      <c r="M2631" s="12" t="s">
        <v>45</v>
      </c>
      <c r="N2631" s="12">
        <v>14000000</v>
      </c>
      <c r="O2631">
        <v>1997</v>
      </c>
      <c r="P2631">
        <v>7.5</v>
      </c>
    </row>
    <row r="2632" spans="1:16">
      <c r="A2632" s="2" t="s">
        <v>490</v>
      </c>
      <c r="B2632" s="3">
        <v>153</v>
      </c>
      <c r="C2632">
        <v>102</v>
      </c>
      <c r="D2632" s="1">
        <v>38087366</v>
      </c>
      <c r="E2632" s="5" t="s">
        <v>8</v>
      </c>
      <c r="F2632" t="s">
        <v>2</v>
      </c>
      <c r="L2632" s="1"/>
      <c r="M2632" s="12" t="s">
        <v>45</v>
      </c>
      <c r="N2632" s="12">
        <v>14000000</v>
      </c>
      <c r="O2632">
        <v>2008</v>
      </c>
      <c r="P2632">
        <v>6.6</v>
      </c>
    </row>
    <row r="2633" spans="1:16">
      <c r="A2633" s="2" t="s">
        <v>190</v>
      </c>
      <c r="B2633" s="3">
        <v>414</v>
      </c>
      <c r="C2633">
        <v>89</v>
      </c>
      <c r="D2633" s="1">
        <v>64572496</v>
      </c>
      <c r="E2633" s="5" t="s">
        <v>6</v>
      </c>
      <c r="F2633" t="s">
        <v>22</v>
      </c>
      <c r="G2633" t="s">
        <v>23</v>
      </c>
      <c r="L2633" s="1"/>
      <c r="M2633" s="12" t="s">
        <v>45</v>
      </c>
      <c r="N2633" s="12">
        <v>14000000</v>
      </c>
      <c r="O2633">
        <v>2012</v>
      </c>
      <c r="P2633">
        <v>7.1</v>
      </c>
    </row>
    <row r="2634" spans="1:16">
      <c r="A2634" s="2" t="s">
        <v>560</v>
      </c>
      <c r="B2634" s="3">
        <v>16</v>
      </c>
      <c r="C2634">
        <v>132</v>
      </c>
      <c r="D2634" s="1">
        <v>30400000</v>
      </c>
      <c r="E2634" s="5" t="s">
        <v>6</v>
      </c>
      <c r="F2634" t="s">
        <v>26</v>
      </c>
      <c r="G2634" t="s">
        <v>27</v>
      </c>
      <c r="L2634" s="1"/>
      <c r="M2634" s="12" t="s">
        <v>45</v>
      </c>
      <c r="N2634" s="12">
        <v>20000000</v>
      </c>
      <c r="O2634">
        <v>1983</v>
      </c>
      <c r="P2634">
        <v>6.6</v>
      </c>
    </row>
    <row r="2635" spans="1:16">
      <c r="A2635" s="2" t="s">
        <v>295</v>
      </c>
      <c r="B2635" s="3">
        <v>139</v>
      </c>
      <c r="C2635">
        <v>103</v>
      </c>
      <c r="D2635" s="1">
        <v>42365600</v>
      </c>
      <c r="E2635" s="5" t="s">
        <v>8</v>
      </c>
      <c r="F2635" t="s">
        <v>2</v>
      </c>
      <c r="G2635" t="s">
        <v>20</v>
      </c>
      <c r="H2635" t="s">
        <v>22</v>
      </c>
      <c r="L2635" s="1"/>
      <c r="M2635" s="12" t="s">
        <v>45</v>
      </c>
      <c r="N2635" s="12">
        <v>14000000</v>
      </c>
      <c r="O2635">
        <v>1981</v>
      </c>
      <c r="P2635">
        <v>7</v>
      </c>
    </row>
    <row r="2636" spans="1:16">
      <c r="A2636" s="2" t="s">
        <v>1176</v>
      </c>
      <c r="B2636" s="3">
        <v>111</v>
      </c>
      <c r="C2636">
        <v>93</v>
      </c>
      <c r="D2636" s="1">
        <v>37188667</v>
      </c>
      <c r="E2636" s="5" t="s">
        <v>2</v>
      </c>
      <c r="F2636" t="s">
        <v>6</v>
      </c>
      <c r="L2636" s="1"/>
      <c r="M2636" s="12" t="s">
        <v>45</v>
      </c>
      <c r="N2636" s="12">
        <v>14000000</v>
      </c>
      <c r="O2636">
        <v>2002</v>
      </c>
      <c r="P2636">
        <v>3.3</v>
      </c>
    </row>
    <row r="2637" spans="1:16">
      <c r="A2637" s="2" t="s">
        <v>1177</v>
      </c>
      <c r="B2637" s="3">
        <v>229</v>
      </c>
      <c r="C2637">
        <v>93</v>
      </c>
      <c r="D2637" s="1">
        <v>54724272</v>
      </c>
      <c r="E2637" s="5" t="s">
        <v>2</v>
      </c>
      <c r="F2637" t="s">
        <v>10</v>
      </c>
      <c r="L2637" s="1"/>
      <c r="M2637" s="12" t="s">
        <v>45</v>
      </c>
      <c r="N2637" s="12">
        <v>14000000</v>
      </c>
      <c r="O2637">
        <v>2012</v>
      </c>
      <c r="P2637">
        <v>6.7</v>
      </c>
    </row>
    <row r="2638" spans="1:16">
      <c r="A2638" s="2" t="s">
        <v>1102</v>
      </c>
      <c r="B2638" s="3">
        <v>207</v>
      </c>
      <c r="C2638">
        <v>96</v>
      </c>
      <c r="D2638" s="1">
        <v>31597131</v>
      </c>
      <c r="E2638" s="5" t="s">
        <v>6</v>
      </c>
      <c r="F2638" t="s">
        <v>23</v>
      </c>
      <c r="L2638" s="1"/>
      <c r="M2638" s="12" t="s">
        <v>45</v>
      </c>
      <c r="N2638" s="12">
        <v>14000000</v>
      </c>
      <c r="O2638">
        <v>2002</v>
      </c>
      <c r="P2638">
        <v>6.8</v>
      </c>
    </row>
    <row r="2639" spans="1:16">
      <c r="A2639" s="2" t="s">
        <v>1178</v>
      </c>
      <c r="B2639" s="3">
        <v>198</v>
      </c>
      <c r="C2639">
        <v>89</v>
      </c>
      <c r="D2639" s="1">
        <v>31691811</v>
      </c>
      <c r="E2639" s="5" t="s">
        <v>14</v>
      </c>
      <c r="F2639" t="s">
        <v>22</v>
      </c>
      <c r="G2639" t="s">
        <v>23</v>
      </c>
      <c r="L2639" s="1"/>
      <c r="M2639" s="12" t="s">
        <v>45</v>
      </c>
      <c r="N2639" s="12">
        <v>14000000</v>
      </c>
      <c r="O2639">
        <v>2008</v>
      </c>
      <c r="P2639">
        <v>6</v>
      </c>
    </row>
    <row r="2640" spans="1:16">
      <c r="A2640" s="2" t="s">
        <v>1179</v>
      </c>
      <c r="B2640" s="3">
        <v>172</v>
      </c>
      <c r="C2640">
        <v>92</v>
      </c>
      <c r="D2640" s="1">
        <v>31397498</v>
      </c>
      <c r="E2640" s="5" t="s">
        <v>14</v>
      </c>
      <c r="F2640" t="s">
        <v>21</v>
      </c>
      <c r="L2640" s="1"/>
      <c r="M2640" s="12" t="s">
        <v>45</v>
      </c>
      <c r="N2640" s="12">
        <v>14000000</v>
      </c>
      <c r="O2640">
        <v>2008</v>
      </c>
      <c r="P2640">
        <v>5.4</v>
      </c>
    </row>
    <row r="2641" spans="1:16">
      <c r="A2641" s="2" t="s">
        <v>1180</v>
      </c>
      <c r="B2641" s="3">
        <v>45</v>
      </c>
      <c r="C2641">
        <v>97</v>
      </c>
      <c r="D2641" s="1">
        <v>31179516</v>
      </c>
      <c r="E2641" s="5" t="s">
        <v>2</v>
      </c>
      <c r="L2641" s="1"/>
      <c r="M2641" s="12" t="s">
        <v>45</v>
      </c>
      <c r="N2641" s="12">
        <v>12000000</v>
      </c>
      <c r="O2641">
        <v>2004</v>
      </c>
      <c r="P2641">
        <v>4.3</v>
      </c>
    </row>
    <row r="2642" spans="1:16">
      <c r="A2642" s="2" t="s">
        <v>436</v>
      </c>
      <c r="B2642" s="3">
        <v>34</v>
      </c>
      <c r="C2642">
        <v>93</v>
      </c>
      <c r="D2642" s="1">
        <v>31155435</v>
      </c>
      <c r="E2642" s="5" t="s">
        <v>2</v>
      </c>
      <c r="F2642" t="s">
        <v>20</v>
      </c>
      <c r="L2642" s="1"/>
      <c r="M2642" s="12" t="s">
        <v>45</v>
      </c>
      <c r="N2642" s="12">
        <v>8500000</v>
      </c>
      <c r="O2642">
        <v>2001</v>
      </c>
      <c r="P2642">
        <v>6.2</v>
      </c>
    </row>
    <row r="2643" spans="1:16">
      <c r="A2643" s="2" t="s">
        <v>1181</v>
      </c>
      <c r="B2643" s="3">
        <v>75</v>
      </c>
      <c r="C2643">
        <v>89</v>
      </c>
      <c r="D2643" s="1">
        <v>27281507</v>
      </c>
      <c r="E2643" s="5" t="s">
        <v>2</v>
      </c>
      <c r="F2643" t="s">
        <v>6</v>
      </c>
      <c r="G2643" t="s">
        <v>25</v>
      </c>
      <c r="H2643" t="s">
        <v>20</v>
      </c>
      <c r="I2643" t="s">
        <v>26</v>
      </c>
      <c r="L2643" s="1"/>
      <c r="M2643" s="12" t="s">
        <v>45</v>
      </c>
      <c r="N2643" s="12">
        <v>14000000</v>
      </c>
      <c r="O2643">
        <v>1992</v>
      </c>
      <c r="P2643">
        <v>7.7</v>
      </c>
    </row>
    <row r="2644" spans="1:16">
      <c r="A2644" s="2" t="s">
        <v>76</v>
      </c>
      <c r="B2644" s="3">
        <v>400</v>
      </c>
      <c r="C2644">
        <v>144</v>
      </c>
      <c r="D2644" s="1">
        <v>167007184</v>
      </c>
      <c r="E2644" s="5" t="s">
        <v>3</v>
      </c>
      <c r="F2644" t="s">
        <v>8</v>
      </c>
      <c r="G2644" t="s">
        <v>23</v>
      </c>
      <c r="L2644" s="1"/>
      <c r="M2644" s="12" t="s">
        <v>45</v>
      </c>
      <c r="N2644" s="12">
        <v>14000000</v>
      </c>
      <c r="O2644">
        <v>2006</v>
      </c>
      <c r="P2644">
        <v>8</v>
      </c>
    </row>
    <row r="2645" spans="1:16">
      <c r="A2645" s="2" t="s">
        <v>538</v>
      </c>
      <c r="B2645" s="3">
        <v>128</v>
      </c>
      <c r="C2645">
        <v>123</v>
      </c>
      <c r="D2645" s="1">
        <v>25776062</v>
      </c>
      <c r="E2645" s="5" t="s">
        <v>12</v>
      </c>
      <c r="F2645" t="s">
        <v>6</v>
      </c>
      <c r="G2645" t="s">
        <v>27</v>
      </c>
      <c r="L2645" s="1"/>
      <c r="M2645" s="12" t="s">
        <v>45</v>
      </c>
      <c r="N2645" s="12">
        <v>11000000</v>
      </c>
      <c r="O2645">
        <v>2002</v>
      </c>
      <c r="P2645">
        <v>7.4</v>
      </c>
    </row>
    <row r="2646" spans="1:16">
      <c r="A2646" s="2" t="s">
        <v>1182</v>
      </c>
      <c r="B2646" s="3">
        <v>68</v>
      </c>
      <c r="C2646">
        <v>93</v>
      </c>
      <c r="D2646" s="1">
        <v>25240988</v>
      </c>
      <c r="E2646" s="5" t="s">
        <v>18</v>
      </c>
      <c r="F2646" t="s">
        <v>199</v>
      </c>
      <c r="L2646" s="1"/>
      <c r="M2646" s="12" t="s">
        <v>45</v>
      </c>
      <c r="N2646" s="12">
        <v>15000000</v>
      </c>
      <c r="O2646">
        <v>2012</v>
      </c>
      <c r="P2646">
        <v>5.9</v>
      </c>
    </row>
    <row r="2647" spans="1:16">
      <c r="A2647" s="2" t="s">
        <v>1183</v>
      </c>
      <c r="B2647" s="3">
        <v>326</v>
      </c>
      <c r="C2647">
        <v>133</v>
      </c>
      <c r="D2647" s="1">
        <v>124868837</v>
      </c>
      <c r="E2647" s="5" t="s">
        <v>6</v>
      </c>
      <c r="F2647" t="s">
        <v>27</v>
      </c>
      <c r="L2647" s="1"/>
      <c r="M2647" s="12" t="s">
        <v>45</v>
      </c>
      <c r="N2647" s="12">
        <v>14000000</v>
      </c>
      <c r="O2647">
        <v>2014</v>
      </c>
      <c r="P2647">
        <v>7.8</v>
      </c>
    </row>
    <row r="2648" spans="1:16">
      <c r="A2648" s="2" t="s">
        <v>425</v>
      </c>
      <c r="B2648" s="3">
        <v>128</v>
      </c>
      <c r="C2648">
        <v>121</v>
      </c>
      <c r="D2648" s="1">
        <v>22905674</v>
      </c>
      <c r="E2648" s="5" t="s">
        <v>10</v>
      </c>
      <c r="F2648" t="s">
        <v>6</v>
      </c>
      <c r="L2648" s="1"/>
      <c r="M2648" s="12" t="s">
        <v>45</v>
      </c>
      <c r="N2648" s="12">
        <v>14000000</v>
      </c>
      <c r="O2648">
        <v>1998</v>
      </c>
      <c r="P2648">
        <v>7.4</v>
      </c>
    </row>
    <row r="2649" spans="1:16">
      <c r="A2649" s="2" t="s">
        <v>642</v>
      </c>
      <c r="B2649" s="3">
        <v>161</v>
      </c>
      <c r="C2649">
        <v>102</v>
      </c>
      <c r="D2649" s="1">
        <v>25277561</v>
      </c>
      <c r="E2649" s="5" t="s">
        <v>2</v>
      </c>
      <c r="F2649" t="s">
        <v>27</v>
      </c>
      <c r="L2649" s="1"/>
      <c r="M2649" s="12" t="s">
        <v>45</v>
      </c>
      <c r="N2649" s="12">
        <v>14000000</v>
      </c>
      <c r="O2649">
        <v>2014</v>
      </c>
      <c r="P2649">
        <v>6.5</v>
      </c>
    </row>
    <row r="2650" spans="1:16">
      <c r="A2650" s="2" t="s">
        <v>423</v>
      </c>
      <c r="B2650" s="3">
        <v>164</v>
      </c>
      <c r="C2650">
        <v>99</v>
      </c>
      <c r="D2650" s="1">
        <v>21133087</v>
      </c>
      <c r="E2650" s="5" t="s">
        <v>14</v>
      </c>
      <c r="F2650" t="s">
        <v>21</v>
      </c>
      <c r="G2650" t="s">
        <v>23</v>
      </c>
      <c r="L2650" s="1"/>
      <c r="M2650" s="12" t="s">
        <v>45</v>
      </c>
      <c r="N2650" s="12">
        <v>26000000</v>
      </c>
      <c r="O2650">
        <v>1999</v>
      </c>
      <c r="P2650">
        <v>7</v>
      </c>
    </row>
    <row r="2651" spans="1:16">
      <c r="A2651" s="2" t="s">
        <v>520</v>
      </c>
      <c r="B2651" s="3">
        <v>354</v>
      </c>
      <c r="C2651">
        <v>98</v>
      </c>
      <c r="D2651" s="1">
        <v>37707719</v>
      </c>
      <c r="E2651" s="5" t="s">
        <v>12</v>
      </c>
      <c r="F2651" t="s">
        <v>6</v>
      </c>
      <c r="L2651" s="1"/>
      <c r="M2651" s="12" t="s">
        <v>45</v>
      </c>
      <c r="N2651" s="12">
        <v>24000000</v>
      </c>
      <c r="O2651">
        <v>2013</v>
      </c>
      <c r="P2651">
        <v>7.6</v>
      </c>
    </row>
    <row r="2652" spans="1:16">
      <c r="A2652" s="2" t="s">
        <v>923</v>
      </c>
      <c r="B2652" s="3">
        <v>125</v>
      </c>
      <c r="C2652">
        <v>118</v>
      </c>
      <c r="D2652" s="1">
        <v>18761993</v>
      </c>
      <c r="E2652" s="5" t="s">
        <v>2</v>
      </c>
      <c r="F2652" t="s">
        <v>6</v>
      </c>
      <c r="L2652" s="1"/>
      <c r="M2652" s="12" t="s">
        <v>45</v>
      </c>
      <c r="N2652" s="12">
        <v>14000000</v>
      </c>
      <c r="O2652">
        <v>2005</v>
      </c>
      <c r="P2652">
        <v>6.9</v>
      </c>
    </row>
    <row r="2653" spans="1:16">
      <c r="A2653" s="2" t="s">
        <v>1069</v>
      </c>
      <c r="B2653" s="3">
        <v>66</v>
      </c>
      <c r="C2653">
        <v>104</v>
      </c>
      <c r="D2653" s="1">
        <v>18595716</v>
      </c>
      <c r="E2653" s="5" t="s">
        <v>2</v>
      </c>
      <c r="F2653" t="s">
        <v>25</v>
      </c>
      <c r="G2653" t="s">
        <v>20</v>
      </c>
      <c r="H2653" t="s">
        <v>27</v>
      </c>
      <c r="L2653" s="1"/>
      <c r="M2653" s="12" t="s">
        <v>45</v>
      </c>
      <c r="N2653" s="12">
        <v>14000000</v>
      </c>
      <c r="O2653">
        <v>2006</v>
      </c>
      <c r="P2653">
        <v>5.3</v>
      </c>
    </row>
    <row r="2654" spans="1:16">
      <c r="A2654" s="2" t="s">
        <v>1184</v>
      </c>
      <c r="B2654" s="3">
        <v>191</v>
      </c>
      <c r="C2654">
        <v>109</v>
      </c>
      <c r="D2654" s="1">
        <v>31990064</v>
      </c>
      <c r="E2654" s="5" t="s">
        <v>6</v>
      </c>
      <c r="F2654" t="s">
        <v>21</v>
      </c>
      <c r="G2654" t="s">
        <v>27</v>
      </c>
      <c r="L2654" s="1"/>
      <c r="M2654" s="12" t="s">
        <v>45</v>
      </c>
      <c r="N2654" s="12">
        <v>14000000</v>
      </c>
      <c r="O2654">
        <v>2015</v>
      </c>
      <c r="P2654">
        <v>6.4</v>
      </c>
    </row>
    <row r="2655" spans="1:16">
      <c r="A2655" s="2" t="s">
        <v>707</v>
      </c>
      <c r="B2655" s="3">
        <v>433</v>
      </c>
      <c r="C2655">
        <v>115</v>
      </c>
      <c r="D2655" s="1">
        <v>17613460</v>
      </c>
      <c r="E2655" s="5" t="s">
        <v>8</v>
      </c>
      <c r="F2655" t="s">
        <v>2</v>
      </c>
      <c r="G2655" t="s">
        <v>6</v>
      </c>
      <c r="L2655" s="1"/>
      <c r="M2655" s="12" t="s">
        <v>45</v>
      </c>
      <c r="N2655" s="12">
        <v>14000000</v>
      </c>
      <c r="O2655">
        <v>2013</v>
      </c>
      <c r="P2655">
        <v>7.8</v>
      </c>
    </row>
    <row r="2656" spans="1:16">
      <c r="A2656" s="2" t="s">
        <v>1185</v>
      </c>
      <c r="B2656" s="3">
        <v>66</v>
      </c>
      <c r="C2656">
        <v>92</v>
      </c>
      <c r="D2656" s="1">
        <v>21088568</v>
      </c>
      <c r="E2656" s="5" t="s">
        <v>3</v>
      </c>
      <c r="F2656" t="s">
        <v>20</v>
      </c>
      <c r="G2656" t="s">
        <v>14</v>
      </c>
      <c r="H2656" t="s">
        <v>23</v>
      </c>
      <c r="L2656" s="1"/>
      <c r="M2656" s="12" t="s">
        <v>45</v>
      </c>
      <c r="N2656" s="12">
        <v>14000000</v>
      </c>
      <c r="O2656">
        <v>1995</v>
      </c>
      <c r="P2656">
        <v>6.7</v>
      </c>
    </row>
    <row r="2657" spans="1:16">
      <c r="A2657" s="2" t="s">
        <v>382</v>
      </c>
      <c r="B2657" s="3">
        <v>37</v>
      </c>
      <c r="C2657">
        <v>91</v>
      </c>
      <c r="D2657" s="1">
        <v>17292381</v>
      </c>
      <c r="E2657" s="5" t="s">
        <v>2</v>
      </c>
      <c r="F2657" t="s">
        <v>10</v>
      </c>
      <c r="G2657" t="s">
        <v>25</v>
      </c>
      <c r="L2657" s="1"/>
      <c r="M2657" s="12" t="s">
        <v>45</v>
      </c>
      <c r="N2657" s="12">
        <v>8200000</v>
      </c>
      <c r="O2657">
        <v>2001</v>
      </c>
      <c r="P2657">
        <v>5.3</v>
      </c>
    </row>
    <row r="2658" spans="1:16">
      <c r="A2658" s="2" t="s">
        <v>706</v>
      </c>
      <c r="B2658" s="3">
        <v>325</v>
      </c>
      <c r="C2658">
        <v>94</v>
      </c>
      <c r="D2658" s="1">
        <v>16300302</v>
      </c>
      <c r="E2658" s="5" t="s">
        <v>2</v>
      </c>
      <c r="F2658" t="s">
        <v>6</v>
      </c>
      <c r="L2658" s="1"/>
      <c r="M2658" s="12" t="s">
        <v>45</v>
      </c>
      <c r="N2658" s="12">
        <v>103000000</v>
      </c>
      <c r="O2658">
        <v>2011</v>
      </c>
      <c r="P2658">
        <v>6.3</v>
      </c>
    </row>
    <row r="2659" spans="1:16">
      <c r="A2659" s="2" t="s">
        <v>431</v>
      </c>
      <c r="B2659" s="3">
        <v>170</v>
      </c>
      <c r="C2659">
        <v>93</v>
      </c>
      <c r="D2659" s="1">
        <v>27829874</v>
      </c>
      <c r="E2659" s="5" t="s">
        <v>3</v>
      </c>
      <c r="F2659" t="s">
        <v>10</v>
      </c>
      <c r="G2659" t="s">
        <v>23</v>
      </c>
      <c r="L2659" s="1"/>
      <c r="M2659" s="12" t="s">
        <v>45</v>
      </c>
      <c r="N2659" s="12">
        <v>12000000</v>
      </c>
      <c r="O2659">
        <v>2006</v>
      </c>
      <c r="P2659">
        <v>7</v>
      </c>
    </row>
    <row r="2660" spans="1:16">
      <c r="A2660" s="2" t="s">
        <v>511</v>
      </c>
      <c r="B2660" s="3">
        <v>24</v>
      </c>
      <c r="C2660">
        <v>100</v>
      </c>
      <c r="D2660" s="1">
        <v>12902790</v>
      </c>
      <c r="E2660" s="5" t="s">
        <v>2</v>
      </c>
      <c r="F2660" t="s">
        <v>6</v>
      </c>
      <c r="G2660" t="s">
        <v>27</v>
      </c>
      <c r="L2660" s="1"/>
      <c r="M2660" s="12" t="s">
        <v>45</v>
      </c>
      <c r="N2660" s="12">
        <v>15000000</v>
      </c>
      <c r="O2660">
        <v>1998</v>
      </c>
      <c r="P2660">
        <v>6.6</v>
      </c>
    </row>
    <row r="2661" spans="1:16">
      <c r="A2661" s="2" t="s">
        <v>116</v>
      </c>
      <c r="B2661" s="3">
        <v>96</v>
      </c>
      <c r="C2661">
        <v>293</v>
      </c>
      <c r="D2661" s="1">
        <v>11433134</v>
      </c>
      <c r="E2661" s="5" t="s">
        <v>8</v>
      </c>
      <c r="F2661" t="s">
        <v>6</v>
      </c>
      <c r="G2661" t="s">
        <v>23</v>
      </c>
      <c r="H2661" t="s">
        <v>122</v>
      </c>
      <c r="L2661" s="1"/>
      <c r="M2661" s="12" t="s">
        <v>45</v>
      </c>
      <c r="N2661" s="12">
        <v>14000000</v>
      </c>
      <c r="O2661">
        <v>1981</v>
      </c>
      <c r="P2661">
        <v>8.4</v>
      </c>
    </row>
    <row r="2662" spans="1:16">
      <c r="A2662" s="2" t="s">
        <v>1186</v>
      </c>
      <c r="B2662" s="3">
        <v>53</v>
      </c>
      <c r="C2662">
        <v>93</v>
      </c>
      <c r="D2662" s="1">
        <v>10198766</v>
      </c>
      <c r="E2662" s="5" t="s">
        <v>2</v>
      </c>
      <c r="L2662" s="1"/>
      <c r="M2662" s="12" t="s">
        <v>45</v>
      </c>
      <c r="N2662" s="12">
        <v>14000000</v>
      </c>
      <c r="O2662">
        <v>2002</v>
      </c>
      <c r="P2662">
        <v>5.4</v>
      </c>
    </row>
    <row r="2663" spans="1:16">
      <c r="A2663" s="2" t="s">
        <v>528</v>
      </c>
      <c r="B2663" s="3">
        <v>274</v>
      </c>
      <c r="C2663">
        <v>123</v>
      </c>
      <c r="D2663" s="1">
        <v>15294553</v>
      </c>
      <c r="E2663" s="5" t="s">
        <v>6</v>
      </c>
      <c r="F2663" t="s">
        <v>20</v>
      </c>
      <c r="G2663" t="s">
        <v>27</v>
      </c>
      <c r="L2663" s="1"/>
      <c r="M2663" s="12" t="s">
        <v>45</v>
      </c>
      <c r="N2663" s="12">
        <v>14000000</v>
      </c>
      <c r="O2663">
        <v>2013</v>
      </c>
      <c r="P2663">
        <v>7.8</v>
      </c>
    </row>
    <row r="2664" spans="1:16">
      <c r="A2664" s="2" t="s">
        <v>230</v>
      </c>
      <c r="B2664" s="3">
        <v>248</v>
      </c>
      <c r="C2664">
        <v>119</v>
      </c>
      <c r="D2664" s="1">
        <v>11041228</v>
      </c>
      <c r="E2664" s="5" t="s">
        <v>3</v>
      </c>
      <c r="F2664" t="s">
        <v>8</v>
      </c>
      <c r="G2664" t="s">
        <v>6</v>
      </c>
      <c r="H2664" t="s">
        <v>27</v>
      </c>
      <c r="L2664" s="1"/>
      <c r="M2664" s="12" t="s">
        <v>45</v>
      </c>
      <c r="N2664" s="12">
        <v>125000000</v>
      </c>
      <c r="O2664">
        <v>2004</v>
      </c>
      <c r="P2664">
        <v>7.6</v>
      </c>
    </row>
    <row r="2665" spans="1:16">
      <c r="A2665" s="2" t="s">
        <v>1187</v>
      </c>
      <c r="B2665" s="3">
        <v>288</v>
      </c>
      <c r="C2665">
        <v>107</v>
      </c>
      <c r="D2665" s="1">
        <v>7918283</v>
      </c>
      <c r="E2665" s="5" t="s">
        <v>6</v>
      </c>
      <c r="F2665" t="s">
        <v>23</v>
      </c>
      <c r="L2665" s="1"/>
      <c r="M2665" s="12" t="s">
        <v>45</v>
      </c>
      <c r="N2665" s="12">
        <v>12000000</v>
      </c>
      <c r="O2665">
        <v>2012</v>
      </c>
      <c r="P2665">
        <v>6.6</v>
      </c>
    </row>
    <row r="2666" spans="1:16">
      <c r="A2666" s="2" t="s">
        <v>1188</v>
      </c>
      <c r="B2666" s="3">
        <v>177</v>
      </c>
      <c r="C2666">
        <v>106</v>
      </c>
      <c r="D2666" s="1">
        <v>22331028</v>
      </c>
      <c r="E2666" s="5" t="s">
        <v>22</v>
      </c>
      <c r="F2666" t="s">
        <v>23</v>
      </c>
      <c r="L2666" s="1"/>
      <c r="M2666" s="12" t="s">
        <v>45</v>
      </c>
      <c r="N2666" s="12">
        <v>13500000</v>
      </c>
      <c r="O2666">
        <v>2015</v>
      </c>
      <c r="P2666">
        <v>6.4</v>
      </c>
    </row>
    <row r="2667" spans="1:16">
      <c r="A2667" s="2" t="s">
        <v>1189</v>
      </c>
      <c r="B2667" s="3">
        <v>81</v>
      </c>
      <c r="C2667">
        <v>109</v>
      </c>
      <c r="D2667" s="1">
        <v>8134217</v>
      </c>
      <c r="E2667" s="5" t="s">
        <v>12</v>
      </c>
      <c r="F2667" t="s">
        <v>6</v>
      </c>
      <c r="G2667" t="s">
        <v>199</v>
      </c>
      <c r="L2667" s="1"/>
      <c r="M2667" s="12" t="s">
        <v>45</v>
      </c>
      <c r="N2667" s="12">
        <v>14000000</v>
      </c>
      <c r="O2667">
        <v>2008</v>
      </c>
      <c r="P2667">
        <v>7</v>
      </c>
    </row>
    <row r="2668" spans="1:16">
      <c r="A2668" s="2" t="s">
        <v>1190</v>
      </c>
      <c r="B2668" s="3">
        <v>29</v>
      </c>
      <c r="C2668">
        <v>81</v>
      </c>
      <c r="D2668" s="1">
        <v>6982680</v>
      </c>
      <c r="E2668" s="5" t="s">
        <v>2</v>
      </c>
      <c r="F2668" t="s">
        <v>10</v>
      </c>
      <c r="L2668" s="1"/>
      <c r="M2668" s="12" t="s">
        <v>45</v>
      </c>
      <c r="N2668" s="12">
        <v>13500000</v>
      </c>
      <c r="O2668">
        <v>2000</v>
      </c>
      <c r="P2668">
        <v>5.7</v>
      </c>
    </row>
    <row r="2669" spans="1:16">
      <c r="A2669" s="2" t="s">
        <v>1191</v>
      </c>
      <c r="B2669" s="3">
        <v>58</v>
      </c>
      <c r="C2669">
        <v>95</v>
      </c>
      <c r="D2669" s="1">
        <v>6739141</v>
      </c>
      <c r="E2669" s="5" t="s">
        <v>3</v>
      </c>
      <c r="F2669" t="s">
        <v>10</v>
      </c>
      <c r="G2669" t="s">
        <v>22</v>
      </c>
      <c r="H2669" t="s">
        <v>23</v>
      </c>
      <c r="L2669" s="1"/>
      <c r="M2669" s="12" t="s">
        <v>45</v>
      </c>
      <c r="N2669" s="12">
        <v>15000000</v>
      </c>
      <c r="O2669">
        <v>1992</v>
      </c>
      <c r="P2669">
        <v>5.9</v>
      </c>
    </row>
    <row r="2670" spans="1:16">
      <c r="A2670" s="2" t="s">
        <v>1192</v>
      </c>
      <c r="B2670" s="3">
        <v>144</v>
      </c>
      <c r="C2670">
        <v>86</v>
      </c>
      <c r="D2670" s="1">
        <v>5542025</v>
      </c>
      <c r="E2670" s="5" t="s">
        <v>2</v>
      </c>
      <c r="L2670" s="1"/>
      <c r="M2670" s="12" t="s">
        <v>45</v>
      </c>
      <c r="N2670" s="12">
        <v>13500000</v>
      </c>
      <c r="O2670">
        <v>2006</v>
      </c>
      <c r="P2670">
        <v>6.3</v>
      </c>
    </row>
    <row r="2671" spans="1:16">
      <c r="A2671" s="2" t="s">
        <v>714</v>
      </c>
      <c r="B2671" s="3">
        <v>114</v>
      </c>
      <c r="C2671">
        <v>113</v>
      </c>
      <c r="D2671" s="1">
        <v>5032496</v>
      </c>
      <c r="E2671" s="5" t="s">
        <v>2</v>
      </c>
      <c r="F2671" t="s">
        <v>6</v>
      </c>
      <c r="L2671" s="1"/>
      <c r="M2671" s="12" t="s">
        <v>45</v>
      </c>
      <c r="N2671" s="12">
        <v>10000000</v>
      </c>
      <c r="O2671">
        <v>1998</v>
      </c>
      <c r="P2671">
        <v>6.3</v>
      </c>
    </row>
    <row r="2672" spans="1:16">
      <c r="A2672" s="2" t="s">
        <v>388</v>
      </c>
      <c r="B2672" s="3">
        <v>132</v>
      </c>
      <c r="C2672">
        <v>122</v>
      </c>
      <c r="D2672" s="1">
        <v>6754898</v>
      </c>
      <c r="E2672" s="5" t="s">
        <v>2</v>
      </c>
      <c r="F2672" t="s">
        <v>6</v>
      </c>
      <c r="L2672" s="1"/>
      <c r="M2672" s="12" t="s">
        <v>45</v>
      </c>
      <c r="N2672" s="12">
        <v>13000000</v>
      </c>
      <c r="O2672">
        <v>2006</v>
      </c>
      <c r="P2672">
        <v>6.2</v>
      </c>
    </row>
    <row r="2673" spans="1:16">
      <c r="A2673" s="2" t="s">
        <v>1027</v>
      </c>
      <c r="B2673" s="3">
        <v>60</v>
      </c>
      <c r="C2673">
        <v>90</v>
      </c>
      <c r="D2673" s="1">
        <v>4922166</v>
      </c>
      <c r="E2673" s="5" t="s">
        <v>2</v>
      </c>
      <c r="F2673" t="s">
        <v>26</v>
      </c>
      <c r="G2673" t="s">
        <v>27</v>
      </c>
      <c r="L2673" s="1"/>
      <c r="M2673" s="12" t="s">
        <v>45</v>
      </c>
      <c r="N2673" s="12">
        <v>13400000</v>
      </c>
      <c r="O2673">
        <v>2003</v>
      </c>
      <c r="P2673">
        <v>2.1</v>
      </c>
    </row>
    <row r="2674" spans="1:16">
      <c r="A2674" s="2" t="s">
        <v>471</v>
      </c>
      <c r="B2674" s="3">
        <v>30</v>
      </c>
      <c r="C2674">
        <v>108</v>
      </c>
      <c r="D2674" s="1">
        <v>4903000</v>
      </c>
      <c r="E2674" s="5" t="s">
        <v>2</v>
      </c>
      <c r="F2674" t="s">
        <v>6</v>
      </c>
      <c r="L2674" s="1"/>
      <c r="M2674" s="12" t="s">
        <v>45</v>
      </c>
      <c r="N2674" s="12">
        <v>13000000</v>
      </c>
      <c r="O2674">
        <v>1996</v>
      </c>
      <c r="P2674">
        <v>5</v>
      </c>
    </row>
    <row r="2675" spans="1:16">
      <c r="A2675" s="2" t="s">
        <v>1193</v>
      </c>
      <c r="B2675" s="3">
        <v>138</v>
      </c>
      <c r="C2675">
        <v>113</v>
      </c>
      <c r="D2675" s="1">
        <v>4717455</v>
      </c>
      <c r="E2675" s="5" t="s">
        <v>21</v>
      </c>
      <c r="F2675" t="s">
        <v>23</v>
      </c>
      <c r="L2675" s="1"/>
      <c r="M2675" s="12" t="s">
        <v>45</v>
      </c>
      <c r="N2675" s="12">
        <v>13000000</v>
      </c>
      <c r="O2675">
        <v>2003</v>
      </c>
      <c r="P2675">
        <v>5.3</v>
      </c>
    </row>
    <row r="2676" spans="1:16">
      <c r="A2676" s="2" t="s">
        <v>769</v>
      </c>
      <c r="B2676" s="3">
        <v>190</v>
      </c>
      <c r="C2676">
        <v>110</v>
      </c>
      <c r="D2676" s="1">
        <v>3148482</v>
      </c>
      <c r="E2676" s="5" t="s">
        <v>6</v>
      </c>
      <c r="F2676" t="s">
        <v>27</v>
      </c>
      <c r="L2676" s="1"/>
      <c r="M2676" s="12" t="s">
        <v>45</v>
      </c>
      <c r="N2676" s="12">
        <v>100000000</v>
      </c>
      <c r="O2676">
        <v>2008</v>
      </c>
      <c r="P2676">
        <v>7.1</v>
      </c>
    </row>
    <row r="2677" spans="1:16">
      <c r="A2677" s="2" t="s">
        <v>1194</v>
      </c>
      <c r="B2677" s="3">
        <v>61</v>
      </c>
      <c r="C2677">
        <v>109</v>
      </c>
      <c r="D2677" s="1">
        <v>2326407</v>
      </c>
      <c r="E2677" s="5" t="s">
        <v>6</v>
      </c>
      <c r="L2677" s="1"/>
      <c r="M2677" s="12" t="s">
        <v>45</v>
      </c>
      <c r="N2677" s="12">
        <v>13000000</v>
      </c>
      <c r="O2677">
        <v>2001</v>
      </c>
      <c r="P2677">
        <v>7</v>
      </c>
    </row>
    <row r="2678" spans="1:16">
      <c r="A2678" s="2" t="s">
        <v>616</v>
      </c>
      <c r="B2678" s="3">
        <v>363</v>
      </c>
      <c r="C2678">
        <v>110</v>
      </c>
      <c r="D2678" s="1">
        <v>2201412</v>
      </c>
      <c r="E2678" s="5" t="s">
        <v>2</v>
      </c>
      <c r="F2678" t="s">
        <v>6</v>
      </c>
      <c r="G2678" t="s">
        <v>14</v>
      </c>
      <c r="H2678" t="s">
        <v>22</v>
      </c>
      <c r="L2678" s="1"/>
      <c r="M2678" s="12" t="s">
        <v>45</v>
      </c>
      <c r="N2678" s="12">
        <v>13000000</v>
      </c>
      <c r="O2678">
        <v>2006</v>
      </c>
      <c r="P2678">
        <v>7</v>
      </c>
    </row>
    <row r="2679" spans="1:16">
      <c r="A2679" s="2" t="s">
        <v>1195</v>
      </c>
      <c r="B2679" s="3">
        <v>131</v>
      </c>
      <c r="C2679">
        <v>101</v>
      </c>
      <c r="D2679" s="1">
        <v>2060953</v>
      </c>
      <c r="E2679" s="5" t="s">
        <v>20</v>
      </c>
      <c r="F2679" t="s">
        <v>14</v>
      </c>
      <c r="G2679" t="s">
        <v>23</v>
      </c>
      <c r="L2679" s="1"/>
      <c r="M2679" s="12" t="s">
        <v>45</v>
      </c>
      <c r="N2679" s="12">
        <v>7000000</v>
      </c>
      <c r="O2679">
        <v>1999</v>
      </c>
      <c r="P2679">
        <v>7.1</v>
      </c>
    </row>
    <row r="2680" spans="1:16">
      <c r="A2680" s="2" t="s">
        <v>1196</v>
      </c>
      <c r="B2680" s="3">
        <v>146</v>
      </c>
      <c r="C2680">
        <v>97</v>
      </c>
      <c r="D2680" s="1">
        <v>3950294</v>
      </c>
      <c r="E2680" s="5" t="s">
        <v>2</v>
      </c>
      <c r="F2680" t="s">
        <v>6</v>
      </c>
      <c r="G2680" t="s">
        <v>27</v>
      </c>
      <c r="L2680" s="1"/>
      <c r="M2680" s="12" t="s">
        <v>787</v>
      </c>
      <c r="N2680" s="12">
        <v>13000000</v>
      </c>
      <c r="O2680">
        <v>2007</v>
      </c>
      <c r="P2680">
        <v>7</v>
      </c>
    </row>
    <row r="2681" spans="1:16">
      <c r="A2681" s="2" t="s">
        <v>1197</v>
      </c>
      <c r="B2681" s="3">
        <v>280</v>
      </c>
      <c r="C2681">
        <v>172</v>
      </c>
      <c r="D2681" s="1">
        <v>2835886</v>
      </c>
      <c r="E2681" s="5" t="s">
        <v>6</v>
      </c>
      <c r="L2681" s="1"/>
      <c r="M2681" s="12" t="s">
        <v>192</v>
      </c>
      <c r="N2681" s="12">
        <v>13000000</v>
      </c>
      <c r="O2681">
        <v>2013</v>
      </c>
      <c r="P2681">
        <v>7.7</v>
      </c>
    </row>
    <row r="2682" spans="1:16">
      <c r="A2682" s="2" t="s">
        <v>1198</v>
      </c>
      <c r="B2682" s="3">
        <v>78</v>
      </c>
      <c r="C2682">
        <v>104</v>
      </c>
      <c r="D2682" s="1">
        <v>1779284</v>
      </c>
      <c r="E2682" s="5" t="s">
        <v>2</v>
      </c>
      <c r="F2682" t="s">
        <v>6</v>
      </c>
      <c r="L2682" s="1"/>
      <c r="M2682" s="12" t="s">
        <v>45</v>
      </c>
      <c r="N2682" s="12">
        <v>13000000</v>
      </c>
      <c r="O2682">
        <v>2002</v>
      </c>
      <c r="P2682">
        <v>7.1</v>
      </c>
    </row>
    <row r="2683" spans="1:16">
      <c r="A2683" s="2" t="s">
        <v>1199</v>
      </c>
      <c r="B2683" s="3">
        <v>469</v>
      </c>
      <c r="C2683">
        <v>99</v>
      </c>
      <c r="D2683" s="1">
        <v>1702277</v>
      </c>
      <c r="E2683" s="5" t="s">
        <v>6</v>
      </c>
      <c r="F2683" t="s">
        <v>23</v>
      </c>
      <c r="L2683" s="1"/>
      <c r="M2683" s="12" t="s">
        <v>237</v>
      </c>
      <c r="N2683" s="12">
        <v>13000000</v>
      </c>
      <c r="O2683">
        <v>2013</v>
      </c>
      <c r="P2683">
        <v>6.8</v>
      </c>
    </row>
    <row r="2684" spans="1:16">
      <c r="A2684" s="2" t="s">
        <v>621</v>
      </c>
      <c r="B2684" s="3">
        <v>194</v>
      </c>
      <c r="C2684">
        <v>129</v>
      </c>
      <c r="D2684" s="1">
        <v>261481</v>
      </c>
      <c r="E2684" s="5" t="s">
        <v>6</v>
      </c>
      <c r="F2684" t="s">
        <v>27</v>
      </c>
      <c r="G2684" t="s">
        <v>22</v>
      </c>
      <c r="L2684" s="1"/>
      <c r="M2684" s="12" t="s">
        <v>45</v>
      </c>
      <c r="N2684" s="12">
        <v>12500000</v>
      </c>
      <c r="O2684">
        <v>2004</v>
      </c>
      <c r="P2684">
        <v>7.5</v>
      </c>
    </row>
    <row r="2685" spans="1:16">
      <c r="A2685" s="2" t="s">
        <v>1200</v>
      </c>
      <c r="B2685" s="3">
        <v>121</v>
      </c>
      <c r="C2685">
        <v>91</v>
      </c>
      <c r="D2685" s="1">
        <v>1506998</v>
      </c>
      <c r="E2685" s="5" t="s">
        <v>10</v>
      </c>
      <c r="F2685" t="s">
        <v>6</v>
      </c>
      <c r="G2685" t="s">
        <v>27</v>
      </c>
      <c r="L2685" s="1"/>
      <c r="M2685" s="12" t="s">
        <v>533</v>
      </c>
      <c r="N2685" s="12">
        <v>16000000</v>
      </c>
      <c r="O2685">
        <v>2007</v>
      </c>
      <c r="P2685">
        <v>6.3</v>
      </c>
    </row>
    <row r="2686" spans="1:16">
      <c r="A2686" s="2" t="s">
        <v>1201</v>
      </c>
      <c r="B2686" s="3">
        <v>38</v>
      </c>
      <c r="C2686">
        <v>100</v>
      </c>
      <c r="D2686" s="1">
        <v>860002</v>
      </c>
      <c r="E2686" s="5" t="s">
        <v>8</v>
      </c>
      <c r="F2686" t="s">
        <v>6</v>
      </c>
      <c r="G2686" t="s">
        <v>25</v>
      </c>
      <c r="L2686" s="1"/>
      <c r="M2686" s="12" t="s">
        <v>1202</v>
      </c>
      <c r="N2686" s="12">
        <v>13000000</v>
      </c>
      <c r="O2686">
        <v>2005</v>
      </c>
      <c r="P2686">
        <v>7.3</v>
      </c>
    </row>
    <row r="2687" spans="1:16">
      <c r="A2687" s="2" t="s">
        <v>469</v>
      </c>
      <c r="B2687" s="3">
        <v>123</v>
      </c>
      <c r="C2687">
        <v>111</v>
      </c>
      <c r="D2687" s="1">
        <v>548934</v>
      </c>
      <c r="E2687" s="5" t="s">
        <v>6</v>
      </c>
      <c r="F2687" t="s">
        <v>21</v>
      </c>
      <c r="G2687" t="s">
        <v>27</v>
      </c>
      <c r="L2687" s="1"/>
      <c r="M2687" s="12" t="s">
        <v>45</v>
      </c>
      <c r="N2687" s="12">
        <v>8200000</v>
      </c>
      <c r="O2687">
        <v>2009</v>
      </c>
      <c r="P2687">
        <v>6.8</v>
      </c>
    </row>
    <row r="2688" spans="1:16">
      <c r="A2688" s="2" t="s">
        <v>1203</v>
      </c>
      <c r="B2688" s="3">
        <v>81</v>
      </c>
      <c r="C2688">
        <v>114</v>
      </c>
      <c r="D2688" s="1">
        <v>447750</v>
      </c>
      <c r="E2688" s="5" t="s">
        <v>10</v>
      </c>
      <c r="F2688" t="s">
        <v>6</v>
      </c>
      <c r="G2688" t="s">
        <v>23</v>
      </c>
      <c r="L2688" s="1"/>
      <c r="M2688" s="12" t="s">
        <v>45</v>
      </c>
      <c r="N2688" s="12">
        <v>17000000</v>
      </c>
      <c r="O2688">
        <v>2000</v>
      </c>
      <c r="P2688">
        <v>7.2</v>
      </c>
    </row>
    <row r="2689" spans="1:16">
      <c r="A2689" s="2" t="s">
        <v>65</v>
      </c>
      <c r="B2689" s="3">
        <v>72</v>
      </c>
      <c r="C2689">
        <v>86</v>
      </c>
      <c r="D2689" s="1">
        <v>333976</v>
      </c>
      <c r="E2689" s="5" t="s">
        <v>2</v>
      </c>
      <c r="F2689" t="s">
        <v>10</v>
      </c>
      <c r="L2689" s="1"/>
      <c r="M2689" s="12" t="s">
        <v>45</v>
      </c>
      <c r="N2689" s="12">
        <v>13000000</v>
      </c>
      <c r="O2689">
        <v>2002</v>
      </c>
      <c r="P2689">
        <v>6.4</v>
      </c>
    </row>
    <row r="2690" spans="1:16">
      <c r="A2690" s="2" t="s">
        <v>854</v>
      </c>
      <c r="B2690" s="3">
        <v>25</v>
      </c>
      <c r="C2690">
        <v>107</v>
      </c>
      <c r="D2690" s="1">
        <v>141853</v>
      </c>
      <c r="E2690" s="5" t="s">
        <v>2</v>
      </c>
      <c r="F2690" t="s">
        <v>6</v>
      </c>
      <c r="L2690" s="1"/>
      <c r="M2690" s="12" t="s">
        <v>45</v>
      </c>
      <c r="N2690" s="12">
        <v>13000000</v>
      </c>
      <c r="O2690">
        <v>1997</v>
      </c>
      <c r="P2690">
        <v>6</v>
      </c>
    </row>
    <row r="2691" spans="1:16">
      <c r="A2691" s="2" t="s">
        <v>1019</v>
      </c>
      <c r="B2691" s="3">
        <v>78</v>
      </c>
      <c r="C2691">
        <v>90</v>
      </c>
      <c r="D2691" s="1">
        <v>303439</v>
      </c>
      <c r="E2691" s="5" t="s">
        <v>6</v>
      </c>
      <c r="F2691" t="s">
        <v>21</v>
      </c>
      <c r="G2691" t="s">
        <v>23</v>
      </c>
      <c r="L2691" s="1"/>
      <c r="M2691" s="12" t="s">
        <v>45</v>
      </c>
      <c r="N2691" s="12">
        <v>13000000</v>
      </c>
      <c r="O2691">
        <v>2007</v>
      </c>
      <c r="P2691">
        <v>6.4</v>
      </c>
    </row>
    <row r="2692" spans="1:16">
      <c r="A2692" s="2" t="s">
        <v>1204</v>
      </c>
      <c r="B2692" s="3">
        <v>69</v>
      </c>
      <c r="C2692">
        <v>120</v>
      </c>
      <c r="D2692" s="1">
        <v>214202</v>
      </c>
      <c r="E2692" s="5" t="s">
        <v>10</v>
      </c>
      <c r="F2692" t="s">
        <v>6</v>
      </c>
      <c r="G2692" t="s">
        <v>23</v>
      </c>
      <c r="L2692" s="1"/>
      <c r="M2692" s="12" t="s">
        <v>45</v>
      </c>
      <c r="N2692" s="12">
        <v>18000000</v>
      </c>
      <c r="O2692">
        <v>2007</v>
      </c>
      <c r="P2692">
        <v>7.5</v>
      </c>
    </row>
    <row r="2693" spans="1:16">
      <c r="A2693" s="2" t="s">
        <v>1205</v>
      </c>
      <c r="B2693" s="3">
        <v>73</v>
      </c>
      <c r="C2693">
        <v>134</v>
      </c>
      <c r="D2693" s="1">
        <v>195888</v>
      </c>
      <c r="E2693" s="5" t="s">
        <v>6</v>
      </c>
      <c r="F2693" t="s">
        <v>27</v>
      </c>
      <c r="G2693" t="s">
        <v>122</v>
      </c>
      <c r="L2693" s="1"/>
      <c r="M2693" s="12" t="s">
        <v>45</v>
      </c>
      <c r="N2693" s="12">
        <v>13000000</v>
      </c>
      <c r="O2693">
        <v>2005</v>
      </c>
      <c r="P2693">
        <v>7.1</v>
      </c>
    </row>
    <row r="2694" spans="1:16">
      <c r="A2694" s="2" t="s">
        <v>1206</v>
      </c>
      <c r="B2694" s="3">
        <v>42</v>
      </c>
      <c r="C2694">
        <v>110</v>
      </c>
      <c r="D2694" s="1">
        <v>175370</v>
      </c>
      <c r="E2694" s="5" t="s">
        <v>2</v>
      </c>
      <c r="L2694" s="1"/>
      <c r="M2694" s="12" t="s">
        <v>45</v>
      </c>
      <c r="N2694" s="12">
        <v>13000000</v>
      </c>
      <c r="O2694">
        <v>1999</v>
      </c>
      <c r="P2694">
        <v>4.5999999999999996</v>
      </c>
    </row>
    <row r="2695" spans="1:16">
      <c r="A2695" s="2" t="s">
        <v>1207</v>
      </c>
      <c r="B2695" s="3">
        <v>149</v>
      </c>
      <c r="C2695">
        <v>132</v>
      </c>
      <c r="D2695" s="1">
        <v>119922</v>
      </c>
      <c r="E2695" s="5" t="s">
        <v>6</v>
      </c>
      <c r="F2695" t="s">
        <v>63</v>
      </c>
      <c r="G2695" t="s">
        <v>122</v>
      </c>
      <c r="L2695" s="1"/>
      <c r="M2695" s="12" t="s">
        <v>45</v>
      </c>
      <c r="N2695" s="12">
        <v>13000000</v>
      </c>
      <c r="O2695">
        <v>2009</v>
      </c>
      <c r="P2695">
        <v>7.7</v>
      </c>
    </row>
    <row r="2696" spans="1:16">
      <c r="A2696" s="2" t="s">
        <v>163</v>
      </c>
      <c r="B2696" s="3">
        <v>165</v>
      </c>
      <c r="C2696">
        <v>94</v>
      </c>
      <c r="D2696" s="1">
        <v>177343675</v>
      </c>
      <c r="E2696" s="5" t="s">
        <v>8</v>
      </c>
      <c r="F2696" t="s">
        <v>16</v>
      </c>
      <c r="G2696" t="s">
        <v>2</v>
      </c>
      <c r="H2696" t="s">
        <v>25</v>
      </c>
      <c r="I2696" t="s">
        <v>20</v>
      </c>
      <c r="J2696" t="s">
        <v>22</v>
      </c>
      <c r="L2696" s="1"/>
      <c r="M2696" s="12" t="s">
        <v>45</v>
      </c>
      <c r="N2696" s="12">
        <v>13200000</v>
      </c>
      <c r="O2696">
        <v>2015</v>
      </c>
      <c r="P2696">
        <v>6.7</v>
      </c>
    </row>
    <row r="2697" spans="1:16">
      <c r="A2697" s="2" t="s">
        <v>244</v>
      </c>
      <c r="B2697" s="3">
        <v>74</v>
      </c>
      <c r="C2697">
        <v>113</v>
      </c>
      <c r="D2697" s="1">
        <v>17149</v>
      </c>
      <c r="E2697" s="5" t="s">
        <v>3</v>
      </c>
      <c r="F2697" t="s">
        <v>6</v>
      </c>
      <c r="G2697" t="s">
        <v>122</v>
      </c>
      <c r="L2697" s="1"/>
      <c r="M2697" s="12" t="s">
        <v>45</v>
      </c>
      <c r="N2697" s="12">
        <v>18000000</v>
      </c>
      <c r="O2697">
        <v>2011</v>
      </c>
      <c r="P2697">
        <v>5.6</v>
      </c>
    </row>
    <row r="2698" spans="1:16">
      <c r="A2698" s="2" t="s">
        <v>1208</v>
      </c>
      <c r="B2698" s="3">
        <v>1</v>
      </c>
      <c r="C2698">
        <v>111</v>
      </c>
      <c r="D2698" s="1">
        <v>14616</v>
      </c>
      <c r="E2698" s="5" t="s">
        <v>6</v>
      </c>
      <c r="L2698" s="1"/>
      <c r="M2698" s="12" t="s">
        <v>301</v>
      </c>
      <c r="N2698" s="12">
        <v>15000000</v>
      </c>
      <c r="O2698">
        <v>2015</v>
      </c>
      <c r="P2698">
        <v>7.5</v>
      </c>
    </row>
    <row r="2699" spans="1:16">
      <c r="A2699" s="2" t="s">
        <v>336</v>
      </c>
      <c r="B2699" s="3">
        <v>82</v>
      </c>
      <c r="C2699">
        <v>99</v>
      </c>
      <c r="D2699" s="1">
        <v>91443253</v>
      </c>
      <c r="E2699" s="5" t="s">
        <v>12</v>
      </c>
      <c r="F2699" t="s">
        <v>6</v>
      </c>
      <c r="L2699" s="1"/>
      <c r="M2699" s="12" t="s">
        <v>237</v>
      </c>
      <c r="N2699" s="12">
        <v>13000000</v>
      </c>
      <c r="O2699">
        <v>2014</v>
      </c>
      <c r="P2699">
        <v>5.8</v>
      </c>
    </row>
    <row r="2700" spans="1:16">
      <c r="A2700" s="2" t="s">
        <v>172</v>
      </c>
      <c r="B2700" s="3">
        <v>151</v>
      </c>
      <c r="C2700">
        <v>104</v>
      </c>
      <c r="D2700" s="1">
        <v>30093107</v>
      </c>
      <c r="E2700" s="5" t="s">
        <v>2</v>
      </c>
      <c r="F2700" t="s">
        <v>10</v>
      </c>
      <c r="L2700" s="1"/>
      <c r="M2700" s="12" t="s">
        <v>45</v>
      </c>
      <c r="N2700" s="12">
        <v>6000000</v>
      </c>
      <c r="O2700">
        <v>2000</v>
      </c>
      <c r="P2700">
        <v>8.3000000000000007</v>
      </c>
    </row>
    <row r="2701" spans="1:16">
      <c r="A2701" s="2" t="s">
        <v>1099</v>
      </c>
      <c r="B2701" s="3">
        <v>98</v>
      </c>
      <c r="C2701">
        <v>103</v>
      </c>
      <c r="D2701" s="1">
        <v>57469179</v>
      </c>
      <c r="E2701" s="5" t="s">
        <v>20</v>
      </c>
      <c r="F2701" t="s">
        <v>14</v>
      </c>
      <c r="L2701" s="1"/>
      <c r="M2701" s="12" t="s">
        <v>45</v>
      </c>
      <c r="N2701" s="12">
        <v>13000000</v>
      </c>
      <c r="O2701">
        <v>1989</v>
      </c>
      <c r="P2701">
        <v>6.6</v>
      </c>
    </row>
    <row r="2702" spans="1:16">
      <c r="A2702" s="2" t="s">
        <v>1209</v>
      </c>
      <c r="B2702" s="3">
        <v>25</v>
      </c>
      <c r="C2702">
        <v>134</v>
      </c>
      <c r="D2702" s="1">
        <v>48856</v>
      </c>
      <c r="E2702" s="5" t="s">
        <v>6</v>
      </c>
      <c r="L2702" s="1"/>
      <c r="M2702" s="12" t="s">
        <v>45</v>
      </c>
      <c r="N2702" s="12">
        <v>14000000</v>
      </c>
      <c r="O2702">
        <v>1993</v>
      </c>
      <c r="P2702">
        <v>7.5</v>
      </c>
    </row>
    <row r="2703" spans="1:16">
      <c r="A2703" s="2" t="s">
        <v>298</v>
      </c>
      <c r="B2703" s="3">
        <v>183</v>
      </c>
      <c r="C2703">
        <v>106</v>
      </c>
      <c r="D2703" s="1">
        <v>148170000</v>
      </c>
      <c r="E2703" s="5" t="s">
        <v>2</v>
      </c>
      <c r="F2703" t="s">
        <v>20</v>
      </c>
      <c r="G2703" t="s">
        <v>14</v>
      </c>
      <c r="L2703" s="1"/>
      <c r="M2703" s="12" t="s">
        <v>45</v>
      </c>
      <c r="N2703" s="12">
        <v>19000000</v>
      </c>
      <c r="O2703">
        <v>1984</v>
      </c>
      <c r="P2703">
        <v>7.2</v>
      </c>
    </row>
    <row r="2704" spans="1:16">
      <c r="A2704" s="2" t="s">
        <v>185</v>
      </c>
      <c r="B2704" s="3">
        <v>282</v>
      </c>
      <c r="C2704">
        <v>125</v>
      </c>
      <c r="D2704" s="1">
        <v>460935665</v>
      </c>
      <c r="E2704" s="5" t="s">
        <v>3</v>
      </c>
      <c r="F2704" t="s">
        <v>8</v>
      </c>
      <c r="G2704" t="s">
        <v>20</v>
      </c>
      <c r="H2704" t="s">
        <v>22</v>
      </c>
      <c r="L2704" s="1"/>
      <c r="M2704" s="12" t="s">
        <v>192</v>
      </c>
      <c r="N2704" s="12">
        <v>13000000</v>
      </c>
      <c r="O2704">
        <v>1977</v>
      </c>
      <c r="P2704">
        <v>8.6999999999999993</v>
      </c>
    </row>
    <row r="2705" spans="1:16">
      <c r="A2705" s="2" t="s">
        <v>1210</v>
      </c>
      <c r="B2705" s="3">
        <v>158</v>
      </c>
      <c r="C2705">
        <v>109</v>
      </c>
      <c r="D2705" s="1">
        <v>35537564</v>
      </c>
      <c r="E2705" s="5" t="s">
        <v>2</v>
      </c>
      <c r="L2705" s="1"/>
      <c r="M2705" s="12" t="s">
        <v>45</v>
      </c>
      <c r="N2705" s="12">
        <v>13000000</v>
      </c>
      <c r="O2705">
        <v>2016</v>
      </c>
      <c r="P2705">
        <v>6</v>
      </c>
    </row>
    <row r="2706" spans="1:16">
      <c r="A2706" s="2" t="s">
        <v>776</v>
      </c>
      <c r="B2706" s="3">
        <v>89</v>
      </c>
      <c r="C2706">
        <v>200</v>
      </c>
      <c r="D2706" s="1">
        <v>111722000</v>
      </c>
      <c r="E2706" s="5" t="s">
        <v>6</v>
      </c>
      <c r="F2706" t="s">
        <v>27</v>
      </c>
      <c r="G2706" t="s">
        <v>122</v>
      </c>
      <c r="L2706" s="1"/>
      <c r="M2706" s="12" t="s">
        <v>45</v>
      </c>
      <c r="N2706" s="12">
        <v>13000000</v>
      </c>
      <c r="O2706">
        <v>1965</v>
      </c>
      <c r="P2706">
        <v>8</v>
      </c>
    </row>
    <row r="2707" spans="1:16">
      <c r="A2707" s="2" t="s">
        <v>391</v>
      </c>
      <c r="B2707" s="3">
        <v>128</v>
      </c>
      <c r="C2707">
        <v>112</v>
      </c>
      <c r="D2707" s="1">
        <v>90556401</v>
      </c>
      <c r="E2707" s="5" t="s">
        <v>2</v>
      </c>
      <c r="F2707" t="s">
        <v>6</v>
      </c>
      <c r="G2707" t="s">
        <v>25</v>
      </c>
      <c r="H2707" t="s">
        <v>199</v>
      </c>
      <c r="I2707" t="s">
        <v>26</v>
      </c>
      <c r="J2707" t="s">
        <v>27</v>
      </c>
      <c r="L2707" s="1"/>
      <c r="M2707" s="12" t="s">
        <v>45</v>
      </c>
      <c r="N2707" s="12">
        <v>13000000</v>
      </c>
      <c r="O2707">
        <v>2008</v>
      </c>
      <c r="P2707">
        <v>4.5</v>
      </c>
    </row>
    <row r="2708" spans="1:16">
      <c r="A2708" s="2" t="s">
        <v>401</v>
      </c>
      <c r="B2708" s="3">
        <v>410</v>
      </c>
      <c r="C2708">
        <v>116</v>
      </c>
      <c r="D2708" s="1">
        <v>93571803</v>
      </c>
      <c r="E2708" s="5" t="s">
        <v>12</v>
      </c>
      <c r="F2708" t="s">
        <v>6</v>
      </c>
      <c r="G2708" t="s">
        <v>75</v>
      </c>
      <c r="L2708" s="1"/>
      <c r="M2708" s="12" t="s">
        <v>45</v>
      </c>
      <c r="N2708" s="12">
        <v>13000000</v>
      </c>
      <c r="O2708">
        <v>2010</v>
      </c>
      <c r="P2708">
        <v>7.9</v>
      </c>
    </row>
    <row r="2709" spans="1:16">
      <c r="A2709" s="2" t="s">
        <v>619</v>
      </c>
      <c r="B2709" s="3">
        <v>54</v>
      </c>
      <c r="C2709">
        <v>120</v>
      </c>
      <c r="D2709" s="1">
        <v>52929168</v>
      </c>
      <c r="E2709" s="5" t="s">
        <v>2</v>
      </c>
      <c r="F2709" t="s">
        <v>10</v>
      </c>
      <c r="L2709" s="1"/>
      <c r="M2709" s="12" t="s">
        <v>45</v>
      </c>
      <c r="N2709" s="12">
        <v>13000000</v>
      </c>
      <c r="O2709">
        <v>1992</v>
      </c>
      <c r="P2709">
        <v>7.5</v>
      </c>
    </row>
    <row r="2710" spans="1:16">
      <c r="A2710" s="2" t="s">
        <v>1211</v>
      </c>
      <c r="B2710" s="3">
        <v>141</v>
      </c>
      <c r="C2710">
        <v>107</v>
      </c>
      <c r="D2710" s="1">
        <v>50461335</v>
      </c>
      <c r="E2710" s="5" t="s">
        <v>6</v>
      </c>
      <c r="F2710" t="s">
        <v>20</v>
      </c>
      <c r="G2710" t="s">
        <v>199</v>
      </c>
      <c r="H2710" t="s">
        <v>27</v>
      </c>
      <c r="L2710" s="1"/>
      <c r="M2710" s="12" t="s">
        <v>45</v>
      </c>
      <c r="N2710" s="12">
        <v>13000000</v>
      </c>
      <c r="O2710">
        <v>2014</v>
      </c>
      <c r="P2710">
        <v>6.8</v>
      </c>
    </row>
    <row r="2711" spans="1:16">
      <c r="A2711" s="2" t="s">
        <v>1212</v>
      </c>
      <c r="B2711" s="3">
        <v>57</v>
      </c>
      <c r="C2711">
        <v>107</v>
      </c>
      <c r="D2711" s="1">
        <v>49797148</v>
      </c>
      <c r="E2711" s="5" t="s">
        <v>2</v>
      </c>
      <c r="F2711" t="s">
        <v>75</v>
      </c>
      <c r="L2711" s="1"/>
      <c r="M2711" s="12" t="s">
        <v>45</v>
      </c>
      <c r="N2711" s="12">
        <v>13000000</v>
      </c>
      <c r="O2711">
        <v>1989</v>
      </c>
      <c r="P2711">
        <v>7.2</v>
      </c>
    </row>
    <row r="2712" spans="1:16">
      <c r="A2712" s="2" t="s">
        <v>176</v>
      </c>
      <c r="B2712" s="3">
        <v>216</v>
      </c>
      <c r="C2712">
        <v>81</v>
      </c>
      <c r="D2712" s="1">
        <v>46563158</v>
      </c>
      <c r="E2712" s="5" t="s">
        <v>10</v>
      </c>
      <c r="F2712" t="s">
        <v>23</v>
      </c>
      <c r="L2712" s="1"/>
      <c r="M2712" s="12" t="s">
        <v>45</v>
      </c>
      <c r="N2712" s="12">
        <v>13000000</v>
      </c>
      <c r="O2712">
        <v>2002</v>
      </c>
      <c r="P2712">
        <v>7.1</v>
      </c>
    </row>
    <row r="2713" spans="1:16">
      <c r="A2713" s="2" t="s">
        <v>280</v>
      </c>
      <c r="B2713" s="3">
        <v>80</v>
      </c>
      <c r="C2713">
        <v>101</v>
      </c>
      <c r="D2713" s="1">
        <v>41227069</v>
      </c>
      <c r="E2713" s="5" t="s">
        <v>6</v>
      </c>
      <c r="F2713" t="s">
        <v>27</v>
      </c>
      <c r="L2713" s="1"/>
      <c r="M2713" s="12" t="s">
        <v>45</v>
      </c>
      <c r="N2713" s="12">
        <v>13000000</v>
      </c>
      <c r="O2713">
        <v>2002</v>
      </c>
      <c r="P2713">
        <v>7.4</v>
      </c>
    </row>
    <row r="2714" spans="1:16">
      <c r="A2714" s="2" t="s">
        <v>696</v>
      </c>
      <c r="B2714" s="3">
        <v>77</v>
      </c>
      <c r="C2714">
        <v>122</v>
      </c>
      <c r="D2714" s="1">
        <v>39025000</v>
      </c>
      <c r="E2714" s="5" t="s">
        <v>10</v>
      </c>
      <c r="F2714" t="s">
        <v>6</v>
      </c>
      <c r="L2714" s="1"/>
      <c r="M2714" s="12" t="s">
        <v>45</v>
      </c>
      <c r="N2714" s="12">
        <v>13000000</v>
      </c>
      <c r="O2714">
        <v>1995</v>
      </c>
      <c r="P2714">
        <v>7.6</v>
      </c>
    </row>
    <row r="2715" spans="1:16">
      <c r="A2715" s="2" t="s">
        <v>555</v>
      </c>
      <c r="B2715" s="3">
        <v>101</v>
      </c>
      <c r="C2715">
        <v>97</v>
      </c>
      <c r="D2715" s="1">
        <v>38201895</v>
      </c>
      <c r="E2715" s="5" t="s">
        <v>6</v>
      </c>
      <c r="F2715" t="s">
        <v>27</v>
      </c>
      <c r="L2715" s="1"/>
      <c r="M2715" s="12" t="s">
        <v>45</v>
      </c>
      <c r="N2715" s="12">
        <v>13000000</v>
      </c>
      <c r="O2715">
        <v>1999</v>
      </c>
      <c r="P2715">
        <v>6.9</v>
      </c>
    </row>
    <row r="2716" spans="1:16">
      <c r="A2716" s="2" t="s">
        <v>1001</v>
      </c>
      <c r="B2716" s="3">
        <v>156</v>
      </c>
      <c r="C2716">
        <v>92</v>
      </c>
      <c r="D2716" s="1">
        <v>27669413</v>
      </c>
      <c r="E2716" s="5" t="s">
        <v>14</v>
      </c>
      <c r="F2716" t="s">
        <v>21</v>
      </c>
      <c r="L2716" s="1"/>
      <c r="M2716" s="12" t="s">
        <v>45</v>
      </c>
      <c r="N2716" s="12">
        <v>13000000</v>
      </c>
      <c r="O2716">
        <v>2009</v>
      </c>
      <c r="P2716">
        <v>6</v>
      </c>
    </row>
    <row r="2717" spans="1:16">
      <c r="A2717" s="2" t="s">
        <v>1066</v>
      </c>
      <c r="B2717" s="3">
        <v>109</v>
      </c>
      <c r="C2717">
        <v>110</v>
      </c>
      <c r="D2717" s="1">
        <v>37766350</v>
      </c>
      <c r="E2717" s="5" t="s">
        <v>6</v>
      </c>
      <c r="L2717" s="1"/>
      <c r="M2717" s="12" t="s">
        <v>45</v>
      </c>
      <c r="N2717" s="12">
        <v>13000000</v>
      </c>
      <c r="O2717">
        <v>2008</v>
      </c>
      <c r="P2717">
        <v>7.3</v>
      </c>
    </row>
    <row r="2718" spans="1:16">
      <c r="A2718" s="2" t="s">
        <v>1213</v>
      </c>
      <c r="B2718" s="3">
        <v>62</v>
      </c>
      <c r="C2718">
        <v>86</v>
      </c>
      <c r="D2718" s="1">
        <v>23978402</v>
      </c>
      <c r="E2718" s="5" t="s">
        <v>2</v>
      </c>
      <c r="F2718" t="s">
        <v>10</v>
      </c>
      <c r="L2718" s="1"/>
      <c r="M2718" s="12" t="s">
        <v>45</v>
      </c>
      <c r="N2718" s="12">
        <v>100000000</v>
      </c>
      <c r="O2718">
        <v>2001</v>
      </c>
      <c r="P2718">
        <v>4.5999999999999996</v>
      </c>
    </row>
    <row r="2719" spans="1:16">
      <c r="A2719" s="2" t="s">
        <v>252</v>
      </c>
      <c r="B2719" s="3">
        <v>33</v>
      </c>
      <c r="C2719">
        <v>91</v>
      </c>
      <c r="D2719" s="1">
        <v>21370057</v>
      </c>
      <c r="E2719" s="5" t="s">
        <v>10</v>
      </c>
      <c r="F2719" t="s">
        <v>6</v>
      </c>
      <c r="G2719" t="s">
        <v>23</v>
      </c>
      <c r="L2719" s="1"/>
      <c r="M2719" s="12" t="s">
        <v>45</v>
      </c>
      <c r="N2719" s="12">
        <v>11000000</v>
      </c>
      <c r="O2719">
        <v>1992</v>
      </c>
      <c r="P2719">
        <v>6</v>
      </c>
    </row>
    <row r="2720" spans="1:16">
      <c r="A2720" s="2" t="s">
        <v>651</v>
      </c>
      <c r="B2720" s="3">
        <v>52</v>
      </c>
      <c r="C2720">
        <v>100</v>
      </c>
      <c r="D2720" s="1">
        <v>4884663</v>
      </c>
      <c r="E2720" s="5" t="s">
        <v>14</v>
      </c>
      <c r="F2720" t="s">
        <v>22</v>
      </c>
      <c r="L2720" s="1"/>
      <c r="M2720" s="12" t="s">
        <v>45</v>
      </c>
      <c r="N2720" s="12">
        <v>13000000</v>
      </c>
      <c r="O2720">
        <v>1986</v>
      </c>
      <c r="P2720">
        <v>5.5</v>
      </c>
    </row>
    <row r="2721" spans="1:16">
      <c r="A2721" s="2" t="s">
        <v>1214</v>
      </c>
      <c r="B2721" s="3">
        <v>351</v>
      </c>
      <c r="C2721">
        <v>111</v>
      </c>
      <c r="D2721" s="1">
        <v>38317535</v>
      </c>
      <c r="E2721" s="5" t="s">
        <v>6</v>
      </c>
      <c r="F2721" t="s">
        <v>27</v>
      </c>
      <c r="L2721" s="1"/>
      <c r="M2721" s="12" t="s">
        <v>45</v>
      </c>
      <c r="N2721" s="12">
        <v>26000000</v>
      </c>
      <c r="O2721">
        <v>2015</v>
      </c>
      <c r="P2721">
        <v>7.5</v>
      </c>
    </row>
    <row r="2722" spans="1:16">
      <c r="A2722" s="2" t="s">
        <v>1215</v>
      </c>
      <c r="B2722" s="3">
        <v>37</v>
      </c>
      <c r="C2722">
        <v>89</v>
      </c>
      <c r="D2722" s="1">
        <v>13903262</v>
      </c>
      <c r="E2722" s="5" t="s">
        <v>2</v>
      </c>
      <c r="F2722" t="s">
        <v>75</v>
      </c>
      <c r="L2722" s="1"/>
      <c r="M2722" s="12" t="s">
        <v>45</v>
      </c>
      <c r="N2722" s="12">
        <v>13000000</v>
      </c>
      <c r="O2722">
        <v>2001</v>
      </c>
      <c r="P2722">
        <v>6.3</v>
      </c>
    </row>
    <row r="2723" spans="1:16">
      <c r="A2723" s="2" t="s">
        <v>558</v>
      </c>
      <c r="B2723" s="3">
        <v>58</v>
      </c>
      <c r="C2723">
        <v>84</v>
      </c>
      <c r="D2723" s="1">
        <v>13592872</v>
      </c>
      <c r="E2723" s="5" t="s">
        <v>2</v>
      </c>
      <c r="L2723" s="1"/>
      <c r="M2723" s="12" t="s">
        <v>45</v>
      </c>
      <c r="N2723" s="12">
        <v>13000000</v>
      </c>
      <c r="O2723">
        <v>2000</v>
      </c>
      <c r="P2723">
        <v>5.0999999999999996</v>
      </c>
    </row>
    <row r="2724" spans="1:16">
      <c r="A2724" s="2" t="s">
        <v>1216</v>
      </c>
      <c r="B2724" s="3">
        <v>175</v>
      </c>
      <c r="C2724">
        <v>98</v>
      </c>
      <c r="D2724" s="1">
        <v>18381787</v>
      </c>
      <c r="E2724" s="5" t="s">
        <v>2</v>
      </c>
      <c r="F2724" t="s">
        <v>6</v>
      </c>
      <c r="L2724" s="1"/>
      <c r="M2724" s="12" t="s">
        <v>45</v>
      </c>
      <c r="N2724" s="12">
        <v>3000000</v>
      </c>
      <c r="O2724">
        <v>2012</v>
      </c>
      <c r="P2724">
        <v>6.8</v>
      </c>
    </row>
    <row r="2725" spans="1:16">
      <c r="A2725" s="2" t="s">
        <v>1217</v>
      </c>
      <c r="B2725" s="3">
        <v>75</v>
      </c>
      <c r="C2725">
        <v>95</v>
      </c>
      <c r="D2725" s="1">
        <v>13558739</v>
      </c>
      <c r="E2725" s="5" t="s">
        <v>2</v>
      </c>
      <c r="L2725" s="1"/>
      <c r="M2725" s="12" t="s">
        <v>45</v>
      </c>
      <c r="N2725" s="12">
        <v>13000000</v>
      </c>
      <c r="O2725">
        <v>2001</v>
      </c>
      <c r="P2725">
        <v>5.3</v>
      </c>
    </row>
    <row r="2726" spans="1:16">
      <c r="A2726" s="2" t="s">
        <v>1218</v>
      </c>
      <c r="B2726" s="3">
        <v>161</v>
      </c>
      <c r="C2726">
        <v>100</v>
      </c>
      <c r="D2726" s="1">
        <v>13103828</v>
      </c>
      <c r="E2726" s="5" t="s">
        <v>10</v>
      </c>
      <c r="F2726" t="s">
        <v>6</v>
      </c>
      <c r="G2726" t="s">
        <v>23</v>
      </c>
      <c r="L2726" s="1"/>
      <c r="M2726" s="12" t="s">
        <v>45</v>
      </c>
      <c r="N2726" s="12">
        <v>20000000</v>
      </c>
      <c r="O2726">
        <v>2001</v>
      </c>
      <c r="P2726">
        <v>7.3</v>
      </c>
    </row>
    <row r="2727" spans="1:16">
      <c r="A2727" s="2" t="s">
        <v>1219</v>
      </c>
      <c r="B2727" s="3">
        <v>203</v>
      </c>
      <c r="C2727">
        <v>109</v>
      </c>
      <c r="D2727" s="1">
        <v>33305037</v>
      </c>
      <c r="E2727" s="5" t="s">
        <v>12</v>
      </c>
      <c r="F2727" t="s">
        <v>6</v>
      </c>
      <c r="G2727" t="s">
        <v>63</v>
      </c>
      <c r="L2727" s="1"/>
      <c r="M2727" s="12" t="s">
        <v>45</v>
      </c>
      <c r="N2727" s="12">
        <v>8495000</v>
      </c>
      <c r="O2727">
        <v>2015</v>
      </c>
      <c r="P2727">
        <v>7.3</v>
      </c>
    </row>
    <row r="2728" spans="1:16">
      <c r="A2728" s="2" t="s">
        <v>156</v>
      </c>
      <c r="B2728" s="3">
        <v>188</v>
      </c>
      <c r="C2728">
        <v>118</v>
      </c>
      <c r="D2728" s="1">
        <v>10214647</v>
      </c>
      <c r="E2728" s="5" t="s">
        <v>12</v>
      </c>
      <c r="F2728" t="s">
        <v>6</v>
      </c>
      <c r="L2728" s="1"/>
      <c r="M2728" s="12" t="s">
        <v>45</v>
      </c>
      <c r="N2728" s="12">
        <v>13000000</v>
      </c>
      <c r="O2728">
        <v>2004</v>
      </c>
      <c r="P2728">
        <v>7.1</v>
      </c>
    </row>
    <row r="2729" spans="1:16">
      <c r="A2729" s="2" t="s">
        <v>50</v>
      </c>
      <c r="B2729" s="3">
        <v>221</v>
      </c>
      <c r="C2729">
        <v>88</v>
      </c>
      <c r="D2729" s="1">
        <v>11501093</v>
      </c>
      <c r="E2729" s="5" t="s">
        <v>2</v>
      </c>
      <c r="F2729" t="s">
        <v>20</v>
      </c>
      <c r="G2729" t="s">
        <v>14</v>
      </c>
      <c r="L2729" s="1"/>
      <c r="M2729" s="12" t="s">
        <v>45</v>
      </c>
      <c r="N2729" s="12">
        <v>13000000</v>
      </c>
      <c r="O2729">
        <v>1992</v>
      </c>
      <c r="P2729">
        <v>7.6</v>
      </c>
    </row>
    <row r="2730" spans="1:16">
      <c r="A2730" s="2" t="s">
        <v>1220</v>
      </c>
      <c r="B2730" s="3">
        <v>66</v>
      </c>
      <c r="C2730">
        <v>86</v>
      </c>
      <c r="D2730" s="1">
        <v>4814244</v>
      </c>
      <c r="E2730" s="5" t="s">
        <v>2</v>
      </c>
      <c r="F2730" t="s">
        <v>27</v>
      </c>
      <c r="L2730" s="1"/>
      <c r="M2730" s="12" t="s">
        <v>45</v>
      </c>
      <c r="N2730" s="12">
        <v>13000000</v>
      </c>
      <c r="O2730">
        <v>2002</v>
      </c>
      <c r="P2730">
        <v>5.3</v>
      </c>
    </row>
    <row r="2731" spans="1:16">
      <c r="A2731" s="2" t="s">
        <v>667</v>
      </c>
      <c r="B2731" s="3">
        <v>80</v>
      </c>
      <c r="C2731">
        <v>118</v>
      </c>
      <c r="D2731" s="1">
        <v>9170214</v>
      </c>
      <c r="E2731" s="5" t="s">
        <v>6</v>
      </c>
      <c r="F2731" t="s">
        <v>27</v>
      </c>
      <c r="L2731" s="1"/>
      <c r="M2731" s="12" t="s">
        <v>45</v>
      </c>
      <c r="N2731" s="12">
        <v>12620000</v>
      </c>
      <c r="O2731">
        <v>1993</v>
      </c>
      <c r="P2731">
        <v>7.8</v>
      </c>
    </row>
    <row r="2732" spans="1:16">
      <c r="A2732" s="2" t="s">
        <v>1221</v>
      </c>
      <c r="B2732" s="3">
        <v>25</v>
      </c>
      <c r="C2732">
        <v>125</v>
      </c>
      <c r="D2732" s="1">
        <v>4068087</v>
      </c>
      <c r="E2732" s="5" t="s">
        <v>12</v>
      </c>
      <c r="F2732" t="s">
        <v>6</v>
      </c>
      <c r="G2732" t="s">
        <v>63</v>
      </c>
      <c r="L2732" s="1"/>
      <c r="M2732" s="12" t="s">
        <v>45</v>
      </c>
      <c r="N2732" s="12">
        <v>13000000</v>
      </c>
      <c r="O2732">
        <v>2003</v>
      </c>
      <c r="P2732">
        <v>7.7</v>
      </c>
    </row>
    <row r="2733" spans="1:16">
      <c r="A2733" s="2" t="s">
        <v>942</v>
      </c>
      <c r="B2733" s="3">
        <v>169</v>
      </c>
      <c r="C2733">
        <v>125</v>
      </c>
      <c r="D2733" s="1">
        <v>3753806</v>
      </c>
      <c r="E2733" s="5" t="s">
        <v>10</v>
      </c>
      <c r="F2733" t="s">
        <v>6</v>
      </c>
      <c r="L2733" s="1"/>
      <c r="M2733" s="12" t="s">
        <v>45</v>
      </c>
      <c r="N2733" s="12">
        <v>13000000</v>
      </c>
      <c r="O2733">
        <v>2004</v>
      </c>
      <c r="P2733">
        <v>7.7</v>
      </c>
    </row>
    <row r="2734" spans="1:16">
      <c r="A2734" s="2" t="s">
        <v>1148</v>
      </c>
      <c r="B2734" s="3">
        <v>70</v>
      </c>
      <c r="C2734">
        <v>94</v>
      </c>
      <c r="D2734" s="1">
        <v>3034181</v>
      </c>
      <c r="E2734" s="5" t="s">
        <v>2</v>
      </c>
      <c r="F2734" t="s">
        <v>199</v>
      </c>
      <c r="G2734" t="s">
        <v>27</v>
      </c>
      <c r="L2734" s="1"/>
      <c r="M2734" s="12" t="s">
        <v>45</v>
      </c>
      <c r="N2734" s="12">
        <v>12500000</v>
      </c>
      <c r="O2734">
        <v>2002</v>
      </c>
      <c r="P2734">
        <v>5.4</v>
      </c>
    </row>
    <row r="2735" spans="1:16">
      <c r="A2735" s="2" t="s">
        <v>866</v>
      </c>
      <c r="B2735" s="3">
        <v>15</v>
      </c>
      <c r="C2735">
        <v>113</v>
      </c>
      <c r="D2735" s="1">
        <v>2832826</v>
      </c>
      <c r="E2735" s="5" t="s">
        <v>2</v>
      </c>
      <c r="F2735" t="s">
        <v>6</v>
      </c>
      <c r="G2735" t="s">
        <v>27</v>
      </c>
      <c r="L2735" s="1"/>
      <c r="M2735" s="12" t="s">
        <v>45</v>
      </c>
      <c r="N2735" s="12">
        <v>12500000</v>
      </c>
      <c r="O2735">
        <v>1995</v>
      </c>
      <c r="P2735">
        <v>6.2</v>
      </c>
    </row>
    <row r="2736" spans="1:16">
      <c r="A2736" s="2" t="s">
        <v>632</v>
      </c>
      <c r="B2736" s="3">
        <v>535</v>
      </c>
      <c r="C2736">
        <v>104</v>
      </c>
      <c r="D2736" s="1">
        <v>13214255</v>
      </c>
      <c r="E2736" s="5" t="s">
        <v>6</v>
      </c>
      <c r="F2736" t="s">
        <v>199</v>
      </c>
      <c r="L2736" s="1"/>
      <c r="M2736" s="12" t="s">
        <v>45</v>
      </c>
      <c r="N2736" s="12">
        <v>12500000</v>
      </c>
      <c r="O2736">
        <v>2013</v>
      </c>
      <c r="P2736">
        <v>7.4</v>
      </c>
    </row>
    <row r="2737" spans="1:16">
      <c r="A2737" s="2" t="s">
        <v>1222</v>
      </c>
      <c r="B2737" s="3">
        <v>92</v>
      </c>
      <c r="C2737">
        <v>95</v>
      </c>
      <c r="D2737" s="1">
        <v>16017403</v>
      </c>
      <c r="E2737" s="5" t="s">
        <v>6</v>
      </c>
      <c r="F2737" t="s">
        <v>27</v>
      </c>
      <c r="G2737" t="s">
        <v>23</v>
      </c>
      <c r="L2737" s="1"/>
      <c r="M2737" s="12" t="s">
        <v>45</v>
      </c>
      <c r="N2737" s="12">
        <v>13000000</v>
      </c>
      <c r="O2737">
        <v>2001</v>
      </c>
      <c r="P2737">
        <v>6.2</v>
      </c>
    </row>
    <row r="2738" spans="1:16">
      <c r="A2738" s="2" t="s">
        <v>1223</v>
      </c>
      <c r="B2738" s="3">
        <v>14</v>
      </c>
      <c r="C2738">
        <v>102</v>
      </c>
      <c r="D2738" s="1">
        <v>2807854</v>
      </c>
      <c r="E2738" s="5" t="s">
        <v>8</v>
      </c>
      <c r="F2738" t="s">
        <v>6</v>
      </c>
      <c r="G2738" t="s">
        <v>27</v>
      </c>
      <c r="L2738" s="1"/>
      <c r="M2738" s="12" t="s">
        <v>45</v>
      </c>
      <c r="N2738" s="12">
        <v>3660000</v>
      </c>
      <c r="O2738">
        <v>1991</v>
      </c>
      <c r="P2738">
        <v>5.0999999999999996</v>
      </c>
    </row>
    <row r="2739" spans="1:16">
      <c r="A2739" s="2" t="s">
        <v>1224</v>
      </c>
      <c r="B2739" s="3">
        <v>78</v>
      </c>
      <c r="C2739">
        <v>104</v>
      </c>
      <c r="D2739" s="1">
        <v>352786</v>
      </c>
      <c r="E2739" s="5" t="s">
        <v>12</v>
      </c>
      <c r="F2739" t="s">
        <v>6</v>
      </c>
      <c r="G2739" t="s">
        <v>199</v>
      </c>
      <c r="L2739" s="1"/>
      <c r="M2739" s="12" t="s">
        <v>45</v>
      </c>
      <c r="N2739" s="12">
        <v>12500000</v>
      </c>
      <c r="O2739">
        <v>2006</v>
      </c>
      <c r="P2739">
        <v>6.8</v>
      </c>
    </row>
    <row r="2740" spans="1:16">
      <c r="A2740" s="2" t="s">
        <v>651</v>
      </c>
      <c r="B2740" s="3">
        <v>223</v>
      </c>
      <c r="C2740">
        <v>120</v>
      </c>
      <c r="D2740" s="1">
        <v>76600000</v>
      </c>
      <c r="E2740" s="5" t="s">
        <v>20</v>
      </c>
      <c r="F2740" t="s">
        <v>14</v>
      </c>
      <c r="L2740" s="1"/>
      <c r="M2740" s="12" t="s">
        <v>45</v>
      </c>
      <c r="N2740" s="12">
        <v>13000000</v>
      </c>
      <c r="O2740">
        <v>1982</v>
      </c>
      <c r="P2740">
        <v>7.4</v>
      </c>
    </row>
    <row r="2741" spans="1:16">
      <c r="A2741" s="2" t="s">
        <v>1225</v>
      </c>
      <c r="B2741" s="3">
        <v>160</v>
      </c>
      <c r="C2741">
        <v>95</v>
      </c>
      <c r="D2741" s="1">
        <v>56729973</v>
      </c>
      <c r="E2741" s="5" t="s">
        <v>14</v>
      </c>
      <c r="F2741" t="s">
        <v>21</v>
      </c>
      <c r="L2741" s="1"/>
      <c r="M2741" s="12" t="s">
        <v>45</v>
      </c>
      <c r="N2741" s="12">
        <v>18000000</v>
      </c>
      <c r="O2741">
        <v>2008</v>
      </c>
      <c r="P2741">
        <v>5.8</v>
      </c>
    </row>
    <row r="2742" spans="1:16">
      <c r="A2742" s="2" t="s">
        <v>1226</v>
      </c>
      <c r="B2742" s="3">
        <v>75</v>
      </c>
      <c r="C2742">
        <v>118</v>
      </c>
      <c r="D2742" s="1">
        <v>399879</v>
      </c>
      <c r="E2742" s="5" t="s">
        <v>10</v>
      </c>
      <c r="F2742" t="s">
        <v>6</v>
      </c>
      <c r="G2742" t="s">
        <v>21</v>
      </c>
      <c r="H2742" t="s">
        <v>23</v>
      </c>
      <c r="L2742" s="1"/>
      <c r="M2742" s="12" t="s">
        <v>45</v>
      </c>
      <c r="N2742" s="12">
        <v>16000000</v>
      </c>
      <c r="O2742">
        <v>2006</v>
      </c>
      <c r="P2742">
        <v>6.4</v>
      </c>
    </row>
    <row r="2743" spans="1:16">
      <c r="A2743" s="2" t="s">
        <v>1227</v>
      </c>
      <c r="B2743" s="3">
        <v>20</v>
      </c>
      <c r="C2743">
        <v>193</v>
      </c>
      <c r="D2743" s="1">
        <v>3275443</v>
      </c>
      <c r="E2743" s="5" t="s">
        <v>6</v>
      </c>
      <c r="L2743" s="1"/>
      <c r="M2743" s="12" t="s">
        <v>45</v>
      </c>
      <c r="N2743" s="12">
        <v>12000000</v>
      </c>
      <c r="O2743">
        <v>2006</v>
      </c>
      <c r="P2743">
        <v>6</v>
      </c>
    </row>
    <row r="2744" spans="1:16">
      <c r="A2744" s="2" t="s">
        <v>548</v>
      </c>
      <c r="B2744" s="3">
        <v>105</v>
      </c>
      <c r="C2744">
        <v>97</v>
      </c>
      <c r="D2744" s="1">
        <v>18535191</v>
      </c>
      <c r="E2744" s="5" t="s">
        <v>2</v>
      </c>
      <c r="F2744" t="s">
        <v>27</v>
      </c>
      <c r="L2744" s="1"/>
      <c r="M2744" s="12" t="s">
        <v>45</v>
      </c>
      <c r="N2744" s="12">
        <v>12500000</v>
      </c>
      <c r="O2744">
        <v>1999</v>
      </c>
      <c r="P2744">
        <v>6.9</v>
      </c>
    </row>
    <row r="2745" spans="1:16">
      <c r="A2745" s="2" t="s">
        <v>1228</v>
      </c>
      <c r="B2745" s="3">
        <v>120</v>
      </c>
      <c r="C2745">
        <v>98</v>
      </c>
      <c r="D2745" s="1">
        <v>23838</v>
      </c>
      <c r="E2745" s="5" t="s">
        <v>14</v>
      </c>
      <c r="F2745" t="s">
        <v>22</v>
      </c>
      <c r="G2745" t="s">
        <v>23</v>
      </c>
      <c r="L2745" s="1"/>
      <c r="M2745" s="12" t="s">
        <v>45</v>
      </c>
      <c r="N2745" s="12">
        <v>12800000</v>
      </c>
      <c r="O2745">
        <v>2013</v>
      </c>
      <c r="P2745">
        <v>5.5</v>
      </c>
    </row>
    <row r="2746" spans="1:16">
      <c r="A2746" s="2" t="s">
        <v>1229</v>
      </c>
      <c r="B2746" s="3">
        <v>108</v>
      </c>
      <c r="C2746">
        <v>103</v>
      </c>
      <c r="D2746" s="1">
        <v>22160085</v>
      </c>
      <c r="E2746" s="5" t="s">
        <v>14</v>
      </c>
      <c r="L2746" s="1"/>
      <c r="M2746" s="12" t="s">
        <v>45</v>
      </c>
      <c r="N2746" s="12">
        <v>16000000</v>
      </c>
      <c r="O2746">
        <v>2002</v>
      </c>
      <c r="P2746">
        <v>5.4</v>
      </c>
    </row>
    <row r="2747" spans="1:16">
      <c r="A2747" s="2" t="s">
        <v>366</v>
      </c>
      <c r="B2747" s="3">
        <v>285</v>
      </c>
      <c r="C2747">
        <v>161</v>
      </c>
      <c r="D2747" s="1">
        <v>56715371</v>
      </c>
      <c r="E2747" s="5" t="s">
        <v>8</v>
      </c>
      <c r="F2747" t="s">
        <v>21</v>
      </c>
      <c r="G2747" t="s">
        <v>22</v>
      </c>
      <c r="L2747" s="1"/>
      <c r="M2747" s="12" t="s">
        <v>192</v>
      </c>
      <c r="N2747" s="12">
        <v>12500000</v>
      </c>
      <c r="O2747">
        <v>1968</v>
      </c>
      <c r="P2747">
        <v>8.3000000000000007</v>
      </c>
    </row>
    <row r="2748" spans="1:16">
      <c r="A2748" s="2" t="s">
        <v>84</v>
      </c>
      <c r="B2748" s="3">
        <v>215</v>
      </c>
      <c r="C2748">
        <v>120</v>
      </c>
      <c r="D2748" s="1">
        <v>434949459</v>
      </c>
      <c r="E2748" s="5" t="s">
        <v>25</v>
      </c>
      <c r="F2748" t="s">
        <v>22</v>
      </c>
      <c r="L2748" s="1"/>
      <c r="M2748" s="12" t="s">
        <v>45</v>
      </c>
      <c r="N2748" s="12">
        <v>15000000</v>
      </c>
      <c r="O2748">
        <v>1982</v>
      </c>
      <c r="P2748">
        <v>7.9</v>
      </c>
    </row>
    <row r="2749" spans="1:16">
      <c r="A2749" s="2" t="s">
        <v>1230</v>
      </c>
      <c r="B2749" s="3">
        <v>81</v>
      </c>
      <c r="C2749">
        <v>97</v>
      </c>
      <c r="D2749" s="1">
        <v>11043445</v>
      </c>
      <c r="E2749" s="5" t="s">
        <v>2</v>
      </c>
      <c r="F2749" t="s">
        <v>6</v>
      </c>
      <c r="G2749" t="s">
        <v>27</v>
      </c>
      <c r="L2749" s="1"/>
      <c r="M2749" s="12" t="s">
        <v>45</v>
      </c>
      <c r="N2749" s="12">
        <v>10500000</v>
      </c>
      <c r="O2749">
        <v>2007</v>
      </c>
      <c r="P2749">
        <v>6.5</v>
      </c>
    </row>
    <row r="2750" spans="1:16">
      <c r="A2750" s="2" t="s">
        <v>1231</v>
      </c>
      <c r="B2750" s="3">
        <v>5</v>
      </c>
      <c r="C2750">
        <v>99</v>
      </c>
      <c r="D2750" s="1">
        <v>125169</v>
      </c>
      <c r="E2750" s="5" t="s">
        <v>2</v>
      </c>
      <c r="F2750" t="s">
        <v>6</v>
      </c>
      <c r="L2750" s="1"/>
      <c r="M2750" s="12" t="s">
        <v>45</v>
      </c>
      <c r="N2750" s="12">
        <v>15000000</v>
      </c>
      <c r="O2750">
        <v>1994</v>
      </c>
      <c r="P2750">
        <v>6.4</v>
      </c>
    </row>
    <row r="2751" spans="1:16">
      <c r="A2751" s="2" t="s">
        <v>1134</v>
      </c>
      <c r="B2751" s="3">
        <v>43</v>
      </c>
      <c r="C2751">
        <v>111</v>
      </c>
      <c r="D2751" s="1">
        <v>1066555</v>
      </c>
      <c r="E2751" s="5" t="s">
        <v>6</v>
      </c>
      <c r="F2751" t="s">
        <v>63</v>
      </c>
      <c r="G2751" t="s">
        <v>27</v>
      </c>
      <c r="H2751" t="s">
        <v>24</v>
      </c>
      <c r="L2751" s="1"/>
      <c r="M2751" s="12" t="s">
        <v>45</v>
      </c>
      <c r="N2751" s="12">
        <v>12500000</v>
      </c>
      <c r="O2751">
        <v>2007</v>
      </c>
      <c r="P2751">
        <v>5.8</v>
      </c>
    </row>
    <row r="2752" spans="1:16">
      <c r="A2752" s="2" t="s">
        <v>1232</v>
      </c>
      <c r="B2752" s="3">
        <v>43</v>
      </c>
      <c r="C2752">
        <v>145</v>
      </c>
      <c r="D2752" s="1">
        <v>5669081</v>
      </c>
      <c r="E2752" s="5" t="s">
        <v>6</v>
      </c>
      <c r="F2752" t="s">
        <v>63</v>
      </c>
      <c r="G2752" t="s">
        <v>122</v>
      </c>
      <c r="L2752" s="1"/>
      <c r="M2752" s="12" t="s">
        <v>45</v>
      </c>
      <c r="N2752" s="12">
        <v>12800000</v>
      </c>
      <c r="O2752">
        <v>2012</v>
      </c>
      <c r="P2752">
        <v>6.6</v>
      </c>
    </row>
    <row r="2753" spans="1:16">
      <c r="A2753" s="2" t="s">
        <v>554</v>
      </c>
      <c r="B2753" s="3">
        <v>161</v>
      </c>
      <c r="C2753">
        <v>126</v>
      </c>
      <c r="D2753" s="1">
        <v>138339411</v>
      </c>
      <c r="E2753" s="5" t="s">
        <v>6</v>
      </c>
      <c r="L2753" s="1"/>
      <c r="M2753" s="12" t="s">
        <v>45</v>
      </c>
      <c r="N2753" s="12">
        <v>12500000</v>
      </c>
      <c r="O2753">
        <v>1997</v>
      </c>
      <c r="P2753">
        <v>8.3000000000000007</v>
      </c>
    </row>
    <row r="2754" spans="1:16">
      <c r="A2754" s="2" t="s">
        <v>1233</v>
      </c>
      <c r="B2754" s="3">
        <v>210</v>
      </c>
      <c r="C2754">
        <v>121</v>
      </c>
      <c r="D2754" s="1">
        <v>80150343</v>
      </c>
      <c r="E2754" s="5" t="s">
        <v>14</v>
      </c>
      <c r="F2754" t="s">
        <v>21</v>
      </c>
      <c r="L2754" s="1"/>
      <c r="M2754" s="12" t="s">
        <v>45</v>
      </c>
      <c r="N2754" s="12">
        <v>8000000</v>
      </c>
      <c r="O2754">
        <v>2006</v>
      </c>
      <c r="P2754">
        <v>6.2</v>
      </c>
    </row>
    <row r="2755" spans="1:16">
      <c r="A2755" s="2" t="s">
        <v>287</v>
      </c>
      <c r="B2755" s="3">
        <v>52</v>
      </c>
      <c r="C2755">
        <v>117</v>
      </c>
      <c r="D2755" s="1">
        <v>85300000</v>
      </c>
      <c r="E2755" s="5" t="s">
        <v>3</v>
      </c>
      <c r="F2755" t="s">
        <v>2</v>
      </c>
      <c r="G2755" t="s">
        <v>122</v>
      </c>
      <c r="L2755" s="1"/>
      <c r="M2755" s="12" t="s">
        <v>45</v>
      </c>
      <c r="N2755" s="12">
        <v>8000000</v>
      </c>
      <c r="O2755">
        <v>1981</v>
      </c>
      <c r="P2755">
        <v>6.9</v>
      </c>
    </row>
    <row r="2756" spans="1:16">
      <c r="A2756" s="2" t="s">
        <v>162</v>
      </c>
      <c r="B2756" s="3">
        <v>139</v>
      </c>
      <c r="C2756">
        <v>98</v>
      </c>
      <c r="D2756" s="1">
        <v>68353550</v>
      </c>
      <c r="E2756" s="5" t="s">
        <v>2</v>
      </c>
      <c r="F2756" t="s">
        <v>75</v>
      </c>
      <c r="L2756" s="1"/>
      <c r="M2756" s="12" t="s">
        <v>45</v>
      </c>
      <c r="N2756" s="12">
        <v>11000000</v>
      </c>
      <c r="O2756">
        <v>2000</v>
      </c>
      <c r="P2756">
        <v>5.9</v>
      </c>
    </row>
    <row r="2757" spans="1:16">
      <c r="A2757" s="2" t="s">
        <v>1234</v>
      </c>
      <c r="B2757" s="3">
        <v>165</v>
      </c>
      <c r="C2757">
        <v>109</v>
      </c>
      <c r="D2757" s="1">
        <v>78845130</v>
      </c>
      <c r="E2757" s="5" t="s">
        <v>3</v>
      </c>
      <c r="F2757" t="s">
        <v>14</v>
      </c>
      <c r="G2757" t="s">
        <v>22</v>
      </c>
      <c r="H2757" t="s">
        <v>23</v>
      </c>
      <c r="L2757" s="1"/>
      <c r="M2757" s="12" t="s">
        <v>192</v>
      </c>
      <c r="N2757" s="12">
        <v>9600000</v>
      </c>
      <c r="O2757">
        <v>2016</v>
      </c>
      <c r="P2757">
        <v>6.1</v>
      </c>
    </row>
    <row r="2758" spans="1:16">
      <c r="A2758" s="2" t="s">
        <v>1027</v>
      </c>
      <c r="B2758" s="3">
        <v>96</v>
      </c>
      <c r="C2758">
        <v>95</v>
      </c>
      <c r="D2758" s="1">
        <v>63319509</v>
      </c>
      <c r="E2758" s="5" t="s">
        <v>2</v>
      </c>
      <c r="F2758" t="s">
        <v>27</v>
      </c>
      <c r="L2758" s="1"/>
      <c r="M2758" s="12" t="s">
        <v>45</v>
      </c>
      <c r="N2758" s="12">
        <v>25000000</v>
      </c>
      <c r="O2758">
        <v>1999</v>
      </c>
      <c r="P2758">
        <v>5.8</v>
      </c>
    </row>
    <row r="2759" spans="1:16">
      <c r="A2759" s="2" t="s">
        <v>625</v>
      </c>
      <c r="B2759" s="3">
        <v>323</v>
      </c>
      <c r="C2759">
        <v>109</v>
      </c>
      <c r="D2759" s="1">
        <v>47536959</v>
      </c>
      <c r="E2759" s="5" t="s">
        <v>6</v>
      </c>
      <c r="L2759" s="1"/>
      <c r="M2759" s="12" t="s">
        <v>237</v>
      </c>
      <c r="N2759" s="12">
        <v>12000000</v>
      </c>
      <c r="O2759">
        <v>2009</v>
      </c>
      <c r="P2759">
        <v>7.3</v>
      </c>
    </row>
    <row r="2760" spans="1:16">
      <c r="A2760" s="2" t="s">
        <v>1233</v>
      </c>
      <c r="B2760" s="3">
        <v>190</v>
      </c>
      <c r="C2760">
        <v>96</v>
      </c>
      <c r="D2760" s="1">
        <v>63270259</v>
      </c>
      <c r="E2760" s="5" t="s">
        <v>14</v>
      </c>
      <c r="F2760" t="s">
        <v>21</v>
      </c>
      <c r="L2760" s="1"/>
      <c r="M2760" s="12" t="s">
        <v>45</v>
      </c>
      <c r="N2760" s="12">
        <v>12000000</v>
      </c>
      <c r="O2760">
        <v>2007</v>
      </c>
      <c r="P2760">
        <v>5.9</v>
      </c>
    </row>
    <row r="2761" spans="1:16">
      <c r="A2761" s="2" t="s">
        <v>613</v>
      </c>
      <c r="B2761" s="3">
        <v>173</v>
      </c>
      <c r="C2761">
        <v>101</v>
      </c>
      <c r="D2761" s="1">
        <v>55865715</v>
      </c>
      <c r="E2761" s="5" t="s">
        <v>6</v>
      </c>
      <c r="F2761" t="s">
        <v>14</v>
      </c>
      <c r="G2761" t="s">
        <v>21</v>
      </c>
      <c r="H2761" t="s">
        <v>23</v>
      </c>
      <c r="L2761" s="1"/>
      <c r="M2761" s="12" t="s">
        <v>45</v>
      </c>
      <c r="N2761" s="12">
        <v>11000000</v>
      </c>
      <c r="O2761">
        <v>2005</v>
      </c>
      <c r="P2761">
        <v>5.5</v>
      </c>
    </row>
    <row r="2762" spans="1:16">
      <c r="A2762" s="2" t="s">
        <v>800</v>
      </c>
      <c r="B2762" s="3">
        <v>46</v>
      </c>
      <c r="C2762">
        <v>107</v>
      </c>
      <c r="D2762" s="1">
        <v>63231524</v>
      </c>
      <c r="E2762" s="5" t="s">
        <v>2</v>
      </c>
      <c r="F2762" t="s">
        <v>6</v>
      </c>
      <c r="G2762" t="s">
        <v>27</v>
      </c>
      <c r="L2762" s="1"/>
      <c r="M2762" s="12" t="s">
        <v>45</v>
      </c>
      <c r="N2762" s="12">
        <v>12000000</v>
      </c>
      <c r="O2762">
        <v>2006</v>
      </c>
      <c r="P2762">
        <v>5</v>
      </c>
    </row>
    <row r="2763" spans="1:16">
      <c r="A2763" s="2" t="s">
        <v>93</v>
      </c>
      <c r="B2763" s="3">
        <v>59</v>
      </c>
      <c r="C2763">
        <v>119</v>
      </c>
      <c r="D2763" s="1">
        <v>52293982</v>
      </c>
      <c r="E2763" s="5" t="s">
        <v>6</v>
      </c>
      <c r="F2763" t="s">
        <v>75</v>
      </c>
      <c r="L2763" s="1"/>
      <c r="M2763" s="12" t="s">
        <v>45</v>
      </c>
      <c r="N2763" s="12">
        <v>12000000</v>
      </c>
      <c r="O2763">
        <v>1986</v>
      </c>
      <c r="P2763">
        <v>7</v>
      </c>
    </row>
    <row r="2764" spans="1:16">
      <c r="A2764" s="2" t="s">
        <v>427</v>
      </c>
      <c r="B2764" s="3">
        <v>22</v>
      </c>
      <c r="C2764">
        <v>100</v>
      </c>
      <c r="D2764" s="1">
        <v>50752337</v>
      </c>
      <c r="E2764" s="5" t="s">
        <v>2</v>
      </c>
      <c r="F2764" t="s">
        <v>6</v>
      </c>
      <c r="G2764" t="s">
        <v>25</v>
      </c>
      <c r="H2764" t="s">
        <v>75</v>
      </c>
      <c r="L2764" s="1"/>
      <c r="M2764" s="12" t="s">
        <v>45</v>
      </c>
      <c r="N2764" s="12">
        <v>12000000</v>
      </c>
      <c r="O2764">
        <v>1992</v>
      </c>
      <c r="P2764">
        <v>6.4</v>
      </c>
    </row>
    <row r="2765" spans="1:16">
      <c r="A2765" s="2" t="s">
        <v>905</v>
      </c>
      <c r="B2765" s="3">
        <v>203</v>
      </c>
      <c r="C2765">
        <v>98</v>
      </c>
      <c r="D2765" s="1">
        <v>110175871</v>
      </c>
      <c r="E2765" s="5" t="s">
        <v>14</v>
      </c>
      <c r="F2765" t="s">
        <v>21</v>
      </c>
      <c r="G2765" t="s">
        <v>23</v>
      </c>
      <c r="L2765" s="1"/>
      <c r="M2765" s="12" t="s">
        <v>45</v>
      </c>
      <c r="N2765" s="12">
        <v>12000000</v>
      </c>
      <c r="O2765">
        <v>2004</v>
      </c>
      <c r="P2765">
        <v>5.9</v>
      </c>
    </row>
    <row r="2766" spans="1:16">
      <c r="A2766" s="2" t="s">
        <v>249</v>
      </c>
      <c r="B2766" s="3">
        <v>77</v>
      </c>
      <c r="C2766">
        <v>92</v>
      </c>
      <c r="D2766" s="1">
        <v>38624000</v>
      </c>
      <c r="E2766" s="5" t="s">
        <v>2</v>
      </c>
      <c r="F2766" t="s">
        <v>75</v>
      </c>
      <c r="L2766" s="1"/>
      <c r="M2766" s="12" t="s">
        <v>45</v>
      </c>
      <c r="N2766" s="12">
        <v>12000000</v>
      </c>
      <c r="O2766">
        <v>1996</v>
      </c>
      <c r="P2766">
        <v>7</v>
      </c>
    </row>
    <row r="2767" spans="1:16">
      <c r="A2767" s="2" t="s">
        <v>808</v>
      </c>
      <c r="B2767" s="3">
        <v>190</v>
      </c>
      <c r="C2767">
        <v>90</v>
      </c>
      <c r="D2767" s="1">
        <v>37470017</v>
      </c>
      <c r="E2767" s="5" t="s">
        <v>14</v>
      </c>
      <c r="F2767" t="s">
        <v>21</v>
      </c>
      <c r="L2767" s="1"/>
      <c r="M2767" s="12" t="s">
        <v>45</v>
      </c>
      <c r="N2767" s="12">
        <v>12000000</v>
      </c>
      <c r="O2767">
        <v>2001</v>
      </c>
      <c r="P2767">
        <v>6.1</v>
      </c>
    </row>
    <row r="2768" spans="1:16">
      <c r="A2768" s="2" t="s">
        <v>427</v>
      </c>
      <c r="B2768" s="3">
        <v>81</v>
      </c>
      <c r="C2768">
        <v>90</v>
      </c>
      <c r="D2768" s="1">
        <v>40485039</v>
      </c>
      <c r="E2768" s="5" t="s">
        <v>8</v>
      </c>
      <c r="F2768" t="s">
        <v>2</v>
      </c>
      <c r="G2768" t="s">
        <v>199</v>
      </c>
      <c r="H2768" t="s">
        <v>22</v>
      </c>
      <c r="L2768" s="1"/>
      <c r="M2768" s="12" t="s">
        <v>45</v>
      </c>
      <c r="N2768" s="12">
        <v>12000000</v>
      </c>
      <c r="O2768">
        <v>1989</v>
      </c>
      <c r="P2768">
        <v>6.9</v>
      </c>
    </row>
    <row r="2769" spans="1:16">
      <c r="A2769" s="2" t="s">
        <v>1235</v>
      </c>
      <c r="B2769" s="3">
        <v>56</v>
      </c>
      <c r="C2769">
        <v>153</v>
      </c>
      <c r="D2769" s="1">
        <v>16800000</v>
      </c>
      <c r="E2769" s="5" t="s">
        <v>6</v>
      </c>
      <c r="F2769" t="s">
        <v>25</v>
      </c>
      <c r="G2769" t="s">
        <v>26</v>
      </c>
      <c r="L2769" s="1"/>
      <c r="M2769" s="12" t="s">
        <v>45</v>
      </c>
      <c r="N2769" s="12">
        <v>12000000</v>
      </c>
      <c r="O2769">
        <v>1968</v>
      </c>
      <c r="P2769">
        <v>7.5</v>
      </c>
    </row>
    <row r="2770" spans="1:16">
      <c r="A2770" s="2" t="s">
        <v>432</v>
      </c>
      <c r="B2770" s="3">
        <v>264</v>
      </c>
      <c r="C2770">
        <v>124</v>
      </c>
      <c r="D2770" s="1">
        <v>46377022</v>
      </c>
      <c r="E2770" s="5" t="s">
        <v>2</v>
      </c>
      <c r="F2770" t="s">
        <v>6</v>
      </c>
      <c r="L2770" s="1"/>
      <c r="M2770" s="12" t="s">
        <v>45</v>
      </c>
      <c r="N2770" s="12">
        <v>12000000</v>
      </c>
      <c r="O2770">
        <v>2011</v>
      </c>
      <c r="P2770">
        <v>7.3</v>
      </c>
    </row>
    <row r="2771" spans="1:16">
      <c r="A2771" s="2" t="s">
        <v>1236</v>
      </c>
      <c r="B2771" s="3">
        <v>44</v>
      </c>
      <c r="C2771">
        <v>82</v>
      </c>
      <c r="D2771" s="1">
        <v>36696761</v>
      </c>
      <c r="E2771" s="5" t="s">
        <v>16</v>
      </c>
      <c r="F2771" t="s">
        <v>2</v>
      </c>
      <c r="G2771" t="s">
        <v>25</v>
      </c>
      <c r="H2771" t="s">
        <v>21</v>
      </c>
      <c r="I2771" t="s">
        <v>22</v>
      </c>
      <c r="L2771" s="1"/>
      <c r="M2771" s="12" t="s">
        <v>45</v>
      </c>
      <c r="N2771" s="12">
        <v>12000000</v>
      </c>
      <c r="O2771">
        <v>2001</v>
      </c>
      <c r="P2771">
        <v>6.5</v>
      </c>
    </row>
    <row r="2772" spans="1:16">
      <c r="A2772" s="2" t="s">
        <v>128</v>
      </c>
      <c r="B2772" s="3">
        <v>117</v>
      </c>
      <c r="C2772">
        <v>107</v>
      </c>
      <c r="D2772" s="1">
        <v>36200000</v>
      </c>
      <c r="E2772" s="5" t="s">
        <v>3</v>
      </c>
      <c r="F2772" t="s">
        <v>8</v>
      </c>
      <c r="G2772" t="s">
        <v>22</v>
      </c>
      <c r="H2772" t="s">
        <v>23</v>
      </c>
      <c r="L2772" s="1"/>
      <c r="M2772" s="12" t="s">
        <v>787</v>
      </c>
      <c r="N2772" s="12">
        <v>5000000</v>
      </c>
      <c r="O2772">
        <v>1985</v>
      </c>
      <c r="P2772">
        <v>6.2</v>
      </c>
    </row>
    <row r="2773" spans="1:16">
      <c r="A2773" s="2" t="s">
        <v>917</v>
      </c>
      <c r="B2773" s="3">
        <v>159</v>
      </c>
      <c r="C2773">
        <v>97</v>
      </c>
      <c r="D2773" s="1">
        <v>35794166</v>
      </c>
      <c r="E2773" s="5" t="s">
        <v>14</v>
      </c>
      <c r="F2773" t="s">
        <v>21</v>
      </c>
      <c r="G2773" t="s">
        <v>23</v>
      </c>
      <c r="L2773" s="1"/>
      <c r="M2773" s="12" t="s">
        <v>301</v>
      </c>
      <c r="N2773" s="12">
        <v>12000000</v>
      </c>
      <c r="O2773">
        <v>2016</v>
      </c>
      <c r="P2773">
        <v>6</v>
      </c>
    </row>
    <row r="2774" spans="1:16">
      <c r="A2774" s="2" t="s">
        <v>1178</v>
      </c>
      <c r="B2774" s="3">
        <v>273</v>
      </c>
      <c r="C2774">
        <v>80</v>
      </c>
      <c r="D2774" s="1">
        <v>33583175</v>
      </c>
      <c r="E2774" s="5" t="s">
        <v>14</v>
      </c>
      <c r="F2774" t="s">
        <v>21</v>
      </c>
      <c r="G2774" t="s">
        <v>23</v>
      </c>
      <c r="L2774" s="1"/>
      <c r="M2774" s="12" t="s">
        <v>45</v>
      </c>
      <c r="N2774" s="12">
        <v>12000000</v>
      </c>
      <c r="O2774">
        <v>2010</v>
      </c>
      <c r="P2774">
        <v>6.3</v>
      </c>
    </row>
    <row r="2775" spans="1:16">
      <c r="A2775" s="2" t="s">
        <v>1237</v>
      </c>
      <c r="B2775" s="3">
        <v>26</v>
      </c>
      <c r="C2775">
        <v>85</v>
      </c>
      <c r="D2775" s="1">
        <v>32983713</v>
      </c>
      <c r="E2775" s="5" t="s">
        <v>2</v>
      </c>
      <c r="F2775" t="s">
        <v>6</v>
      </c>
      <c r="L2775" s="1"/>
      <c r="M2775" s="12" t="s">
        <v>45</v>
      </c>
      <c r="N2775" s="12">
        <v>12000000</v>
      </c>
      <c r="O2775">
        <v>2002</v>
      </c>
      <c r="P2775">
        <v>5.8</v>
      </c>
    </row>
    <row r="2776" spans="1:16">
      <c r="A2776" s="2" t="s">
        <v>1238</v>
      </c>
      <c r="B2776" s="3">
        <v>242</v>
      </c>
      <c r="C2776">
        <v>97</v>
      </c>
      <c r="D2776" s="1">
        <v>52200504</v>
      </c>
      <c r="E2776" s="5" t="s">
        <v>20</v>
      </c>
      <c r="F2776" t="s">
        <v>14</v>
      </c>
      <c r="G2776" t="s">
        <v>23</v>
      </c>
      <c r="L2776" s="1"/>
      <c r="M2776" s="12" t="s">
        <v>45</v>
      </c>
      <c r="N2776" s="12">
        <v>12000000</v>
      </c>
      <c r="O2776">
        <v>2015</v>
      </c>
      <c r="P2776">
        <v>6.1</v>
      </c>
    </row>
    <row r="2777" spans="1:16">
      <c r="A2777" s="2" t="s">
        <v>1239</v>
      </c>
      <c r="B2777" s="3">
        <v>55</v>
      </c>
      <c r="C2777">
        <v>109</v>
      </c>
      <c r="D2777" s="1">
        <v>33000000</v>
      </c>
      <c r="E2777" s="5" t="s">
        <v>3</v>
      </c>
      <c r="F2777" t="s">
        <v>2</v>
      </c>
      <c r="G2777" t="s">
        <v>6</v>
      </c>
      <c r="H2777" t="s">
        <v>199</v>
      </c>
      <c r="L2777" s="1"/>
      <c r="M2777" s="12" t="s">
        <v>45</v>
      </c>
      <c r="N2777" s="12">
        <v>12000000</v>
      </c>
      <c r="O2777">
        <v>1985</v>
      </c>
      <c r="P2777">
        <v>6.9</v>
      </c>
    </row>
    <row r="2778" spans="1:16">
      <c r="A2778" s="2" t="s">
        <v>733</v>
      </c>
      <c r="B2778" s="3">
        <v>48</v>
      </c>
      <c r="C2778">
        <v>140</v>
      </c>
      <c r="D2778" s="1">
        <v>32101000</v>
      </c>
      <c r="E2778" s="5" t="s">
        <v>14</v>
      </c>
      <c r="F2778" t="s">
        <v>22</v>
      </c>
      <c r="L2778" s="1"/>
      <c r="M2778" s="12" t="s">
        <v>45</v>
      </c>
      <c r="N2778" s="12">
        <v>12000000</v>
      </c>
      <c r="O2778">
        <v>1992</v>
      </c>
      <c r="P2778">
        <v>5.4</v>
      </c>
    </row>
    <row r="2779" spans="1:16">
      <c r="A2779" s="2" t="s">
        <v>1240</v>
      </c>
      <c r="B2779" s="3">
        <v>166</v>
      </c>
      <c r="C2779">
        <v>90</v>
      </c>
      <c r="D2779" s="1">
        <v>31487293</v>
      </c>
      <c r="E2779" s="5" t="s">
        <v>2</v>
      </c>
      <c r="F2779" t="s">
        <v>6</v>
      </c>
      <c r="G2779" t="s">
        <v>199</v>
      </c>
      <c r="H2779" t="s">
        <v>27</v>
      </c>
      <c r="L2779" s="1"/>
      <c r="M2779" s="12" t="s">
        <v>45</v>
      </c>
      <c r="N2779" s="12">
        <v>12000000</v>
      </c>
      <c r="O2779">
        <v>2008</v>
      </c>
      <c r="P2779">
        <v>6.7</v>
      </c>
    </row>
    <row r="2780" spans="1:16">
      <c r="A2780" s="2" t="s">
        <v>634</v>
      </c>
      <c r="B2780" s="3">
        <v>206</v>
      </c>
      <c r="C2780">
        <v>130</v>
      </c>
      <c r="D2780" s="1">
        <v>30651422</v>
      </c>
      <c r="E2780" s="5" t="s">
        <v>8</v>
      </c>
      <c r="F2780" t="s">
        <v>2</v>
      </c>
      <c r="G2780" t="s">
        <v>6</v>
      </c>
      <c r="H2780" t="s">
        <v>20</v>
      </c>
      <c r="L2780" s="1"/>
      <c r="M2780" s="12" t="s">
        <v>45</v>
      </c>
      <c r="N2780" s="12">
        <v>12000000</v>
      </c>
      <c r="O2780">
        <v>1999</v>
      </c>
      <c r="P2780">
        <v>7.4</v>
      </c>
    </row>
    <row r="2781" spans="1:16">
      <c r="A2781" s="2" t="s">
        <v>1241</v>
      </c>
      <c r="B2781" s="3">
        <v>92</v>
      </c>
      <c r="C2781">
        <v>98</v>
      </c>
      <c r="D2781" s="1">
        <v>30306281</v>
      </c>
      <c r="E2781" s="5" t="s">
        <v>2</v>
      </c>
      <c r="F2781" t="s">
        <v>6</v>
      </c>
      <c r="L2781" s="1"/>
      <c r="M2781" s="12" t="s">
        <v>45</v>
      </c>
      <c r="N2781" s="12">
        <v>12000000</v>
      </c>
      <c r="O2781">
        <v>2002</v>
      </c>
      <c r="P2781">
        <v>5.6</v>
      </c>
    </row>
    <row r="2782" spans="1:16">
      <c r="A2782" s="2" t="s">
        <v>298</v>
      </c>
      <c r="B2782" s="3">
        <v>78</v>
      </c>
      <c r="C2782">
        <v>101</v>
      </c>
      <c r="D2782" s="1">
        <v>29500000</v>
      </c>
      <c r="E2782" s="5" t="s">
        <v>20</v>
      </c>
      <c r="F2782" t="s">
        <v>14</v>
      </c>
      <c r="G2782" t="s">
        <v>22</v>
      </c>
      <c r="L2782" s="1"/>
      <c r="M2782" s="12" t="s">
        <v>45</v>
      </c>
      <c r="N2782" s="12">
        <v>150000000</v>
      </c>
      <c r="O2782">
        <v>1983</v>
      </c>
      <c r="P2782">
        <v>6.5</v>
      </c>
    </row>
    <row r="2783" spans="1:16">
      <c r="A2783" s="2" t="s">
        <v>1242</v>
      </c>
      <c r="B2783" s="3">
        <v>83</v>
      </c>
      <c r="C2783">
        <v>114</v>
      </c>
      <c r="D2783" s="1">
        <v>30050028</v>
      </c>
      <c r="E2783" s="5" t="s">
        <v>3</v>
      </c>
      <c r="F2783" t="s">
        <v>23</v>
      </c>
      <c r="L2783" s="1"/>
      <c r="M2783" s="12" t="s">
        <v>45</v>
      </c>
      <c r="N2783" s="12">
        <v>12000000</v>
      </c>
      <c r="O2783">
        <v>1989</v>
      </c>
      <c r="P2783">
        <v>6.5</v>
      </c>
    </row>
    <row r="2784" spans="1:16">
      <c r="A2784" s="2" t="s">
        <v>377</v>
      </c>
      <c r="B2784" s="3">
        <v>8</v>
      </c>
      <c r="C2784">
        <v>100</v>
      </c>
      <c r="D2784" s="1">
        <v>29392418</v>
      </c>
      <c r="E2784" s="5" t="s">
        <v>3</v>
      </c>
      <c r="F2784" t="s">
        <v>2</v>
      </c>
      <c r="G2784" t="s">
        <v>10</v>
      </c>
      <c r="L2784" s="1"/>
      <c r="M2784" s="12" t="s">
        <v>45</v>
      </c>
      <c r="N2784" s="12">
        <v>12000000</v>
      </c>
      <c r="O2784">
        <v>1994</v>
      </c>
      <c r="P2784">
        <v>5.8</v>
      </c>
    </row>
    <row r="2785" spans="1:16">
      <c r="A2785" s="2" t="s">
        <v>802</v>
      </c>
      <c r="B2785" s="3">
        <v>86</v>
      </c>
      <c r="C2785">
        <v>85</v>
      </c>
      <c r="D2785" s="1">
        <v>28563926</v>
      </c>
      <c r="E2785" s="5" t="s">
        <v>6</v>
      </c>
      <c r="F2785" t="s">
        <v>23</v>
      </c>
      <c r="L2785" s="1"/>
      <c r="M2785" s="12" t="s">
        <v>45</v>
      </c>
      <c r="N2785" s="12">
        <v>12000000</v>
      </c>
      <c r="O2785">
        <v>2002</v>
      </c>
      <c r="P2785">
        <v>5</v>
      </c>
    </row>
    <row r="2786" spans="1:16">
      <c r="A2786" s="2" t="s">
        <v>1243</v>
      </c>
      <c r="B2786" s="3">
        <v>85</v>
      </c>
      <c r="C2786">
        <v>103</v>
      </c>
      <c r="D2786" s="1">
        <v>28435406</v>
      </c>
      <c r="E2786" s="5" t="s">
        <v>2</v>
      </c>
      <c r="F2786" t="s">
        <v>27</v>
      </c>
      <c r="L2786" s="1"/>
      <c r="M2786" s="12" t="s">
        <v>45</v>
      </c>
      <c r="N2786" s="12">
        <v>12000000</v>
      </c>
      <c r="O2786">
        <v>2006</v>
      </c>
      <c r="P2786">
        <v>5.5</v>
      </c>
    </row>
    <row r="2787" spans="1:16">
      <c r="A2787" s="2" t="s">
        <v>874</v>
      </c>
      <c r="B2787" s="3">
        <v>76</v>
      </c>
      <c r="C2787">
        <v>100</v>
      </c>
      <c r="D2787" s="1">
        <v>25339117</v>
      </c>
      <c r="E2787" s="5" t="s">
        <v>2</v>
      </c>
      <c r="F2787" t="s">
        <v>27</v>
      </c>
      <c r="L2787" s="1"/>
      <c r="M2787" s="12" t="s">
        <v>45</v>
      </c>
      <c r="N2787" s="12">
        <v>12000000</v>
      </c>
      <c r="O2787">
        <v>1998</v>
      </c>
      <c r="P2787">
        <v>6.5</v>
      </c>
    </row>
    <row r="2788" spans="1:16">
      <c r="A2788" s="2" t="s">
        <v>455</v>
      </c>
      <c r="B2788" s="3">
        <v>60</v>
      </c>
      <c r="C2788">
        <v>114</v>
      </c>
      <c r="D2788" s="1">
        <v>25600000</v>
      </c>
      <c r="E2788" s="5" t="s">
        <v>10</v>
      </c>
      <c r="F2788" t="s">
        <v>6</v>
      </c>
      <c r="L2788" s="1"/>
      <c r="M2788" s="12" t="s">
        <v>45</v>
      </c>
      <c r="N2788" s="12">
        <v>12000000</v>
      </c>
      <c r="O2788">
        <v>1983</v>
      </c>
      <c r="P2788">
        <v>7.2</v>
      </c>
    </row>
    <row r="2789" spans="1:16">
      <c r="A2789" s="2" t="s">
        <v>1244</v>
      </c>
      <c r="B2789" s="3">
        <v>189</v>
      </c>
      <c r="C2789">
        <v>97</v>
      </c>
      <c r="D2789" s="1">
        <v>27736779</v>
      </c>
      <c r="E2789" s="5" t="s">
        <v>14</v>
      </c>
      <c r="F2789" t="s">
        <v>21</v>
      </c>
      <c r="G2789" t="s">
        <v>23</v>
      </c>
      <c r="L2789" s="1"/>
      <c r="M2789" s="12" t="s">
        <v>45</v>
      </c>
      <c r="N2789" s="12">
        <v>12000000</v>
      </c>
      <c r="O2789">
        <v>2015</v>
      </c>
      <c r="P2789">
        <v>5.2</v>
      </c>
    </row>
    <row r="2790" spans="1:16">
      <c r="A2790" s="2" t="s">
        <v>1245</v>
      </c>
      <c r="B2790" s="3">
        <v>82</v>
      </c>
      <c r="C2790">
        <v>116</v>
      </c>
      <c r="D2790" s="1">
        <v>24397469</v>
      </c>
      <c r="E2790" s="5" t="s">
        <v>6</v>
      </c>
      <c r="F2790" t="s">
        <v>199</v>
      </c>
      <c r="L2790" s="1"/>
      <c r="M2790" s="12" t="s">
        <v>45</v>
      </c>
      <c r="N2790" s="12">
        <v>12000000</v>
      </c>
      <c r="O2790">
        <v>2012</v>
      </c>
      <c r="P2790">
        <v>5.7</v>
      </c>
    </row>
    <row r="2791" spans="1:16">
      <c r="A2791" s="2" t="s">
        <v>1118</v>
      </c>
      <c r="B2791" s="3">
        <v>120</v>
      </c>
      <c r="C2791">
        <v>96</v>
      </c>
      <c r="D2791" s="1">
        <v>20384136</v>
      </c>
      <c r="E2791" s="5" t="s">
        <v>14</v>
      </c>
      <c r="F2791" t="s">
        <v>21</v>
      </c>
      <c r="G2791" t="s">
        <v>23</v>
      </c>
      <c r="L2791" s="1"/>
      <c r="M2791" s="12" t="s">
        <v>45</v>
      </c>
      <c r="N2791" s="12">
        <v>9000000</v>
      </c>
      <c r="O2791">
        <v>2001</v>
      </c>
      <c r="P2791">
        <v>4.7</v>
      </c>
    </row>
    <row r="2792" spans="1:16">
      <c r="A2792" s="2" t="s">
        <v>1246</v>
      </c>
      <c r="B2792" s="3">
        <v>183</v>
      </c>
      <c r="C2792">
        <v>98</v>
      </c>
      <c r="D2792" s="1">
        <v>25464480</v>
      </c>
      <c r="E2792" s="5" t="s">
        <v>21</v>
      </c>
      <c r="F2792" t="s">
        <v>22</v>
      </c>
      <c r="G2792" t="s">
        <v>23</v>
      </c>
      <c r="L2792" s="1"/>
      <c r="M2792" s="12" t="s">
        <v>45</v>
      </c>
      <c r="N2792" s="12">
        <v>12000000</v>
      </c>
      <c r="O2792">
        <v>2009</v>
      </c>
      <c r="P2792">
        <v>5.9</v>
      </c>
    </row>
    <row r="2793" spans="1:16">
      <c r="A2793" s="2" t="s">
        <v>963</v>
      </c>
      <c r="B2793" s="3">
        <v>211</v>
      </c>
      <c r="C2793">
        <v>105</v>
      </c>
      <c r="D2793" s="1">
        <v>20338609</v>
      </c>
      <c r="E2793" s="5" t="s">
        <v>2</v>
      </c>
      <c r="F2793" t="s">
        <v>6</v>
      </c>
      <c r="G2793" t="s">
        <v>199</v>
      </c>
      <c r="L2793" s="1"/>
      <c r="M2793" s="12" t="s">
        <v>45</v>
      </c>
      <c r="N2793" s="12">
        <v>12000000</v>
      </c>
      <c r="O2793">
        <v>2006</v>
      </c>
      <c r="P2793">
        <v>6.8</v>
      </c>
    </row>
    <row r="2794" spans="1:16">
      <c r="A2794" s="2" t="s">
        <v>1247</v>
      </c>
      <c r="B2794" s="3">
        <v>14</v>
      </c>
      <c r="C2794">
        <v>123</v>
      </c>
      <c r="D2794" s="1">
        <v>18272447</v>
      </c>
      <c r="E2794" s="5" t="s">
        <v>6</v>
      </c>
      <c r="F2794" t="s">
        <v>23</v>
      </c>
      <c r="L2794" s="1"/>
      <c r="M2794" s="12" t="s">
        <v>45</v>
      </c>
      <c r="N2794" s="12">
        <v>12000000</v>
      </c>
      <c r="O2794">
        <v>1993</v>
      </c>
      <c r="P2794">
        <v>5.9</v>
      </c>
    </row>
    <row r="2795" spans="1:16">
      <c r="A2795" s="2" t="s">
        <v>503</v>
      </c>
      <c r="B2795" s="3">
        <v>179</v>
      </c>
      <c r="C2795">
        <v>93</v>
      </c>
      <c r="D2795" s="1">
        <v>17096053</v>
      </c>
      <c r="E2795" s="5" t="s">
        <v>2</v>
      </c>
      <c r="F2795" t="s">
        <v>6</v>
      </c>
      <c r="L2795" s="1"/>
      <c r="M2795" s="12" t="s">
        <v>45</v>
      </c>
      <c r="N2795" s="12">
        <v>12000000</v>
      </c>
      <c r="O2795">
        <v>1998</v>
      </c>
      <c r="P2795">
        <v>7.7</v>
      </c>
    </row>
    <row r="2796" spans="1:16">
      <c r="A2796" s="2" t="s">
        <v>586</v>
      </c>
      <c r="B2796" s="3">
        <v>221</v>
      </c>
      <c r="C2796">
        <v>97</v>
      </c>
      <c r="D2796" s="1">
        <v>21371425</v>
      </c>
      <c r="E2796" s="5" t="s">
        <v>3</v>
      </c>
      <c r="F2796" t="s">
        <v>22</v>
      </c>
      <c r="G2796" t="s">
        <v>23</v>
      </c>
      <c r="L2796" s="1"/>
      <c r="M2796" s="12" t="s">
        <v>45</v>
      </c>
      <c r="N2796" s="12">
        <v>13000000</v>
      </c>
      <c r="O2796">
        <v>2010</v>
      </c>
      <c r="P2796">
        <v>4.4000000000000004</v>
      </c>
    </row>
    <row r="2797" spans="1:16">
      <c r="A2797" s="2" t="s">
        <v>432</v>
      </c>
      <c r="B2797" s="3">
        <v>158</v>
      </c>
      <c r="C2797">
        <v>122</v>
      </c>
      <c r="D2797" s="1">
        <v>33071558</v>
      </c>
      <c r="E2797" s="5" t="s">
        <v>2</v>
      </c>
      <c r="F2797" t="s">
        <v>6</v>
      </c>
      <c r="L2797" s="1"/>
      <c r="M2797" s="12" t="s">
        <v>45</v>
      </c>
      <c r="N2797" s="12">
        <v>12000000</v>
      </c>
      <c r="O2797">
        <v>2015</v>
      </c>
      <c r="P2797">
        <v>6.6</v>
      </c>
    </row>
    <row r="2798" spans="1:16">
      <c r="A2798" s="2" t="s">
        <v>1248</v>
      </c>
      <c r="B2798" s="3">
        <v>73</v>
      </c>
      <c r="C2798">
        <v>101</v>
      </c>
      <c r="D2798" s="1">
        <v>17655201</v>
      </c>
      <c r="E2798" s="5" t="s">
        <v>6</v>
      </c>
      <c r="F2798" t="s">
        <v>25</v>
      </c>
      <c r="L2798" s="1"/>
      <c r="M2798" s="12" t="s">
        <v>45</v>
      </c>
      <c r="N2798" s="12">
        <v>12000000</v>
      </c>
      <c r="O2798">
        <v>2008</v>
      </c>
      <c r="P2798">
        <v>6.7</v>
      </c>
    </row>
    <row r="2799" spans="1:16">
      <c r="A2799" s="2" t="s">
        <v>957</v>
      </c>
      <c r="B2799" s="3">
        <v>65</v>
      </c>
      <c r="C2799">
        <v>100</v>
      </c>
      <c r="D2799" s="1">
        <v>16247775</v>
      </c>
      <c r="E2799" s="5" t="s">
        <v>2</v>
      </c>
      <c r="F2799" t="s">
        <v>25</v>
      </c>
      <c r="G2799" t="s">
        <v>27</v>
      </c>
      <c r="L2799" s="1"/>
      <c r="M2799" s="12" t="s">
        <v>45</v>
      </c>
      <c r="N2799" s="12">
        <v>12000000</v>
      </c>
      <c r="O2799">
        <v>2005</v>
      </c>
      <c r="P2799">
        <v>5.5</v>
      </c>
    </row>
    <row r="2800" spans="1:16">
      <c r="A2800" s="2" t="s">
        <v>471</v>
      </c>
      <c r="B2800" s="3">
        <v>23</v>
      </c>
      <c r="C2800">
        <v>129</v>
      </c>
      <c r="D2800" s="1">
        <v>16153600</v>
      </c>
      <c r="E2800" s="5" t="s">
        <v>6</v>
      </c>
      <c r="F2800" t="s">
        <v>199</v>
      </c>
      <c r="G2800" t="s">
        <v>27</v>
      </c>
      <c r="L2800" s="1"/>
      <c r="M2800" s="12" t="s">
        <v>45</v>
      </c>
      <c r="N2800" s="12">
        <v>12000000</v>
      </c>
      <c r="O2800">
        <v>1990</v>
      </c>
      <c r="P2800">
        <v>6.5</v>
      </c>
    </row>
    <row r="2801" spans="1:16">
      <c r="A2801" s="2" t="s">
        <v>467</v>
      </c>
      <c r="B2801" s="3">
        <v>63</v>
      </c>
      <c r="C2801">
        <v>81</v>
      </c>
      <c r="D2801" s="1">
        <v>16033556</v>
      </c>
      <c r="E2801" s="5" t="s">
        <v>3</v>
      </c>
      <c r="F2801" t="s">
        <v>2</v>
      </c>
      <c r="L2801" s="1"/>
      <c r="M2801" s="12" t="s">
        <v>45</v>
      </c>
      <c r="N2801" s="12">
        <v>12000000</v>
      </c>
      <c r="O2801">
        <v>2002</v>
      </c>
      <c r="P2801">
        <v>6.2</v>
      </c>
    </row>
    <row r="2802" spans="1:16">
      <c r="A2802" s="2" t="s">
        <v>227</v>
      </c>
      <c r="B2802" s="3">
        <v>132</v>
      </c>
      <c r="C2802">
        <v>96</v>
      </c>
      <c r="D2802" s="1">
        <v>16667084</v>
      </c>
      <c r="E2802" s="5" t="s">
        <v>2</v>
      </c>
      <c r="F2802" t="s">
        <v>14</v>
      </c>
      <c r="G2802" t="s">
        <v>22</v>
      </c>
      <c r="L2802" s="1"/>
      <c r="M2802" s="12" t="s">
        <v>45</v>
      </c>
      <c r="N2802" s="12">
        <v>14000000</v>
      </c>
      <c r="O2802">
        <v>1990</v>
      </c>
      <c r="P2802">
        <v>7.1</v>
      </c>
    </row>
    <row r="2803" spans="1:16">
      <c r="A2803" s="2" t="s">
        <v>1249</v>
      </c>
      <c r="B2803" s="3">
        <v>191</v>
      </c>
      <c r="C2803">
        <v>84</v>
      </c>
      <c r="D2803" s="1">
        <v>15417771</v>
      </c>
      <c r="E2803" s="5" t="s">
        <v>14</v>
      </c>
      <c r="F2803" t="s">
        <v>23</v>
      </c>
      <c r="L2803" s="1"/>
      <c r="M2803" s="12" t="s">
        <v>45</v>
      </c>
      <c r="N2803" s="12">
        <v>107000000</v>
      </c>
      <c r="O2803">
        <v>2003</v>
      </c>
      <c r="P2803">
        <v>6.1</v>
      </c>
    </row>
    <row r="2804" spans="1:16">
      <c r="A2804" s="2" t="s">
        <v>1085</v>
      </c>
      <c r="B2804" s="3">
        <v>91</v>
      </c>
      <c r="C2804">
        <v>110</v>
      </c>
      <c r="D2804" s="1">
        <v>15156200</v>
      </c>
      <c r="E2804" s="5" t="s">
        <v>3</v>
      </c>
      <c r="F2804" t="s">
        <v>10</v>
      </c>
      <c r="G2804" t="s">
        <v>6</v>
      </c>
      <c r="H2804" t="s">
        <v>21</v>
      </c>
      <c r="I2804" t="s">
        <v>23</v>
      </c>
      <c r="L2804" s="1"/>
      <c r="M2804" s="12" t="s">
        <v>45</v>
      </c>
      <c r="N2804" s="12">
        <v>12000000</v>
      </c>
      <c r="O2804">
        <v>1999</v>
      </c>
      <c r="P2804">
        <v>6</v>
      </c>
    </row>
    <row r="2805" spans="1:16">
      <c r="A2805" s="2" t="s">
        <v>987</v>
      </c>
      <c r="B2805" s="3">
        <v>368</v>
      </c>
      <c r="C2805">
        <v>130</v>
      </c>
      <c r="D2805" s="1">
        <v>21589307</v>
      </c>
      <c r="E2805" s="5" t="s">
        <v>6</v>
      </c>
      <c r="L2805" s="1"/>
      <c r="M2805" s="12" t="s">
        <v>45</v>
      </c>
      <c r="N2805" s="12">
        <v>12000000</v>
      </c>
      <c r="O2805">
        <v>2012</v>
      </c>
      <c r="P2805">
        <v>7.4</v>
      </c>
    </row>
    <row r="2806" spans="1:16">
      <c r="A2806" s="2" t="s">
        <v>1250</v>
      </c>
      <c r="B2806" s="3">
        <v>89</v>
      </c>
      <c r="C2806">
        <v>84</v>
      </c>
      <c r="D2806" s="1">
        <v>20339754</v>
      </c>
      <c r="E2806" s="5" t="s">
        <v>2</v>
      </c>
      <c r="F2806" t="s">
        <v>10</v>
      </c>
      <c r="L2806" s="1"/>
      <c r="M2806" s="12" t="s">
        <v>112</v>
      </c>
      <c r="N2806" s="12">
        <v>100000000</v>
      </c>
      <c r="O2806">
        <v>2007</v>
      </c>
      <c r="P2806">
        <v>5.9</v>
      </c>
    </row>
    <row r="2807" spans="1:16">
      <c r="A2807" s="2" t="s">
        <v>1251</v>
      </c>
      <c r="B2807" s="3">
        <v>83</v>
      </c>
      <c r="C2807">
        <v>106</v>
      </c>
      <c r="D2807" s="1">
        <v>28873374</v>
      </c>
      <c r="E2807" s="5" t="s">
        <v>18</v>
      </c>
      <c r="F2807" t="s">
        <v>199</v>
      </c>
      <c r="L2807" s="1"/>
      <c r="M2807" s="12" t="s">
        <v>45</v>
      </c>
      <c r="N2807" s="12">
        <v>12000000</v>
      </c>
      <c r="O2807">
        <v>2013</v>
      </c>
      <c r="P2807">
        <v>4.0999999999999996</v>
      </c>
    </row>
    <row r="2808" spans="1:16">
      <c r="A2808" s="2" t="s">
        <v>1252</v>
      </c>
      <c r="B2808" s="3">
        <v>33</v>
      </c>
      <c r="C2808">
        <v>76</v>
      </c>
      <c r="D2808" s="1">
        <v>13684949</v>
      </c>
      <c r="E2808" s="5" t="s">
        <v>8</v>
      </c>
      <c r="F2808" t="s">
        <v>16</v>
      </c>
      <c r="G2808" t="s">
        <v>2</v>
      </c>
      <c r="H2808" t="s">
        <v>25</v>
      </c>
      <c r="L2808" s="1"/>
      <c r="M2808" s="12" t="s">
        <v>45</v>
      </c>
      <c r="N2808" s="12">
        <v>12000000</v>
      </c>
      <c r="O2808">
        <v>2002</v>
      </c>
      <c r="P2808">
        <v>5.9</v>
      </c>
    </row>
    <row r="2809" spans="1:16">
      <c r="A2809" s="2" t="s">
        <v>1219</v>
      </c>
      <c r="B2809" s="3">
        <v>386</v>
      </c>
      <c r="C2809">
        <v>99</v>
      </c>
      <c r="D2809" s="1">
        <v>14597405</v>
      </c>
      <c r="E2809" s="5" t="s">
        <v>12</v>
      </c>
      <c r="F2809" t="s">
        <v>6</v>
      </c>
      <c r="L2809" s="1"/>
      <c r="M2809" s="12" t="s">
        <v>45</v>
      </c>
      <c r="N2809" s="12">
        <v>12000000</v>
      </c>
      <c r="O2809">
        <v>2011</v>
      </c>
      <c r="P2809">
        <v>7</v>
      </c>
    </row>
    <row r="2810" spans="1:16">
      <c r="A2810" s="2" t="s">
        <v>614</v>
      </c>
      <c r="B2810" s="3">
        <v>191</v>
      </c>
      <c r="C2810">
        <v>96</v>
      </c>
      <c r="D2810" s="1">
        <v>12570442</v>
      </c>
      <c r="E2810" s="5" t="s">
        <v>2</v>
      </c>
      <c r="F2810" t="s">
        <v>10</v>
      </c>
      <c r="G2810" t="s">
        <v>6</v>
      </c>
      <c r="H2810" t="s">
        <v>23</v>
      </c>
      <c r="L2810" s="1"/>
      <c r="M2810" s="12" t="s">
        <v>45</v>
      </c>
      <c r="N2810" s="12">
        <v>10000000</v>
      </c>
      <c r="O2810">
        <v>2005</v>
      </c>
      <c r="P2810">
        <v>6.8</v>
      </c>
    </row>
    <row r="2811" spans="1:16">
      <c r="A2811" s="2" t="s">
        <v>1253</v>
      </c>
      <c r="B2811" s="3">
        <v>16</v>
      </c>
      <c r="C2811">
        <v>104</v>
      </c>
      <c r="D2811" s="1">
        <v>12514138</v>
      </c>
      <c r="E2811" s="5" t="s">
        <v>6</v>
      </c>
      <c r="F2811" t="s">
        <v>27</v>
      </c>
      <c r="L2811" s="1"/>
      <c r="M2811" s="12" t="s">
        <v>45</v>
      </c>
      <c r="N2811" s="12">
        <v>8000000</v>
      </c>
      <c r="O2811">
        <v>1997</v>
      </c>
      <c r="P2811">
        <v>7.4</v>
      </c>
    </row>
    <row r="2812" spans="1:16">
      <c r="A2812" s="2" t="s">
        <v>1254</v>
      </c>
      <c r="B2812" s="3">
        <v>297</v>
      </c>
      <c r="C2812">
        <v>108</v>
      </c>
      <c r="D2812" s="1">
        <v>43771291</v>
      </c>
      <c r="E2812" s="5" t="s">
        <v>21</v>
      </c>
      <c r="F2812" t="s">
        <v>23</v>
      </c>
      <c r="L2812" s="1"/>
      <c r="M2812" s="12" t="s">
        <v>45</v>
      </c>
      <c r="N2812" s="12">
        <v>12000000</v>
      </c>
      <c r="O2812">
        <v>2015</v>
      </c>
      <c r="P2812">
        <v>7.1</v>
      </c>
    </row>
    <row r="2813" spans="1:16">
      <c r="A2813" s="2" t="s">
        <v>1255</v>
      </c>
      <c r="B2813" s="3">
        <v>47</v>
      </c>
      <c r="C2813">
        <v>108</v>
      </c>
      <c r="D2813" s="1">
        <v>11703287</v>
      </c>
      <c r="E2813" s="5" t="s">
        <v>8</v>
      </c>
      <c r="F2813" t="s">
        <v>6</v>
      </c>
      <c r="L2813" s="1"/>
      <c r="M2813" s="12" t="s">
        <v>1124</v>
      </c>
      <c r="N2813" s="12">
        <v>12000000</v>
      </c>
      <c r="O2813">
        <v>2005</v>
      </c>
      <c r="P2813">
        <v>7</v>
      </c>
    </row>
    <row r="2814" spans="1:16">
      <c r="A2814" s="2" t="s">
        <v>662</v>
      </c>
      <c r="B2814" s="3">
        <v>63</v>
      </c>
      <c r="C2814">
        <v>87</v>
      </c>
      <c r="D2814" s="1">
        <v>11560259</v>
      </c>
      <c r="E2814" s="5" t="s">
        <v>2</v>
      </c>
      <c r="F2814" t="s">
        <v>27</v>
      </c>
      <c r="L2814" s="1"/>
      <c r="M2814" s="12" t="s">
        <v>45</v>
      </c>
      <c r="N2814" s="12">
        <v>12000000</v>
      </c>
      <c r="O2814">
        <v>2001</v>
      </c>
      <c r="P2814">
        <v>5.8</v>
      </c>
    </row>
    <row r="2815" spans="1:16">
      <c r="A2815" s="2" t="s">
        <v>1175</v>
      </c>
      <c r="B2815" s="3">
        <v>144</v>
      </c>
      <c r="C2815">
        <v>89</v>
      </c>
      <c r="D2815" s="1">
        <v>10824921</v>
      </c>
      <c r="E2815" s="5" t="s">
        <v>2</v>
      </c>
      <c r="L2815" s="1"/>
      <c r="M2815" s="12" t="s">
        <v>45</v>
      </c>
      <c r="N2815" s="12">
        <v>12000000</v>
      </c>
      <c r="O2815">
        <v>1999</v>
      </c>
      <c r="P2815">
        <v>7.8</v>
      </c>
    </row>
    <row r="2816" spans="1:16">
      <c r="A2816" s="2" t="s">
        <v>1256</v>
      </c>
      <c r="B2816" s="3">
        <v>77</v>
      </c>
      <c r="C2816">
        <v>97</v>
      </c>
      <c r="D2816" s="1">
        <v>10561238</v>
      </c>
      <c r="E2816" s="5" t="s">
        <v>2</v>
      </c>
      <c r="F2816" t="s">
        <v>27</v>
      </c>
      <c r="G2816" t="s">
        <v>23</v>
      </c>
      <c r="L2816" s="1"/>
      <c r="M2816" s="12" t="s">
        <v>45</v>
      </c>
      <c r="N2816" s="12">
        <v>12000000</v>
      </c>
      <c r="O2816">
        <v>1999</v>
      </c>
      <c r="P2816">
        <v>6.5</v>
      </c>
    </row>
    <row r="2817" spans="1:16">
      <c r="A2817" s="2" t="s">
        <v>69</v>
      </c>
      <c r="B2817" s="3">
        <v>325</v>
      </c>
      <c r="C2817">
        <v>106</v>
      </c>
      <c r="D2817" s="1">
        <v>14479776</v>
      </c>
      <c r="E2817" s="5" t="s">
        <v>12</v>
      </c>
      <c r="F2817" t="s">
        <v>10</v>
      </c>
      <c r="G2817" t="s">
        <v>6</v>
      </c>
      <c r="H2817" t="s">
        <v>27</v>
      </c>
      <c r="L2817" s="1"/>
      <c r="M2817" s="12" t="s">
        <v>45</v>
      </c>
      <c r="N2817" s="12">
        <v>12000000</v>
      </c>
      <c r="O2817">
        <v>2014</v>
      </c>
      <c r="P2817">
        <v>7</v>
      </c>
    </row>
    <row r="2818" spans="1:16">
      <c r="A2818" s="2" t="s">
        <v>66</v>
      </c>
      <c r="B2818" s="3">
        <v>100</v>
      </c>
      <c r="C2818">
        <v>100</v>
      </c>
      <c r="D2818" s="1">
        <v>9801782</v>
      </c>
      <c r="E2818" s="5" t="s">
        <v>2</v>
      </c>
      <c r="F2818" t="s">
        <v>10</v>
      </c>
      <c r="G2818" t="s">
        <v>23</v>
      </c>
      <c r="L2818" s="1"/>
      <c r="M2818" s="12" t="s">
        <v>45</v>
      </c>
      <c r="N2818" s="12">
        <v>12000000</v>
      </c>
      <c r="O2818">
        <v>1998</v>
      </c>
      <c r="P2818">
        <v>6.3</v>
      </c>
    </row>
    <row r="2819" spans="1:16">
      <c r="A2819" s="2" t="s">
        <v>1018</v>
      </c>
      <c r="B2819" s="3">
        <v>52</v>
      </c>
      <c r="C2819">
        <v>89</v>
      </c>
      <c r="D2819" s="1">
        <v>8070311</v>
      </c>
      <c r="E2819" s="5" t="s">
        <v>2</v>
      </c>
      <c r="F2819" t="s">
        <v>27</v>
      </c>
      <c r="L2819" s="1"/>
      <c r="M2819" s="12" t="s">
        <v>192</v>
      </c>
      <c r="N2819" s="12">
        <v>12000000</v>
      </c>
      <c r="O2819">
        <v>2004</v>
      </c>
      <c r="P2819">
        <v>5.3</v>
      </c>
    </row>
    <row r="2820" spans="1:16">
      <c r="A2820" s="2" t="s">
        <v>1257</v>
      </c>
      <c r="B2820" s="3">
        <v>163</v>
      </c>
      <c r="C2820">
        <v>95</v>
      </c>
      <c r="D2820" s="1">
        <v>8460995</v>
      </c>
      <c r="E2820" s="5" t="s">
        <v>3</v>
      </c>
      <c r="F2820" t="s">
        <v>2</v>
      </c>
      <c r="G2820" t="s">
        <v>27</v>
      </c>
      <c r="L2820" s="1"/>
      <c r="M2820" s="12" t="s">
        <v>45</v>
      </c>
      <c r="N2820" s="12">
        <v>12215500000</v>
      </c>
      <c r="O2820">
        <v>2010</v>
      </c>
      <c r="P2820">
        <v>5.5</v>
      </c>
    </row>
    <row r="2821" spans="1:16">
      <c r="A2821" s="2" t="s">
        <v>520</v>
      </c>
      <c r="B2821" s="3">
        <v>137</v>
      </c>
      <c r="C2821">
        <v>97</v>
      </c>
      <c r="D2821" s="1">
        <v>8111360</v>
      </c>
      <c r="E2821" s="5" t="s">
        <v>10</v>
      </c>
      <c r="F2821" t="s">
        <v>6</v>
      </c>
      <c r="G2821" t="s">
        <v>23</v>
      </c>
      <c r="L2821" s="1"/>
      <c r="M2821" s="12" t="s">
        <v>45</v>
      </c>
      <c r="N2821" s="12">
        <v>12000000</v>
      </c>
      <c r="O2821">
        <v>2002</v>
      </c>
      <c r="P2821">
        <v>7.4</v>
      </c>
    </row>
    <row r="2822" spans="1:16">
      <c r="A2822" s="2" t="s">
        <v>760</v>
      </c>
      <c r="B2822" s="3">
        <v>180</v>
      </c>
      <c r="C2822">
        <v>94</v>
      </c>
      <c r="D2822" s="1">
        <v>8828771</v>
      </c>
      <c r="E2822" s="5" t="s">
        <v>2</v>
      </c>
      <c r="L2822" s="1"/>
      <c r="M2822" s="12" t="s">
        <v>192</v>
      </c>
      <c r="N2822" s="12">
        <v>12000000</v>
      </c>
      <c r="O2822">
        <v>2013</v>
      </c>
      <c r="P2822">
        <v>4.3</v>
      </c>
    </row>
    <row r="2823" spans="1:16">
      <c r="A2823" s="2" t="s">
        <v>219</v>
      </c>
      <c r="B2823" s="3">
        <v>321</v>
      </c>
      <c r="C2823">
        <v>103</v>
      </c>
      <c r="D2823" s="1">
        <v>67631157</v>
      </c>
      <c r="E2823" s="5" t="s">
        <v>3</v>
      </c>
      <c r="F2823" t="s">
        <v>27</v>
      </c>
      <c r="G2823" t="s">
        <v>23</v>
      </c>
      <c r="L2823" s="1"/>
      <c r="M2823" s="12" t="s">
        <v>45</v>
      </c>
      <c r="N2823" s="12">
        <v>12000000</v>
      </c>
      <c r="O2823">
        <v>2010</v>
      </c>
      <c r="P2823">
        <v>6</v>
      </c>
    </row>
    <row r="2824" spans="1:16">
      <c r="A2824" s="2" t="s">
        <v>1258</v>
      </c>
      <c r="B2824" s="3">
        <v>100</v>
      </c>
      <c r="C2824">
        <v>95</v>
      </c>
      <c r="D2824" s="1">
        <v>7563670</v>
      </c>
      <c r="E2824" s="5" t="s">
        <v>2</v>
      </c>
      <c r="F2824" t="s">
        <v>20</v>
      </c>
      <c r="G2824" t="s">
        <v>27</v>
      </c>
      <c r="L2824" s="1"/>
      <c r="M2824" s="12" t="s">
        <v>45</v>
      </c>
      <c r="N2824" s="12">
        <v>9200000</v>
      </c>
      <c r="O2824">
        <v>2008</v>
      </c>
      <c r="P2824">
        <v>5.2</v>
      </c>
    </row>
    <row r="2825" spans="1:16">
      <c r="A2825" s="2" t="s">
        <v>1259</v>
      </c>
      <c r="B2825" s="3">
        <v>265</v>
      </c>
      <c r="C2825">
        <v>101</v>
      </c>
      <c r="D2825" s="1">
        <v>6619173</v>
      </c>
      <c r="E2825" s="5" t="s">
        <v>8</v>
      </c>
      <c r="F2825" t="s">
        <v>2</v>
      </c>
      <c r="G2825" t="s">
        <v>6</v>
      </c>
      <c r="H2825" t="s">
        <v>27</v>
      </c>
      <c r="I2825" t="s">
        <v>22</v>
      </c>
      <c r="L2825" s="1"/>
      <c r="M2825" s="12" t="s">
        <v>45</v>
      </c>
      <c r="N2825" s="12">
        <v>12000000</v>
      </c>
      <c r="O2825">
        <v>2012</v>
      </c>
      <c r="P2825">
        <v>6.7</v>
      </c>
    </row>
    <row r="2826" spans="1:16">
      <c r="A2826" s="2" t="s">
        <v>1260</v>
      </c>
      <c r="B2826" s="3">
        <v>162</v>
      </c>
      <c r="C2826">
        <v>101</v>
      </c>
      <c r="D2826" s="1">
        <v>6712241</v>
      </c>
      <c r="E2826" s="5" t="s">
        <v>10</v>
      </c>
      <c r="F2826" t="s">
        <v>6</v>
      </c>
      <c r="L2826" s="1"/>
      <c r="M2826" s="12" t="s">
        <v>45</v>
      </c>
      <c r="N2826" s="12">
        <v>12000000</v>
      </c>
      <c r="O2826">
        <v>1998</v>
      </c>
      <c r="P2826">
        <v>8.6</v>
      </c>
    </row>
    <row r="2827" spans="1:16">
      <c r="A2827" s="2" t="s">
        <v>1261</v>
      </c>
      <c r="B2827" s="3">
        <v>147</v>
      </c>
      <c r="C2827">
        <v>82</v>
      </c>
      <c r="D2827" s="1">
        <v>6842058</v>
      </c>
      <c r="E2827" s="5" t="s">
        <v>3</v>
      </c>
      <c r="F2827" t="s">
        <v>14</v>
      </c>
      <c r="G2827" t="s">
        <v>23</v>
      </c>
      <c r="L2827" s="1"/>
      <c r="M2827" s="12" t="s">
        <v>45</v>
      </c>
      <c r="N2827" s="12">
        <v>12000000</v>
      </c>
      <c r="O2827">
        <v>2012</v>
      </c>
      <c r="P2827">
        <v>6.1</v>
      </c>
    </row>
    <row r="2828" spans="1:16">
      <c r="A2828" s="2" t="s">
        <v>1262</v>
      </c>
      <c r="B2828" s="3">
        <v>33</v>
      </c>
      <c r="C2828">
        <v>74</v>
      </c>
      <c r="D2828" s="1">
        <v>6491350</v>
      </c>
      <c r="E2828" s="5" t="s">
        <v>16</v>
      </c>
      <c r="F2828" t="s">
        <v>2</v>
      </c>
      <c r="G2828" t="s">
        <v>25</v>
      </c>
      <c r="H2828" t="s">
        <v>20</v>
      </c>
      <c r="I2828" t="s">
        <v>26</v>
      </c>
      <c r="L2828" s="1"/>
      <c r="M2828" s="12" t="s">
        <v>45</v>
      </c>
      <c r="N2828" s="12">
        <v>12000000</v>
      </c>
      <c r="O2828">
        <v>2004</v>
      </c>
      <c r="P2828">
        <v>5.8</v>
      </c>
    </row>
    <row r="2829" spans="1:16">
      <c r="A2829" s="2" t="s">
        <v>1263</v>
      </c>
      <c r="B2829" s="3">
        <v>94</v>
      </c>
      <c r="C2829">
        <v>130</v>
      </c>
      <c r="D2829" s="1">
        <v>9473382</v>
      </c>
      <c r="E2829" s="5" t="s">
        <v>6</v>
      </c>
      <c r="F2829" t="s">
        <v>199</v>
      </c>
      <c r="G2829" t="s">
        <v>21</v>
      </c>
      <c r="H2829" t="s">
        <v>27</v>
      </c>
      <c r="L2829" s="1"/>
      <c r="M2829" s="12" t="s">
        <v>45</v>
      </c>
      <c r="N2829" s="12">
        <v>12000000</v>
      </c>
      <c r="O2829">
        <v>1998</v>
      </c>
      <c r="P2829">
        <v>7.7</v>
      </c>
    </row>
    <row r="2830" spans="1:16">
      <c r="A2830" s="2" t="s">
        <v>537</v>
      </c>
      <c r="B2830" s="3">
        <v>143</v>
      </c>
      <c r="C2830">
        <v>112</v>
      </c>
      <c r="D2830" s="1">
        <v>6197866</v>
      </c>
      <c r="E2830" s="5" t="s">
        <v>12</v>
      </c>
      <c r="F2830" t="s">
        <v>6</v>
      </c>
      <c r="L2830" s="1"/>
      <c r="M2830" s="12" t="s">
        <v>45</v>
      </c>
      <c r="N2830" s="12">
        <v>12000000</v>
      </c>
      <c r="O2830">
        <v>1999</v>
      </c>
      <c r="P2830">
        <v>8</v>
      </c>
    </row>
    <row r="2831" spans="1:16">
      <c r="A2831" s="2" t="s">
        <v>1264</v>
      </c>
      <c r="B2831" s="3">
        <v>38</v>
      </c>
      <c r="C2831">
        <v>96</v>
      </c>
      <c r="D2831" s="1">
        <v>6044618</v>
      </c>
      <c r="E2831" s="5" t="s">
        <v>3</v>
      </c>
      <c r="F2831" t="s">
        <v>10</v>
      </c>
      <c r="G2831" t="s">
        <v>6</v>
      </c>
      <c r="L2831" s="1"/>
      <c r="M2831" s="12" t="s">
        <v>45</v>
      </c>
      <c r="N2831" s="12">
        <v>10000000</v>
      </c>
      <c r="O2831">
        <v>2002</v>
      </c>
      <c r="P2831">
        <v>5.6</v>
      </c>
    </row>
    <row r="2832" spans="1:16">
      <c r="A2832" s="2" t="s">
        <v>1265</v>
      </c>
      <c r="B2832" s="3">
        <v>126</v>
      </c>
      <c r="C2832">
        <v>89</v>
      </c>
      <c r="D2832" s="1">
        <v>7764027</v>
      </c>
      <c r="E2832" s="5" t="s">
        <v>2</v>
      </c>
      <c r="F2832" t="s">
        <v>6</v>
      </c>
      <c r="L2832" s="1"/>
      <c r="M2832" s="12" t="s">
        <v>45</v>
      </c>
      <c r="N2832" s="12">
        <v>12000000</v>
      </c>
      <c r="O2832">
        <v>2013</v>
      </c>
      <c r="P2832">
        <v>6.7</v>
      </c>
    </row>
    <row r="2833" spans="1:16">
      <c r="A2833" s="2" t="s">
        <v>923</v>
      </c>
      <c r="B2833" s="3">
        <v>91</v>
      </c>
      <c r="C2833">
        <v>121</v>
      </c>
      <c r="D2833" s="1">
        <v>21569041</v>
      </c>
      <c r="E2833" s="5" t="s">
        <v>6</v>
      </c>
      <c r="L2833" s="1"/>
      <c r="M2833" s="12" t="s">
        <v>1266</v>
      </c>
      <c r="N2833" s="12">
        <v>12000000</v>
      </c>
      <c r="O2833">
        <v>2014</v>
      </c>
      <c r="P2833">
        <v>6.6</v>
      </c>
    </row>
    <row r="2834" spans="1:16">
      <c r="A2834" s="2" t="s">
        <v>1267</v>
      </c>
      <c r="B2834" s="3">
        <v>46</v>
      </c>
      <c r="C2834">
        <v>85</v>
      </c>
      <c r="D2834" s="1">
        <v>4356743</v>
      </c>
      <c r="E2834" s="5" t="s">
        <v>2</v>
      </c>
      <c r="F2834" t="s">
        <v>25</v>
      </c>
      <c r="G2834" t="s">
        <v>27</v>
      </c>
      <c r="L2834" s="1"/>
      <c r="M2834" s="12" t="s">
        <v>45</v>
      </c>
      <c r="N2834" s="12">
        <v>8000000</v>
      </c>
      <c r="O2834">
        <v>2001</v>
      </c>
      <c r="P2834">
        <v>4.0999999999999996</v>
      </c>
    </row>
    <row r="2835" spans="1:16">
      <c r="A2835" s="2" t="s">
        <v>846</v>
      </c>
      <c r="B2835" s="3">
        <v>198</v>
      </c>
      <c r="C2835">
        <v>120</v>
      </c>
      <c r="D2835" s="1">
        <v>5484375</v>
      </c>
      <c r="E2835" s="5" t="s">
        <v>8</v>
      </c>
      <c r="F2835" t="s">
        <v>12</v>
      </c>
      <c r="G2835" t="s">
        <v>6</v>
      </c>
      <c r="H2835" t="s">
        <v>122</v>
      </c>
      <c r="L2835" s="1"/>
      <c r="M2835" s="12" t="s">
        <v>45</v>
      </c>
      <c r="N2835" s="12">
        <v>12000000</v>
      </c>
      <c r="O2835">
        <v>2006</v>
      </c>
      <c r="P2835">
        <v>7.3</v>
      </c>
    </row>
    <row r="2836" spans="1:16">
      <c r="A2836" s="2" t="s">
        <v>1268</v>
      </c>
      <c r="B2836" s="3">
        <v>139</v>
      </c>
      <c r="C2836">
        <v>106</v>
      </c>
      <c r="D2836" s="1">
        <v>5348317</v>
      </c>
      <c r="E2836" s="5" t="s">
        <v>2</v>
      </c>
      <c r="F2836" t="s">
        <v>6</v>
      </c>
      <c r="G2836" t="s">
        <v>199</v>
      </c>
      <c r="L2836" s="1"/>
      <c r="M2836" s="12" t="s">
        <v>45</v>
      </c>
      <c r="N2836" s="12">
        <v>2500000000</v>
      </c>
      <c r="O2836">
        <v>2015</v>
      </c>
      <c r="P2836">
        <v>7.1</v>
      </c>
    </row>
    <row r="2837" spans="1:16">
      <c r="A2837" s="2" t="s">
        <v>1269</v>
      </c>
      <c r="B2837" s="3">
        <v>182</v>
      </c>
      <c r="C2837">
        <v>83</v>
      </c>
      <c r="D2837" s="1">
        <v>4244155</v>
      </c>
      <c r="E2837" s="5" t="s">
        <v>2</v>
      </c>
      <c r="F2837" t="s">
        <v>6</v>
      </c>
      <c r="L2837" s="1"/>
      <c r="M2837" s="12" t="s">
        <v>45</v>
      </c>
      <c r="N2837" s="12">
        <v>12000000</v>
      </c>
      <c r="O2837">
        <v>2011</v>
      </c>
      <c r="P2837">
        <v>6.5</v>
      </c>
    </row>
    <row r="2838" spans="1:16">
      <c r="A2838" s="2" t="s">
        <v>1270</v>
      </c>
      <c r="B2838" s="3">
        <v>181</v>
      </c>
      <c r="C2838">
        <v>120</v>
      </c>
      <c r="D2838" s="1">
        <v>5004648</v>
      </c>
      <c r="E2838" s="5" t="s">
        <v>6</v>
      </c>
      <c r="F2838" t="s">
        <v>27</v>
      </c>
      <c r="L2838" s="1"/>
      <c r="M2838" s="12" t="s">
        <v>1271</v>
      </c>
      <c r="N2838" s="12">
        <v>7500000</v>
      </c>
      <c r="O2838">
        <v>2009</v>
      </c>
      <c r="P2838">
        <v>7</v>
      </c>
    </row>
    <row r="2839" spans="1:16">
      <c r="A2839" s="2" t="s">
        <v>1272</v>
      </c>
      <c r="B2839" s="3">
        <v>23</v>
      </c>
      <c r="C2839">
        <v>111</v>
      </c>
      <c r="D2839" s="1">
        <v>3333823</v>
      </c>
      <c r="E2839" s="5" t="s">
        <v>6</v>
      </c>
      <c r="F2839" t="s">
        <v>21</v>
      </c>
      <c r="G2839" t="s">
        <v>22</v>
      </c>
      <c r="L2839" s="1"/>
      <c r="M2839" s="12" t="s">
        <v>45</v>
      </c>
      <c r="N2839" s="12">
        <v>12000000</v>
      </c>
      <c r="O2839">
        <v>2012</v>
      </c>
      <c r="P2839">
        <v>5.5</v>
      </c>
    </row>
    <row r="2840" spans="1:16">
      <c r="A2840" s="2" t="s">
        <v>1273</v>
      </c>
      <c r="B2840" s="3">
        <v>30</v>
      </c>
      <c r="C2840">
        <v>100</v>
      </c>
      <c r="D2840" s="1">
        <v>3275585</v>
      </c>
      <c r="E2840" s="5" t="s">
        <v>3</v>
      </c>
      <c r="F2840" t="s">
        <v>10</v>
      </c>
      <c r="G2840" t="s">
        <v>6</v>
      </c>
      <c r="H2840" t="s">
        <v>23</v>
      </c>
      <c r="L2840" s="1"/>
      <c r="M2840" s="12" t="s">
        <v>45</v>
      </c>
      <c r="N2840" s="12">
        <v>135000000</v>
      </c>
      <c r="O2840">
        <v>1993</v>
      </c>
      <c r="P2840">
        <v>6.6</v>
      </c>
    </row>
    <row r="2841" spans="1:16">
      <c r="A2841" s="2" t="s">
        <v>194</v>
      </c>
      <c r="B2841" s="3">
        <v>111</v>
      </c>
      <c r="C2841">
        <v>89</v>
      </c>
      <c r="D2841" s="1">
        <v>3193102</v>
      </c>
      <c r="E2841" s="5" t="s">
        <v>10</v>
      </c>
      <c r="F2841" t="s">
        <v>6</v>
      </c>
      <c r="G2841" t="s">
        <v>21</v>
      </c>
      <c r="H2841" t="s">
        <v>23</v>
      </c>
      <c r="L2841" s="1"/>
      <c r="M2841" s="12" t="s">
        <v>45</v>
      </c>
      <c r="N2841" s="12">
        <v>12000000</v>
      </c>
      <c r="O2841">
        <v>1999</v>
      </c>
      <c r="P2841">
        <v>7.1</v>
      </c>
    </row>
    <row r="2842" spans="1:16">
      <c r="A2842" s="2" t="s">
        <v>737</v>
      </c>
      <c r="B2842" s="3">
        <v>287</v>
      </c>
      <c r="C2842">
        <v>115</v>
      </c>
      <c r="D2842" s="1">
        <v>54557348</v>
      </c>
      <c r="E2842" s="5" t="s">
        <v>10</v>
      </c>
      <c r="F2842" t="s">
        <v>6</v>
      </c>
      <c r="G2842" t="s">
        <v>23</v>
      </c>
      <c r="L2842" s="1"/>
      <c r="M2842" s="12" t="s">
        <v>45</v>
      </c>
      <c r="N2842" s="12">
        <v>20000000</v>
      </c>
      <c r="O2842">
        <v>2004</v>
      </c>
      <c r="P2842">
        <v>7.9</v>
      </c>
    </row>
    <row r="2843" spans="1:16">
      <c r="A2843" s="2" t="s">
        <v>1274</v>
      </c>
      <c r="B2843" s="3">
        <v>96</v>
      </c>
      <c r="C2843">
        <v>135</v>
      </c>
      <c r="D2843" s="1">
        <v>3041803</v>
      </c>
      <c r="E2843" s="5" t="s">
        <v>6</v>
      </c>
      <c r="F2843" t="s">
        <v>27</v>
      </c>
      <c r="L2843" s="1"/>
      <c r="M2843" s="12" t="s">
        <v>45</v>
      </c>
      <c r="N2843" s="12">
        <v>12000000</v>
      </c>
      <c r="O2843">
        <v>2000</v>
      </c>
      <c r="P2843">
        <v>7.1</v>
      </c>
    </row>
    <row r="2844" spans="1:16">
      <c r="A2844" s="2" t="s">
        <v>1275</v>
      </c>
      <c r="B2844" s="3">
        <v>27</v>
      </c>
      <c r="C2844">
        <v>92</v>
      </c>
      <c r="D2844" s="1">
        <v>3060858</v>
      </c>
      <c r="E2844" s="5" t="s">
        <v>3</v>
      </c>
      <c r="F2844" t="s">
        <v>6</v>
      </c>
      <c r="G2844" t="s">
        <v>23</v>
      </c>
      <c r="L2844" s="1"/>
      <c r="M2844" s="12" t="s">
        <v>45</v>
      </c>
      <c r="N2844" s="12">
        <v>12000000</v>
      </c>
      <c r="O2844">
        <v>1987</v>
      </c>
      <c r="P2844">
        <v>5.6</v>
      </c>
    </row>
    <row r="2845" spans="1:16">
      <c r="A2845" s="2" t="s">
        <v>808</v>
      </c>
      <c r="B2845" s="3">
        <v>44</v>
      </c>
      <c r="C2845">
        <v>120</v>
      </c>
      <c r="D2845" s="1">
        <v>1055654</v>
      </c>
      <c r="E2845" s="5" t="s">
        <v>6</v>
      </c>
      <c r="F2845" t="s">
        <v>27</v>
      </c>
      <c r="G2845" t="s">
        <v>75</v>
      </c>
      <c r="L2845" s="1"/>
      <c r="M2845" s="12" t="s">
        <v>45</v>
      </c>
      <c r="N2845" s="12">
        <v>12000000</v>
      </c>
      <c r="O2845">
        <v>2006</v>
      </c>
      <c r="P2845">
        <v>7.3</v>
      </c>
    </row>
    <row r="2846" spans="1:16">
      <c r="A2846" s="2" t="s">
        <v>1276</v>
      </c>
      <c r="B2846" s="3">
        <v>49</v>
      </c>
      <c r="C2846">
        <v>97</v>
      </c>
      <c r="D2846" s="1">
        <v>2331318</v>
      </c>
      <c r="E2846" s="5" t="s">
        <v>2</v>
      </c>
      <c r="L2846" s="1"/>
      <c r="M2846" s="12" t="s">
        <v>45</v>
      </c>
      <c r="N2846" s="12">
        <v>6000000</v>
      </c>
      <c r="O2846">
        <v>2011</v>
      </c>
      <c r="P2846">
        <v>3.3</v>
      </c>
    </row>
    <row r="2847" spans="1:16">
      <c r="A2847" s="2" t="s">
        <v>471</v>
      </c>
      <c r="B2847" s="3">
        <v>57</v>
      </c>
      <c r="C2847">
        <v>135</v>
      </c>
      <c r="D2847" s="1">
        <v>2185266</v>
      </c>
      <c r="E2847" s="5" t="s">
        <v>2</v>
      </c>
      <c r="F2847" t="s">
        <v>6</v>
      </c>
      <c r="G2847" t="s">
        <v>199</v>
      </c>
      <c r="L2847" s="1"/>
      <c r="M2847" s="12" t="s">
        <v>45</v>
      </c>
      <c r="N2847" s="12">
        <v>12000000</v>
      </c>
      <c r="O2847">
        <v>2000</v>
      </c>
      <c r="P2847">
        <v>6.5</v>
      </c>
    </row>
    <row r="2848" spans="1:16">
      <c r="A2848" s="2" t="s">
        <v>1277</v>
      </c>
      <c r="B2848" s="3">
        <v>185</v>
      </c>
      <c r="C2848">
        <v>93</v>
      </c>
      <c r="D2848" s="1">
        <v>26583369</v>
      </c>
      <c r="E2848" s="5" t="s">
        <v>14</v>
      </c>
      <c r="F2848" t="s">
        <v>21</v>
      </c>
      <c r="G2848" t="s">
        <v>23</v>
      </c>
      <c r="L2848" s="1"/>
      <c r="M2848" s="12" t="s">
        <v>45</v>
      </c>
      <c r="N2848" s="12">
        <v>11500000</v>
      </c>
      <c r="O2848">
        <v>2016</v>
      </c>
      <c r="P2848">
        <v>4.8</v>
      </c>
    </row>
    <row r="2849" spans="1:16">
      <c r="A2849" s="2" t="s">
        <v>1278</v>
      </c>
      <c r="B2849" s="3">
        <v>2</v>
      </c>
      <c r="C2849">
        <v>118</v>
      </c>
      <c r="D2849" s="1">
        <v>800000</v>
      </c>
      <c r="E2849" s="5" t="s">
        <v>8</v>
      </c>
      <c r="F2849" t="s">
        <v>21</v>
      </c>
      <c r="G2849" t="s">
        <v>23</v>
      </c>
      <c r="L2849" s="1"/>
      <c r="M2849" s="12" t="s">
        <v>45</v>
      </c>
      <c r="N2849" s="12">
        <v>11900000</v>
      </c>
      <c r="O2849">
        <v>1981</v>
      </c>
      <c r="P2849">
        <v>5.2</v>
      </c>
    </row>
    <row r="2850" spans="1:16">
      <c r="A2850" s="2" t="s">
        <v>1279</v>
      </c>
      <c r="B2850" s="3">
        <v>270</v>
      </c>
      <c r="C2850">
        <v>97</v>
      </c>
      <c r="D2850" s="1">
        <v>7574066</v>
      </c>
      <c r="E2850" s="5" t="s">
        <v>2</v>
      </c>
      <c r="F2850" t="s">
        <v>6</v>
      </c>
      <c r="L2850" s="1"/>
      <c r="M2850" s="12" t="s">
        <v>45</v>
      </c>
      <c r="N2850" s="12">
        <v>11500000</v>
      </c>
      <c r="O2850">
        <v>2014</v>
      </c>
      <c r="P2850">
        <v>6.3</v>
      </c>
    </row>
    <row r="2851" spans="1:16">
      <c r="A2851" s="2" t="s">
        <v>64</v>
      </c>
      <c r="B2851" s="3">
        <v>94</v>
      </c>
      <c r="C2851">
        <v>98</v>
      </c>
      <c r="D2851" s="1">
        <v>1754319</v>
      </c>
      <c r="E2851" s="5" t="s">
        <v>6</v>
      </c>
      <c r="F2851" t="s">
        <v>27</v>
      </c>
      <c r="L2851" s="1"/>
      <c r="M2851" s="12" t="s">
        <v>45</v>
      </c>
      <c r="N2851" s="12">
        <v>12000000</v>
      </c>
      <c r="O2851">
        <v>2011</v>
      </c>
      <c r="P2851">
        <v>7.2</v>
      </c>
    </row>
    <row r="2852" spans="1:16">
      <c r="A2852" s="2" t="s">
        <v>504</v>
      </c>
      <c r="B2852" s="3">
        <v>157</v>
      </c>
      <c r="C2852">
        <v>98</v>
      </c>
      <c r="D2852" s="1">
        <v>1641788</v>
      </c>
      <c r="E2852" s="5" t="s">
        <v>6</v>
      </c>
      <c r="F2852" t="s">
        <v>21</v>
      </c>
      <c r="G2852" t="s">
        <v>23</v>
      </c>
      <c r="L2852" s="1"/>
      <c r="M2852" s="12" t="s">
        <v>45</v>
      </c>
      <c r="N2852" s="12">
        <v>11000000</v>
      </c>
      <c r="O2852">
        <v>2002</v>
      </c>
      <c r="P2852">
        <v>6.8</v>
      </c>
    </row>
    <row r="2853" spans="1:16">
      <c r="A2853" s="2" t="s">
        <v>1280</v>
      </c>
      <c r="B2853" s="3">
        <v>49</v>
      </c>
      <c r="C2853">
        <v>101</v>
      </c>
      <c r="D2853" s="1">
        <v>1631839</v>
      </c>
      <c r="E2853" s="5" t="s">
        <v>2</v>
      </c>
      <c r="F2853" t="s">
        <v>10</v>
      </c>
      <c r="G2853" t="s">
        <v>27</v>
      </c>
      <c r="L2853" s="1"/>
      <c r="M2853" s="12" t="s">
        <v>45</v>
      </c>
      <c r="N2853" s="12">
        <v>11000000</v>
      </c>
      <c r="O2853">
        <v>2000</v>
      </c>
      <c r="P2853">
        <v>5.7</v>
      </c>
    </row>
    <row r="2854" spans="1:16">
      <c r="A2854" s="2" t="s">
        <v>855</v>
      </c>
      <c r="B2854" s="3">
        <v>80</v>
      </c>
      <c r="C2854">
        <v>132</v>
      </c>
      <c r="D2854" s="1">
        <v>1309849</v>
      </c>
      <c r="E2854" s="5" t="s">
        <v>6</v>
      </c>
      <c r="F2854" t="s">
        <v>27</v>
      </c>
      <c r="L2854" s="1"/>
      <c r="M2854" s="12" t="s">
        <v>45</v>
      </c>
      <c r="N2854" s="12">
        <v>11500000</v>
      </c>
      <c r="O2854">
        <v>2002</v>
      </c>
      <c r="P2854">
        <v>7.2</v>
      </c>
    </row>
    <row r="2855" spans="1:16">
      <c r="A2855" s="2" t="s">
        <v>698</v>
      </c>
      <c r="B2855" s="3">
        <v>221</v>
      </c>
      <c r="C2855">
        <v>106</v>
      </c>
      <c r="D2855" s="1">
        <v>1939441</v>
      </c>
      <c r="E2855" s="5" t="s">
        <v>12</v>
      </c>
      <c r="F2855" t="s">
        <v>10</v>
      </c>
      <c r="G2855" t="s">
        <v>6</v>
      </c>
      <c r="L2855" s="1"/>
      <c r="M2855" s="12" t="s">
        <v>45</v>
      </c>
      <c r="N2855" s="12">
        <v>11000000</v>
      </c>
      <c r="O2855">
        <v>2012</v>
      </c>
      <c r="P2855">
        <v>6.9</v>
      </c>
    </row>
    <row r="2856" spans="1:16">
      <c r="A2856" s="2" t="s">
        <v>1151</v>
      </c>
      <c r="B2856" s="3">
        <v>90</v>
      </c>
      <c r="C2856">
        <v>87</v>
      </c>
      <c r="D2856" s="1">
        <v>1276984</v>
      </c>
      <c r="E2856" s="5" t="s">
        <v>2</v>
      </c>
      <c r="F2856" t="s">
        <v>10</v>
      </c>
      <c r="G2856" t="s">
        <v>23</v>
      </c>
      <c r="L2856" s="1"/>
      <c r="M2856" s="12" t="s">
        <v>45</v>
      </c>
      <c r="N2856" s="12">
        <v>11000000</v>
      </c>
      <c r="O2856">
        <v>2000</v>
      </c>
      <c r="P2856">
        <v>6.2</v>
      </c>
    </row>
    <row r="2857" spans="1:16">
      <c r="A2857" s="2" t="s">
        <v>446</v>
      </c>
      <c r="B2857" s="3">
        <v>376</v>
      </c>
      <c r="C2857">
        <v>98</v>
      </c>
      <c r="D2857" s="1">
        <v>1987762</v>
      </c>
      <c r="E2857" s="5" t="s">
        <v>10</v>
      </c>
      <c r="F2857" t="s">
        <v>6</v>
      </c>
      <c r="G2857" t="s">
        <v>27</v>
      </c>
      <c r="H2857" t="s">
        <v>23</v>
      </c>
      <c r="L2857" s="1"/>
      <c r="M2857" s="12" t="s">
        <v>1142</v>
      </c>
      <c r="N2857" s="12">
        <v>25000000</v>
      </c>
      <c r="O2857">
        <v>2011</v>
      </c>
      <c r="P2857">
        <v>6.7</v>
      </c>
    </row>
    <row r="2858" spans="1:16">
      <c r="A2858" s="2" t="s">
        <v>1281</v>
      </c>
      <c r="B2858" s="3">
        <v>144</v>
      </c>
      <c r="C2858">
        <v>96</v>
      </c>
      <c r="D2858" s="1">
        <v>1474508</v>
      </c>
      <c r="E2858" s="5" t="s">
        <v>2</v>
      </c>
      <c r="F2858" t="s">
        <v>6</v>
      </c>
      <c r="L2858" s="1"/>
      <c r="M2858" s="12" t="s">
        <v>45</v>
      </c>
      <c r="N2858" s="12">
        <v>11000000</v>
      </c>
      <c r="O2858">
        <v>2009</v>
      </c>
      <c r="P2858">
        <v>6.5</v>
      </c>
    </row>
    <row r="2859" spans="1:16">
      <c r="A2859" s="2" t="s">
        <v>1282</v>
      </c>
      <c r="B2859" s="3">
        <v>82</v>
      </c>
      <c r="C2859">
        <v>104</v>
      </c>
      <c r="D2859" s="1">
        <v>1011054</v>
      </c>
      <c r="E2859" s="5" t="s">
        <v>10</v>
      </c>
      <c r="F2859" t="s">
        <v>6</v>
      </c>
      <c r="G2859" t="s">
        <v>23</v>
      </c>
      <c r="L2859" s="1"/>
      <c r="M2859" s="12" t="s">
        <v>45</v>
      </c>
      <c r="N2859" s="12">
        <v>11000000</v>
      </c>
      <c r="O2859">
        <v>2003</v>
      </c>
      <c r="P2859">
        <v>7.2</v>
      </c>
    </row>
    <row r="2860" spans="1:16">
      <c r="A2860" s="2" t="s">
        <v>1283</v>
      </c>
      <c r="B2860" s="3">
        <v>51</v>
      </c>
      <c r="C2860">
        <v>93</v>
      </c>
      <c r="D2860" s="1">
        <v>900926</v>
      </c>
      <c r="E2860" s="5" t="s">
        <v>2</v>
      </c>
      <c r="L2860" s="1"/>
      <c r="M2860" s="12" t="s">
        <v>45</v>
      </c>
      <c r="N2860" s="12">
        <v>12000000</v>
      </c>
      <c r="O2860">
        <v>2007</v>
      </c>
      <c r="P2860">
        <v>5.3</v>
      </c>
    </row>
    <row r="2861" spans="1:16">
      <c r="A2861" s="2" t="s">
        <v>621</v>
      </c>
      <c r="B2861" s="3">
        <v>192</v>
      </c>
      <c r="C2861">
        <v>95</v>
      </c>
      <c r="D2861" s="1">
        <v>866778</v>
      </c>
      <c r="E2861" s="5" t="s">
        <v>6</v>
      </c>
      <c r="F2861" t="s">
        <v>27</v>
      </c>
      <c r="L2861" s="1"/>
      <c r="M2861" s="12" t="s">
        <v>45</v>
      </c>
      <c r="N2861" s="12">
        <v>11000000</v>
      </c>
      <c r="O2861">
        <v>2007</v>
      </c>
      <c r="P2861">
        <v>6.7</v>
      </c>
    </row>
    <row r="2862" spans="1:16">
      <c r="A2862" s="2" t="s">
        <v>172</v>
      </c>
      <c r="B2862" s="3">
        <v>71</v>
      </c>
      <c r="C2862">
        <v>89</v>
      </c>
      <c r="D2862" s="1">
        <v>598645</v>
      </c>
      <c r="E2862" s="5" t="s">
        <v>2</v>
      </c>
      <c r="F2862" t="s">
        <v>27</v>
      </c>
      <c r="L2862" s="1"/>
      <c r="M2862" s="12" t="s">
        <v>192</v>
      </c>
      <c r="N2862" s="12">
        <v>13500000</v>
      </c>
      <c r="O2862">
        <v>2002</v>
      </c>
      <c r="P2862">
        <v>3.6</v>
      </c>
    </row>
    <row r="2863" spans="1:16">
      <c r="A2863" s="2" t="s">
        <v>1284</v>
      </c>
      <c r="B2863" s="3">
        <v>79</v>
      </c>
      <c r="C2863">
        <v>107</v>
      </c>
      <c r="D2863" s="1">
        <v>578527</v>
      </c>
      <c r="E2863" s="5" t="s">
        <v>3</v>
      </c>
      <c r="F2863" t="s">
        <v>2</v>
      </c>
      <c r="G2863" t="s">
        <v>23</v>
      </c>
      <c r="L2863" s="1"/>
      <c r="M2863" s="12" t="s">
        <v>45</v>
      </c>
      <c r="N2863" s="12">
        <v>13000000</v>
      </c>
      <c r="O2863">
        <v>2008</v>
      </c>
      <c r="P2863">
        <v>5.7</v>
      </c>
    </row>
    <row r="2864" spans="1:16">
      <c r="A2864" s="2" t="s">
        <v>926</v>
      </c>
      <c r="B2864" s="3">
        <v>246</v>
      </c>
      <c r="C2864">
        <v>85</v>
      </c>
      <c r="D2864" s="1">
        <v>488872</v>
      </c>
      <c r="E2864" s="5" t="s">
        <v>3</v>
      </c>
      <c r="F2864" t="s">
        <v>2</v>
      </c>
      <c r="G2864" t="s">
        <v>75</v>
      </c>
      <c r="L2864" s="1"/>
      <c r="M2864" s="12" t="s">
        <v>45</v>
      </c>
      <c r="N2864" s="12">
        <v>11000000</v>
      </c>
      <c r="O2864">
        <v>2001</v>
      </c>
      <c r="P2864">
        <v>7.3</v>
      </c>
    </row>
    <row r="2865" spans="1:16">
      <c r="A2865" s="2" t="s">
        <v>1285</v>
      </c>
      <c r="B2865" s="3">
        <v>115</v>
      </c>
      <c r="C2865">
        <v>93</v>
      </c>
      <c r="D2865" s="1">
        <v>365734</v>
      </c>
      <c r="E2865" s="5" t="s">
        <v>6</v>
      </c>
      <c r="L2865" s="1"/>
      <c r="M2865" s="12" t="s">
        <v>45</v>
      </c>
      <c r="N2865" s="12">
        <v>11000000</v>
      </c>
      <c r="O2865">
        <v>2003</v>
      </c>
      <c r="P2865">
        <v>5</v>
      </c>
    </row>
    <row r="2866" spans="1:16">
      <c r="A2866" s="2" t="s">
        <v>1286</v>
      </c>
      <c r="B2866" s="3">
        <v>34</v>
      </c>
      <c r="C2866">
        <v>101</v>
      </c>
      <c r="D2866" s="1">
        <v>231417</v>
      </c>
      <c r="E2866" s="5" t="s">
        <v>2</v>
      </c>
      <c r="F2866" t="s">
        <v>10</v>
      </c>
      <c r="G2866" t="s">
        <v>23</v>
      </c>
      <c r="L2866" s="1"/>
      <c r="M2866" s="12" t="s">
        <v>45</v>
      </c>
      <c r="N2866" s="12">
        <v>10500000</v>
      </c>
      <c r="O2866">
        <v>1997</v>
      </c>
      <c r="P2866">
        <v>6.6</v>
      </c>
    </row>
    <row r="2867" spans="1:16">
      <c r="A2867" s="2" t="s">
        <v>1287</v>
      </c>
      <c r="B2867" s="3">
        <v>129</v>
      </c>
      <c r="C2867">
        <v>103</v>
      </c>
      <c r="D2867" s="1">
        <v>3093491</v>
      </c>
      <c r="E2867" s="5" t="s">
        <v>12</v>
      </c>
      <c r="F2867" t="s">
        <v>6</v>
      </c>
      <c r="L2867" s="1"/>
      <c r="M2867" s="12" t="s">
        <v>45</v>
      </c>
      <c r="N2867" s="12">
        <v>11000000</v>
      </c>
      <c r="O2867">
        <v>2014</v>
      </c>
      <c r="P2867">
        <v>6.6</v>
      </c>
    </row>
    <row r="2868" spans="1:16">
      <c r="A2868" s="2" t="s">
        <v>1288</v>
      </c>
      <c r="B2868" s="3">
        <v>73</v>
      </c>
      <c r="C2868">
        <v>111</v>
      </c>
      <c r="D2868" s="1">
        <v>228524</v>
      </c>
      <c r="E2868" s="5" t="s">
        <v>2</v>
      </c>
      <c r="F2868" t="s">
        <v>6</v>
      </c>
      <c r="L2868" s="1"/>
      <c r="M2868" s="12" t="s">
        <v>45</v>
      </c>
      <c r="N2868" s="12">
        <v>11000000</v>
      </c>
      <c r="O2868">
        <v>2004</v>
      </c>
      <c r="P2868">
        <v>7.3</v>
      </c>
    </row>
    <row r="2869" spans="1:16">
      <c r="A2869" s="2" t="s">
        <v>1289</v>
      </c>
      <c r="B2869" s="3">
        <v>43</v>
      </c>
      <c r="C2869">
        <v>86</v>
      </c>
      <c r="D2869" s="1">
        <v>226792</v>
      </c>
      <c r="E2869" s="5" t="s">
        <v>3</v>
      </c>
      <c r="F2869" t="s">
        <v>2</v>
      </c>
      <c r="G2869" t="s">
        <v>6</v>
      </c>
      <c r="L2869" s="1"/>
      <c r="M2869" s="12" t="s">
        <v>45</v>
      </c>
      <c r="N2869" s="12">
        <v>11000000</v>
      </c>
      <c r="O2869">
        <v>2001</v>
      </c>
      <c r="P2869">
        <v>6.2</v>
      </c>
    </row>
    <row r="2870" spans="1:16">
      <c r="A2870" s="2" t="s">
        <v>1290</v>
      </c>
      <c r="B2870" s="3">
        <v>200</v>
      </c>
      <c r="C2870">
        <v>90</v>
      </c>
      <c r="D2870" s="1">
        <v>136432</v>
      </c>
      <c r="E2870" s="5" t="s">
        <v>2</v>
      </c>
      <c r="F2870" t="s">
        <v>14</v>
      </c>
      <c r="G2870" t="s">
        <v>23</v>
      </c>
      <c r="L2870" s="1"/>
      <c r="M2870" s="12" t="s">
        <v>45</v>
      </c>
      <c r="N2870" s="12">
        <v>11000000</v>
      </c>
      <c r="O2870">
        <v>2006</v>
      </c>
      <c r="P2870">
        <v>6.6</v>
      </c>
    </row>
    <row r="2871" spans="1:16">
      <c r="A2871" s="2" t="s">
        <v>1191</v>
      </c>
      <c r="B2871" s="3">
        <v>79</v>
      </c>
      <c r="C2871">
        <v>82</v>
      </c>
      <c r="D2871" s="1">
        <v>131617</v>
      </c>
      <c r="E2871" s="5" t="s">
        <v>6</v>
      </c>
      <c r="F2871" t="s">
        <v>23</v>
      </c>
      <c r="L2871" s="1"/>
      <c r="M2871" s="12" t="s">
        <v>45</v>
      </c>
      <c r="N2871" s="12">
        <v>12000000</v>
      </c>
      <c r="O2871">
        <v>2005</v>
      </c>
      <c r="P2871">
        <v>6.3</v>
      </c>
    </row>
    <row r="2872" spans="1:16">
      <c r="A2872" s="2" t="s">
        <v>1291</v>
      </c>
      <c r="B2872" s="3">
        <v>17</v>
      </c>
      <c r="C2872">
        <v>83</v>
      </c>
      <c r="D2872" s="1">
        <v>126247</v>
      </c>
      <c r="E2872" s="5" t="s">
        <v>2</v>
      </c>
      <c r="F2872" t="s">
        <v>10</v>
      </c>
      <c r="L2872" s="1"/>
      <c r="M2872" s="12" t="s">
        <v>45</v>
      </c>
      <c r="N2872" s="12">
        <v>11000000</v>
      </c>
      <c r="O2872">
        <v>1994</v>
      </c>
      <c r="P2872">
        <v>3.3</v>
      </c>
    </row>
    <row r="2873" spans="1:16">
      <c r="A2873" s="2" t="s">
        <v>1292</v>
      </c>
      <c r="B2873" s="3">
        <v>12</v>
      </c>
      <c r="C2873">
        <v>125</v>
      </c>
      <c r="D2873" s="1">
        <v>169379</v>
      </c>
      <c r="E2873" s="5" t="s">
        <v>6</v>
      </c>
      <c r="F2873" t="s">
        <v>63</v>
      </c>
      <c r="G2873" t="s">
        <v>122</v>
      </c>
      <c r="L2873" s="1"/>
      <c r="M2873" s="12" t="s">
        <v>45</v>
      </c>
      <c r="N2873" s="12">
        <v>12000000</v>
      </c>
      <c r="O2873">
        <v>2013</v>
      </c>
      <c r="P2873">
        <v>6.2</v>
      </c>
    </row>
    <row r="2874" spans="1:16">
      <c r="A2874" s="2" t="s">
        <v>1293</v>
      </c>
      <c r="B2874" s="3">
        <v>29</v>
      </c>
      <c r="C2874">
        <v>86</v>
      </c>
      <c r="D2874" s="1">
        <v>15447</v>
      </c>
      <c r="E2874" s="5" t="s">
        <v>2</v>
      </c>
      <c r="L2874" s="1"/>
      <c r="M2874" s="12" t="s">
        <v>45</v>
      </c>
      <c r="N2874" s="12">
        <v>11000000</v>
      </c>
      <c r="O2874">
        <v>1997</v>
      </c>
      <c r="P2874">
        <v>3.5</v>
      </c>
    </row>
    <row r="2875" spans="1:16">
      <c r="A2875" s="2" t="s">
        <v>1294</v>
      </c>
      <c r="B2875" s="3">
        <v>23</v>
      </c>
      <c r="C2875">
        <v>91</v>
      </c>
      <c r="D2875" s="1">
        <v>19348</v>
      </c>
      <c r="E2875" s="5" t="s">
        <v>2</v>
      </c>
      <c r="F2875" t="s">
        <v>6</v>
      </c>
      <c r="L2875" s="1"/>
      <c r="M2875" s="12" t="s">
        <v>45</v>
      </c>
      <c r="N2875" s="12">
        <v>11000000</v>
      </c>
      <c r="O2875">
        <v>2009</v>
      </c>
      <c r="P2875">
        <v>5.5</v>
      </c>
    </row>
    <row r="2876" spans="1:16">
      <c r="A2876" s="2" t="s">
        <v>1295</v>
      </c>
      <c r="B2876" s="3">
        <v>22</v>
      </c>
      <c r="C2876">
        <v>90</v>
      </c>
      <c r="D2876" s="1">
        <v>100503</v>
      </c>
      <c r="E2876" s="5" t="s">
        <v>2</v>
      </c>
      <c r="F2876" t="s">
        <v>27</v>
      </c>
      <c r="L2876" s="1"/>
      <c r="M2876" s="12" t="s">
        <v>45</v>
      </c>
      <c r="N2876" s="12">
        <v>11000000</v>
      </c>
      <c r="O2876">
        <v>2009</v>
      </c>
      <c r="P2876">
        <v>5.9</v>
      </c>
    </row>
    <row r="2877" spans="1:16">
      <c r="A2877" s="2" t="s">
        <v>1296</v>
      </c>
      <c r="B2877" s="3">
        <v>43</v>
      </c>
      <c r="C2877">
        <v>90</v>
      </c>
      <c r="D2877" s="1">
        <v>92900</v>
      </c>
      <c r="E2877" s="5" t="s">
        <v>2</v>
      </c>
      <c r="F2877" t="s">
        <v>6</v>
      </c>
      <c r="L2877" s="1"/>
      <c r="M2877" s="12" t="s">
        <v>45</v>
      </c>
      <c r="N2877" s="12">
        <v>11000000</v>
      </c>
      <c r="O2877">
        <v>2009</v>
      </c>
      <c r="P2877">
        <v>4.7</v>
      </c>
    </row>
    <row r="2878" spans="1:16">
      <c r="A2878" s="2" t="s">
        <v>1297</v>
      </c>
      <c r="B2878" s="3">
        <v>20</v>
      </c>
      <c r="C2878">
        <v>93</v>
      </c>
      <c r="D2878" s="1">
        <v>5561</v>
      </c>
      <c r="E2878" s="5" t="s">
        <v>2</v>
      </c>
      <c r="F2878" t="s">
        <v>27</v>
      </c>
      <c r="L2878" s="1"/>
      <c r="M2878" s="12" t="s">
        <v>45</v>
      </c>
      <c r="N2878" s="12">
        <v>11000000</v>
      </c>
      <c r="O2878">
        <v>2007</v>
      </c>
      <c r="P2878">
        <v>3.9</v>
      </c>
    </row>
    <row r="2879" spans="1:16">
      <c r="A2879" s="2" t="s">
        <v>1298</v>
      </c>
      <c r="B2879" s="3">
        <v>71</v>
      </c>
      <c r="C2879">
        <v>104</v>
      </c>
      <c r="D2879" s="1">
        <v>3607</v>
      </c>
      <c r="E2879" s="5" t="s">
        <v>10</v>
      </c>
      <c r="F2879" t="s">
        <v>21</v>
      </c>
      <c r="G2879" t="s">
        <v>23</v>
      </c>
      <c r="L2879" s="1"/>
      <c r="M2879" s="12" t="s">
        <v>45</v>
      </c>
      <c r="N2879" s="12">
        <v>11000000</v>
      </c>
      <c r="O2879">
        <v>2008</v>
      </c>
      <c r="P2879">
        <v>6.1</v>
      </c>
    </row>
    <row r="2880" spans="1:16">
      <c r="A2880" s="2" t="s">
        <v>1299</v>
      </c>
      <c r="B2880" s="3">
        <v>27</v>
      </c>
      <c r="C2880">
        <v>85</v>
      </c>
      <c r="D2880" s="1">
        <v>70527</v>
      </c>
      <c r="E2880" s="5" t="s">
        <v>2</v>
      </c>
      <c r="F2880" t="s">
        <v>6</v>
      </c>
      <c r="L2880" s="1"/>
      <c r="M2880" s="12" t="s">
        <v>45</v>
      </c>
      <c r="N2880" s="12">
        <v>11000000</v>
      </c>
      <c r="O2880">
        <v>2004</v>
      </c>
      <c r="P2880">
        <v>6.7</v>
      </c>
    </row>
    <row r="2881" spans="1:16">
      <c r="A2881" s="2" t="s">
        <v>1300</v>
      </c>
      <c r="B2881" s="3">
        <v>66</v>
      </c>
      <c r="C2881">
        <v>81</v>
      </c>
      <c r="D2881" s="1">
        <v>11835</v>
      </c>
      <c r="E2881" s="5" t="s">
        <v>2</v>
      </c>
      <c r="F2881" t="s">
        <v>6</v>
      </c>
      <c r="G2881" t="s">
        <v>27</v>
      </c>
      <c r="L2881" s="1"/>
      <c r="M2881" s="12" t="s">
        <v>45</v>
      </c>
      <c r="N2881" s="12">
        <v>11000000</v>
      </c>
      <c r="O2881">
        <v>2013</v>
      </c>
      <c r="P2881">
        <v>6.9</v>
      </c>
    </row>
    <row r="2882" spans="1:16">
      <c r="A2882" s="2" t="s">
        <v>749</v>
      </c>
      <c r="B2882" s="3">
        <v>152</v>
      </c>
      <c r="C2882">
        <v>135</v>
      </c>
      <c r="D2882" s="1">
        <v>128486</v>
      </c>
      <c r="E2882" s="5" t="s">
        <v>3</v>
      </c>
      <c r="F2882" t="s">
        <v>8</v>
      </c>
      <c r="G2882" t="s">
        <v>2</v>
      </c>
      <c r="H2882" t="s">
        <v>24</v>
      </c>
      <c r="L2882" s="1"/>
      <c r="M2882" s="12" t="s">
        <v>45</v>
      </c>
      <c r="N2882" s="12">
        <v>11000000</v>
      </c>
      <c r="O2882">
        <v>2008</v>
      </c>
      <c r="P2882">
        <v>7.3</v>
      </c>
    </row>
    <row r="2883" spans="1:16">
      <c r="A2883" s="2" t="s">
        <v>1301</v>
      </c>
      <c r="B2883" s="3">
        <v>52</v>
      </c>
      <c r="C2883">
        <v>144</v>
      </c>
      <c r="D2883" s="1">
        <v>2483955</v>
      </c>
      <c r="E2883" s="5" t="s">
        <v>6</v>
      </c>
      <c r="F2883" t="s">
        <v>27</v>
      </c>
      <c r="L2883" s="1"/>
      <c r="M2883" s="12" t="s">
        <v>45</v>
      </c>
      <c r="N2883" s="12">
        <v>13000000</v>
      </c>
      <c r="O2883">
        <v>2005</v>
      </c>
      <c r="P2883">
        <v>6.7</v>
      </c>
    </row>
    <row r="2884" spans="1:16">
      <c r="A2884" s="2" t="s">
        <v>327</v>
      </c>
      <c r="B2884" s="3">
        <v>55</v>
      </c>
      <c r="C2884">
        <v>98</v>
      </c>
      <c r="D2884" s="1">
        <v>57176582</v>
      </c>
      <c r="E2884" s="5" t="s">
        <v>2</v>
      </c>
      <c r="L2884" s="1"/>
      <c r="M2884" s="12" t="s">
        <v>45</v>
      </c>
      <c r="N2884" s="12">
        <v>11000000</v>
      </c>
      <c r="O2884">
        <v>2000</v>
      </c>
      <c r="P2884">
        <v>6.1</v>
      </c>
    </row>
    <row r="2885" spans="1:16">
      <c r="A2885" s="2" t="s">
        <v>699</v>
      </c>
      <c r="B2885" s="3">
        <v>130</v>
      </c>
      <c r="C2885">
        <v>117</v>
      </c>
      <c r="D2885" s="1">
        <v>43100000</v>
      </c>
      <c r="E2885" s="5" t="s">
        <v>3</v>
      </c>
      <c r="F2885" t="s">
        <v>8</v>
      </c>
      <c r="G2885" t="s">
        <v>23</v>
      </c>
      <c r="L2885" s="1"/>
      <c r="M2885" s="12" t="s">
        <v>45</v>
      </c>
      <c r="N2885" s="12">
        <v>11000000</v>
      </c>
      <c r="O2885">
        <v>1967</v>
      </c>
      <c r="P2885">
        <v>6.9</v>
      </c>
    </row>
    <row r="2886" spans="1:16">
      <c r="A2886" s="2" t="s">
        <v>989</v>
      </c>
      <c r="B2886" s="3">
        <v>447</v>
      </c>
      <c r="C2886">
        <v>127</v>
      </c>
      <c r="D2886" s="1">
        <v>225377</v>
      </c>
      <c r="E2886" s="5" t="s">
        <v>6</v>
      </c>
      <c r="F2886" t="s">
        <v>27</v>
      </c>
      <c r="L2886" s="1"/>
      <c r="M2886" s="12" t="s">
        <v>45</v>
      </c>
      <c r="N2886" s="12">
        <v>17000000</v>
      </c>
      <c r="O2886">
        <v>2012</v>
      </c>
      <c r="P2886">
        <v>7.9</v>
      </c>
    </row>
    <row r="2887" spans="1:16">
      <c r="A2887" s="2" t="s">
        <v>1302</v>
      </c>
      <c r="B2887" s="3">
        <v>66</v>
      </c>
      <c r="C2887">
        <v>98</v>
      </c>
      <c r="D2887" s="1">
        <v>14114488</v>
      </c>
      <c r="E2887" s="5" t="s">
        <v>14</v>
      </c>
      <c r="F2887" t="s">
        <v>23</v>
      </c>
      <c r="L2887" s="1"/>
      <c r="M2887" s="12" t="s">
        <v>45</v>
      </c>
      <c r="N2887" s="12">
        <v>11000000</v>
      </c>
      <c r="O2887">
        <v>1988</v>
      </c>
      <c r="P2887">
        <v>4.5</v>
      </c>
    </row>
    <row r="2888" spans="1:16">
      <c r="A2888" s="2" t="s">
        <v>1303</v>
      </c>
      <c r="B2888" s="3">
        <v>61</v>
      </c>
      <c r="C2888">
        <v>197</v>
      </c>
      <c r="D2888" s="1">
        <v>46300000</v>
      </c>
      <c r="E2888" s="5" t="s">
        <v>3</v>
      </c>
      <c r="F2888" t="s">
        <v>8</v>
      </c>
      <c r="G2888" t="s">
        <v>2</v>
      </c>
      <c r="H2888" t="s">
        <v>10</v>
      </c>
      <c r="L2888" s="1"/>
      <c r="M2888" s="12" t="s">
        <v>45</v>
      </c>
      <c r="N2888" s="12">
        <v>11000000</v>
      </c>
      <c r="O2888">
        <v>1963</v>
      </c>
      <c r="P2888">
        <v>7.6</v>
      </c>
    </row>
    <row r="2889" spans="1:16">
      <c r="A2889" s="2" t="s">
        <v>487</v>
      </c>
      <c r="B2889" s="3">
        <v>56</v>
      </c>
      <c r="C2889">
        <v>104</v>
      </c>
      <c r="D2889" s="1">
        <v>2600000</v>
      </c>
      <c r="E2889" s="5" t="s">
        <v>6</v>
      </c>
      <c r="F2889" t="s">
        <v>122</v>
      </c>
      <c r="L2889" s="1"/>
      <c r="M2889" s="12" t="s">
        <v>45</v>
      </c>
      <c r="N2889" s="12">
        <v>11000000</v>
      </c>
      <c r="O2889">
        <v>1995</v>
      </c>
      <c r="P2889">
        <v>7.5</v>
      </c>
    </row>
    <row r="2890" spans="1:16">
      <c r="A2890" s="2" t="s">
        <v>1304</v>
      </c>
      <c r="B2890" s="3">
        <v>41</v>
      </c>
      <c r="C2890">
        <v>90</v>
      </c>
      <c r="D2890" s="1">
        <v>1602466</v>
      </c>
      <c r="E2890" s="5" t="s">
        <v>3</v>
      </c>
      <c r="F2890" t="s">
        <v>6</v>
      </c>
      <c r="G2890" t="s">
        <v>27</v>
      </c>
      <c r="H2890" t="s">
        <v>23</v>
      </c>
      <c r="L2890" s="1"/>
      <c r="M2890" s="12" t="s">
        <v>45</v>
      </c>
      <c r="N2890" s="12">
        <v>11000000</v>
      </c>
      <c r="O2890">
        <v>2010</v>
      </c>
      <c r="P2890">
        <v>6</v>
      </c>
    </row>
    <row r="2891" spans="1:16">
      <c r="A2891" s="2" t="s">
        <v>1116</v>
      </c>
      <c r="B2891" s="3">
        <v>439</v>
      </c>
      <c r="C2891">
        <v>130</v>
      </c>
      <c r="D2891" s="1">
        <v>3029870</v>
      </c>
      <c r="E2891" s="5" t="s">
        <v>6</v>
      </c>
      <c r="F2891" t="s">
        <v>22</v>
      </c>
      <c r="L2891" s="1"/>
      <c r="M2891" s="12" t="s">
        <v>45</v>
      </c>
      <c r="N2891" s="12">
        <v>5000000</v>
      </c>
      <c r="O2891">
        <v>2011</v>
      </c>
      <c r="P2891">
        <v>7.1</v>
      </c>
    </row>
    <row r="2892" spans="1:16">
      <c r="A2892" s="2" t="s">
        <v>1305</v>
      </c>
      <c r="B2892" s="3">
        <v>50</v>
      </c>
      <c r="C2892">
        <v>176</v>
      </c>
      <c r="D2892" s="1">
        <v>3047539</v>
      </c>
      <c r="E2892" s="5" t="s">
        <v>6</v>
      </c>
      <c r="F2892" t="s">
        <v>27</v>
      </c>
      <c r="L2892" s="1"/>
      <c r="M2892" s="12" t="s">
        <v>45</v>
      </c>
      <c r="N2892" s="12">
        <v>11000000</v>
      </c>
      <c r="O2892">
        <v>2012</v>
      </c>
      <c r="P2892">
        <v>6.9</v>
      </c>
    </row>
    <row r="2893" spans="1:16">
      <c r="A2893" s="2" t="s">
        <v>62</v>
      </c>
      <c r="B2893" s="3">
        <v>392</v>
      </c>
      <c r="C2893">
        <v>116</v>
      </c>
      <c r="D2893" s="1">
        <v>78900000</v>
      </c>
      <c r="E2893" s="5" t="s">
        <v>14</v>
      </c>
      <c r="F2893" t="s">
        <v>22</v>
      </c>
      <c r="L2893" s="1"/>
      <c r="M2893" s="12" t="s">
        <v>45</v>
      </c>
      <c r="N2893" s="12">
        <v>11000000</v>
      </c>
      <c r="O2893">
        <v>1979</v>
      </c>
      <c r="P2893">
        <v>8.5</v>
      </c>
    </row>
    <row r="2894" spans="1:16">
      <c r="A2894" s="2" t="s">
        <v>651</v>
      </c>
      <c r="B2894" s="3">
        <v>277</v>
      </c>
      <c r="C2894">
        <v>88</v>
      </c>
      <c r="D2894" s="1">
        <v>30859000</v>
      </c>
      <c r="E2894" s="5" t="s">
        <v>14</v>
      </c>
      <c r="F2894" t="s">
        <v>23</v>
      </c>
      <c r="L2894" s="1"/>
      <c r="M2894" s="12" t="s">
        <v>45</v>
      </c>
      <c r="N2894" s="12">
        <v>11000000</v>
      </c>
      <c r="O2894">
        <v>1974</v>
      </c>
      <c r="P2894">
        <v>7.5</v>
      </c>
    </row>
    <row r="2895" spans="1:16">
      <c r="A2895" s="2" t="s">
        <v>1306</v>
      </c>
      <c r="B2895" s="3">
        <v>259</v>
      </c>
      <c r="C2895">
        <v>106</v>
      </c>
      <c r="D2895" s="1">
        <v>3571735</v>
      </c>
      <c r="E2895" s="5" t="s">
        <v>12</v>
      </c>
      <c r="F2895" t="s">
        <v>6</v>
      </c>
      <c r="G2895" t="s">
        <v>199</v>
      </c>
      <c r="L2895" s="1"/>
      <c r="M2895" s="12" t="s">
        <v>45</v>
      </c>
      <c r="N2895" s="12">
        <v>10700000</v>
      </c>
      <c r="O2895">
        <v>2010</v>
      </c>
      <c r="P2895">
        <v>6.6</v>
      </c>
    </row>
    <row r="2896" spans="1:16">
      <c r="A2896" s="2" t="s">
        <v>622</v>
      </c>
      <c r="B2896" s="3">
        <v>66</v>
      </c>
      <c r="C2896">
        <v>181</v>
      </c>
      <c r="D2896" s="1">
        <v>50000000</v>
      </c>
      <c r="E2896" s="5" t="s">
        <v>6</v>
      </c>
      <c r="F2896" t="s">
        <v>25</v>
      </c>
      <c r="G2896" t="s">
        <v>26</v>
      </c>
      <c r="H2896" t="s">
        <v>27</v>
      </c>
      <c r="L2896" s="1"/>
      <c r="M2896" s="12" t="s">
        <v>45</v>
      </c>
      <c r="N2896" s="12">
        <v>12000000</v>
      </c>
      <c r="O2896">
        <v>1971</v>
      </c>
      <c r="P2896">
        <v>8</v>
      </c>
    </row>
    <row r="2897" spans="1:16">
      <c r="A2897" s="2" t="s">
        <v>1307</v>
      </c>
      <c r="B2897" s="3">
        <v>129</v>
      </c>
      <c r="C2897">
        <v>130</v>
      </c>
      <c r="D2897" s="1">
        <v>63600000</v>
      </c>
      <c r="E2897" s="5" t="s">
        <v>3</v>
      </c>
      <c r="F2897" t="s">
        <v>8</v>
      </c>
      <c r="G2897" t="s">
        <v>23</v>
      </c>
      <c r="L2897" s="1"/>
      <c r="M2897" s="12" t="s">
        <v>45</v>
      </c>
      <c r="N2897" s="12">
        <v>10800000</v>
      </c>
      <c r="O2897">
        <v>1965</v>
      </c>
      <c r="P2897">
        <v>7</v>
      </c>
    </row>
    <row r="2898" spans="1:16">
      <c r="A2898" s="2" t="s">
        <v>313</v>
      </c>
      <c r="B2898" s="3">
        <v>29</v>
      </c>
      <c r="C2898">
        <v>123</v>
      </c>
      <c r="D2898" s="1">
        <v>36049108</v>
      </c>
      <c r="E2898" s="5" t="s">
        <v>3</v>
      </c>
      <c r="F2898" t="s">
        <v>10</v>
      </c>
      <c r="G2898" t="s">
        <v>6</v>
      </c>
      <c r="H2898" t="s">
        <v>27</v>
      </c>
      <c r="I2898" t="s">
        <v>23</v>
      </c>
      <c r="L2898" s="1"/>
      <c r="M2898" s="12" t="s">
        <v>45</v>
      </c>
      <c r="N2898" s="12">
        <v>11000000</v>
      </c>
      <c r="O2898">
        <v>1996</v>
      </c>
      <c r="P2898">
        <v>6.8</v>
      </c>
    </row>
    <row r="2899" spans="1:16">
      <c r="A2899" s="2" t="s">
        <v>775</v>
      </c>
      <c r="B2899" s="3">
        <v>32</v>
      </c>
      <c r="C2899">
        <v>120</v>
      </c>
      <c r="D2899" s="1">
        <v>34074895</v>
      </c>
      <c r="E2899" s="5" t="s">
        <v>2</v>
      </c>
      <c r="F2899" t="s">
        <v>6</v>
      </c>
      <c r="L2899" s="1"/>
      <c r="M2899" s="12" t="s">
        <v>45</v>
      </c>
      <c r="N2899" s="12">
        <v>15000000</v>
      </c>
      <c r="O2899">
        <v>1999</v>
      </c>
      <c r="P2899">
        <v>6.7</v>
      </c>
    </row>
    <row r="2900" spans="1:16">
      <c r="A2900" s="2" t="s">
        <v>1123</v>
      </c>
      <c r="B2900" s="3">
        <v>142</v>
      </c>
      <c r="C2900">
        <v>87</v>
      </c>
      <c r="D2900" s="1">
        <v>33244684</v>
      </c>
      <c r="E2900" s="5" t="s">
        <v>20</v>
      </c>
      <c r="F2900" t="s">
        <v>14</v>
      </c>
      <c r="L2900" s="1"/>
      <c r="M2900" s="12" t="s">
        <v>45</v>
      </c>
      <c r="N2900" s="12">
        <v>700000000</v>
      </c>
      <c r="O2900">
        <v>1988</v>
      </c>
      <c r="P2900">
        <v>6.5</v>
      </c>
    </row>
    <row r="2901" spans="1:16">
      <c r="A2901" s="2" t="s">
        <v>1308</v>
      </c>
      <c r="B2901" s="3">
        <v>263</v>
      </c>
      <c r="C2901">
        <v>123</v>
      </c>
      <c r="D2901" s="1">
        <v>24530513</v>
      </c>
      <c r="E2901" s="5" t="s">
        <v>18</v>
      </c>
      <c r="F2901" t="s">
        <v>6</v>
      </c>
      <c r="L2901" s="1"/>
      <c r="M2901" s="12" t="s">
        <v>45</v>
      </c>
      <c r="N2901" s="12">
        <v>14000000</v>
      </c>
      <c r="O2901">
        <v>2007</v>
      </c>
      <c r="P2901">
        <v>8</v>
      </c>
    </row>
    <row r="2902" spans="1:16">
      <c r="A2902" s="2" t="s">
        <v>1234</v>
      </c>
      <c r="B2902" s="3">
        <v>285</v>
      </c>
      <c r="C2902">
        <v>103</v>
      </c>
      <c r="D2902" s="1">
        <v>71519230</v>
      </c>
      <c r="E2902" s="5" t="s">
        <v>3</v>
      </c>
      <c r="F2902" t="s">
        <v>14</v>
      </c>
      <c r="G2902" t="s">
        <v>22</v>
      </c>
      <c r="H2902" t="s">
        <v>23</v>
      </c>
      <c r="L2902" s="1"/>
      <c r="M2902" s="12" t="s">
        <v>45</v>
      </c>
      <c r="N2902" s="12">
        <v>7000000</v>
      </c>
      <c r="O2902">
        <v>2014</v>
      </c>
      <c r="P2902">
        <v>6.5</v>
      </c>
    </row>
    <row r="2903" spans="1:16">
      <c r="A2903" s="2" t="s">
        <v>1309</v>
      </c>
      <c r="B2903" s="3">
        <v>64</v>
      </c>
      <c r="C2903">
        <v>91</v>
      </c>
      <c r="D2903" s="1">
        <v>20035310</v>
      </c>
      <c r="E2903" s="5" t="s">
        <v>2</v>
      </c>
      <c r="F2903" t="s">
        <v>6</v>
      </c>
      <c r="G2903" t="s">
        <v>27</v>
      </c>
      <c r="L2903" s="1"/>
      <c r="M2903" s="12" t="s">
        <v>45</v>
      </c>
      <c r="N2903" s="12">
        <v>10600000</v>
      </c>
      <c r="O2903">
        <v>2000</v>
      </c>
      <c r="P2903">
        <v>4.9000000000000004</v>
      </c>
    </row>
    <row r="2904" spans="1:16">
      <c r="A2904" s="2" t="s">
        <v>1133</v>
      </c>
      <c r="B2904" s="3">
        <v>150</v>
      </c>
      <c r="C2904">
        <v>88</v>
      </c>
      <c r="D2904" s="1">
        <v>18225165</v>
      </c>
      <c r="E2904" s="5" t="s">
        <v>8</v>
      </c>
      <c r="F2904" t="s">
        <v>2</v>
      </c>
      <c r="L2904" s="1"/>
      <c r="M2904" s="12" t="s">
        <v>45</v>
      </c>
      <c r="N2904" s="12">
        <v>12000000</v>
      </c>
      <c r="O2904">
        <v>2004</v>
      </c>
      <c r="P2904">
        <v>7.1</v>
      </c>
    </row>
    <row r="2905" spans="1:16">
      <c r="A2905" s="2" t="s">
        <v>417</v>
      </c>
      <c r="B2905" s="3">
        <v>136</v>
      </c>
      <c r="C2905">
        <v>126</v>
      </c>
      <c r="D2905" s="1">
        <v>17804273</v>
      </c>
      <c r="E2905" s="5" t="s">
        <v>6</v>
      </c>
      <c r="F2905" t="s">
        <v>23</v>
      </c>
      <c r="L2905" s="1"/>
      <c r="M2905" s="12" t="s">
        <v>45</v>
      </c>
      <c r="N2905" s="12">
        <v>10500000</v>
      </c>
      <c r="O2905">
        <v>2000</v>
      </c>
      <c r="P2905">
        <v>7</v>
      </c>
    </row>
    <row r="2906" spans="1:16">
      <c r="A2906" s="2" t="s">
        <v>1310</v>
      </c>
      <c r="B2906" s="3">
        <v>132</v>
      </c>
      <c r="C2906">
        <v>120</v>
      </c>
      <c r="D2906" s="1">
        <v>16938179</v>
      </c>
      <c r="E2906" s="5" t="s">
        <v>10</v>
      </c>
      <c r="F2906" t="s">
        <v>6</v>
      </c>
      <c r="G2906" t="s">
        <v>23</v>
      </c>
      <c r="L2906" s="1"/>
      <c r="M2906" s="12" t="s">
        <v>45</v>
      </c>
      <c r="N2906" s="12">
        <v>10000000</v>
      </c>
      <c r="O2906">
        <v>2000</v>
      </c>
      <c r="P2906">
        <v>7</v>
      </c>
    </row>
    <row r="2907" spans="1:16">
      <c r="A2907" s="2" t="s">
        <v>941</v>
      </c>
      <c r="B2907" s="3">
        <v>186</v>
      </c>
      <c r="C2907">
        <v>94</v>
      </c>
      <c r="D2907" s="1">
        <v>16235293</v>
      </c>
      <c r="E2907" s="5" t="s">
        <v>14</v>
      </c>
      <c r="L2907" s="1"/>
      <c r="M2907" s="12" t="s">
        <v>45</v>
      </c>
      <c r="N2907" s="12">
        <v>12500000</v>
      </c>
      <c r="O2907">
        <v>2006</v>
      </c>
      <c r="P2907">
        <v>4.5</v>
      </c>
    </row>
    <row r="2908" spans="1:16">
      <c r="A2908" s="2" t="s">
        <v>130</v>
      </c>
      <c r="B2908" s="3">
        <v>46</v>
      </c>
      <c r="C2908">
        <v>137</v>
      </c>
      <c r="D2908" s="1">
        <v>10161099</v>
      </c>
      <c r="E2908" s="5" t="s">
        <v>3</v>
      </c>
      <c r="F2908" t="s">
        <v>12</v>
      </c>
      <c r="G2908" t="s">
        <v>6</v>
      </c>
      <c r="H2908" t="s">
        <v>63</v>
      </c>
      <c r="I2908" t="s">
        <v>27</v>
      </c>
      <c r="J2908" t="s">
        <v>122</v>
      </c>
      <c r="L2908" s="1"/>
      <c r="M2908" s="12" t="s">
        <v>45</v>
      </c>
      <c r="N2908" s="12">
        <v>10500000</v>
      </c>
      <c r="O2908">
        <v>1989</v>
      </c>
      <c r="P2908">
        <v>7.7</v>
      </c>
    </row>
    <row r="2909" spans="1:16">
      <c r="A2909" s="2" t="s">
        <v>134</v>
      </c>
      <c r="B2909" s="3">
        <v>117</v>
      </c>
      <c r="C2909">
        <v>119</v>
      </c>
      <c r="D2909" s="1">
        <v>6047856</v>
      </c>
      <c r="E2909" s="5" t="s">
        <v>3</v>
      </c>
      <c r="F2909" t="s">
        <v>10</v>
      </c>
      <c r="G2909" t="s">
        <v>6</v>
      </c>
      <c r="H2909" t="s">
        <v>23</v>
      </c>
      <c r="L2909" s="1"/>
      <c r="M2909" s="12" t="s">
        <v>45</v>
      </c>
      <c r="N2909" s="12">
        <v>10818775</v>
      </c>
      <c r="O2909">
        <v>2000</v>
      </c>
      <c r="P2909">
        <v>6.7</v>
      </c>
    </row>
    <row r="2910" spans="1:16">
      <c r="A2910" s="2" t="s">
        <v>556</v>
      </c>
      <c r="B2910" s="3">
        <v>136</v>
      </c>
      <c r="C2910">
        <v>99</v>
      </c>
      <c r="D2910" s="1">
        <v>4681503</v>
      </c>
      <c r="E2910" s="5" t="s">
        <v>2</v>
      </c>
      <c r="F2910" t="s">
        <v>6</v>
      </c>
      <c r="L2910" s="1"/>
      <c r="M2910" s="12" t="s">
        <v>45</v>
      </c>
      <c r="N2910" s="12">
        <v>11000000</v>
      </c>
      <c r="O2910">
        <v>2002</v>
      </c>
      <c r="P2910">
        <v>7</v>
      </c>
    </row>
    <row r="2911" spans="1:16">
      <c r="A2911" s="2" t="s">
        <v>1311</v>
      </c>
      <c r="B2911" s="3">
        <v>15</v>
      </c>
      <c r="C2911">
        <v>79</v>
      </c>
      <c r="D2911" s="1">
        <v>4350774</v>
      </c>
      <c r="E2911" s="5" t="s">
        <v>2</v>
      </c>
      <c r="L2911" s="1"/>
      <c r="M2911" s="12" t="s">
        <v>45</v>
      </c>
      <c r="N2911" s="12">
        <v>10000000</v>
      </c>
      <c r="O2911">
        <v>1994</v>
      </c>
      <c r="P2911">
        <v>6.5</v>
      </c>
    </row>
    <row r="2912" spans="1:16">
      <c r="A2912" s="2" t="s">
        <v>1129</v>
      </c>
      <c r="B2912" s="3">
        <v>65</v>
      </c>
      <c r="C2912">
        <v>95</v>
      </c>
      <c r="D2912" s="1">
        <v>2955039</v>
      </c>
      <c r="E2912" s="5" t="s">
        <v>12</v>
      </c>
      <c r="F2912" t="s">
        <v>6</v>
      </c>
      <c r="G2912" t="s">
        <v>75</v>
      </c>
      <c r="L2912" s="1"/>
      <c r="M2912" s="12" t="s">
        <v>787</v>
      </c>
      <c r="N2912" s="12">
        <v>11000000</v>
      </c>
      <c r="O2912">
        <v>2007</v>
      </c>
      <c r="P2912">
        <v>6.2</v>
      </c>
    </row>
    <row r="2913" spans="1:16">
      <c r="A2913" s="2" t="s">
        <v>979</v>
      </c>
      <c r="B2913" s="3">
        <v>100</v>
      </c>
      <c r="C2913">
        <v>103</v>
      </c>
      <c r="D2913" s="1">
        <v>1530535</v>
      </c>
      <c r="E2913" s="5" t="s">
        <v>2</v>
      </c>
      <c r="F2913" t="s">
        <v>6</v>
      </c>
      <c r="G2913" t="s">
        <v>27</v>
      </c>
      <c r="L2913" s="1"/>
      <c r="M2913" s="12" t="s">
        <v>45</v>
      </c>
      <c r="N2913" s="12">
        <v>10000000</v>
      </c>
      <c r="O2913">
        <v>2005</v>
      </c>
      <c r="P2913">
        <v>5.7</v>
      </c>
    </row>
    <row r="2914" spans="1:16">
      <c r="A2914" s="2" t="s">
        <v>913</v>
      </c>
      <c r="B2914" s="3">
        <v>129</v>
      </c>
      <c r="C2914">
        <v>92</v>
      </c>
      <c r="D2914" s="1">
        <v>4881867</v>
      </c>
      <c r="E2914" s="5" t="s">
        <v>2</v>
      </c>
      <c r="F2914" t="s">
        <v>199</v>
      </c>
      <c r="L2914" s="1"/>
      <c r="M2914" s="12" t="s">
        <v>45</v>
      </c>
      <c r="N2914" s="12">
        <v>10000000</v>
      </c>
      <c r="O2914">
        <v>2008</v>
      </c>
      <c r="P2914">
        <v>6.4</v>
      </c>
    </row>
    <row r="2915" spans="1:16">
      <c r="A2915" s="2" t="s">
        <v>977</v>
      </c>
      <c r="B2915" s="3">
        <v>67</v>
      </c>
      <c r="C2915">
        <v>84</v>
      </c>
      <c r="D2915" s="1">
        <v>11860839</v>
      </c>
      <c r="E2915" s="5" t="s">
        <v>18</v>
      </c>
      <c r="F2915" t="s">
        <v>199</v>
      </c>
      <c r="L2915" s="1"/>
      <c r="M2915" s="12" t="s">
        <v>45</v>
      </c>
      <c r="N2915" s="12">
        <v>10000000</v>
      </c>
      <c r="O2915">
        <v>2011</v>
      </c>
      <c r="P2915">
        <v>5.4</v>
      </c>
    </row>
    <row r="2916" spans="1:16">
      <c r="A2916" s="2" t="s">
        <v>1312</v>
      </c>
      <c r="B2916" s="3">
        <v>31</v>
      </c>
      <c r="C2916">
        <v>300</v>
      </c>
      <c r="D2916" s="1">
        <v>454255</v>
      </c>
      <c r="E2916" s="5" t="s">
        <v>3</v>
      </c>
      <c r="F2916" t="s">
        <v>8</v>
      </c>
      <c r="G2916" t="s">
        <v>6</v>
      </c>
      <c r="H2916" t="s">
        <v>63</v>
      </c>
      <c r="I2916" t="s">
        <v>122</v>
      </c>
      <c r="L2916" s="1"/>
      <c r="M2916" s="12" t="s">
        <v>237</v>
      </c>
      <c r="N2916" s="12">
        <v>10000000</v>
      </c>
      <c r="O2916">
        <v>2001</v>
      </c>
      <c r="P2916">
        <v>6.6</v>
      </c>
    </row>
    <row r="2917" spans="1:16">
      <c r="A2917" s="2" t="s">
        <v>1313</v>
      </c>
      <c r="B2917" s="3">
        <v>76</v>
      </c>
      <c r="C2917">
        <v>120</v>
      </c>
      <c r="D2917" s="1">
        <v>349618</v>
      </c>
      <c r="E2917" s="5" t="s">
        <v>14</v>
      </c>
      <c r="L2917" s="1"/>
      <c r="M2917" s="12" t="s">
        <v>45</v>
      </c>
      <c r="N2917" s="12">
        <v>10000000</v>
      </c>
      <c r="O2917">
        <v>1990</v>
      </c>
      <c r="P2917">
        <v>6.1</v>
      </c>
    </row>
    <row r="2918" spans="1:16">
      <c r="A2918" s="2" t="s">
        <v>942</v>
      </c>
      <c r="B2918" s="3">
        <v>81</v>
      </c>
      <c r="C2918">
        <v>121</v>
      </c>
      <c r="D2918" s="1">
        <v>112935</v>
      </c>
      <c r="E2918" s="5" t="s">
        <v>6</v>
      </c>
      <c r="L2918" s="1"/>
      <c r="M2918" s="12" t="s">
        <v>45</v>
      </c>
      <c r="N2918" s="12">
        <v>10000000</v>
      </c>
      <c r="O2918">
        <v>2002</v>
      </c>
      <c r="P2918">
        <v>7.6</v>
      </c>
    </row>
    <row r="2919" spans="1:16">
      <c r="A2919" s="2" t="s">
        <v>1314</v>
      </c>
      <c r="B2919" s="3">
        <v>26</v>
      </c>
      <c r="C2919">
        <v>97</v>
      </c>
      <c r="D2919" s="1">
        <v>883887</v>
      </c>
      <c r="E2919" s="5" t="s">
        <v>6</v>
      </c>
      <c r="L2919" s="1"/>
      <c r="M2919" s="12" t="s">
        <v>45</v>
      </c>
      <c r="N2919" s="12">
        <v>10000000</v>
      </c>
      <c r="O2919">
        <v>2009</v>
      </c>
      <c r="P2919">
        <v>6.2</v>
      </c>
    </row>
    <row r="2920" spans="1:16">
      <c r="A2920" s="2" t="s">
        <v>1097</v>
      </c>
      <c r="B2920" s="3">
        <v>24</v>
      </c>
      <c r="C2920">
        <v>86</v>
      </c>
      <c r="D2920" s="1">
        <v>13751</v>
      </c>
      <c r="E2920" s="5" t="s">
        <v>6</v>
      </c>
      <c r="F2920" t="s">
        <v>25</v>
      </c>
      <c r="L2920" s="1"/>
      <c r="M2920" s="12" t="s">
        <v>45</v>
      </c>
      <c r="N2920" s="12">
        <v>10000000</v>
      </c>
      <c r="O2920">
        <v>2006</v>
      </c>
      <c r="P2920">
        <v>6.6</v>
      </c>
    </row>
    <row r="2921" spans="1:16">
      <c r="A2921" s="2" t="s">
        <v>1315</v>
      </c>
      <c r="B2921" s="3">
        <v>80</v>
      </c>
      <c r="C2921">
        <v>45</v>
      </c>
      <c r="D2921" s="1">
        <v>145109</v>
      </c>
      <c r="E2921" s="5" t="s">
        <v>6</v>
      </c>
      <c r="F2921" t="s">
        <v>63</v>
      </c>
      <c r="G2921" t="s">
        <v>23</v>
      </c>
      <c r="H2921" t="s">
        <v>122</v>
      </c>
      <c r="L2921" s="1"/>
      <c r="M2921" s="12" t="s">
        <v>45</v>
      </c>
      <c r="N2921" s="12">
        <v>6000000</v>
      </c>
      <c r="O2921">
        <v>2008</v>
      </c>
      <c r="P2921">
        <v>7.3</v>
      </c>
    </row>
    <row r="2922" spans="1:16">
      <c r="A2922" s="2" t="s">
        <v>1316</v>
      </c>
      <c r="B2922" s="3">
        <v>41</v>
      </c>
      <c r="C2922">
        <v>97</v>
      </c>
      <c r="D2922" s="1">
        <v>1046166</v>
      </c>
      <c r="E2922" s="5" t="s">
        <v>2</v>
      </c>
      <c r="F2922" t="s">
        <v>199</v>
      </c>
      <c r="G2922" t="s">
        <v>27</v>
      </c>
      <c r="L2922" s="1"/>
      <c r="M2922" s="12" t="s">
        <v>45</v>
      </c>
      <c r="N2922" s="12">
        <v>13800000</v>
      </c>
      <c r="O2922">
        <v>2005</v>
      </c>
      <c r="P2922">
        <v>4.2</v>
      </c>
    </row>
    <row r="2923" spans="1:16">
      <c r="A2923" s="2" t="s">
        <v>1317</v>
      </c>
      <c r="B2923" s="3">
        <v>35</v>
      </c>
      <c r="C2923">
        <v>93</v>
      </c>
      <c r="D2923" s="1">
        <v>174635000</v>
      </c>
      <c r="E2923" s="5" t="s">
        <v>8</v>
      </c>
      <c r="F2923" t="s">
        <v>2</v>
      </c>
      <c r="L2923" s="1"/>
      <c r="M2923" s="12" t="s">
        <v>45</v>
      </c>
      <c r="N2923" s="12">
        <v>10000000</v>
      </c>
      <c r="O2923">
        <v>1986</v>
      </c>
      <c r="P2923">
        <v>6.5</v>
      </c>
    </row>
    <row r="2924" spans="1:16">
      <c r="A2924" s="2" t="s">
        <v>1318</v>
      </c>
      <c r="B2924" s="3">
        <v>133</v>
      </c>
      <c r="C2924">
        <v>84</v>
      </c>
      <c r="D2924" s="1">
        <v>14373825</v>
      </c>
      <c r="E2924" s="5" t="s">
        <v>10</v>
      </c>
      <c r="F2924" t="s">
        <v>21</v>
      </c>
      <c r="G2924" t="s">
        <v>23</v>
      </c>
      <c r="L2924" s="1"/>
      <c r="M2924" s="12" t="s">
        <v>45</v>
      </c>
      <c r="N2924" s="12">
        <v>10000000</v>
      </c>
      <c r="O2924">
        <v>2007</v>
      </c>
      <c r="P2924">
        <v>6.5</v>
      </c>
    </row>
    <row r="2925" spans="1:16">
      <c r="A2925" s="2" t="s">
        <v>1319</v>
      </c>
      <c r="B2925" s="3">
        <v>66</v>
      </c>
      <c r="C2925">
        <v>96</v>
      </c>
      <c r="D2925" s="1">
        <v>162</v>
      </c>
      <c r="E2925" s="5" t="s">
        <v>3</v>
      </c>
      <c r="F2925" t="s">
        <v>10</v>
      </c>
      <c r="G2925" t="s">
        <v>23</v>
      </c>
      <c r="L2925" s="1"/>
      <c r="M2925" s="12" t="s">
        <v>45</v>
      </c>
      <c r="N2925" s="12">
        <v>10000000</v>
      </c>
      <c r="O2925">
        <v>2014</v>
      </c>
      <c r="P2925">
        <v>5.7</v>
      </c>
    </row>
    <row r="2926" spans="1:16">
      <c r="A2926" s="2" t="s">
        <v>457</v>
      </c>
      <c r="B2926" s="3">
        <v>273</v>
      </c>
      <c r="C2926">
        <v>112</v>
      </c>
      <c r="D2926" s="1">
        <v>39462438</v>
      </c>
      <c r="E2926" s="5" t="s">
        <v>6</v>
      </c>
      <c r="F2926" t="s">
        <v>199</v>
      </c>
      <c r="G2926" t="s">
        <v>27</v>
      </c>
      <c r="L2926" s="1"/>
      <c r="M2926" s="12" t="s">
        <v>45</v>
      </c>
      <c r="N2926" s="12">
        <v>12000000</v>
      </c>
      <c r="O2926">
        <v>2009</v>
      </c>
      <c r="P2926">
        <v>7.3</v>
      </c>
    </row>
    <row r="2927" spans="1:16">
      <c r="A2927" s="2" t="s">
        <v>1320</v>
      </c>
      <c r="B2927" s="3">
        <v>32</v>
      </c>
      <c r="C2927">
        <v>125</v>
      </c>
      <c r="D2927" s="1">
        <v>29200000</v>
      </c>
      <c r="E2927" s="5" t="s">
        <v>6</v>
      </c>
      <c r="F2927" t="s">
        <v>199</v>
      </c>
      <c r="G2927" t="s">
        <v>27</v>
      </c>
      <c r="L2927" s="1"/>
      <c r="M2927" s="12" t="s">
        <v>45</v>
      </c>
      <c r="N2927" s="12">
        <v>10000000</v>
      </c>
      <c r="O2927">
        <v>1979</v>
      </c>
      <c r="P2927">
        <v>6.9</v>
      </c>
    </row>
    <row r="2928" spans="1:16">
      <c r="A2928" s="2" t="s">
        <v>1321</v>
      </c>
      <c r="B2928" s="3">
        <v>52</v>
      </c>
      <c r="C2928">
        <v>96</v>
      </c>
      <c r="D2928" s="1">
        <v>21564616</v>
      </c>
      <c r="E2928" s="5" t="s">
        <v>2</v>
      </c>
      <c r="L2928" s="1"/>
      <c r="M2928" s="12" t="s">
        <v>45</v>
      </c>
      <c r="N2928" s="12">
        <v>10000000</v>
      </c>
      <c r="O2928">
        <v>2013</v>
      </c>
      <c r="P2928">
        <v>5</v>
      </c>
    </row>
    <row r="2929" spans="1:16">
      <c r="A2929" s="2" t="s">
        <v>707</v>
      </c>
      <c r="B2929" s="3">
        <v>175</v>
      </c>
      <c r="C2929">
        <v>103</v>
      </c>
      <c r="D2929" s="1">
        <v>14879556</v>
      </c>
      <c r="E2929" s="5" t="s">
        <v>2</v>
      </c>
      <c r="F2929" t="s">
        <v>6</v>
      </c>
      <c r="L2929" s="1"/>
      <c r="M2929" s="12" t="s">
        <v>45</v>
      </c>
      <c r="N2929" s="12">
        <v>10000000</v>
      </c>
      <c r="O2929">
        <v>1999</v>
      </c>
      <c r="P2929">
        <v>7.3</v>
      </c>
    </row>
    <row r="2930" spans="1:16">
      <c r="A2930" s="2" t="s">
        <v>1322</v>
      </c>
      <c r="B2930" s="3">
        <v>132</v>
      </c>
      <c r="C2930">
        <v>101</v>
      </c>
      <c r="D2930" s="1">
        <v>34017854</v>
      </c>
      <c r="E2930" s="5" t="s">
        <v>2</v>
      </c>
      <c r="L2930" s="1"/>
      <c r="M2930" s="12" t="s">
        <v>1142</v>
      </c>
      <c r="N2930" s="12">
        <v>10000000</v>
      </c>
      <c r="O2930">
        <v>2015</v>
      </c>
      <c r="P2930">
        <v>6.5</v>
      </c>
    </row>
    <row r="2931" spans="1:16">
      <c r="A2931" s="2" t="s">
        <v>1323</v>
      </c>
      <c r="B2931" s="3">
        <v>66</v>
      </c>
      <c r="C2931">
        <v>104</v>
      </c>
      <c r="D2931" s="1">
        <v>4273372</v>
      </c>
      <c r="E2931" s="5" t="s">
        <v>6</v>
      </c>
      <c r="F2931" t="s">
        <v>199</v>
      </c>
      <c r="G2931" t="s">
        <v>27</v>
      </c>
      <c r="L2931" s="1"/>
      <c r="M2931" s="12" t="s">
        <v>45</v>
      </c>
      <c r="N2931" s="12">
        <v>23000000</v>
      </c>
      <c r="O2931">
        <v>2001</v>
      </c>
      <c r="P2931">
        <v>2.1</v>
      </c>
    </row>
    <row r="2932" spans="1:16">
      <c r="A2932" s="2" t="s">
        <v>1193</v>
      </c>
      <c r="B2932" s="3">
        <v>222</v>
      </c>
      <c r="C2932">
        <v>119</v>
      </c>
      <c r="D2932" s="1">
        <v>4440055</v>
      </c>
      <c r="E2932" s="5" t="s">
        <v>12</v>
      </c>
      <c r="F2932" t="s">
        <v>6</v>
      </c>
      <c r="G2932" t="s">
        <v>27</v>
      </c>
      <c r="L2932" s="1"/>
      <c r="M2932" s="12" t="s">
        <v>45</v>
      </c>
      <c r="N2932" s="12">
        <v>12305523</v>
      </c>
      <c r="O2932">
        <v>2009</v>
      </c>
      <c r="P2932">
        <v>7</v>
      </c>
    </row>
    <row r="2933" spans="1:16">
      <c r="A2933" s="2" t="s">
        <v>1227</v>
      </c>
      <c r="B2933" s="3">
        <v>210</v>
      </c>
      <c r="C2933">
        <v>128</v>
      </c>
      <c r="D2933" s="1">
        <v>4018695</v>
      </c>
      <c r="E2933" s="5" t="s">
        <v>8</v>
      </c>
      <c r="F2933" t="s">
        <v>6</v>
      </c>
      <c r="G2933" t="s">
        <v>23</v>
      </c>
      <c r="L2933" s="1"/>
      <c r="M2933" s="12" t="s">
        <v>45</v>
      </c>
      <c r="N2933" s="12">
        <v>10000000</v>
      </c>
      <c r="O2933">
        <v>2010</v>
      </c>
      <c r="P2933">
        <v>8</v>
      </c>
    </row>
    <row r="2934" spans="1:16">
      <c r="A2934" s="2" t="s">
        <v>945</v>
      </c>
      <c r="B2934" s="3">
        <v>346</v>
      </c>
      <c r="C2934">
        <v>106</v>
      </c>
      <c r="D2934" s="1">
        <v>6262942</v>
      </c>
      <c r="E2934" s="5" t="s">
        <v>3</v>
      </c>
      <c r="F2934" t="s">
        <v>8</v>
      </c>
      <c r="G2934" t="s">
        <v>6</v>
      </c>
      <c r="L2934" s="1"/>
      <c r="M2934" s="12" t="s">
        <v>869</v>
      </c>
      <c r="N2934" s="12">
        <v>10000000</v>
      </c>
      <c r="O2934">
        <v>2013</v>
      </c>
      <c r="P2934">
        <v>6.9</v>
      </c>
    </row>
    <row r="2935" spans="1:16">
      <c r="A2935" s="2" t="s">
        <v>1324</v>
      </c>
      <c r="B2935" s="3">
        <v>46</v>
      </c>
      <c r="C2935">
        <v>126</v>
      </c>
      <c r="D2935" s="1">
        <v>1997807</v>
      </c>
      <c r="E2935" s="5" t="s">
        <v>8</v>
      </c>
      <c r="F2935" t="s">
        <v>6</v>
      </c>
      <c r="G2935" t="s">
        <v>23</v>
      </c>
      <c r="L2935" s="1"/>
      <c r="M2935" s="12" t="s">
        <v>45</v>
      </c>
      <c r="N2935" s="12">
        <v>10000000</v>
      </c>
      <c r="O2935">
        <v>1999</v>
      </c>
      <c r="P2935">
        <v>7.1</v>
      </c>
    </row>
    <row r="2936" spans="1:16">
      <c r="A2936" s="2" t="s">
        <v>571</v>
      </c>
      <c r="B2936" s="3">
        <v>81</v>
      </c>
      <c r="C2936">
        <v>126</v>
      </c>
      <c r="D2936" s="1">
        <v>90800000</v>
      </c>
      <c r="E2936" s="5" t="s">
        <v>3</v>
      </c>
      <c r="F2936" t="s">
        <v>6</v>
      </c>
      <c r="G2936" t="s">
        <v>25</v>
      </c>
      <c r="H2936" t="s">
        <v>75</v>
      </c>
      <c r="L2936" s="1"/>
      <c r="M2936" s="12" t="s">
        <v>45</v>
      </c>
      <c r="N2936" s="12">
        <v>20000000</v>
      </c>
      <c r="O2936">
        <v>1984</v>
      </c>
      <c r="P2936">
        <v>7.2</v>
      </c>
    </row>
    <row r="2937" spans="1:16">
      <c r="A2937" s="2" t="s">
        <v>1233</v>
      </c>
      <c r="B2937" s="3">
        <v>147</v>
      </c>
      <c r="C2937">
        <v>150</v>
      </c>
      <c r="D2937" s="1">
        <v>140244</v>
      </c>
      <c r="E2937" s="5" t="s">
        <v>14</v>
      </c>
      <c r="F2937" t="s">
        <v>26</v>
      </c>
      <c r="G2937" t="s">
        <v>22</v>
      </c>
      <c r="L2937" s="1"/>
      <c r="M2937" s="12" t="s">
        <v>659</v>
      </c>
      <c r="N2937" s="12">
        <v>10000000</v>
      </c>
      <c r="O2937">
        <v>2008</v>
      </c>
      <c r="P2937">
        <v>6.7</v>
      </c>
    </row>
    <row r="2938" spans="1:16">
      <c r="A2938" s="2" t="s">
        <v>212</v>
      </c>
      <c r="B2938" s="3">
        <v>215</v>
      </c>
      <c r="C2938">
        <v>178</v>
      </c>
      <c r="D2938" s="1">
        <v>107930000</v>
      </c>
      <c r="E2938" s="5" t="s">
        <v>10</v>
      </c>
      <c r="F2938" t="s">
        <v>6</v>
      </c>
      <c r="L2938" s="1"/>
      <c r="M2938" s="12" t="s">
        <v>45</v>
      </c>
      <c r="N2938" s="12">
        <v>10000000</v>
      </c>
      <c r="O2938">
        <v>1994</v>
      </c>
      <c r="P2938">
        <v>8.9</v>
      </c>
    </row>
    <row r="2939" spans="1:16">
      <c r="A2939" s="2" t="s">
        <v>1325</v>
      </c>
      <c r="B2939" s="3">
        <v>534</v>
      </c>
      <c r="C2939">
        <v>117</v>
      </c>
      <c r="D2939" s="1">
        <v>32279955</v>
      </c>
      <c r="E2939" s="5" t="s">
        <v>10</v>
      </c>
      <c r="F2939" t="s">
        <v>6</v>
      </c>
      <c r="G2939" t="s">
        <v>23</v>
      </c>
      <c r="L2939" s="1"/>
      <c r="M2939" s="12" t="s">
        <v>45</v>
      </c>
      <c r="N2939" s="12">
        <v>6000000</v>
      </c>
      <c r="O2939">
        <v>2014</v>
      </c>
      <c r="P2939">
        <v>7.9</v>
      </c>
    </row>
    <row r="2940" spans="1:16">
      <c r="A2940" s="2" t="s">
        <v>461</v>
      </c>
      <c r="B2940" s="3">
        <v>66</v>
      </c>
      <c r="C2940">
        <v>119</v>
      </c>
      <c r="D2940" s="1">
        <v>4992159</v>
      </c>
      <c r="E2940" s="5" t="s">
        <v>2</v>
      </c>
      <c r="F2940" t="s">
        <v>14</v>
      </c>
      <c r="G2940" t="s">
        <v>23</v>
      </c>
      <c r="L2940" s="1"/>
      <c r="M2940" s="12" t="s">
        <v>45</v>
      </c>
      <c r="N2940" s="12">
        <v>10000000</v>
      </c>
      <c r="O2940">
        <v>2004</v>
      </c>
      <c r="P2940">
        <v>5.6</v>
      </c>
    </row>
    <row r="2941" spans="1:16">
      <c r="A2941" s="2" t="s">
        <v>644</v>
      </c>
      <c r="B2941" s="3">
        <v>119</v>
      </c>
      <c r="C2941">
        <v>174</v>
      </c>
      <c r="D2941" s="1">
        <v>163214286</v>
      </c>
      <c r="E2941" s="5" t="s">
        <v>12</v>
      </c>
      <c r="F2941" t="s">
        <v>6</v>
      </c>
      <c r="G2941" t="s">
        <v>25</v>
      </c>
      <c r="H2941" t="s">
        <v>26</v>
      </c>
      <c r="I2941" t="s">
        <v>27</v>
      </c>
      <c r="L2941" s="1"/>
      <c r="M2941" s="12" t="s">
        <v>45</v>
      </c>
      <c r="N2941" s="12">
        <v>9000000</v>
      </c>
      <c r="O2941">
        <v>1965</v>
      </c>
      <c r="P2941">
        <v>8</v>
      </c>
    </row>
    <row r="2942" spans="1:16">
      <c r="A2942" s="2" t="s">
        <v>129</v>
      </c>
      <c r="B2942" s="3">
        <v>43</v>
      </c>
      <c r="C2942">
        <v>111</v>
      </c>
      <c r="D2942" s="1">
        <v>69800000</v>
      </c>
      <c r="E2942" s="5" t="s">
        <v>2</v>
      </c>
      <c r="F2942" t="s">
        <v>20</v>
      </c>
      <c r="G2942" t="s">
        <v>27</v>
      </c>
      <c r="L2942" s="1"/>
      <c r="M2942" s="12" t="s">
        <v>45</v>
      </c>
      <c r="N2942" s="12">
        <v>10000000</v>
      </c>
      <c r="O2942">
        <v>1984</v>
      </c>
      <c r="P2942">
        <v>6.2</v>
      </c>
    </row>
    <row r="2943" spans="1:16">
      <c r="A2943" s="2" t="s">
        <v>1326</v>
      </c>
      <c r="B2943" s="3">
        <v>270</v>
      </c>
      <c r="C2943">
        <v>101</v>
      </c>
      <c r="D2943" s="1">
        <v>59889948</v>
      </c>
      <c r="E2943" s="5" t="s">
        <v>2</v>
      </c>
      <c r="F2943" t="s">
        <v>6</v>
      </c>
      <c r="L2943" s="1"/>
      <c r="M2943" s="12" t="s">
        <v>45</v>
      </c>
      <c r="N2943" s="12">
        <v>10000000</v>
      </c>
      <c r="O2943">
        <v>2006</v>
      </c>
      <c r="P2943">
        <v>7.9</v>
      </c>
    </row>
    <row r="2944" spans="1:16">
      <c r="A2944" s="2" t="s">
        <v>378</v>
      </c>
      <c r="B2944" s="3">
        <v>99</v>
      </c>
      <c r="C2944">
        <v>89</v>
      </c>
      <c r="D2944" s="1">
        <v>52287414</v>
      </c>
      <c r="E2944" s="5" t="s">
        <v>8</v>
      </c>
      <c r="F2944" t="s">
        <v>6</v>
      </c>
      <c r="L2944" s="1"/>
      <c r="M2944" s="12" t="s">
        <v>45</v>
      </c>
      <c r="N2944" s="12">
        <v>10000000</v>
      </c>
      <c r="O2944">
        <v>1986</v>
      </c>
      <c r="P2944">
        <v>8.1</v>
      </c>
    </row>
    <row r="2945" spans="1:16">
      <c r="A2945" s="2" t="s">
        <v>497</v>
      </c>
      <c r="B2945" s="3">
        <v>224</v>
      </c>
      <c r="C2945">
        <v>113</v>
      </c>
      <c r="D2945" s="1">
        <v>45063889</v>
      </c>
      <c r="E2945" s="5" t="s">
        <v>6</v>
      </c>
      <c r="F2945" t="s">
        <v>14</v>
      </c>
      <c r="G2945" t="s">
        <v>22</v>
      </c>
      <c r="H2945" t="s">
        <v>23</v>
      </c>
      <c r="L2945" s="1"/>
      <c r="M2945" s="12" t="s">
        <v>45</v>
      </c>
      <c r="N2945" s="12">
        <v>17000000</v>
      </c>
      <c r="O2945">
        <v>2002</v>
      </c>
      <c r="P2945">
        <v>7.6</v>
      </c>
    </row>
    <row r="2946" spans="1:16">
      <c r="A2946" s="2" t="s">
        <v>1327</v>
      </c>
      <c r="B2946" s="3">
        <v>58</v>
      </c>
      <c r="C2946">
        <v>95</v>
      </c>
      <c r="D2946" s="1">
        <v>40066497</v>
      </c>
      <c r="E2946" s="5" t="s">
        <v>6</v>
      </c>
      <c r="F2946" t="s">
        <v>199</v>
      </c>
      <c r="L2946" s="1"/>
      <c r="M2946" s="12" t="s">
        <v>45</v>
      </c>
      <c r="N2946" s="12">
        <v>10000000</v>
      </c>
      <c r="O2946">
        <v>2004</v>
      </c>
      <c r="P2946">
        <v>3.5</v>
      </c>
    </row>
    <row r="2947" spans="1:16">
      <c r="A2947" s="2" t="s">
        <v>1328</v>
      </c>
      <c r="B2947" s="3">
        <v>53</v>
      </c>
      <c r="C2947">
        <v>112</v>
      </c>
      <c r="D2947" s="1">
        <v>36500000</v>
      </c>
      <c r="E2947" s="5" t="s">
        <v>12</v>
      </c>
      <c r="F2947" t="s">
        <v>10</v>
      </c>
      <c r="G2947" t="s">
        <v>6</v>
      </c>
      <c r="L2947" s="1"/>
      <c r="M2947" s="12" t="s">
        <v>1329</v>
      </c>
      <c r="N2947" s="12">
        <v>8500000</v>
      </c>
      <c r="O2947">
        <v>1979</v>
      </c>
      <c r="P2947">
        <v>7.6</v>
      </c>
    </row>
    <row r="2948" spans="1:16">
      <c r="A2948" s="2" t="s">
        <v>1120</v>
      </c>
      <c r="B2948" s="3">
        <v>37</v>
      </c>
      <c r="C2948">
        <v>109</v>
      </c>
      <c r="D2948" s="1">
        <v>27362712</v>
      </c>
      <c r="E2948" s="5" t="s">
        <v>2</v>
      </c>
      <c r="F2948" t="s">
        <v>6</v>
      </c>
      <c r="G2948" t="s">
        <v>199</v>
      </c>
      <c r="H2948" t="s">
        <v>27</v>
      </c>
      <c r="L2948" s="1"/>
      <c r="M2948" s="12" t="s">
        <v>45</v>
      </c>
      <c r="N2948" s="12">
        <v>12000000</v>
      </c>
      <c r="O2948">
        <v>2002</v>
      </c>
      <c r="P2948">
        <v>6.5</v>
      </c>
    </row>
    <row r="2949" spans="1:16">
      <c r="A2949" s="2" t="s">
        <v>1330</v>
      </c>
      <c r="B2949" s="3">
        <v>11</v>
      </c>
      <c r="C2949">
        <v>108</v>
      </c>
      <c r="D2949" s="1">
        <v>34746109</v>
      </c>
      <c r="E2949" s="5" t="s">
        <v>2</v>
      </c>
      <c r="F2949" t="s">
        <v>10</v>
      </c>
      <c r="G2949" t="s">
        <v>6</v>
      </c>
      <c r="H2949" t="s">
        <v>27</v>
      </c>
      <c r="I2949" t="s">
        <v>23</v>
      </c>
      <c r="L2949" s="1"/>
      <c r="M2949" s="12" t="s">
        <v>237</v>
      </c>
      <c r="N2949" s="12">
        <v>10000000</v>
      </c>
      <c r="O2949">
        <v>1996</v>
      </c>
      <c r="P2949">
        <v>5.6</v>
      </c>
    </row>
    <row r="2950" spans="1:16">
      <c r="A2950" s="2" t="s">
        <v>708</v>
      </c>
      <c r="B2950" s="3">
        <v>327</v>
      </c>
      <c r="C2950">
        <v>100</v>
      </c>
      <c r="D2950" s="1">
        <v>34963967</v>
      </c>
      <c r="E2950" s="5" t="s">
        <v>2</v>
      </c>
      <c r="F2950" t="s">
        <v>6</v>
      </c>
      <c r="G2950" t="s">
        <v>27</v>
      </c>
      <c r="L2950" s="1"/>
      <c r="M2950" s="12" t="s">
        <v>45</v>
      </c>
      <c r="N2950" s="12">
        <v>10000000</v>
      </c>
      <c r="O2950">
        <v>2011</v>
      </c>
      <c r="P2950">
        <v>7.7</v>
      </c>
    </row>
    <row r="2951" spans="1:16">
      <c r="A2951" s="2" t="s">
        <v>1331</v>
      </c>
      <c r="B2951" s="3">
        <v>135</v>
      </c>
      <c r="C2951">
        <v>90</v>
      </c>
      <c r="D2951" s="1">
        <v>25926543</v>
      </c>
      <c r="E2951" s="5" t="s">
        <v>14</v>
      </c>
      <c r="F2951" t="s">
        <v>21</v>
      </c>
      <c r="G2951" t="s">
        <v>23</v>
      </c>
      <c r="L2951" s="1"/>
      <c r="M2951" s="12" t="s">
        <v>237</v>
      </c>
      <c r="N2951" s="12">
        <v>65000000</v>
      </c>
      <c r="O2951">
        <v>2008</v>
      </c>
      <c r="P2951">
        <v>5.2</v>
      </c>
    </row>
    <row r="2952" spans="1:16">
      <c r="A2952" s="2" t="s">
        <v>1332</v>
      </c>
      <c r="B2952" s="3">
        <v>164</v>
      </c>
      <c r="C2952">
        <v>94</v>
      </c>
      <c r="D2952" s="1">
        <v>26049082</v>
      </c>
      <c r="E2952" s="5" t="s">
        <v>2</v>
      </c>
      <c r="F2952" t="s">
        <v>27</v>
      </c>
      <c r="L2952" s="1"/>
      <c r="M2952" s="12" t="s">
        <v>45</v>
      </c>
      <c r="N2952" s="12">
        <v>10000000</v>
      </c>
      <c r="O2952">
        <v>2014</v>
      </c>
      <c r="P2952">
        <v>6.1</v>
      </c>
    </row>
    <row r="2953" spans="1:16">
      <c r="A2953" s="2" t="s">
        <v>130</v>
      </c>
      <c r="B2953" s="3">
        <v>41</v>
      </c>
      <c r="C2953">
        <v>111</v>
      </c>
      <c r="D2953" s="1">
        <v>22551000</v>
      </c>
      <c r="E2953" s="5" t="s">
        <v>2</v>
      </c>
      <c r="F2953" t="s">
        <v>6</v>
      </c>
      <c r="G2953" t="s">
        <v>27</v>
      </c>
      <c r="L2953" s="1"/>
      <c r="M2953" s="12" t="s">
        <v>237</v>
      </c>
      <c r="N2953" s="12">
        <v>10000000</v>
      </c>
      <c r="O2953">
        <v>1993</v>
      </c>
      <c r="P2953">
        <v>7.4</v>
      </c>
    </row>
    <row r="2954" spans="1:16">
      <c r="A2954" s="2" t="s">
        <v>1333</v>
      </c>
      <c r="B2954" s="3">
        <v>143</v>
      </c>
      <c r="C2954">
        <v>142</v>
      </c>
      <c r="D2954" s="1">
        <v>22800000</v>
      </c>
      <c r="E2954" s="5" t="s">
        <v>3</v>
      </c>
      <c r="F2954" t="s">
        <v>8</v>
      </c>
      <c r="G2954" t="s">
        <v>23</v>
      </c>
      <c r="L2954" s="1"/>
      <c r="M2954" s="12" t="s">
        <v>112</v>
      </c>
      <c r="N2954" s="12">
        <v>17000000</v>
      </c>
      <c r="O2954">
        <v>1969</v>
      </c>
      <c r="P2954">
        <v>6.8</v>
      </c>
    </row>
    <row r="2955" spans="1:16">
      <c r="A2955" s="2" t="s">
        <v>576</v>
      </c>
      <c r="B2955" s="3">
        <v>109</v>
      </c>
      <c r="C2955">
        <v>107</v>
      </c>
      <c r="D2955" s="1">
        <v>18090181</v>
      </c>
      <c r="E2955" s="5" t="s">
        <v>20</v>
      </c>
      <c r="F2955" t="s">
        <v>14</v>
      </c>
      <c r="G2955" t="s">
        <v>21</v>
      </c>
      <c r="H2955" t="s">
        <v>23</v>
      </c>
      <c r="L2955" s="1"/>
      <c r="M2955" s="12" t="s">
        <v>45</v>
      </c>
      <c r="N2955" s="12">
        <v>10000000</v>
      </c>
      <c r="O2955">
        <v>1994</v>
      </c>
      <c r="P2955">
        <v>6.4</v>
      </c>
    </row>
    <row r="2956" spans="1:16">
      <c r="A2956" s="2" t="s">
        <v>541</v>
      </c>
      <c r="B2956" s="3">
        <v>59</v>
      </c>
      <c r="C2956">
        <v>91</v>
      </c>
      <c r="D2956" s="1">
        <v>17843379</v>
      </c>
      <c r="E2956" s="5" t="s">
        <v>2</v>
      </c>
      <c r="F2956" t="s">
        <v>6</v>
      </c>
      <c r="G2956" t="s">
        <v>27</v>
      </c>
      <c r="L2956" s="1"/>
      <c r="M2956" s="12" t="s">
        <v>45</v>
      </c>
      <c r="N2956" s="12">
        <v>10000000</v>
      </c>
      <c r="O2956">
        <v>1999</v>
      </c>
      <c r="P2956">
        <v>5.7</v>
      </c>
    </row>
    <row r="2957" spans="1:16">
      <c r="A2957" s="2" t="s">
        <v>1176</v>
      </c>
      <c r="B2957" s="3">
        <v>40</v>
      </c>
      <c r="C2957">
        <v>82</v>
      </c>
      <c r="D2957" s="1">
        <v>17278980</v>
      </c>
      <c r="E2957" s="5" t="s">
        <v>2</v>
      </c>
      <c r="F2957" t="s">
        <v>10</v>
      </c>
      <c r="L2957" s="1"/>
      <c r="M2957" s="12" t="s">
        <v>45</v>
      </c>
      <c r="N2957" s="12">
        <v>10000000</v>
      </c>
      <c r="O2957">
        <v>1998</v>
      </c>
      <c r="P2957">
        <v>6.7</v>
      </c>
    </row>
    <row r="2958" spans="1:16">
      <c r="A2958" s="2" t="s">
        <v>1334</v>
      </c>
      <c r="B2958" s="3">
        <v>121</v>
      </c>
      <c r="C2958">
        <v>97</v>
      </c>
      <c r="D2958" s="1">
        <v>16699684</v>
      </c>
      <c r="E2958" s="5" t="s">
        <v>2</v>
      </c>
      <c r="F2958" t="s">
        <v>27</v>
      </c>
      <c r="L2958" s="1"/>
      <c r="M2958" s="12" t="s">
        <v>45</v>
      </c>
      <c r="N2958" s="12">
        <v>10000000</v>
      </c>
      <c r="O2958">
        <v>2009</v>
      </c>
      <c r="P2958">
        <v>5.6</v>
      </c>
    </row>
    <row r="2959" spans="1:16">
      <c r="A2959" s="2" t="s">
        <v>485</v>
      </c>
      <c r="B2959" s="3">
        <v>358</v>
      </c>
      <c r="C2959">
        <v>128</v>
      </c>
      <c r="D2959" s="1">
        <v>50815288</v>
      </c>
      <c r="E2959" s="5" t="s">
        <v>6</v>
      </c>
      <c r="F2959" t="s">
        <v>23</v>
      </c>
      <c r="L2959" s="1"/>
      <c r="M2959" s="12" t="s">
        <v>45</v>
      </c>
      <c r="N2959" s="12">
        <v>10000000</v>
      </c>
      <c r="O2959">
        <v>2005</v>
      </c>
      <c r="P2959">
        <v>7</v>
      </c>
    </row>
    <row r="2960" spans="1:16">
      <c r="A2960" s="2" t="s">
        <v>1335</v>
      </c>
      <c r="B2960" s="3">
        <v>288</v>
      </c>
      <c r="C2960">
        <v>102</v>
      </c>
      <c r="D2960" s="1">
        <v>15047419</v>
      </c>
      <c r="E2960" s="5" t="s">
        <v>10</v>
      </c>
      <c r="F2960" t="s">
        <v>6</v>
      </c>
      <c r="L2960" s="1"/>
      <c r="M2960" s="12" t="s">
        <v>45</v>
      </c>
      <c r="N2960" s="12">
        <v>9000000</v>
      </c>
      <c r="O2960">
        <v>2000</v>
      </c>
      <c r="P2960">
        <v>7.6</v>
      </c>
    </row>
    <row r="2961" spans="1:16">
      <c r="A2961" s="2" t="s">
        <v>768</v>
      </c>
      <c r="B2961" s="3">
        <v>107</v>
      </c>
      <c r="C2961">
        <v>93</v>
      </c>
      <c r="D2961" s="1">
        <v>14015786</v>
      </c>
      <c r="E2961" s="5" t="s">
        <v>6</v>
      </c>
      <c r="F2961" t="s">
        <v>27</v>
      </c>
      <c r="L2961" s="1"/>
      <c r="M2961" s="12" t="s">
        <v>45</v>
      </c>
      <c r="N2961" s="12">
        <v>10000000</v>
      </c>
      <c r="O2961">
        <v>2002</v>
      </c>
      <c r="P2961">
        <v>6.5</v>
      </c>
    </row>
    <row r="2962" spans="1:16">
      <c r="A2962" s="2" t="s">
        <v>1336</v>
      </c>
      <c r="B2962" s="3">
        <v>91</v>
      </c>
      <c r="C2962">
        <v>138</v>
      </c>
      <c r="D2962" s="1">
        <v>10269307</v>
      </c>
      <c r="E2962" s="5" t="s">
        <v>3</v>
      </c>
      <c r="F2962" t="s">
        <v>10</v>
      </c>
      <c r="G2962" t="s">
        <v>23</v>
      </c>
      <c r="L2962" s="1"/>
      <c r="M2962" s="12" t="s">
        <v>112</v>
      </c>
      <c r="N2962" s="12">
        <v>10000000</v>
      </c>
      <c r="O2962">
        <v>2009</v>
      </c>
      <c r="P2962">
        <v>6.3</v>
      </c>
    </row>
    <row r="2963" spans="1:16">
      <c r="A2963" s="2" t="s">
        <v>1337</v>
      </c>
      <c r="B2963" s="3">
        <v>231</v>
      </c>
      <c r="C2963">
        <v>93</v>
      </c>
      <c r="D2963" s="1">
        <v>17536788</v>
      </c>
      <c r="E2963" s="5" t="s">
        <v>2</v>
      </c>
      <c r="F2963" t="s">
        <v>6</v>
      </c>
      <c r="G2963" t="s">
        <v>27</v>
      </c>
      <c r="L2963" s="1"/>
      <c r="M2963" s="12" t="s">
        <v>45</v>
      </c>
      <c r="N2963" s="12">
        <v>10000000</v>
      </c>
      <c r="O2963">
        <v>2013</v>
      </c>
      <c r="P2963">
        <v>7.1</v>
      </c>
    </row>
    <row r="2964" spans="1:16">
      <c r="A2964" s="2" t="s">
        <v>367</v>
      </c>
      <c r="B2964" s="3">
        <v>262</v>
      </c>
      <c r="C2964">
        <v>92</v>
      </c>
      <c r="D2964" s="1">
        <v>58401464</v>
      </c>
      <c r="E2964" s="5" t="s">
        <v>2</v>
      </c>
      <c r="F2964" t="s">
        <v>27</v>
      </c>
      <c r="L2964" s="1"/>
      <c r="M2964" s="12" t="s">
        <v>1039</v>
      </c>
      <c r="N2964" s="12">
        <v>25000000</v>
      </c>
      <c r="O2964">
        <v>2010</v>
      </c>
      <c r="P2964">
        <v>7.1</v>
      </c>
    </row>
    <row r="2965" spans="1:16">
      <c r="A2965" s="2" t="s">
        <v>784</v>
      </c>
      <c r="B2965" s="3">
        <v>196</v>
      </c>
      <c r="C2965">
        <v>92</v>
      </c>
      <c r="D2965" s="1">
        <v>8279017</v>
      </c>
      <c r="E2965" s="5" t="s">
        <v>6</v>
      </c>
      <c r="F2965" t="s">
        <v>14</v>
      </c>
      <c r="L2965" s="1"/>
      <c r="M2965" s="12" t="s">
        <v>45</v>
      </c>
      <c r="N2965" s="12">
        <v>10000000</v>
      </c>
      <c r="O2965">
        <v>2000</v>
      </c>
      <c r="P2965">
        <v>6.9</v>
      </c>
    </row>
    <row r="2966" spans="1:16">
      <c r="A2966" s="2" t="s">
        <v>1018</v>
      </c>
      <c r="B2966" s="3">
        <v>83</v>
      </c>
      <c r="C2966">
        <v>104</v>
      </c>
      <c r="D2966" s="1">
        <v>10106233</v>
      </c>
      <c r="E2966" s="5" t="s">
        <v>2</v>
      </c>
      <c r="F2966" t="s">
        <v>6</v>
      </c>
      <c r="L2966" s="1"/>
      <c r="M2966" s="12" t="s">
        <v>45</v>
      </c>
      <c r="N2966" s="12">
        <v>10000000</v>
      </c>
      <c r="O2966">
        <v>2011</v>
      </c>
      <c r="P2966">
        <v>5.4</v>
      </c>
    </row>
    <row r="2967" spans="1:16">
      <c r="A2967" s="2" t="s">
        <v>922</v>
      </c>
      <c r="B2967" s="3">
        <v>11</v>
      </c>
      <c r="C2967">
        <v>89</v>
      </c>
      <c r="D2967" s="1">
        <v>4692814</v>
      </c>
      <c r="E2967" s="5" t="s">
        <v>2</v>
      </c>
      <c r="L2967" s="1"/>
      <c r="M2967" s="12" t="s">
        <v>45</v>
      </c>
      <c r="N2967" s="12">
        <v>11000000</v>
      </c>
      <c r="O2967">
        <v>1999</v>
      </c>
      <c r="P2967">
        <v>5.0999999999999996</v>
      </c>
    </row>
    <row r="2968" spans="1:16">
      <c r="A2968" s="2" t="s">
        <v>1338</v>
      </c>
      <c r="B2968" s="3">
        <v>72</v>
      </c>
      <c r="C2968">
        <v>92</v>
      </c>
      <c r="D2968" s="1">
        <v>5018450</v>
      </c>
      <c r="E2968" s="5" t="s">
        <v>2</v>
      </c>
      <c r="F2968" t="s">
        <v>20</v>
      </c>
      <c r="G2968" t="s">
        <v>27</v>
      </c>
      <c r="L2968" s="1"/>
      <c r="M2968" s="12" t="s">
        <v>45</v>
      </c>
      <c r="N2968" s="12">
        <v>12600000</v>
      </c>
      <c r="O2968">
        <v>2000</v>
      </c>
      <c r="P2968">
        <v>5.3</v>
      </c>
    </row>
    <row r="2969" spans="1:16">
      <c r="A2969" s="2" t="s">
        <v>1339</v>
      </c>
      <c r="B2969" s="3">
        <v>328</v>
      </c>
      <c r="C2969">
        <v>90</v>
      </c>
      <c r="D2969" s="1">
        <v>3442820</v>
      </c>
      <c r="E2969" s="5" t="s">
        <v>16</v>
      </c>
      <c r="F2969" t="s">
        <v>2</v>
      </c>
      <c r="G2969" t="s">
        <v>6</v>
      </c>
      <c r="H2969" t="s">
        <v>27</v>
      </c>
      <c r="L2969" s="1"/>
      <c r="M2969" s="12" t="s">
        <v>1340</v>
      </c>
      <c r="N2969" s="12">
        <v>10000000</v>
      </c>
      <c r="O2969">
        <v>2015</v>
      </c>
      <c r="P2969">
        <v>7.3</v>
      </c>
    </row>
    <row r="2970" spans="1:16">
      <c r="A2970" s="2" t="s">
        <v>942</v>
      </c>
      <c r="B2970" s="3">
        <v>248</v>
      </c>
      <c r="C2970">
        <v>129</v>
      </c>
      <c r="D2970" s="1">
        <v>3205244</v>
      </c>
      <c r="E2970" s="5" t="s">
        <v>2</v>
      </c>
      <c r="F2970" t="s">
        <v>6</v>
      </c>
      <c r="L2970" s="1"/>
      <c r="M2970" s="12" t="s">
        <v>45</v>
      </c>
      <c r="N2970" s="12">
        <v>30000000</v>
      </c>
      <c r="O2970">
        <v>2010</v>
      </c>
      <c r="P2970">
        <v>7.3</v>
      </c>
    </row>
    <row r="2971" spans="1:16">
      <c r="A2971" s="2" t="s">
        <v>1341</v>
      </c>
      <c r="B2971" s="3">
        <v>128</v>
      </c>
      <c r="C2971">
        <v>111</v>
      </c>
      <c r="D2971" s="1">
        <v>3076425</v>
      </c>
      <c r="E2971" s="5" t="s">
        <v>2</v>
      </c>
      <c r="F2971" t="s">
        <v>10</v>
      </c>
      <c r="G2971" t="s">
        <v>26</v>
      </c>
      <c r="H2971" t="s">
        <v>27</v>
      </c>
      <c r="L2971" s="1"/>
      <c r="M2971" s="12" t="s">
        <v>45</v>
      </c>
      <c r="N2971" s="12">
        <v>10000000</v>
      </c>
      <c r="O2971">
        <v>2002</v>
      </c>
      <c r="P2971">
        <v>7.1</v>
      </c>
    </row>
    <row r="2972" spans="1:16">
      <c r="A2972" s="2" t="s">
        <v>1078</v>
      </c>
      <c r="B2972" s="3">
        <v>45</v>
      </c>
      <c r="C2972">
        <v>79</v>
      </c>
      <c r="D2972" s="1">
        <v>2275557</v>
      </c>
      <c r="E2972" s="5" t="s">
        <v>3</v>
      </c>
      <c r="F2972" t="s">
        <v>2</v>
      </c>
      <c r="G2972" t="s">
        <v>10</v>
      </c>
      <c r="H2972" t="s">
        <v>23</v>
      </c>
      <c r="L2972" s="1"/>
      <c r="M2972" s="12" t="s">
        <v>45</v>
      </c>
      <c r="N2972" s="12">
        <v>10000000</v>
      </c>
      <c r="O2972">
        <v>1991</v>
      </c>
      <c r="P2972">
        <v>6</v>
      </c>
    </row>
    <row r="2973" spans="1:16">
      <c r="A2973" s="2" t="s">
        <v>463</v>
      </c>
      <c r="B2973" s="3">
        <v>49</v>
      </c>
      <c r="C2973">
        <v>104</v>
      </c>
      <c r="D2973" s="1">
        <v>1789892</v>
      </c>
      <c r="E2973" s="5" t="s">
        <v>2</v>
      </c>
      <c r="F2973" t="s">
        <v>10</v>
      </c>
      <c r="L2973" s="1"/>
      <c r="M2973" s="12" t="s">
        <v>45</v>
      </c>
      <c r="N2973" s="12">
        <v>10000000</v>
      </c>
      <c r="O2973">
        <v>1998</v>
      </c>
      <c r="P2973">
        <v>6.6</v>
      </c>
    </row>
    <row r="2974" spans="1:16">
      <c r="A2974" s="2" t="s">
        <v>1342</v>
      </c>
      <c r="B2974" s="3">
        <v>163</v>
      </c>
      <c r="C2974">
        <v>101</v>
      </c>
      <c r="D2974" s="1">
        <v>6350058</v>
      </c>
      <c r="E2974" s="5" t="s">
        <v>2</v>
      </c>
      <c r="F2974" t="s">
        <v>6</v>
      </c>
      <c r="G2974" t="s">
        <v>27</v>
      </c>
      <c r="L2974" s="1"/>
      <c r="M2974" s="12" t="s">
        <v>45</v>
      </c>
      <c r="N2974" s="12">
        <v>3000000</v>
      </c>
      <c r="O2974">
        <v>2010</v>
      </c>
      <c r="P2974">
        <v>7.2</v>
      </c>
    </row>
    <row r="2975" spans="1:16">
      <c r="A2975" s="2" t="s">
        <v>818</v>
      </c>
      <c r="B2975" s="3">
        <v>163</v>
      </c>
      <c r="C2975">
        <v>113</v>
      </c>
      <c r="D2975" s="1">
        <v>1094798</v>
      </c>
      <c r="E2975" s="5" t="s">
        <v>12</v>
      </c>
      <c r="F2975" t="s">
        <v>2</v>
      </c>
      <c r="G2975" t="s">
        <v>6</v>
      </c>
      <c r="H2975" t="s">
        <v>63</v>
      </c>
      <c r="L2975" s="1"/>
      <c r="M2975" s="12" t="s">
        <v>45</v>
      </c>
      <c r="N2975" s="12">
        <v>6400000</v>
      </c>
      <c r="O2975">
        <v>2010</v>
      </c>
      <c r="P2975">
        <v>7.2</v>
      </c>
    </row>
    <row r="2976" spans="1:16">
      <c r="A2976" s="2" t="s">
        <v>960</v>
      </c>
      <c r="B2976" s="3">
        <v>90</v>
      </c>
      <c r="C2976">
        <v>92</v>
      </c>
      <c r="D2976" s="1">
        <v>1071240</v>
      </c>
      <c r="E2976" s="5" t="s">
        <v>12</v>
      </c>
      <c r="F2976" t="s">
        <v>6</v>
      </c>
      <c r="L2976" s="1"/>
      <c r="M2976" s="12" t="s">
        <v>45</v>
      </c>
      <c r="N2976" s="12">
        <v>10000000</v>
      </c>
      <c r="O2976">
        <v>2007</v>
      </c>
      <c r="P2976">
        <v>6.9</v>
      </c>
    </row>
    <row r="2977" spans="1:16">
      <c r="A2977" s="2" t="s">
        <v>1343</v>
      </c>
      <c r="B2977" s="3">
        <v>23</v>
      </c>
      <c r="C2977">
        <v>106</v>
      </c>
      <c r="D2977" s="1">
        <v>532190</v>
      </c>
      <c r="E2977" s="5" t="s">
        <v>12</v>
      </c>
      <c r="F2977" t="s">
        <v>6</v>
      </c>
      <c r="G2977" t="s">
        <v>27</v>
      </c>
      <c r="H2977" t="s">
        <v>75</v>
      </c>
      <c r="L2977" s="1"/>
      <c r="M2977" s="12" t="s">
        <v>45</v>
      </c>
      <c r="N2977" s="12">
        <v>10000000</v>
      </c>
      <c r="O2977">
        <v>1997</v>
      </c>
      <c r="P2977">
        <v>6.8</v>
      </c>
    </row>
    <row r="2978" spans="1:16">
      <c r="A2978" s="2" t="s">
        <v>1344</v>
      </c>
      <c r="B2978" s="3">
        <v>118</v>
      </c>
      <c r="C2978">
        <v>75</v>
      </c>
      <c r="D2978" s="1">
        <v>686383</v>
      </c>
      <c r="E2978" s="5" t="s">
        <v>8</v>
      </c>
      <c r="F2978" t="s">
        <v>16</v>
      </c>
      <c r="G2978" t="s">
        <v>25</v>
      </c>
      <c r="H2978" t="s">
        <v>20</v>
      </c>
      <c r="L2978" s="1"/>
      <c r="M2978" s="12" t="s">
        <v>45</v>
      </c>
      <c r="N2978" s="12">
        <v>5000000</v>
      </c>
      <c r="O2978">
        <v>2009</v>
      </c>
      <c r="P2978">
        <v>7.7</v>
      </c>
    </row>
    <row r="2979" spans="1:16">
      <c r="A2979" s="2" t="s">
        <v>1345</v>
      </c>
      <c r="B2979" s="3">
        <v>283</v>
      </c>
      <c r="C2979">
        <v>104</v>
      </c>
      <c r="D2979" s="1">
        <v>16168741</v>
      </c>
      <c r="E2979" s="5" t="s">
        <v>6</v>
      </c>
      <c r="F2979" t="s">
        <v>199</v>
      </c>
      <c r="L2979" s="1"/>
      <c r="M2979" s="12" t="s">
        <v>45</v>
      </c>
      <c r="N2979" s="12">
        <v>10000000</v>
      </c>
      <c r="O2979">
        <v>2013</v>
      </c>
      <c r="P2979">
        <v>7.4</v>
      </c>
    </row>
    <row r="2980" spans="1:16">
      <c r="A2980" s="2" t="s">
        <v>1346</v>
      </c>
      <c r="B2980" s="3">
        <v>74</v>
      </c>
      <c r="C2980">
        <v>108</v>
      </c>
      <c r="D2980" s="1">
        <v>568695</v>
      </c>
      <c r="E2980" s="5" t="s">
        <v>6</v>
      </c>
      <c r="F2980" t="s">
        <v>27</v>
      </c>
      <c r="G2980" t="s">
        <v>23</v>
      </c>
      <c r="L2980" s="1"/>
      <c r="M2980" s="12" t="s">
        <v>45</v>
      </c>
      <c r="N2980" s="12">
        <v>22000000</v>
      </c>
      <c r="O2980">
        <v>2005</v>
      </c>
      <c r="P2980">
        <v>6.5</v>
      </c>
    </row>
    <row r="2981" spans="1:16">
      <c r="A2981" s="2" t="s">
        <v>1347</v>
      </c>
      <c r="B2981" s="3">
        <v>41</v>
      </c>
      <c r="C2981">
        <v>99</v>
      </c>
      <c r="D2981" s="1">
        <v>398420</v>
      </c>
      <c r="E2981" s="5" t="s">
        <v>10</v>
      </c>
      <c r="F2981" t="s">
        <v>6</v>
      </c>
      <c r="L2981" s="1"/>
      <c r="M2981" s="12" t="s">
        <v>45</v>
      </c>
      <c r="N2981" s="12">
        <v>10000000</v>
      </c>
      <c r="O2981">
        <v>2007</v>
      </c>
      <c r="P2981">
        <v>6.4</v>
      </c>
    </row>
    <row r="2982" spans="1:16">
      <c r="A2982" s="2" t="s">
        <v>1348</v>
      </c>
      <c r="B2982" s="3">
        <v>66</v>
      </c>
      <c r="C2982">
        <v>109</v>
      </c>
      <c r="D2982" s="1">
        <v>336456</v>
      </c>
      <c r="E2982" s="5" t="s">
        <v>2</v>
      </c>
      <c r="F2982" t="s">
        <v>10</v>
      </c>
      <c r="G2982" t="s">
        <v>26</v>
      </c>
      <c r="H2982" t="s">
        <v>21</v>
      </c>
      <c r="L2982" s="1"/>
      <c r="M2982" s="12" t="s">
        <v>45</v>
      </c>
      <c r="N2982" s="12">
        <v>10000000</v>
      </c>
      <c r="O2982">
        <v>2003</v>
      </c>
      <c r="P2982">
        <v>5.6</v>
      </c>
    </row>
    <row r="2983" spans="1:16">
      <c r="A2983" s="2" t="s">
        <v>1349</v>
      </c>
      <c r="B2983" s="3">
        <v>140</v>
      </c>
      <c r="C2983">
        <v>93</v>
      </c>
      <c r="D2983" s="1">
        <v>298110</v>
      </c>
      <c r="E2983" s="5" t="s">
        <v>2</v>
      </c>
      <c r="F2983" t="s">
        <v>6</v>
      </c>
      <c r="G2983" t="s">
        <v>14</v>
      </c>
      <c r="H2983" t="s">
        <v>22</v>
      </c>
      <c r="L2983" s="1"/>
      <c r="M2983" s="12" t="s">
        <v>45</v>
      </c>
      <c r="N2983" s="12">
        <v>10000000</v>
      </c>
      <c r="O2983">
        <v>2006</v>
      </c>
      <c r="P2983">
        <v>6.8</v>
      </c>
    </row>
    <row r="2984" spans="1:16">
      <c r="A2984" s="2" t="s">
        <v>1350</v>
      </c>
      <c r="B2984" s="3">
        <v>32</v>
      </c>
      <c r="C2984">
        <v>99</v>
      </c>
      <c r="D2984" s="1">
        <v>127144</v>
      </c>
      <c r="E2984" s="5" t="s">
        <v>2</v>
      </c>
      <c r="F2984" t="s">
        <v>6</v>
      </c>
      <c r="G2984" t="s">
        <v>27</v>
      </c>
      <c r="L2984" s="1"/>
      <c r="M2984" s="12" t="s">
        <v>45</v>
      </c>
      <c r="N2984" s="12">
        <v>10000000</v>
      </c>
      <c r="O2984">
        <v>2005</v>
      </c>
      <c r="P2984">
        <v>5.5</v>
      </c>
    </row>
    <row r="2985" spans="1:16">
      <c r="A2985" s="2" t="s">
        <v>619</v>
      </c>
      <c r="B2985" s="3">
        <v>68</v>
      </c>
      <c r="C2985">
        <v>98</v>
      </c>
      <c r="D2985" s="1">
        <v>117190</v>
      </c>
      <c r="E2985" s="5" t="s">
        <v>3</v>
      </c>
      <c r="F2985" t="s">
        <v>2</v>
      </c>
      <c r="G2985" t="s">
        <v>10</v>
      </c>
      <c r="L2985" s="1"/>
      <c r="M2985" s="12" t="s">
        <v>45</v>
      </c>
      <c r="N2985" s="12">
        <v>10000000</v>
      </c>
      <c r="O2985">
        <v>2010</v>
      </c>
      <c r="P2985">
        <v>6.9</v>
      </c>
    </row>
    <row r="2986" spans="1:16">
      <c r="A2986" s="2" t="s">
        <v>1351</v>
      </c>
      <c r="B2986" s="3">
        <v>79</v>
      </c>
      <c r="C2986">
        <v>95</v>
      </c>
      <c r="D2986" s="1">
        <v>108662</v>
      </c>
      <c r="E2986" s="5" t="s">
        <v>10</v>
      </c>
      <c r="F2986" t="s">
        <v>14</v>
      </c>
      <c r="G2986" t="s">
        <v>23</v>
      </c>
      <c r="L2986" s="1"/>
      <c r="M2986" s="12" t="s">
        <v>45</v>
      </c>
      <c r="N2986" s="12">
        <v>10000000</v>
      </c>
      <c r="O2986">
        <v>2008</v>
      </c>
      <c r="P2986">
        <v>6</v>
      </c>
    </row>
    <row r="2987" spans="1:16">
      <c r="A2987" s="2" t="s">
        <v>1352</v>
      </c>
      <c r="B2987" s="3">
        <v>26</v>
      </c>
      <c r="C2987">
        <v>107</v>
      </c>
      <c r="D2987" s="1">
        <v>53481</v>
      </c>
      <c r="E2987" s="5" t="s">
        <v>10</v>
      </c>
      <c r="F2987" t="s">
        <v>6</v>
      </c>
      <c r="G2987" t="s">
        <v>23</v>
      </c>
      <c r="L2987" s="1"/>
      <c r="M2987" s="12" t="s">
        <v>45</v>
      </c>
      <c r="N2987" s="12">
        <v>10000000</v>
      </c>
      <c r="O2987">
        <v>2006</v>
      </c>
      <c r="P2987">
        <v>6.4</v>
      </c>
    </row>
    <row r="2988" spans="1:16">
      <c r="A2988" s="2" t="s">
        <v>1353</v>
      </c>
      <c r="B2988" s="3">
        <v>100</v>
      </c>
      <c r="C2988">
        <v>102</v>
      </c>
      <c r="D2988" s="1">
        <v>23106</v>
      </c>
      <c r="E2988" s="5" t="s">
        <v>2</v>
      </c>
      <c r="F2988" t="s">
        <v>10</v>
      </c>
      <c r="G2988" t="s">
        <v>6</v>
      </c>
      <c r="H2988" t="s">
        <v>27</v>
      </c>
      <c r="L2988" s="1"/>
      <c r="M2988" s="12" t="s">
        <v>45</v>
      </c>
      <c r="N2988" s="12">
        <v>10000000</v>
      </c>
      <c r="O2988">
        <v>2004</v>
      </c>
      <c r="P2988">
        <v>6.6</v>
      </c>
    </row>
    <row r="2989" spans="1:16">
      <c r="A2989" s="2" t="s">
        <v>1354</v>
      </c>
      <c r="B2989" s="3">
        <v>56</v>
      </c>
      <c r="C2989">
        <v>97</v>
      </c>
      <c r="D2989" s="1">
        <v>52961</v>
      </c>
      <c r="E2989" s="5" t="s">
        <v>6</v>
      </c>
      <c r="L2989" s="1"/>
      <c r="M2989" s="12" t="s">
        <v>45</v>
      </c>
      <c r="N2989" s="12">
        <v>6000000</v>
      </c>
      <c r="O2989">
        <v>2014</v>
      </c>
      <c r="P2989">
        <v>5.3</v>
      </c>
    </row>
    <row r="2990" spans="1:16">
      <c r="A2990" s="2" t="s">
        <v>954</v>
      </c>
      <c r="B2990" s="3">
        <v>150</v>
      </c>
      <c r="C2990">
        <v>124</v>
      </c>
      <c r="D2990" s="1">
        <v>439162</v>
      </c>
      <c r="E2990" s="5" t="s">
        <v>3</v>
      </c>
      <c r="F2990" t="s">
        <v>16</v>
      </c>
      <c r="G2990" t="s">
        <v>22</v>
      </c>
      <c r="L2990" s="1"/>
      <c r="M2990" s="12" t="s">
        <v>45</v>
      </c>
      <c r="N2990" s="12">
        <v>100000000</v>
      </c>
      <c r="O2990">
        <v>1988</v>
      </c>
      <c r="P2990">
        <v>8.1</v>
      </c>
    </row>
    <row r="2991" spans="1:16">
      <c r="A2991" s="2" t="s">
        <v>1355</v>
      </c>
      <c r="B2991" s="3">
        <v>85</v>
      </c>
      <c r="C2991">
        <v>90</v>
      </c>
      <c r="D2991" s="1">
        <v>671240</v>
      </c>
      <c r="E2991" s="5" t="s">
        <v>2</v>
      </c>
      <c r="F2991" t="s">
        <v>6</v>
      </c>
      <c r="G2991" t="s">
        <v>27</v>
      </c>
      <c r="L2991" s="1"/>
      <c r="M2991" s="12" t="s">
        <v>45</v>
      </c>
      <c r="N2991" s="12">
        <v>10000000</v>
      </c>
      <c r="O2991">
        <v>2005</v>
      </c>
      <c r="P2991">
        <v>6.9</v>
      </c>
    </row>
    <row r="2992" spans="1:16">
      <c r="A2992" s="2" t="s">
        <v>1356</v>
      </c>
      <c r="B2992" s="3">
        <v>21</v>
      </c>
      <c r="C2992">
        <v>90</v>
      </c>
      <c r="D2992" s="1">
        <v>882290</v>
      </c>
      <c r="E2992" s="5" t="s">
        <v>3</v>
      </c>
      <c r="F2992" t="s">
        <v>22</v>
      </c>
      <c r="G2992" t="s">
        <v>75</v>
      </c>
      <c r="L2992" s="1"/>
      <c r="M2992" s="12" t="s">
        <v>45</v>
      </c>
      <c r="N2992" s="12">
        <v>10000000</v>
      </c>
      <c r="O2992">
        <v>1989</v>
      </c>
      <c r="P2992">
        <v>6.5</v>
      </c>
    </row>
    <row r="2993" spans="1:16">
      <c r="A2993" s="2" t="s">
        <v>573</v>
      </c>
      <c r="B2993" s="3">
        <v>61</v>
      </c>
      <c r="C2993">
        <v>99</v>
      </c>
      <c r="D2993" s="1">
        <v>106593296</v>
      </c>
      <c r="E2993" s="5" t="s">
        <v>2</v>
      </c>
      <c r="F2993" t="s">
        <v>6</v>
      </c>
      <c r="G2993" t="s">
        <v>25</v>
      </c>
      <c r="L2993" s="1"/>
      <c r="M2993" s="12" t="s">
        <v>45</v>
      </c>
      <c r="N2993" s="12">
        <v>7500000</v>
      </c>
      <c r="O2993">
        <v>1989</v>
      </c>
      <c r="P2993">
        <v>7.4</v>
      </c>
    </row>
    <row r="2994" spans="1:16">
      <c r="A2994" s="2" t="s">
        <v>676</v>
      </c>
      <c r="B2994" s="3">
        <v>34</v>
      </c>
      <c r="C2994">
        <v>115</v>
      </c>
      <c r="D2994" s="1">
        <v>43490057</v>
      </c>
      <c r="E2994" s="5" t="s">
        <v>2</v>
      </c>
      <c r="F2994" t="s">
        <v>6</v>
      </c>
      <c r="L2994" s="1"/>
      <c r="M2994" s="12" t="s">
        <v>45</v>
      </c>
      <c r="N2994" s="12">
        <v>10000000</v>
      </c>
      <c r="O2994">
        <v>1997</v>
      </c>
      <c r="P2994">
        <v>6.9</v>
      </c>
    </row>
    <row r="2995" spans="1:16">
      <c r="A2995" s="2" t="s">
        <v>1357</v>
      </c>
      <c r="B2995" s="3">
        <v>62</v>
      </c>
      <c r="C2995">
        <v>89</v>
      </c>
      <c r="D2995" s="1">
        <v>32333860</v>
      </c>
      <c r="E2995" s="5" t="s">
        <v>3</v>
      </c>
      <c r="F2995" t="s">
        <v>2</v>
      </c>
      <c r="L2995" s="1"/>
      <c r="M2995" s="12" t="s">
        <v>45</v>
      </c>
      <c r="N2995" s="12">
        <v>10000000</v>
      </c>
      <c r="O2995">
        <v>1995</v>
      </c>
      <c r="P2995">
        <v>6.7</v>
      </c>
    </row>
    <row r="2996" spans="1:16">
      <c r="A2996" s="2" t="s">
        <v>706</v>
      </c>
      <c r="B2996" s="3">
        <v>239</v>
      </c>
      <c r="C2996">
        <v>92</v>
      </c>
      <c r="D2996" s="1">
        <v>24792061</v>
      </c>
      <c r="E2996" s="5" t="s">
        <v>2</v>
      </c>
      <c r="F2996" t="s">
        <v>6</v>
      </c>
      <c r="L2996" s="1"/>
      <c r="M2996" s="12" t="s">
        <v>45</v>
      </c>
      <c r="N2996" s="12">
        <v>10000000</v>
      </c>
      <c r="O2996">
        <v>2005</v>
      </c>
      <c r="P2996">
        <v>7.6</v>
      </c>
    </row>
    <row r="2997" spans="1:16">
      <c r="A2997" s="2" t="s">
        <v>1358</v>
      </c>
      <c r="B2997" s="3">
        <v>252</v>
      </c>
      <c r="C2997">
        <v>94</v>
      </c>
      <c r="D2997" s="1">
        <v>17544812</v>
      </c>
      <c r="E2997" s="5" t="s">
        <v>14</v>
      </c>
      <c r="L2997" s="1"/>
      <c r="M2997" s="12" t="s">
        <v>45</v>
      </c>
      <c r="N2997" s="12">
        <v>10000000</v>
      </c>
      <c r="O2997">
        <v>2007</v>
      </c>
      <c r="P2997">
        <v>5.4</v>
      </c>
    </row>
    <row r="2998" spans="1:16">
      <c r="A2998" s="2" t="s">
        <v>1083</v>
      </c>
      <c r="B2998" s="3">
        <v>278</v>
      </c>
      <c r="C2998">
        <v>100</v>
      </c>
      <c r="D2998" s="1">
        <v>12574715</v>
      </c>
      <c r="E2998" s="5" t="s">
        <v>6</v>
      </c>
      <c r="L2998" s="1"/>
      <c r="M2998" s="12" t="s">
        <v>45</v>
      </c>
      <c r="N2998" s="12">
        <v>10000000</v>
      </c>
      <c r="O2998">
        <v>2009</v>
      </c>
      <c r="P2998">
        <v>7.3</v>
      </c>
    </row>
    <row r="2999" spans="1:16">
      <c r="A2999" s="2" t="s">
        <v>1359</v>
      </c>
      <c r="B2999" s="3">
        <v>9</v>
      </c>
      <c r="C2999">
        <v>109</v>
      </c>
      <c r="D2999" s="1">
        <v>5100000</v>
      </c>
      <c r="E2999" s="5" t="s">
        <v>2</v>
      </c>
      <c r="F2999" t="s">
        <v>6</v>
      </c>
      <c r="G2999" t="s">
        <v>27</v>
      </c>
      <c r="L2999" s="1"/>
      <c r="M2999" s="12" t="s">
        <v>45</v>
      </c>
      <c r="N2999" s="12">
        <v>10000000</v>
      </c>
      <c r="O2999">
        <v>1984</v>
      </c>
      <c r="P2999">
        <v>6</v>
      </c>
    </row>
    <row r="3000" spans="1:16">
      <c r="A3000" s="2" t="s">
        <v>801</v>
      </c>
      <c r="B3000" s="3">
        <v>127</v>
      </c>
      <c r="C3000">
        <v>105</v>
      </c>
      <c r="D3000" s="1">
        <v>10460089</v>
      </c>
      <c r="E3000" s="5" t="s">
        <v>10</v>
      </c>
      <c r="F3000" t="s">
        <v>6</v>
      </c>
      <c r="G3000" t="s">
        <v>21</v>
      </c>
      <c r="H3000" t="s">
        <v>23</v>
      </c>
      <c r="L3000" s="1"/>
      <c r="M3000" s="12" t="s">
        <v>45</v>
      </c>
      <c r="N3000" s="12">
        <v>10000000</v>
      </c>
      <c r="O3000">
        <v>2002</v>
      </c>
      <c r="P3000">
        <v>7.2</v>
      </c>
    </row>
    <row r="3001" spans="1:16">
      <c r="A3001" s="2" t="s">
        <v>1360</v>
      </c>
      <c r="B3001" s="3">
        <v>9</v>
      </c>
      <c r="C3001">
        <v>102</v>
      </c>
      <c r="D3001" s="1">
        <v>4239767</v>
      </c>
      <c r="E3001" s="5" t="s">
        <v>2</v>
      </c>
      <c r="F3001" t="s">
        <v>6</v>
      </c>
      <c r="G3001" t="s">
        <v>27</v>
      </c>
      <c r="H3001" t="s">
        <v>75</v>
      </c>
      <c r="L3001" s="1"/>
      <c r="M3001" s="12" t="s">
        <v>45</v>
      </c>
      <c r="N3001" s="12">
        <v>9000000</v>
      </c>
      <c r="O3001">
        <v>2002</v>
      </c>
      <c r="P3001">
        <v>6</v>
      </c>
    </row>
    <row r="3002" spans="1:16">
      <c r="A3002" s="2" t="s">
        <v>1361</v>
      </c>
      <c r="B3002" s="3">
        <v>35</v>
      </c>
      <c r="C3002">
        <v>97</v>
      </c>
      <c r="D3002" s="1">
        <v>4131640</v>
      </c>
      <c r="E3002" s="5" t="s">
        <v>2</v>
      </c>
      <c r="F3002" t="s">
        <v>10</v>
      </c>
      <c r="L3002" s="1"/>
      <c r="M3002" s="12" t="s">
        <v>45</v>
      </c>
      <c r="N3002" s="12">
        <v>16000000</v>
      </c>
      <c r="O3002">
        <v>2008</v>
      </c>
      <c r="P3002">
        <v>3.1</v>
      </c>
    </row>
    <row r="3003" spans="1:16">
      <c r="A3003" s="2" t="s">
        <v>1362</v>
      </c>
      <c r="B3003" s="3">
        <v>6</v>
      </c>
      <c r="C3003">
        <v>118</v>
      </c>
      <c r="D3003" s="1">
        <v>3347439</v>
      </c>
      <c r="E3003" s="5" t="s">
        <v>6</v>
      </c>
      <c r="F3003" t="s">
        <v>27</v>
      </c>
      <c r="L3003" s="1"/>
      <c r="M3003" s="12" t="s">
        <v>45</v>
      </c>
      <c r="N3003" s="12">
        <v>10000000</v>
      </c>
      <c r="O3003">
        <v>2004</v>
      </c>
      <c r="P3003">
        <v>6.9</v>
      </c>
    </row>
    <row r="3004" spans="1:16">
      <c r="A3004" s="2" t="s">
        <v>1175</v>
      </c>
      <c r="B3004" s="3">
        <v>192</v>
      </c>
      <c r="C3004">
        <v>92</v>
      </c>
      <c r="D3004" s="1">
        <v>10814185</v>
      </c>
      <c r="E3004" s="5" t="s">
        <v>2</v>
      </c>
      <c r="F3004" t="s">
        <v>10</v>
      </c>
      <c r="G3004" t="s">
        <v>27</v>
      </c>
      <c r="L3004" s="1"/>
      <c r="M3004" s="12" t="s">
        <v>45</v>
      </c>
      <c r="N3004" s="12">
        <v>10000000</v>
      </c>
      <c r="O3004">
        <v>2009</v>
      </c>
      <c r="P3004">
        <v>6.2</v>
      </c>
    </row>
    <row r="3005" spans="1:16">
      <c r="A3005" s="2" t="s">
        <v>1363</v>
      </c>
      <c r="B3005" s="3">
        <v>38</v>
      </c>
      <c r="C3005">
        <v>103</v>
      </c>
      <c r="D3005" s="1">
        <v>206400</v>
      </c>
      <c r="E3005" s="5" t="s">
        <v>2</v>
      </c>
      <c r="F3005" t="s">
        <v>10</v>
      </c>
      <c r="G3005" t="s">
        <v>6</v>
      </c>
      <c r="H3005" t="s">
        <v>27</v>
      </c>
      <c r="I3005" t="s">
        <v>23</v>
      </c>
      <c r="L3005" s="1"/>
      <c r="M3005" s="12" t="s">
        <v>45</v>
      </c>
      <c r="N3005" s="12">
        <v>10000000</v>
      </c>
      <c r="O3005">
        <v>2001</v>
      </c>
      <c r="P3005">
        <v>6.9</v>
      </c>
    </row>
    <row r="3006" spans="1:16">
      <c r="A3006" s="2" t="s">
        <v>1091</v>
      </c>
      <c r="B3006" s="3">
        <v>133</v>
      </c>
      <c r="C3006">
        <v>93</v>
      </c>
      <c r="D3006" s="1">
        <v>197148</v>
      </c>
      <c r="E3006" s="5" t="s">
        <v>6</v>
      </c>
      <c r="F3006" t="s">
        <v>27</v>
      </c>
      <c r="G3006" t="s">
        <v>22</v>
      </c>
      <c r="H3006" t="s">
        <v>23</v>
      </c>
      <c r="L3006" s="1"/>
      <c r="M3006" s="12" t="s">
        <v>45</v>
      </c>
      <c r="N3006" s="12">
        <v>10000000</v>
      </c>
      <c r="O3006">
        <v>2003</v>
      </c>
      <c r="P3006">
        <v>6.3</v>
      </c>
    </row>
    <row r="3007" spans="1:16">
      <c r="A3007" s="2" t="s">
        <v>1364</v>
      </c>
      <c r="B3007" s="3">
        <v>222</v>
      </c>
      <c r="C3007">
        <v>113</v>
      </c>
      <c r="D3007" s="1">
        <v>3014541</v>
      </c>
      <c r="E3007" s="5" t="s">
        <v>6</v>
      </c>
      <c r="L3007" s="1"/>
      <c r="M3007" s="12" t="s">
        <v>45</v>
      </c>
      <c r="N3007" s="12">
        <v>10000000</v>
      </c>
      <c r="O3007">
        <v>2011</v>
      </c>
      <c r="P3007">
        <v>6.7</v>
      </c>
    </row>
    <row r="3008" spans="1:16">
      <c r="A3008" s="2" t="s">
        <v>1365</v>
      </c>
      <c r="B3008" s="3">
        <v>16</v>
      </c>
      <c r="C3008">
        <v>153</v>
      </c>
      <c r="D3008" s="1">
        <v>872643</v>
      </c>
      <c r="E3008" s="5" t="s">
        <v>2</v>
      </c>
      <c r="F3008" t="s">
        <v>25</v>
      </c>
      <c r="G3008" t="s">
        <v>27</v>
      </c>
      <c r="L3008" s="1"/>
      <c r="M3008" s="12" t="s">
        <v>45</v>
      </c>
      <c r="N3008" s="12">
        <v>11500000</v>
      </c>
      <c r="O3008">
        <v>2007</v>
      </c>
      <c r="P3008">
        <v>5.4</v>
      </c>
    </row>
    <row r="3009" spans="1:16">
      <c r="A3009" s="2" t="s">
        <v>1366</v>
      </c>
      <c r="B3009" s="3">
        <v>242</v>
      </c>
      <c r="C3009">
        <v>89</v>
      </c>
      <c r="D3009" s="1">
        <v>4443403</v>
      </c>
      <c r="E3009" s="5" t="s">
        <v>16</v>
      </c>
      <c r="F3009" t="s">
        <v>12</v>
      </c>
      <c r="G3009" t="s">
        <v>6</v>
      </c>
      <c r="H3009" t="s">
        <v>122</v>
      </c>
      <c r="L3009" s="1"/>
      <c r="M3009" s="12" t="s">
        <v>45</v>
      </c>
      <c r="N3009" s="12">
        <v>9000000</v>
      </c>
      <c r="O3009">
        <v>2007</v>
      </c>
      <c r="P3009">
        <v>8</v>
      </c>
    </row>
    <row r="3010" spans="1:16">
      <c r="A3010" s="2" t="s">
        <v>1062</v>
      </c>
      <c r="B3010" s="3">
        <v>253</v>
      </c>
      <c r="C3010">
        <v>118</v>
      </c>
      <c r="D3010" s="1">
        <v>1330827</v>
      </c>
      <c r="E3010" s="5" t="s">
        <v>14</v>
      </c>
      <c r="F3010" t="s">
        <v>23</v>
      </c>
      <c r="L3010" s="1"/>
      <c r="M3010" s="12" t="s">
        <v>45</v>
      </c>
      <c r="N3010" s="12">
        <v>6500000</v>
      </c>
      <c r="O3010">
        <v>2016</v>
      </c>
      <c r="P3010">
        <v>7</v>
      </c>
    </row>
    <row r="3011" spans="1:16">
      <c r="A3011" s="2" t="s">
        <v>1367</v>
      </c>
      <c r="B3011" s="3">
        <v>224</v>
      </c>
      <c r="C3011">
        <v>97</v>
      </c>
      <c r="D3011" s="1">
        <v>1818681</v>
      </c>
      <c r="E3011" s="5" t="s">
        <v>3</v>
      </c>
      <c r="F3011" t="s">
        <v>10</v>
      </c>
      <c r="G3011" t="s">
        <v>6</v>
      </c>
      <c r="H3011" t="s">
        <v>23</v>
      </c>
      <c r="L3011" s="1"/>
      <c r="M3011" s="12" t="s">
        <v>45</v>
      </c>
      <c r="N3011" s="12">
        <v>10000000</v>
      </c>
      <c r="O3011">
        <v>2009</v>
      </c>
      <c r="P3011">
        <v>7.2</v>
      </c>
    </row>
    <row r="3012" spans="1:16">
      <c r="A3012" s="2" t="s">
        <v>50</v>
      </c>
      <c r="B3012" s="3">
        <v>392</v>
      </c>
      <c r="C3012">
        <v>156</v>
      </c>
      <c r="D3012" s="1">
        <v>336530303</v>
      </c>
      <c r="E3012" s="5" t="s">
        <v>3</v>
      </c>
      <c r="F3012" t="s">
        <v>8</v>
      </c>
      <c r="G3012" t="s">
        <v>27</v>
      </c>
      <c r="L3012" s="1"/>
      <c r="M3012" s="12" t="s">
        <v>45</v>
      </c>
      <c r="N3012" s="12">
        <v>10000000</v>
      </c>
      <c r="O3012">
        <v>2007</v>
      </c>
      <c r="P3012">
        <v>6.2</v>
      </c>
    </row>
    <row r="3013" spans="1:16">
      <c r="A3013" s="2" t="s">
        <v>1368</v>
      </c>
      <c r="B3013" s="3">
        <v>39</v>
      </c>
      <c r="C3013">
        <v>100</v>
      </c>
      <c r="D3013" s="1">
        <v>12610552</v>
      </c>
      <c r="E3013" s="5" t="s">
        <v>3</v>
      </c>
      <c r="F3013" t="s">
        <v>8</v>
      </c>
      <c r="G3013" t="s">
        <v>20</v>
      </c>
      <c r="H3013" t="s">
        <v>22</v>
      </c>
      <c r="I3013" t="s">
        <v>23</v>
      </c>
      <c r="L3013" s="1"/>
      <c r="M3013" s="12" t="s">
        <v>45</v>
      </c>
      <c r="N3013" s="12">
        <v>10000000</v>
      </c>
      <c r="O3013">
        <v>1999</v>
      </c>
      <c r="P3013">
        <v>3.5</v>
      </c>
    </row>
    <row r="3014" spans="1:16">
      <c r="A3014" s="2" t="s">
        <v>706</v>
      </c>
      <c r="B3014" s="3">
        <v>387</v>
      </c>
      <c r="C3014">
        <v>96</v>
      </c>
      <c r="D3014" s="1">
        <v>143492840</v>
      </c>
      <c r="E3014" s="5" t="s">
        <v>2</v>
      </c>
      <c r="F3014" t="s">
        <v>6</v>
      </c>
      <c r="G3014" t="s">
        <v>27</v>
      </c>
      <c r="L3014" s="1"/>
      <c r="M3014" s="12" t="s">
        <v>45</v>
      </c>
      <c r="N3014" s="12">
        <v>10000000</v>
      </c>
      <c r="O3014">
        <v>2007</v>
      </c>
      <c r="P3014">
        <v>7.5</v>
      </c>
    </row>
    <row r="3015" spans="1:16">
      <c r="A3015" s="2" t="s">
        <v>1369</v>
      </c>
      <c r="B3015" s="3">
        <v>120</v>
      </c>
      <c r="C3015">
        <v>120</v>
      </c>
      <c r="D3015" s="1">
        <v>43800000</v>
      </c>
      <c r="E3015" s="5" t="s">
        <v>3</v>
      </c>
      <c r="F3015" t="s">
        <v>8</v>
      </c>
      <c r="G3015" t="s">
        <v>23</v>
      </c>
      <c r="L3015" s="1"/>
      <c r="M3015" s="12" t="s">
        <v>45</v>
      </c>
      <c r="N3015" s="12">
        <v>10000000</v>
      </c>
      <c r="O3015">
        <v>1971</v>
      </c>
      <c r="P3015">
        <v>6.7</v>
      </c>
    </row>
    <row r="3016" spans="1:16">
      <c r="A3016" s="2" t="s">
        <v>455</v>
      </c>
      <c r="B3016" s="3">
        <v>208</v>
      </c>
      <c r="C3016">
        <v>175</v>
      </c>
      <c r="D3016" s="1">
        <v>134821952</v>
      </c>
      <c r="E3016" s="5" t="s">
        <v>10</v>
      </c>
      <c r="F3016" t="s">
        <v>6</v>
      </c>
      <c r="L3016" s="1"/>
      <c r="M3016" s="12" t="s">
        <v>45</v>
      </c>
      <c r="N3016" s="12">
        <v>10000000</v>
      </c>
      <c r="O3016">
        <v>1972</v>
      </c>
      <c r="P3016">
        <v>9.1999999999999993</v>
      </c>
    </row>
    <row r="3017" spans="1:16">
      <c r="A3017" s="2" t="s">
        <v>484</v>
      </c>
      <c r="B3017" s="3">
        <v>51</v>
      </c>
      <c r="C3017">
        <v>95</v>
      </c>
      <c r="D3017" s="1">
        <v>94900000</v>
      </c>
      <c r="E3017" s="5" t="s">
        <v>6</v>
      </c>
      <c r="F3017" t="s">
        <v>199</v>
      </c>
      <c r="G3017" t="s">
        <v>27</v>
      </c>
      <c r="L3017" s="1"/>
      <c r="M3017" s="12" t="s">
        <v>530</v>
      </c>
      <c r="N3017" s="12">
        <v>14000000</v>
      </c>
      <c r="O3017">
        <v>1983</v>
      </c>
      <c r="P3017">
        <v>6.1</v>
      </c>
    </row>
    <row r="3018" spans="1:16">
      <c r="A3018" s="2" t="s">
        <v>61</v>
      </c>
      <c r="B3018" s="3">
        <v>331</v>
      </c>
      <c r="C3018">
        <v>95</v>
      </c>
      <c r="D3018" s="1">
        <v>32391374</v>
      </c>
      <c r="E3018" s="5" t="s">
        <v>2</v>
      </c>
      <c r="F3018" t="s">
        <v>6</v>
      </c>
      <c r="G3018" t="s">
        <v>27</v>
      </c>
      <c r="L3018" s="1"/>
      <c r="M3018" s="12" t="s">
        <v>45</v>
      </c>
      <c r="N3018" s="12">
        <v>10000000</v>
      </c>
      <c r="O3018">
        <v>2009</v>
      </c>
      <c r="P3018">
        <v>7.7</v>
      </c>
    </row>
    <row r="3019" spans="1:16">
      <c r="A3019" s="2" t="s">
        <v>1193</v>
      </c>
      <c r="B3019" s="3">
        <v>83</v>
      </c>
      <c r="C3019">
        <v>121</v>
      </c>
      <c r="D3019" s="1">
        <v>40158000</v>
      </c>
      <c r="E3019" s="5" t="s">
        <v>6</v>
      </c>
      <c r="F3019" t="s">
        <v>199</v>
      </c>
      <c r="G3019" t="s">
        <v>27</v>
      </c>
      <c r="L3019" s="1"/>
      <c r="M3019" s="12" t="s">
        <v>45</v>
      </c>
      <c r="N3019" s="12">
        <v>10000000</v>
      </c>
      <c r="O3019">
        <v>1993</v>
      </c>
      <c r="P3019">
        <v>7.6</v>
      </c>
    </row>
    <row r="3020" spans="1:16">
      <c r="A3020" s="2" t="s">
        <v>194</v>
      </c>
      <c r="B3020" s="3">
        <v>324</v>
      </c>
      <c r="C3020">
        <v>110</v>
      </c>
      <c r="D3020" s="1">
        <v>113709992</v>
      </c>
      <c r="E3020" s="5" t="s">
        <v>2</v>
      </c>
      <c r="F3020" t="s">
        <v>6</v>
      </c>
      <c r="L3020" s="1"/>
      <c r="M3020" s="12" t="s">
        <v>45</v>
      </c>
      <c r="N3020" s="12">
        <v>8000000</v>
      </c>
      <c r="O3020">
        <v>2012</v>
      </c>
      <c r="P3020">
        <v>6.1</v>
      </c>
    </row>
    <row r="3021" spans="1:16">
      <c r="A3021" s="2" t="s">
        <v>133</v>
      </c>
      <c r="B3021" s="3">
        <v>140</v>
      </c>
      <c r="C3021">
        <v>96</v>
      </c>
      <c r="D3021" s="1">
        <v>32131483</v>
      </c>
      <c r="E3021" s="5" t="s">
        <v>14</v>
      </c>
      <c r="F3021" t="s">
        <v>21</v>
      </c>
      <c r="G3021" t="s">
        <v>23</v>
      </c>
      <c r="L3021" s="1"/>
      <c r="M3021" s="12" t="s">
        <v>45</v>
      </c>
      <c r="N3021" s="12">
        <v>10000000</v>
      </c>
      <c r="O3021">
        <v>2003</v>
      </c>
      <c r="P3021">
        <v>4.9000000000000004</v>
      </c>
    </row>
    <row r="3022" spans="1:16">
      <c r="A3022" s="2" t="s">
        <v>1369</v>
      </c>
      <c r="B3022" s="3">
        <v>136</v>
      </c>
      <c r="C3022">
        <v>121</v>
      </c>
      <c r="D3022" s="1">
        <v>35400000</v>
      </c>
      <c r="E3022" s="5" t="s">
        <v>3</v>
      </c>
      <c r="F3022" t="s">
        <v>8</v>
      </c>
      <c r="G3022" t="s">
        <v>23</v>
      </c>
      <c r="L3022" s="1"/>
      <c r="M3022" s="12" t="s">
        <v>45</v>
      </c>
      <c r="N3022" s="12">
        <v>10000000</v>
      </c>
      <c r="O3022">
        <v>1973</v>
      </c>
      <c r="P3022">
        <v>6.8</v>
      </c>
    </row>
    <row r="3023" spans="1:16">
      <c r="A3023" s="2" t="s">
        <v>390</v>
      </c>
      <c r="B3023" s="3">
        <v>79</v>
      </c>
      <c r="C3023">
        <v>95</v>
      </c>
      <c r="D3023" s="1">
        <v>34099640</v>
      </c>
      <c r="E3023" s="5" t="s">
        <v>6</v>
      </c>
      <c r="F3023" t="s">
        <v>25</v>
      </c>
      <c r="G3023" t="s">
        <v>75</v>
      </c>
      <c r="L3023" s="1"/>
      <c r="M3023" s="12" t="s">
        <v>45</v>
      </c>
      <c r="N3023" s="12">
        <v>10000000</v>
      </c>
      <c r="O3023">
        <v>2000</v>
      </c>
      <c r="P3023">
        <v>7</v>
      </c>
    </row>
    <row r="3024" spans="1:16">
      <c r="A3024" s="2" t="s">
        <v>1245</v>
      </c>
      <c r="B3024" s="3">
        <v>52</v>
      </c>
      <c r="C3024">
        <v>112</v>
      </c>
      <c r="D3024" s="1">
        <v>37295394</v>
      </c>
      <c r="E3024" s="5" t="s">
        <v>2</v>
      </c>
      <c r="F3024" t="s">
        <v>6</v>
      </c>
      <c r="L3024" s="1"/>
      <c r="M3024" s="12" t="s">
        <v>45</v>
      </c>
      <c r="N3024" s="12">
        <v>10000000</v>
      </c>
      <c r="O3024">
        <v>2011</v>
      </c>
      <c r="P3024">
        <v>5.7</v>
      </c>
    </row>
    <row r="3025" spans="1:16">
      <c r="A3025" s="2" t="s">
        <v>81</v>
      </c>
      <c r="B3025" s="3">
        <v>490</v>
      </c>
      <c r="C3025">
        <v>143</v>
      </c>
      <c r="D3025" s="1">
        <v>144812796</v>
      </c>
      <c r="E3025" s="5" t="s">
        <v>6</v>
      </c>
      <c r="F3025" t="s">
        <v>27</v>
      </c>
      <c r="L3025" s="1"/>
      <c r="M3025" s="12" t="s">
        <v>45</v>
      </c>
      <c r="N3025" s="12">
        <v>10000000</v>
      </c>
      <c r="O3025">
        <v>2013</v>
      </c>
      <c r="P3025">
        <v>7.3</v>
      </c>
    </row>
    <row r="3026" spans="1:16">
      <c r="A3026" s="2" t="s">
        <v>338</v>
      </c>
      <c r="B3026" s="3">
        <v>351</v>
      </c>
      <c r="C3026">
        <v>93</v>
      </c>
      <c r="D3026" s="1">
        <v>31501218</v>
      </c>
      <c r="E3026" s="5" t="s">
        <v>12</v>
      </c>
      <c r="F3026" t="s">
        <v>6</v>
      </c>
      <c r="G3026" t="s">
        <v>63</v>
      </c>
      <c r="L3026" s="1"/>
      <c r="M3026" s="12" t="s">
        <v>530</v>
      </c>
      <c r="N3026" s="12">
        <v>11000000</v>
      </c>
      <c r="O3026">
        <v>2005</v>
      </c>
      <c r="P3026">
        <v>7.5</v>
      </c>
    </row>
    <row r="3027" spans="1:16">
      <c r="A3027" s="2" t="s">
        <v>476</v>
      </c>
      <c r="B3027" s="3">
        <v>271</v>
      </c>
      <c r="C3027">
        <v>110</v>
      </c>
      <c r="D3027" s="1">
        <v>28747570</v>
      </c>
      <c r="E3027" s="5" t="s">
        <v>12</v>
      </c>
      <c r="F3027" t="s">
        <v>10</v>
      </c>
      <c r="G3027" t="s">
        <v>6</v>
      </c>
      <c r="L3027" s="1"/>
      <c r="M3027" s="12" t="s">
        <v>301</v>
      </c>
      <c r="N3027" s="12">
        <v>5000000</v>
      </c>
      <c r="O3027">
        <v>2005</v>
      </c>
      <c r="P3027">
        <v>7.4</v>
      </c>
    </row>
    <row r="3028" spans="1:16">
      <c r="A3028" s="2" t="s">
        <v>458</v>
      </c>
      <c r="B3028" s="3">
        <v>93</v>
      </c>
      <c r="C3028">
        <v>104</v>
      </c>
      <c r="D3028" s="1">
        <v>25625110</v>
      </c>
      <c r="E3028" s="5" t="s">
        <v>3</v>
      </c>
      <c r="F3028" t="s">
        <v>10</v>
      </c>
      <c r="G3028" t="s">
        <v>23</v>
      </c>
      <c r="L3028" s="1"/>
      <c r="M3028" s="12" t="s">
        <v>192</v>
      </c>
      <c r="N3028" s="12">
        <v>10000000</v>
      </c>
      <c r="O3028">
        <v>1995</v>
      </c>
      <c r="P3028">
        <v>7.2</v>
      </c>
    </row>
    <row r="3029" spans="1:16">
      <c r="A3029" s="2" t="s">
        <v>1370</v>
      </c>
      <c r="B3029" s="3">
        <v>112</v>
      </c>
      <c r="C3029">
        <v>119</v>
      </c>
      <c r="D3029" s="1">
        <v>25000000</v>
      </c>
      <c r="E3029" s="5" t="s">
        <v>3</v>
      </c>
      <c r="F3029" t="s">
        <v>8</v>
      </c>
      <c r="G3029" t="s">
        <v>22</v>
      </c>
      <c r="L3029" s="1"/>
      <c r="M3029" s="12" t="s">
        <v>45</v>
      </c>
      <c r="N3029" s="12">
        <v>10000000</v>
      </c>
      <c r="O3029">
        <v>1976</v>
      </c>
      <c r="P3029">
        <v>6.8</v>
      </c>
    </row>
    <row r="3030" spans="1:16">
      <c r="A3030" s="2" t="s">
        <v>1369</v>
      </c>
      <c r="B3030" s="3">
        <v>118</v>
      </c>
      <c r="C3030">
        <v>125</v>
      </c>
      <c r="D3030" s="1">
        <v>21000000</v>
      </c>
      <c r="E3030" s="5" t="s">
        <v>3</v>
      </c>
      <c r="F3030" t="s">
        <v>8</v>
      </c>
      <c r="G3030" t="s">
        <v>23</v>
      </c>
      <c r="L3030" s="1"/>
      <c r="M3030" s="12" t="s">
        <v>45</v>
      </c>
      <c r="N3030" s="12">
        <v>10000000</v>
      </c>
      <c r="O3030">
        <v>1974</v>
      </c>
      <c r="P3030">
        <v>6.8</v>
      </c>
    </row>
    <row r="3031" spans="1:16">
      <c r="A3031" s="2" t="s">
        <v>838</v>
      </c>
      <c r="B3031" s="3">
        <v>35</v>
      </c>
      <c r="C3031">
        <v>96</v>
      </c>
      <c r="D3031" s="1">
        <v>20257000</v>
      </c>
      <c r="E3031" s="5" t="s">
        <v>3</v>
      </c>
      <c r="F3031" t="s">
        <v>2</v>
      </c>
      <c r="G3031" t="s">
        <v>10</v>
      </c>
      <c r="H3031" t="s">
        <v>23</v>
      </c>
      <c r="L3031" s="1"/>
      <c r="M3031" s="12" t="s">
        <v>45</v>
      </c>
      <c r="N3031" s="12">
        <v>10000000</v>
      </c>
      <c r="O3031">
        <v>1988</v>
      </c>
      <c r="P3031">
        <v>5.2</v>
      </c>
    </row>
    <row r="3032" spans="1:16">
      <c r="A3032" s="2" t="s">
        <v>687</v>
      </c>
      <c r="B3032" s="3">
        <v>342</v>
      </c>
      <c r="C3032">
        <v>100</v>
      </c>
      <c r="D3032" s="1">
        <v>26005908</v>
      </c>
      <c r="E3032" s="5" t="s">
        <v>8</v>
      </c>
      <c r="F3032" t="s">
        <v>14</v>
      </c>
      <c r="G3032" t="s">
        <v>23</v>
      </c>
      <c r="L3032" s="1"/>
      <c r="M3032" s="12" t="s">
        <v>45</v>
      </c>
      <c r="N3032" s="12">
        <v>10000000</v>
      </c>
      <c r="O3032">
        <v>2005</v>
      </c>
      <c r="P3032">
        <v>7.2</v>
      </c>
    </row>
    <row r="3033" spans="1:16">
      <c r="A3033" s="2" t="s">
        <v>1371</v>
      </c>
      <c r="B3033" s="3">
        <v>137</v>
      </c>
      <c r="C3033">
        <v>89</v>
      </c>
      <c r="D3033" s="1">
        <v>15818967</v>
      </c>
      <c r="E3033" s="5" t="s">
        <v>14</v>
      </c>
      <c r="F3033" t="s">
        <v>21</v>
      </c>
      <c r="L3033" s="1"/>
      <c r="M3033" s="12" t="s">
        <v>45</v>
      </c>
      <c r="N3033" s="12">
        <v>10000000</v>
      </c>
      <c r="O3033">
        <v>2014</v>
      </c>
      <c r="P3033">
        <v>4</v>
      </c>
    </row>
    <row r="3034" spans="1:16">
      <c r="A3034" s="2" t="s">
        <v>401</v>
      </c>
      <c r="B3034" s="3">
        <v>50</v>
      </c>
      <c r="C3034">
        <v>92</v>
      </c>
      <c r="D3034" s="1">
        <v>14891000</v>
      </c>
      <c r="E3034" s="5" t="s">
        <v>2</v>
      </c>
      <c r="L3034" s="1"/>
      <c r="M3034" s="12" t="s">
        <v>45</v>
      </c>
      <c r="N3034" s="12">
        <v>10000000</v>
      </c>
      <c r="O3034">
        <v>1996</v>
      </c>
      <c r="P3034">
        <v>6.8</v>
      </c>
    </row>
    <row r="3035" spans="1:16">
      <c r="A3035" s="2" t="s">
        <v>1058</v>
      </c>
      <c r="B3035" s="3">
        <v>261</v>
      </c>
      <c r="C3035">
        <v>109</v>
      </c>
      <c r="D3035" s="1">
        <v>16901126</v>
      </c>
      <c r="E3035" s="5" t="s">
        <v>10</v>
      </c>
      <c r="F3035" t="s">
        <v>14</v>
      </c>
      <c r="L3035" s="1"/>
      <c r="M3035" s="12" t="s">
        <v>45</v>
      </c>
      <c r="N3035" s="12">
        <v>60000000</v>
      </c>
      <c r="O3035">
        <v>2005</v>
      </c>
      <c r="P3035">
        <v>6.9</v>
      </c>
    </row>
    <row r="3036" spans="1:16">
      <c r="A3036" s="2" t="s">
        <v>1120</v>
      </c>
      <c r="B3036" s="3">
        <v>180</v>
      </c>
      <c r="C3036">
        <v>103</v>
      </c>
      <c r="D3036" s="1">
        <v>17474107</v>
      </c>
      <c r="E3036" s="5" t="s">
        <v>2</v>
      </c>
      <c r="F3036" t="s">
        <v>10</v>
      </c>
      <c r="G3036" t="s">
        <v>6</v>
      </c>
      <c r="L3036" s="1"/>
      <c r="M3036" s="12" t="s">
        <v>45</v>
      </c>
      <c r="N3036" s="12">
        <v>5000000</v>
      </c>
      <c r="O3036">
        <v>2015</v>
      </c>
      <c r="P3036">
        <v>7.3</v>
      </c>
    </row>
    <row r="3037" spans="1:16">
      <c r="A3037" s="2" t="s">
        <v>657</v>
      </c>
      <c r="B3037" s="3">
        <v>28</v>
      </c>
      <c r="C3037">
        <v>95</v>
      </c>
      <c r="D3037" s="1">
        <v>14003141</v>
      </c>
      <c r="E3037" s="5" t="s">
        <v>10</v>
      </c>
      <c r="F3037" t="s">
        <v>6</v>
      </c>
      <c r="G3037" t="s">
        <v>23</v>
      </c>
      <c r="L3037" s="1"/>
      <c r="M3037" s="12" t="s">
        <v>45</v>
      </c>
      <c r="N3037" s="12">
        <v>4000000</v>
      </c>
      <c r="O3037">
        <v>1999</v>
      </c>
      <c r="P3037">
        <v>6.1</v>
      </c>
    </row>
    <row r="3038" spans="1:16">
      <c r="A3038" s="2" t="s">
        <v>47</v>
      </c>
      <c r="B3038" s="3">
        <v>750</v>
      </c>
      <c r="C3038">
        <v>143</v>
      </c>
      <c r="D3038" s="1">
        <v>304360277</v>
      </c>
      <c r="E3038" s="5" t="s">
        <v>3</v>
      </c>
      <c r="F3038" t="s">
        <v>8</v>
      </c>
      <c r="G3038" t="s">
        <v>23</v>
      </c>
      <c r="L3038" s="1"/>
      <c r="M3038" s="12" t="s">
        <v>45</v>
      </c>
      <c r="N3038" s="12">
        <v>10000000</v>
      </c>
      <c r="O3038">
        <v>2012</v>
      </c>
      <c r="P3038">
        <v>7.8</v>
      </c>
    </row>
    <row r="3039" spans="1:16">
      <c r="A3039" s="2" t="s">
        <v>1058</v>
      </c>
      <c r="B3039" s="3">
        <v>202</v>
      </c>
      <c r="C3039">
        <v>105</v>
      </c>
      <c r="D3039" s="1">
        <v>12583510</v>
      </c>
      <c r="E3039" s="5" t="s">
        <v>14</v>
      </c>
      <c r="L3039" s="1"/>
      <c r="M3039" s="12" t="s">
        <v>45</v>
      </c>
      <c r="N3039" s="12">
        <v>5000000</v>
      </c>
      <c r="O3039">
        <v>2003</v>
      </c>
      <c r="P3039">
        <v>6</v>
      </c>
    </row>
    <row r="3040" spans="1:16">
      <c r="A3040" s="2" t="s">
        <v>632</v>
      </c>
      <c r="B3040" s="3">
        <v>341</v>
      </c>
      <c r="C3040">
        <v>106</v>
      </c>
      <c r="D3040" s="1">
        <v>9190525</v>
      </c>
      <c r="E3040" s="5" t="s">
        <v>2</v>
      </c>
      <c r="F3040" t="s">
        <v>6</v>
      </c>
      <c r="L3040" s="1"/>
      <c r="M3040" s="12" t="s">
        <v>45</v>
      </c>
      <c r="N3040" s="12">
        <v>10000000</v>
      </c>
      <c r="O3040">
        <v>2009</v>
      </c>
      <c r="P3040">
        <v>7</v>
      </c>
    </row>
    <row r="3041" spans="1:16">
      <c r="A3041" s="2" t="s">
        <v>1372</v>
      </c>
      <c r="B3041" s="3">
        <v>160</v>
      </c>
      <c r="C3041">
        <v>100</v>
      </c>
      <c r="D3041" s="1">
        <v>9176553</v>
      </c>
      <c r="E3041" s="5" t="s">
        <v>6</v>
      </c>
      <c r="F3041" t="s">
        <v>21</v>
      </c>
      <c r="L3041" s="1"/>
      <c r="M3041" s="12" t="s">
        <v>45</v>
      </c>
      <c r="N3041" s="12">
        <v>6200000</v>
      </c>
      <c r="O3041">
        <v>2009</v>
      </c>
      <c r="P3041">
        <v>7.1</v>
      </c>
    </row>
    <row r="3042" spans="1:16">
      <c r="A3042" s="2" t="s">
        <v>627</v>
      </c>
      <c r="B3042" s="3">
        <v>31</v>
      </c>
      <c r="C3042">
        <v>103</v>
      </c>
      <c r="D3042" s="1">
        <v>9094451</v>
      </c>
      <c r="E3042" s="5" t="s">
        <v>3</v>
      </c>
      <c r="F3042" t="s">
        <v>20</v>
      </c>
      <c r="G3042" t="s">
        <v>14</v>
      </c>
      <c r="H3042" t="s">
        <v>23</v>
      </c>
      <c r="L3042" s="1"/>
      <c r="M3042" s="12" t="s">
        <v>45</v>
      </c>
      <c r="N3042" s="12">
        <v>10000000</v>
      </c>
      <c r="O3042">
        <v>1989</v>
      </c>
      <c r="P3042">
        <v>6.2</v>
      </c>
    </row>
    <row r="3043" spans="1:16">
      <c r="A3043" s="2" t="s">
        <v>1066</v>
      </c>
      <c r="B3043" s="3">
        <v>71</v>
      </c>
      <c r="C3043">
        <v>116</v>
      </c>
      <c r="D3043" s="1">
        <v>14612840</v>
      </c>
      <c r="E3043" s="5" t="s">
        <v>6</v>
      </c>
      <c r="F3043" t="s">
        <v>199</v>
      </c>
      <c r="L3043" s="1"/>
      <c r="M3043" s="12" t="s">
        <v>45</v>
      </c>
      <c r="N3043" s="12">
        <v>10000000</v>
      </c>
      <c r="O3043">
        <v>2014</v>
      </c>
      <c r="P3043">
        <v>6.9</v>
      </c>
    </row>
    <row r="3044" spans="1:16">
      <c r="A3044" s="2" t="s">
        <v>1373</v>
      </c>
      <c r="B3044" s="3">
        <v>281</v>
      </c>
      <c r="C3044">
        <v>99</v>
      </c>
      <c r="D3044" s="1">
        <v>9166863</v>
      </c>
      <c r="E3044" s="5" t="s">
        <v>6</v>
      </c>
      <c r="F3044" t="s">
        <v>27</v>
      </c>
      <c r="L3044" s="1"/>
      <c r="M3044" s="12" t="s">
        <v>45</v>
      </c>
      <c r="N3044" s="12">
        <v>10000000</v>
      </c>
      <c r="O3044">
        <v>2009</v>
      </c>
      <c r="P3044">
        <v>7.6</v>
      </c>
    </row>
    <row r="3045" spans="1:16">
      <c r="A3045" s="2" t="s">
        <v>93</v>
      </c>
      <c r="B3045" s="3">
        <v>114</v>
      </c>
      <c r="C3045">
        <v>164</v>
      </c>
      <c r="D3045" s="1">
        <v>8373585</v>
      </c>
      <c r="E3045" s="5" t="s">
        <v>6</v>
      </c>
      <c r="L3045" s="1"/>
      <c r="M3045" s="12" t="s">
        <v>45</v>
      </c>
      <c r="N3045" s="12">
        <v>10000000</v>
      </c>
      <c r="O3045">
        <v>1988</v>
      </c>
      <c r="P3045">
        <v>7.6</v>
      </c>
    </row>
    <row r="3046" spans="1:16">
      <c r="A3046" s="2" t="s">
        <v>1347</v>
      </c>
      <c r="B3046" s="3">
        <v>72</v>
      </c>
      <c r="C3046">
        <v>96</v>
      </c>
      <c r="D3046" s="1">
        <v>7292175</v>
      </c>
      <c r="E3046" s="5" t="s">
        <v>2</v>
      </c>
      <c r="F3046" t="s">
        <v>6</v>
      </c>
      <c r="G3046" t="s">
        <v>27</v>
      </c>
      <c r="L3046" s="1"/>
      <c r="M3046" s="12" t="s">
        <v>45</v>
      </c>
      <c r="N3046" s="12">
        <v>8000000</v>
      </c>
      <c r="O3046">
        <v>1999</v>
      </c>
      <c r="P3046">
        <v>6.4</v>
      </c>
    </row>
    <row r="3047" spans="1:16">
      <c r="A3047" s="2" t="s">
        <v>1374</v>
      </c>
      <c r="B3047" s="3">
        <v>119</v>
      </c>
      <c r="C3047">
        <v>122</v>
      </c>
      <c r="D3047" s="1">
        <v>6601079</v>
      </c>
      <c r="E3047" s="5" t="s">
        <v>2</v>
      </c>
      <c r="F3047" t="s">
        <v>6</v>
      </c>
      <c r="G3047" t="s">
        <v>26</v>
      </c>
      <c r="H3047" t="s">
        <v>27</v>
      </c>
      <c r="L3047" s="1"/>
      <c r="M3047" s="12" t="s">
        <v>45</v>
      </c>
      <c r="N3047" s="12">
        <v>5000000</v>
      </c>
      <c r="O3047">
        <v>2004</v>
      </c>
      <c r="P3047">
        <v>6.2</v>
      </c>
    </row>
    <row r="3048" spans="1:16">
      <c r="A3048" s="2" t="s">
        <v>164</v>
      </c>
      <c r="B3048" s="3">
        <v>74</v>
      </c>
      <c r="C3048">
        <v>94</v>
      </c>
      <c r="D3048" s="1">
        <v>6165429</v>
      </c>
      <c r="E3048" s="5" t="s">
        <v>8</v>
      </c>
      <c r="F3048" t="s">
        <v>12</v>
      </c>
      <c r="G3048" t="s">
        <v>6</v>
      </c>
      <c r="H3048" t="s">
        <v>63</v>
      </c>
      <c r="L3048" s="1"/>
      <c r="M3048" s="12" t="s">
        <v>45</v>
      </c>
      <c r="N3048" s="12">
        <v>10000000</v>
      </c>
      <c r="O3048">
        <v>2002</v>
      </c>
      <c r="P3048">
        <v>7.5</v>
      </c>
    </row>
    <row r="3049" spans="1:16">
      <c r="A3049" s="2" t="s">
        <v>825</v>
      </c>
      <c r="B3049" s="3">
        <v>25</v>
      </c>
      <c r="C3049">
        <v>93</v>
      </c>
      <c r="D3049" s="1">
        <v>5694308</v>
      </c>
      <c r="E3049" s="5" t="s">
        <v>2</v>
      </c>
      <c r="F3049" t="s">
        <v>75</v>
      </c>
      <c r="L3049" s="1"/>
      <c r="M3049" s="12" t="s">
        <v>45</v>
      </c>
      <c r="N3049" s="12">
        <v>10000000</v>
      </c>
      <c r="O3049">
        <v>2007</v>
      </c>
      <c r="P3049">
        <v>2</v>
      </c>
    </row>
    <row r="3050" spans="1:16">
      <c r="A3050" s="2" t="s">
        <v>1375</v>
      </c>
      <c r="B3050" s="3">
        <v>39</v>
      </c>
      <c r="C3050">
        <v>96</v>
      </c>
      <c r="D3050" s="1">
        <v>5430822</v>
      </c>
      <c r="E3050" s="5" t="s">
        <v>3</v>
      </c>
      <c r="F3050" t="s">
        <v>10</v>
      </c>
      <c r="G3050" t="s">
        <v>14</v>
      </c>
      <c r="H3050" t="s">
        <v>22</v>
      </c>
      <c r="I3050" t="s">
        <v>23</v>
      </c>
      <c r="L3050" s="1"/>
      <c r="M3050" s="12" t="s">
        <v>45</v>
      </c>
      <c r="N3050" s="12">
        <v>10000000</v>
      </c>
      <c r="O3050">
        <v>1992</v>
      </c>
      <c r="P3050">
        <v>6.2</v>
      </c>
    </row>
    <row r="3051" spans="1:16">
      <c r="A3051" s="2" t="s">
        <v>1376</v>
      </c>
      <c r="B3051" s="3">
        <v>27</v>
      </c>
      <c r="C3051">
        <v>113</v>
      </c>
      <c r="D3051" s="1">
        <v>4720371</v>
      </c>
      <c r="E3051" s="5" t="s">
        <v>8</v>
      </c>
      <c r="F3051" t="s">
        <v>12</v>
      </c>
      <c r="G3051" t="s">
        <v>6</v>
      </c>
      <c r="L3051" s="1"/>
      <c r="M3051" s="12" t="s">
        <v>45</v>
      </c>
      <c r="N3051" s="12">
        <v>6500000</v>
      </c>
      <c r="O3051">
        <v>2001</v>
      </c>
      <c r="P3051">
        <v>6.5</v>
      </c>
    </row>
    <row r="3052" spans="1:16">
      <c r="A3052" s="2" t="s">
        <v>1305</v>
      </c>
      <c r="B3052" s="3">
        <v>29</v>
      </c>
      <c r="C3052">
        <v>192</v>
      </c>
      <c r="D3052" s="1">
        <v>2921738</v>
      </c>
      <c r="E3052" s="5" t="s">
        <v>6</v>
      </c>
      <c r="F3052" t="s">
        <v>26</v>
      </c>
      <c r="G3052" t="s">
        <v>27</v>
      </c>
      <c r="L3052" s="1"/>
      <c r="M3052" s="12" t="s">
        <v>45</v>
      </c>
      <c r="N3052" s="12">
        <v>10000000</v>
      </c>
      <c r="O3052">
        <v>2004</v>
      </c>
      <c r="P3052">
        <v>7.9</v>
      </c>
    </row>
    <row r="3053" spans="1:16">
      <c r="A3053" s="2" t="s">
        <v>229</v>
      </c>
      <c r="B3053" s="3">
        <v>158</v>
      </c>
      <c r="C3053">
        <v>99</v>
      </c>
      <c r="D3053" s="1">
        <v>2344847</v>
      </c>
      <c r="E3053" s="5" t="s">
        <v>6</v>
      </c>
      <c r="F3053" t="s">
        <v>75</v>
      </c>
      <c r="L3053" s="1"/>
      <c r="M3053" s="12" t="s">
        <v>45</v>
      </c>
      <c r="N3053" s="12">
        <v>10000000</v>
      </c>
      <c r="O3053">
        <v>2008</v>
      </c>
      <c r="P3053">
        <v>6.8</v>
      </c>
    </row>
    <row r="3054" spans="1:16">
      <c r="A3054" s="2" t="s">
        <v>1269</v>
      </c>
      <c r="B3054" s="3">
        <v>223</v>
      </c>
      <c r="C3054">
        <v>91</v>
      </c>
      <c r="D3054" s="1">
        <v>7455447</v>
      </c>
      <c r="E3054" s="5" t="s">
        <v>2</v>
      </c>
      <c r="F3054" t="s">
        <v>6</v>
      </c>
      <c r="G3054" t="s">
        <v>27</v>
      </c>
      <c r="L3054" s="1"/>
      <c r="M3054" s="12" t="s">
        <v>45</v>
      </c>
      <c r="N3054" s="12">
        <v>6000000</v>
      </c>
      <c r="O3054">
        <v>2010</v>
      </c>
      <c r="P3054">
        <v>6.3</v>
      </c>
    </row>
    <row r="3055" spans="1:16">
      <c r="A3055" s="2" t="s">
        <v>1377</v>
      </c>
      <c r="B3055" s="3">
        <v>25</v>
      </c>
      <c r="C3055">
        <v>100</v>
      </c>
      <c r="D3055" s="1">
        <v>2148212</v>
      </c>
      <c r="E3055" s="5" t="s">
        <v>6</v>
      </c>
      <c r="F3055" t="s">
        <v>25</v>
      </c>
      <c r="L3055" s="1"/>
      <c r="M3055" s="12" t="s">
        <v>45</v>
      </c>
      <c r="N3055" s="12">
        <v>10000000</v>
      </c>
      <c r="O3055">
        <v>1999</v>
      </c>
      <c r="P3055">
        <v>6.3</v>
      </c>
    </row>
    <row r="3056" spans="1:16">
      <c r="A3056" s="2" t="s">
        <v>1378</v>
      </c>
      <c r="B3056" s="3">
        <v>97</v>
      </c>
      <c r="C3056">
        <v>105</v>
      </c>
      <c r="D3056" s="1">
        <v>2062066</v>
      </c>
      <c r="E3056" s="5" t="s">
        <v>12</v>
      </c>
      <c r="F3056" t="s">
        <v>10</v>
      </c>
      <c r="G3056" t="s">
        <v>6</v>
      </c>
      <c r="L3056" s="1"/>
      <c r="M3056" s="12" t="s">
        <v>45</v>
      </c>
      <c r="N3056" s="12">
        <v>10000000</v>
      </c>
      <c r="O3056">
        <v>2002</v>
      </c>
      <c r="P3056">
        <v>6.6</v>
      </c>
    </row>
    <row r="3057" spans="1:16">
      <c r="A3057" s="2" t="s">
        <v>1169</v>
      </c>
      <c r="B3057" s="3">
        <v>117</v>
      </c>
      <c r="C3057">
        <v>99</v>
      </c>
      <c r="D3057" s="1">
        <v>1654367</v>
      </c>
      <c r="E3057" s="5" t="s">
        <v>12</v>
      </c>
      <c r="F3057" t="s">
        <v>6</v>
      </c>
      <c r="L3057" s="1"/>
      <c r="M3057" s="12" t="s">
        <v>45</v>
      </c>
      <c r="N3057" s="12">
        <v>10000000</v>
      </c>
      <c r="O3057">
        <v>2006</v>
      </c>
      <c r="P3057">
        <v>6.4</v>
      </c>
    </row>
    <row r="3058" spans="1:16">
      <c r="A3058" s="2" t="s">
        <v>1379</v>
      </c>
      <c r="B3058" s="3">
        <v>389</v>
      </c>
      <c r="C3058">
        <v>112</v>
      </c>
      <c r="D3058" s="1">
        <v>1738692</v>
      </c>
      <c r="E3058" s="5" t="s">
        <v>6</v>
      </c>
      <c r="F3058" t="s">
        <v>23</v>
      </c>
      <c r="L3058" s="1"/>
      <c r="M3058" s="12" t="s">
        <v>45</v>
      </c>
      <c r="N3058" s="12">
        <v>10000000</v>
      </c>
      <c r="O3058">
        <v>2011</v>
      </c>
      <c r="P3058">
        <v>7.5</v>
      </c>
    </row>
    <row r="3059" spans="1:16">
      <c r="A3059" s="2" t="s">
        <v>1380</v>
      </c>
      <c r="B3059" s="3">
        <v>34</v>
      </c>
      <c r="C3059">
        <v>99</v>
      </c>
      <c r="D3059" s="1">
        <v>1889522</v>
      </c>
      <c r="E3059" s="5" t="s">
        <v>6</v>
      </c>
      <c r="F3059" t="s">
        <v>75</v>
      </c>
      <c r="L3059" s="1"/>
      <c r="M3059" s="12" t="s">
        <v>45</v>
      </c>
      <c r="N3059" s="12">
        <v>10000000</v>
      </c>
      <c r="O3059">
        <v>2009</v>
      </c>
      <c r="P3059">
        <v>6.5</v>
      </c>
    </row>
    <row r="3060" spans="1:16">
      <c r="A3060" s="2" t="s">
        <v>1364</v>
      </c>
      <c r="B3060" s="3">
        <v>161</v>
      </c>
      <c r="C3060">
        <v>125</v>
      </c>
      <c r="D3060" s="1">
        <v>1110286</v>
      </c>
      <c r="E3060" s="5" t="s">
        <v>6</v>
      </c>
      <c r="F3060" t="s">
        <v>27</v>
      </c>
      <c r="L3060" s="1"/>
      <c r="M3060" s="12" t="s">
        <v>45</v>
      </c>
      <c r="N3060" s="12">
        <v>10000000</v>
      </c>
      <c r="O3060">
        <v>2009</v>
      </c>
      <c r="P3060">
        <v>7.2</v>
      </c>
    </row>
    <row r="3061" spans="1:16">
      <c r="A3061" s="2" t="s">
        <v>1381</v>
      </c>
      <c r="B3061" s="3">
        <v>6</v>
      </c>
      <c r="C3061">
        <v>107</v>
      </c>
      <c r="D3061" s="1">
        <v>1000000</v>
      </c>
      <c r="E3061" s="5" t="s">
        <v>8</v>
      </c>
      <c r="F3061" t="s">
        <v>6</v>
      </c>
      <c r="G3061" t="s">
        <v>27</v>
      </c>
      <c r="H3061" t="s">
        <v>122</v>
      </c>
      <c r="L3061" s="1"/>
      <c r="M3061" s="12" t="s">
        <v>45</v>
      </c>
      <c r="N3061" s="12">
        <v>10000000</v>
      </c>
      <c r="O3061">
        <v>1977</v>
      </c>
      <c r="P3061">
        <v>6.3</v>
      </c>
    </row>
    <row r="3062" spans="1:16">
      <c r="A3062" s="2" t="s">
        <v>611</v>
      </c>
      <c r="B3062" s="3">
        <v>16</v>
      </c>
      <c r="C3062">
        <v>107</v>
      </c>
      <c r="D3062" s="1">
        <v>700000</v>
      </c>
      <c r="E3062" s="5" t="s">
        <v>2</v>
      </c>
      <c r="F3062" t="s">
        <v>20</v>
      </c>
      <c r="G3062" t="s">
        <v>22</v>
      </c>
      <c r="L3062" s="1"/>
      <c r="M3062" s="12" t="s">
        <v>45</v>
      </c>
      <c r="N3062" s="12">
        <v>10000000</v>
      </c>
      <c r="O3062">
        <v>1993</v>
      </c>
      <c r="P3062">
        <v>7</v>
      </c>
    </row>
    <row r="3063" spans="1:16">
      <c r="A3063" s="2" t="s">
        <v>600</v>
      </c>
      <c r="B3063" s="3">
        <v>301</v>
      </c>
      <c r="C3063">
        <v>97</v>
      </c>
      <c r="D3063" s="1">
        <v>1768416</v>
      </c>
      <c r="E3063" s="5" t="s">
        <v>2</v>
      </c>
      <c r="F3063" t="s">
        <v>6</v>
      </c>
      <c r="L3063" s="1"/>
      <c r="M3063" s="12" t="s">
        <v>45</v>
      </c>
      <c r="N3063" s="12">
        <v>10000000</v>
      </c>
      <c r="O3063">
        <v>2010</v>
      </c>
      <c r="P3063">
        <v>6.3</v>
      </c>
    </row>
    <row r="3064" spans="1:16">
      <c r="A3064" s="2" t="s">
        <v>1382</v>
      </c>
      <c r="B3064" s="3">
        <v>12</v>
      </c>
      <c r="C3064">
        <v>95</v>
      </c>
      <c r="D3064" s="1">
        <v>306715</v>
      </c>
      <c r="E3064" s="5" t="s">
        <v>2</v>
      </c>
      <c r="L3064" s="1"/>
      <c r="M3064" s="12" t="s">
        <v>45</v>
      </c>
      <c r="N3064" s="12">
        <v>10000000</v>
      </c>
      <c r="O3064">
        <v>1998</v>
      </c>
      <c r="P3064">
        <v>2.2999999999999998</v>
      </c>
    </row>
    <row r="3065" spans="1:16">
      <c r="A3065" s="2" t="s">
        <v>1383</v>
      </c>
      <c r="B3065" s="3">
        <v>134</v>
      </c>
      <c r="C3065">
        <v>106</v>
      </c>
      <c r="D3065" s="1">
        <v>382946</v>
      </c>
      <c r="E3065" s="5" t="s">
        <v>6</v>
      </c>
      <c r="L3065" s="1"/>
      <c r="M3065" s="12" t="s">
        <v>45</v>
      </c>
      <c r="N3065" s="12">
        <v>9600000</v>
      </c>
      <c r="O3065">
        <v>2010</v>
      </c>
      <c r="P3065">
        <v>7.1</v>
      </c>
    </row>
    <row r="3066" spans="1:16">
      <c r="A3066" s="2" t="s">
        <v>554</v>
      </c>
      <c r="B3066" s="3">
        <v>103</v>
      </c>
      <c r="C3066">
        <v>103</v>
      </c>
      <c r="D3066" s="1">
        <v>236266</v>
      </c>
      <c r="E3066" s="5" t="s">
        <v>8</v>
      </c>
      <c r="F3066" t="s">
        <v>6</v>
      </c>
      <c r="G3066" t="s">
        <v>21</v>
      </c>
      <c r="L3066" s="1"/>
      <c r="M3066" s="12" t="s">
        <v>45</v>
      </c>
      <c r="N3066" s="12">
        <v>9500000</v>
      </c>
      <c r="O3066">
        <v>2002</v>
      </c>
      <c r="P3066">
        <v>6.2</v>
      </c>
    </row>
    <row r="3067" spans="1:16">
      <c r="A3067" s="2" t="s">
        <v>1384</v>
      </c>
      <c r="B3067" s="3">
        <v>39</v>
      </c>
      <c r="C3067">
        <v>96</v>
      </c>
      <c r="D3067" s="1">
        <v>196067</v>
      </c>
      <c r="E3067" s="5" t="s">
        <v>6</v>
      </c>
      <c r="F3067" t="s">
        <v>27</v>
      </c>
      <c r="L3067" s="1"/>
      <c r="M3067" s="12" t="s">
        <v>45</v>
      </c>
      <c r="N3067" s="12">
        <v>10000000</v>
      </c>
      <c r="O3067">
        <v>2002</v>
      </c>
      <c r="P3067">
        <v>6.7</v>
      </c>
    </row>
    <row r="3068" spans="1:16">
      <c r="A3068" s="2" t="s">
        <v>1240</v>
      </c>
      <c r="B3068" s="3">
        <v>133</v>
      </c>
      <c r="C3068">
        <v>103</v>
      </c>
      <c r="D3068" s="1">
        <v>532988</v>
      </c>
      <c r="E3068" s="5" t="s">
        <v>12</v>
      </c>
      <c r="F3068" t="s">
        <v>6</v>
      </c>
      <c r="G3068" t="s">
        <v>27</v>
      </c>
      <c r="L3068" s="1"/>
      <c r="M3068" s="12" t="s">
        <v>45</v>
      </c>
      <c r="N3068" s="12">
        <v>9500000</v>
      </c>
      <c r="O3068">
        <v>2015</v>
      </c>
      <c r="P3068">
        <v>6.5</v>
      </c>
    </row>
    <row r="3069" spans="1:16">
      <c r="A3069" s="2" t="s">
        <v>1385</v>
      </c>
      <c r="B3069" s="3">
        <v>104</v>
      </c>
      <c r="C3069">
        <v>108</v>
      </c>
      <c r="D3069" s="1">
        <v>453079</v>
      </c>
      <c r="E3069" s="5" t="s">
        <v>2</v>
      </c>
      <c r="L3069" s="1"/>
      <c r="M3069" s="12" t="s">
        <v>45</v>
      </c>
      <c r="N3069" s="12">
        <v>10000000</v>
      </c>
      <c r="O3069">
        <v>2010</v>
      </c>
      <c r="P3069">
        <v>5.9</v>
      </c>
    </row>
    <row r="3070" spans="1:16">
      <c r="A3070" s="2" t="s">
        <v>1386</v>
      </c>
      <c r="B3070" s="3">
        <v>27</v>
      </c>
      <c r="C3070">
        <v>118</v>
      </c>
      <c r="D3070" s="1">
        <v>46451</v>
      </c>
      <c r="E3070" s="5" t="s">
        <v>2</v>
      </c>
      <c r="F3070" t="s">
        <v>10</v>
      </c>
      <c r="G3070" t="s">
        <v>23</v>
      </c>
      <c r="L3070" s="1"/>
      <c r="M3070" s="12" t="s">
        <v>45</v>
      </c>
      <c r="N3070" s="12">
        <v>8900000</v>
      </c>
      <c r="O3070">
        <v>2010</v>
      </c>
      <c r="P3070">
        <v>6</v>
      </c>
    </row>
    <row r="3071" spans="1:16">
      <c r="A3071" s="2" t="s">
        <v>1387</v>
      </c>
      <c r="B3071" s="3">
        <v>49</v>
      </c>
      <c r="C3071">
        <v>97</v>
      </c>
      <c r="D3071" s="1">
        <v>233103</v>
      </c>
      <c r="E3071" s="5" t="s">
        <v>6</v>
      </c>
      <c r="L3071" s="1"/>
      <c r="M3071" s="12" t="s">
        <v>45</v>
      </c>
      <c r="N3071" s="12">
        <v>10500000</v>
      </c>
      <c r="O3071">
        <v>2005</v>
      </c>
      <c r="P3071">
        <v>6.9</v>
      </c>
    </row>
    <row r="3072" spans="1:16">
      <c r="A3072" s="2" t="s">
        <v>364</v>
      </c>
      <c r="B3072" s="3">
        <v>38</v>
      </c>
      <c r="C3072">
        <v>115</v>
      </c>
      <c r="D3072" s="1">
        <v>41400000</v>
      </c>
      <c r="E3072" s="5" t="s">
        <v>24</v>
      </c>
      <c r="L3072" s="1"/>
      <c r="M3072" s="12" t="s">
        <v>45</v>
      </c>
      <c r="N3072" s="12">
        <v>9500000</v>
      </c>
      <c r="O3072">
        <v>1985</v>
      </c>
      <c r="P3072">
        <v>7.3</v>
      </c>
    </row>
    <row r="3073" spans="1:16">
      <c r="A3073" s="2" t="s">
        <v>783</v>
      </c>
      <c r="B3073" s="3">
        <v>152</v>
      </c>
      <c r="C3073">
        <v>102</v>
      </c>
      <c r="D3073" s="1">
        <v>7993039</v>
      </c>
      <c r="E3073" s="5" t="s">
        <v>2</v>
      </c>
      <c r="L3073" s="1"/>
      <c r="M3073" s="12" t="s">
        <v>45</v>
      </c>
      <c r="N3073" s="12">
        <v>9400000</v>
      </c>
      <c r="O3073">
        <v>1993</v>
      </c>
      <c r="P3073">
        <v>7.7</v>
      </c>
    </row>
    <row r="3074" spans="1:16">
      <c r="A3074" s="2" t="s">
        <v>1388</v>
      </c>
      <c r="B3074" s="3">
        <v>63</v>
      </c>
      <c r="C3074">
        <v>125</v>
      </c>
      <c r="D3074" s="1">
        <v>927107</v>
      </c>
      <c r="E3074" s="5" t="s">
        <v>12</v>
      </c>
      <c r="F3074" t="s">
        <v>6</v>
      </c>
      <c r="G3074" t="s">
        <v>27</v>
      </c>
      <c r="H3074" t="s">
        <v>122</v>
      </c>
      <c r="L3074" s="1"/>
      <c r="M3074" s="12" t="s">
        <v>45</v>
      </c>
      <c r="N3074" s="12">
        <v>9300000</v>
      </c>
      <c r="O3074">
        <v>1999</v>
      </c>
      <c r="P3074">
        <v>7.3</v>
      </c>
    </row>
    <row r="3075" spans="1:16">
      <c r="A3075" s="2" t="s">
        <v>1389</v>
      </c>
      <c r="B3075" s="3">
        <v>74</v>
      </c>
      <c r="C3075">
        <v>108</v>
      </c>
      <c r="D3075" s="1">
        <v>49526</v>
      </c>
      <c r="E3075" s="5" t="s">
        <v>2</v>
      </c>
      <c r="F3075" t="s">
        <v>6</v>
      </c>
      <c r="L3075" s="1"/>
      <c r="M3075" s="12" t="s">
        <v>45</v>
      </c>
      <c r="N3075" s="12">
        <v>6000000</v>
      </c>
      <c r="O3075">
        <v>2005</v>
      </c>
      <c r="P3075">
        <v>7</v>
      </c>
    </row>
    <row r="3076" spans="1:16">
      <c r="A3076" s="2" t="s">
        <v>1390</v>
      </c>
      <c r="B3076" s="3">
        <v>25</v>
      </c>
      <c r="C3076">
        <v>101</v>
      </c>
      <c r="D3076" s="1">
        <v>10696</v>
      </c>
      <c r="E3076" s="5" t="s">
        <v>10</v>
      </c>
      <c r="F3076" t="s">
        <v>23</v>
      </c>
      <c r="L3076" s="1"/>
      <c r="M3076" s="12" t="s">
        <v>45</v>
      </c>
      <c r="N3076" s="12">
        <v>10000000</v>
      </c>
      <c r="O3076">
        <v>2003</v>
      </c>
      <c r="P3076">
        <v>6.4</v>
      </c>
    </row>
    <row r="3077" spans="1:16">
      <c r="A3077" s="2" t="s">
        <v>1391</v>
      </c>
      <c r="B3077" s="3">
        <v>224</v>
      </c>
      <c r="C3077">
        <v>101</v>
      </c>
      <c r="D3077" s="1">
        <v>31607598</v>
      </c>
      <c r="E3077" s="5" t="s">
        <v>6</v>
      </c>
      <c r="F3077" t="s">
        <v>14</v>
      </c>
      <c r="G3077" t="s">
        <v>23</v>
      </c>
      <c r="L3077" s="1"/>
      <c r="M3077" s="12" t="s">
        <v>45</v>
      </c>
      <c r="N3077" s="12">
        <v>600000000</v>
      </c>
      <c r="O3077">
        <v>2012</v>
      </c>
      <c r="P3077">
        <v>5.6</v>
      </c>
    </row>
    <row r="3078" spans="1:16">
      <c r="A3078" s="2" t="s">
        <v>524</v>
      </c>
      <c r="B3078" s="3">
        <v>226</v>
      </c>
      <c r="C3078">
        <v>139</v>
      </c>
      <c r="D3078" s="1">
        <v>6857096</v>
      </c>
      <c r="E3078" s="5" t="s">
        <v>6</v>
      </c>
      <c r="F3078" t="s">
        <v>21</v>
      </c>
      <c r="G3078" t="s">
        <v>122</v>
      </c>
      <c r="L3078" s="1"/>
      <c r="M3078" s="12" t="s">
        <v>45</v>
      </c>
      <c r="N3078" s="12">
        <v>7400000</v>
      </c>
      <c r="O3078">
        <v>2010</v>
      </c>
      <c r="P3078">
        <v>8.1999999999999993</v>
      </c>
    </row>
    <row r="3079" spans="1:16">
      <c r="A3079" s="2" t="s">
        <v>439</v>
      </c>
      <c r="B3079" s="3">
        <v>36</v>
      </c>
      <c r="C3079">
        <v>125</v>
      </c>
      <c r="D3079" s="1">
        <v>223878</v>
      </c>
      <c r="E3079" s="5" t="s">
        <v>2</v>
      </c>
      <c r="F3079" t="s">
        <v>6</v>
      </c>
      <c r="G3079" t="s">
        <v>27</v>
      </c>
      <c r="L3079" s="1"/>
      <c r="M3079" s="12" t="s">
        <v>45</v>
      </c>
      <c r="N3079" s="12">
        <v>8500000</v>
      </c>
      <c r="O3079">
        <v>2003</v>
      </c>
      <c r="P3079">
        <v>6.5</v>
      </c>
    </row>
    <row r="3080" spans="1:16">
      <c r="A3080" s="2" t="s">
        <v>182</v>
      </c>
      <c r="B3080" s="3">
        <v>142</v>
      </c>
      <c r="C3080">
        <v>115</v>
      </c>
      <c r="D3080" s="1">
        <v>8060</v>
      </c>
      <c r="E3080" s="5" t="s">
        <v>3</v>
      </c>
      <c r="F3080" t="s">
        <v>10</v>
      </c>
      <c r="G3080" t="s">
        <v>6</v>
      </c>
      <c r="H3080" t="s">
        <v>23</v>
      </c>
      <c r="L3080" s="1"/>
      <c r="M3080" s="12" t="s">
        <v>45</v>
      </c>
      <c r="N3080" s="12">
        <v>7217600</v>
      </c>
      <c r="O3080">
        <v>2007</v>
      </c>
      <c r="P3080">
        <v>8.1</v>
      </c>
    </row>
    <row r="3081" spans="1:16">
      <c r="A3081" s="2" t="s">
        <v>724</v>
      </c>
      <c r="B3081" s="3">
        <v>271</v>
      </c>
      <c r="C3081">
        <v>99</v>
      </c>
      <c r="D3081" s="1">
        <v>84263837</v>
      </c>
      <c r="E3081" s="5" t="s">
        <v>14</v>
      </c>
      <c r="F3081" t="s">
        <v>21</v>
      </c>
      <c r="L3081" s="1"/>
      <c r="M3081" s="12" t="s">
        <v>45</v>
      </c>
      <c r="N3081" s="12">
        <v>11000000</v>
      </c>
      <c r="O3081">
        <v>2014</v>
      </c>
      <c r="P3081">
        <v>5.4</v>
      </c>
    </row>
    <row r="3082" spans="1:16">
      <c r="A3082" s="2" t="s">
        <v>1392</v>
      </c>
      <c r="B3082" s="3">
        <v>33</v>
      </c>
      <c r="C3082">
        <v>88</v>
      </c>
      <c r="D3082" s="1">
        <v>110029</v>
      </c>
      <c r="E3082" s="5" t="s">
        <v>2</v>
      </c>
      <c r="F3082" t="s">
        <v>6</v>
      </c>
      <c r="G3082" t="s">
        <v>26</v>
      </c>
      <c r="L3082" s="1"/>
      <c r="M3082" s="12" t="s">
        <v>45</v>
      </c>
      <c r="N3082" s="12">
        <v>83532</v>
      </c>
      <c r="O3082">
        <v>2009</v>
      </c>
      <c r="P3082">
        <v>6.3</v>
      </c>
    </row>
    <row r="3083" spans="1:16">
      <c r="A3083" s="2" t="s">
        <v>304</v>
      </c>
      <c r="B3083" s="3">
        <v>64</v>
      </c>
      <c r="C3083">
        <v>112</v>
      </c>
      <c r="D3083" s="1">
        <v>57504069</v>
      </c>
      <c r="E3083" s="5" t="s">
        <v>10</v>
      </c>
      <c r="F3083" t="s">
        <v>6</v>
      </c>
      <c r="L3083" s="1"/>
      <c r="M3083" s="12" t="s">
        <v>45</v>
      </c>
      <c r="N3083" s="12">
        <v>10000000</v>
      </c>
      <c r="O3083">
        <v>1991</v>
      </c>
      <c r="P3083">
        <v>7.8</v>
      </c>
    </row>
    <row r="3084" spans="1:16">
      <c r="A3084" s="2" t="s">
        <v>1393</v>
      </c>
      <c r="B3084" s="3">
        <v>18</v>
      </c>
      <c r="C3084">
        <v>108</v>
      </c>
      <c r="D3084" s="1">
        <v>54215416</v>
      </c>
      <c r="E3084" s="5" t="s">
        <v>12</v>
      </c>
      <c r="F3084" t="s">
        <v>6</v>
      </c>
      <c r="G3084" t="s">
        <v>199</v>
      </c>
      <c r="L3084" s="1"/>
      <c r="M3084" s="12" t="s">
        <v>45</v>
      </c>
      <c r="N3084" s="12">
        <v>9000000</v>
      </c>
      <c r="O3084">
        <v>1987</v>
      </c>
      <c r="P3084">
        <v>6.8</v>
      </c>
    </row>
    <row r="3085" spans="1:16">
      <c r="A3085" s="2" t="s">
        <v>252</v>
      </c>
      <c r="B3085" s="3">
        <v>121</v>
      </c>
      <c r="C3085">
        <v>104</v>
      </c>
      <c r="D3085" s="1">
        <v>31899000</v>
      </c>
      <c r="E3085" s="5" t="s">
        <v>21</v>
      </c>
      <c r="F3085" t="s">
        <v>27</v>
      </c>
      <c r="G3085" t="s">
        <v>23</v>
      </c>
      <c r="L3085" s="1"/>
      <c r="M3085" s="12" t="s">
        <v>45</v>
      </c>
      <c r="N3085" s="12">
        <v>9000000</v>
      </c>
      <c r="O3085">
        <v>1980</v>
      </c>
      <c r="P3085">
        <v>7.1</v>
      </c>
    </row>
    <row r="3086" spans="1:16">
      <c r="A3086" s="2" t="s">
        <v>99</v>
      </c>
      <c r="B3086" s="3">
        <v>14</v>
      </c>
      <c r="C3086">
        <v>108</v>
      </c>
      <c r="D3086" s="1">
        <v>24103594</v>
      </c>
      <c r="E3086" s="5" t="s">
        <v>8</v>
      </c>
      <c r="F3086" t="s">
        <v>2</v>
      </c>
      <c r="G3086" t="s">
        <v>6</v>
      </c>
      <c r="H3086" t="s">
        <v>25</v>
      </c>
      <c r="L3086" s="1"/>
      <c r="M3086" s="12" t="s">
        <v>45</v>
      </c>
      <c r="N3086" s="12">
        <v>10000000</v>
      </c>
      <c r="O3086">
        <v>1993</v>
      </c>
      <c r="P3086">
        <v>6.2</v>
      </c>
    </row>
    <row r="3087" spans="1:16">
      <c r="A3087" s="2" t="s">
        <v>97</v>
      </c>
      <c r="B3087" s="3">
        <v>137</v>
      </c>
      <c r="C3087">
        <v>102</v>
      </c>
      <c r="D3087" s="1">
        <v>16842303</v>
      </c>
      <c r="E3087" s="5" t="s">
        <v>2</v>
      </c>
      <c r="F3087" t="s">
        <v>10</v>
      </c>
      <c r="L3087" s="1"/>
      <c r="M3087" s="12" t="s">
        <v>45</v>
      </c>
      <c r="N3087" s="12">
        <v>9000000</v>
      </c>
      <c r="O3087">
        <v>1999</v>
      </c>
      <c r="P3087">
        <v>7.3</v>
      </c>
    </row>
    <row r="3088" spans="1:16">
      <c r="A3088" s="2" t="s">
        <v>1337</v>
      </c>
      <c r="B3088" s="3">
        <v>111</v>
      </c>
      <c r="C3088">
        <v>88</v>
      </c>
      <c r="D3088" s="1">
        <v>13367101</v>
      </c>
      <c r="E3088" s="5" t="s">
        <v>2</v>
      </c>
      <c r="F3088" t="s">
        <v>6</v>
      </c>
      <c r="G3088" t="s">
        <v>27</v>
      </c>
      <c r="L3088" s="1"/>
      <c r="M3088" s="12" t="s">
        <v>45</v>
      </c>
      <c r="N3088" s="12">
        <v>9000000</v>
      </c>
      <c r="O3088">
        <v>2006</v>
      </c>
      <c r="P3088">
        <v>5.9</v>
      </c>
    </row>
    <row r="3089" spans="1:16">
      <c r="A3089" s="2" t="s">
        <v>1394</v>
      </c>
      <c r="B3089" s="3">
        <v>97</v>
      </c>
      <c r="C3089">
        <v>91</v>
      </c>
      <c r="D3089" s="1">
        <v>10149779</v>
      </c>
      <c r="E3089" s="5" t="s">
        <v>14</v>
      </c>
      <c r="F3089" t="s">
        <v>22</v>
      </c>
      <c r="G3089" t="s">
        <v>23</v>
      </c>
      <c r="L3089" s="1"/>
      <c r="M3089" s="12" t="s">
        <v>45</v>
      </c>
      <c r="N3089" s="12">
        <v>9000000</v>
      </c>
      <c r="O3089">
        <v>1999</v>
      </c>
      <c r="P3089">
        <v>3.6</v>
      </c>
    </row>
    <row r="3090" spans="1:16">
      <c r="A3090" s="2" t="s">
        <v>1395</v>
      </c>
      <c r="B3090" s="3">
        <v>73</v>
      </c>
      <c r="C3090">
        <v>141</v>
      </c>
      <c r="D3090" s="1">
        <v>6173485</v>
      </c>
      <c r="E3090" s="5" t="s">
        <v>12</v>
      </c>
      <c r="F3090" t="s">
        <v>6</v>
      </c>
      <c r="L3090" s="1"/>
      <c r="M3090" s="12" t="s">
        <v>45</v>
      </c>
      <c r="N3090" s="12">
        <v>9000000</v>
      </c>
      <c r="O3090">
        <v>2001</v>
      </c>
      <c r="P3090">
        <v>7.7</v>
      </c>
    </row>
    <row r="3091" spans="1:16">
      <c r="A3091" s="2" t="s">
        <v>895</v>
      </c>
      <c r="B3091" s="3">
        <v>486</v>
      </c>
      <c r="C3091">
        <v>101</v>
      </c>
      <c r="D3091" s="1">
        <v>4000304</v>
      </c>
      <c r="E3091" s="5" t="s">
        <v>6</v>
      </c>
      <c r="L3091" s="1"/>
      <c r="M3091" s="12" t="s">
        <v>45</v>
      </c>
      <c r="N3091" s="12">
        <v>9000000</v>
      </c>
      <c r="O3091">
        <v>2011</v>
      </c>
      <c r="P3091">
        <v>7.3</v>
      </c>
    </row>
    <row r="3092" spans="1:16">
      <c r="A3092" s="2" t="s">
        <v>113</v>
      </c>
      <c r="B3092" s="3">
        <v>149</v>
      </c>
      <c r="C3092">
        <v>105</v>
      </c>
      <c r="D3092" s="1">
        <v>2338695</v>
      </c>
      <c r="E3092" s="5" t="s">
        <v>10</v>
      </c>
      <c r="F3092" t="s">
        <v>6</v>
      </c>
      <c r="G3092" t="s">
        <v>23</v>
      </c>
      <c r="L3092" s="1"/>
      <c r="M3092" s="12" t="s">
        <v>45</v>
      </c>
      <c r="N3092" s="12">
        <v>9000000</v>
      </c>
      <c r="O3092">
        <v>2004</v>
      </c>
      <c r="P3092">
        <v>7.4</v>
      </c>
    </row>
    <row r="3093" spans="1:16">
      <c r="A3093" s="2" t="s">
        <v>1396</v>
      </c>
      <c r="B3093" s="3">
        <v>4</v>
      </c>
      <c r="C3093">
        <v>100</v>
      </c>
      <c r="D3093" s="1">
        <v>2024854</v>
      </c>
      <c r="E3093" s="5" t="s">
        <v>6</v>
      </c>
      <c r="F3093" t="s">
        <v>24</v>
      </c>
      <c r="L3093" s="1"/>
      <c r="M3093" s="12" t="s">
        <v>45</v>
      </c>
      <c r="N3093" s="12">
        <v>9000000</v>
      </c>
      <c r="O3093">
        <v>2005</v>
      </c>
      <c r="P3093">
        <v>6.6</v>
      </c>
    </row>
    <row r="3094" spans="1:16">
      <c r="A3094" s="2" t="s">
        <v>1397</v>
      </c>
      <c r="B3094" s="3">
        <v>200</v>
      </c>
      <c r="C3094">
        <v>116</v>
      </c>
      <c r="D3094" s="1">
        <v>2268296</v>
      </c>
      <c r="E3094" s="5" t="s">
        <v>6</v>
      </c>
      <c r="F3094" t="s">
        <v>23</v>
      </c>
      <c r="L3094" s="1"/>
      <c r="M3094" s="12" t="s">
        <v>45</v>
      </c>
      <c r="N3094" s="12">
        <v>20000000</v>
      </c>
      <c r="O3094">
        <v>2013</v>
      </c>
      <c r="P3094">
        <v>6.9</v>
      </c>
    </row>
    <row r="3095" spans="1:16">
      <c r="A3095" s="2" t="s">
        <v>1070</v>
      </c>
      <c r="B3095" s="3">
        <v>84</v>
      </c>
      <c r="C3095">
        <v>97</v>
      </c>
      <c r="D3095" s="1">
        <v>1029017</v>
      </c>
      <c r="E3095" s="5" t="s">
        <v>6</v>
      </c>
      <c r="F3095" t="s">
        <v>27</v>
      </c>
      <c r="L3095" s="1"/>
      <c r="M3095" s="12" t="s">
        <v>45</v>
      </c>
      <c r="N3095" s="12">
        <v>8000000</v>
      </c>
      <c r="O3095">
        <v>2004</v>
      </c>
      <c r="P3095">
        <v>6.8</v>
      </c>
    </row>
    <row r="3096" spans="1:16">
      <c r="A3096" s="2" t="s">
        <v>1398</v>
      </c>
      <c r="B3096" s="3">
        <v>28</v>
      </c>
      <c r="C3096">
        <v>106</v>
      </c>
      <c r="D3096" s="1">
        <v>64148</v>
      </c>
      <c r="E3096" s="5" t="s">
        <v>6</v>
      </c>
      <c r="L3096" s="1"/>
      <c r="M3096" s="12" t="s">
        <v>45</v>
      </c>
      <c r="N3096" s="12">
        <v>9000000</v>
      </c>
      <c r="O3096">
        <v>2000</v>
      </c>
      <c r="P3096">
        <v>7.3</v>
      </c>
    </row>
    <row r="3097" spans="1:16">
      <c r="A3097" s="2" t="s">
        <v>1399</v>
      </c>
      <c r="B3097" s="3">
        <v>217</v>
      </c>
      <c r="C3097">
        <v>105</v>
      </c>
      <c r="D3097" s="1">
        <v>66637</v>
      </c>
      <c r="E3097" s="5" t="s">
        <v>6</v>
      </c>
      <c r="F3097" t="s">
        <v>27</v>
      </c>
      <c r="G3097" t="s">
        <v>122</v>
      </c>
      <c r="L3097" s="1"/>
      <c r="M3097" s="12" t="s">
        <v>45</v>
      </c>
      <c r="N3097" s="12">
        <v>9000000</v>
      </c>
      <c r="O3097">
        <v>2009</v>
      </c>
      <c r="P3097">
        <v>7.2</v>
      </c>
    </row>
    <row r="3098" spans="1:16">
      <c r="A3098" s="2" t="s">
        <v>906</v>
      </c>
      <c r="B3098" s="3">
        <v>183</v>
      </c>
      <c r="C3098">
        <v>122</v>
      </c>
      <c r="D3098" s="1">
        <v>871577</v>
      </c>
      <c r="E3098" s="5" t="s">
        <v>12</v>
      </c>
      <c r="F3098" t="s">
        <v>6</v>
      </c>
      <c r="G3098" t="s">
        <v>199</v>
      </c>
      <c r="L3098" s="1"/>
      <c r="M3098" s="12" t="s">
        <v>45</v>
      </c>
      <c r="N3098" s="12">
        <v>8500000</v>
      </c>
      <c r="O3098">
        <v>2007</v>
      </c>
      <c r="P3098">
        <v>7.7</v>
      </c>
    </row>
    <row r="3099" spans="1:16">
      <c r="A3099" s="2" t="s">
        <v>44</v>
      </c>
      <c r="B3099" s="3">
        <v>204</v>
      </c>
      <c r="C3099">
        <v>107</v>
      </c>
      <c r="D3099" s="1">
        <v>38400000</v>
      </c>
      <c r="E3099" s="5" t="s">
        <v>3</v>
      </c>
      <c r="F3099" t="s">
        <v>22</v>
      </c>
      <c r="L3099" s="1"/>
      <c r="M3099" s="12" t="s">
        <v>45</v>
      </c>
      <c r="N3099" s="12">
        <v>9000000</v>
      </c>
      <c r="O3099">
        <v>1984</v>
      </c>
      <c r="P3099">
        <v>8.1</v>
      </c>
    </row>
    <row r="3100" spans="1:16">
      <c r="A3100" s="2" t="s">
        <v>1400</v>
      </c>
      <c r="B3100" s="3">
        <v>153</v>
      </c>
      <c r="C3100">
        <v>121</v>
      </c>
      <c r="D3100" s="1">
        <v>4063859</v>
      </c>
      <c r="E3100" s="5" t="s">
        <v>6</v>
      </c>
      <c r="F3100" t="s">
        <v>27</v>
      </c>
      <c r="L3100" s="1"/>
      <c r="M3100" s="12" t="s">
        <v>45</v>
      </c>
      <c r="N3100" s="12">
        <v>8000000</v>
      </c>
      <c r="O3100">
        <v>2003</v>
      </c>
      <c r="P3100">
        <v>7.7</v>
      </c>
    </row>
    <row r="3101" spans="1:16">
      <c r="A3101" s="2" t="s">
        <v>361</v>
      </c>
      <c r="B3101" s="3">
        <v>145</v>
      </c>
      <c r="C3101">
        <v>98</v>
      </c>
      <c r="D3101" s="1">
        <v>449558</v>
      </c>
      <c r="E3101" s="5" t="s">
        <v>12</v>
      </c>
      <c r="F3101" t="s">
        <v>6</v>
      </c>
      <c r="G3101" t="s">
        <v>75</v>
      </c>
      <c r="L3101" s="1"/>
      <c r="M3101" s="12" t="s">
        <v>45</v>
      </c>
      <c r="N3101" s="12">
        <v>9000000</v>
      </c>
      <c r="O3101">
        <v>2009</v>
      </c>
      <c r="P3101">
        <v>7.6</v>
      </c>
    </row>
    <row r="3102" spans="1:16">
      <c r="A3102" s="2" t="s">
        <v>634</v>
      </c>
      <c r="B3102" s="3">
        <v>93</v>
      </c>
      <c r="C3102">
        <v>123</v>
      </c>
      <c r="D3102" s="1">
        <v>2122561</v>
      </c>
      <c r="E3102" s="5" t="s">
        <v>2</v>
      </c>
      <c r="F3102" t="s">
        <v>27</v>
      </c>
      <c r="L3102" s="1"/>
      <c r="M3102" s="12" t="s">
        <v>45</v>
      </c>
      <c r="N3102" s="12">
        <v>9000000</v>
      </c>
      <c r="O3102">
        <v>1995</v>
      </c>
      <c r="P3102">
        <v>7.2</v>
      </c>
    </row>
    <row r="3103" spans="1:16">
      <c r="A3103" s="2" t="s">
        <v>1119</v>
      </c>
      <c r="B3103" s="3">
        <v>124</v>
      </c>
      <c r="C3103">
        <v>110</v>
      </c>
      <c r="D3103" s="1">
        <v>181360000</v>
      </c>
      <c r="E3103" s="5" t="s">
        <v>26</v>
      </c>
      <c r="F3103" t="s">
        <v>27</v>
      </c>
      <c r="L3103" s="1"/>
      <c r="M3103" s="12" t="s">
        <v>45</v>
      </c>
      <c r="N3103" s="12">
        <v>9000000</v>
      </c>
      <c r="O3103">
        <v>1978</v>
      </c>
      <c r="P3103">
        <v>7.2</v>
      </c>
    </row>
    <row r="3104" spans="1:16">
      <c r="A3104" s="2" t="s">
        <v>123</v>
      </c>
      <c r="B3104" s="3">
        <v>120</v>
      </c>
      <c r="C3104">
        <v>120</v>
      </c>
      <c r="D3104" s="1">
        <v>137963328</v>
      </c>
      <c r="E3104" s="5" t="s">
        <v>6</v>
      </c>
      <c r="F3104" t="s">
        <v>122</v>
      </c>
      <c r="L3104" s="1"/>
      <c r="M3104" s="12" t="s">
        <v>45</v>
      </c>
      <c r="N3104" s="12">
        <v>9000000</v>
      </c>
      <c r="O3104">
        <v>1986</v>
      </c>
      <c r="P3104">
        <v>8.1</v>
      </c>
    </row>
    <row r="3105" spans="1:16">
      <c r="A3105" s="2" t="s">
        <v>1308</v>
      </c>
      <c r="B3105" s="3">
        <v>288</v>
      </c>
      <c r="C3105">
        <v>122</v>
      </c>
      <c r="D3105" s="1">
        <v>119078393</v>
      </c>
      <c r="E3105" s="5" t="s">
        <v>18</v>
      </c>
      <c r="F3105" t="s">
        <v>6</v>
      </c>
      <c r="G3105" t="s">
        <v>122</v>
      </c>
      <c r="L3105" s="1"/>
      <c r="M3105" s="12" t="s">
        <v>45</v>
      </c>
      <c r="N3105" s="12">
        <v>9000000</v>
      </c>
      <c r="O3105">
        <v>2004</v>
      </c>
      <c r="P3105">
        <v>7.5</v>
      </c>
    </row>
    <row r="3106" spans="1:16">
      <c r="A3106" s="2" t="s">
        <v>1401</v>
      </c>
      <c r="B3106" s="3">
        <v>130</v>
      </c>
      <c r="C3106">
        <v>110</v>
      </c>
      <c r="D3106" s="1">
        <v>102308900</v>
      </c>
      <c r="E3106" s="5" t="s">
        <v>12</v>
      </c>
      <c r="F3106" t="s">
        <v>10</v>
      </c>
      <c r="G3106" t="s">
        <v>6</v>
      </c>
      <c r="H3106" t="s">
        <v>24</v>
      </c>
      <c r="L3106" s="1"/>
      <c r="M3106" s="12" t="s">
        <v>45</v>
      </c>
      <c r="N3106" s="12">
        <v>400000000</v>
      </c>
      <c r="O3106">
        <v>1969</v>
      </c>
      <c r="P3106">
        <v>8.1</v>
      </c>
    </row>
    <row r="3107" spans="1:16">
      <c r="A3107" s="2" t="s">
        <v>1402</v>
      </c>
      <c r="B3107" s="3">
        <v>145</v>
      </c>
      <c r="C3107">
        <v>139</v>
      </c>
      <c r="D3107" s="1">
        <v>102300000</v>
      </c>
      <c r="E3107" s="5" t="s">
        <v>2</v>
      </c>
      <c r="F3107" t="s">
        <v>25</v>
      </c>
      <c r="G3107" t="s">
        <v>20</v>
      </c>
      <c r="H3107" t="s">
        <v>26</v>
      </c>
      <c r="L3107" s="1"/>
      <c r="M3107" s="12" t="s">
        <v>45</v>
      </c>
      <c r="N3107" s="12">
        <v>9000000</v>
      </c>
      <c r="O3107">
        <v>1964</v>
      </c>
      <c r="P3107">
        <v>7.8</v>
      </c>
    </row>
    <row r="3108" spans="1:16">
      <c r="A3108" s="2" t="s">
        <v>389</v>
      </c>
      <c r="B3108" s="3">
        <v>62</v>
      </c>
      <c r="C3108">
        <v>124</v>
      </c>
      <c r="D3108" s="1">
        <v>54800000</v>
      </c>
      <c r="E3108" s="5" t="s">
        <v>6</v>
      </c>
      <c r="L3108" s="1"/>
      <c r="M3108" s="12" t="s">
        <v>45</v>
      </c>
      <c r="N3108" s="12">
        <v>9000000</v>
      </c>
      <c r="O3108">
        <v>1980</v>
      </c>
      <c r="P3108">
        <v>7.8</v>
      </c>
    </row>
    <row r="3109" spans="1:16">
      <c r="A3109" s="2" t="s">
        <v>202</v>
      </c>
      <c r="B3109" s="3">
        <v>188</v>
      </c>
      <c r="C3109">
        <v>120</v>
      </c>
      <c r="D3109" s="1">
        <v>24004159</v>
      </c>
      <c r="E3109" s="5" t="s">
        <v>3</v>
      </c>
      <c r="F3109" t="s">
        <v>8</v>
      </c>
      <c r="G3109" t="s">
        <v>2</v>
      </c>
      <c r="L3109" s="1"/>
      <c r="M3109" s="12" t="s">
        <v>45</v>
      </c>
      <c r="N3109" s="12">
        <v>9000000</v>
      </c>
      <c r="O3109">
        <v>2004</v>
      </c>
      <c r="P3109">
        <v>5.8</v>
      </c>
    </row>
    <row r="3110" spans="1:16">
      <c r="A3110" s="2" t="s">
        <v>1403</v>
      </c>
      <c r="B3110" s="3">
        <v>120</v>
      </c>
      <c r="C3110">
        <v>152</v>
      </c>
      <c r="D3110" s="1">
        <v>43650000</v>
      </c>
      <c r="E3110" s="5" t="s">
        <v>10</v>
      </c>
      <c r="F3110" t="s">
        <v>6</v>
      </c>
      <c r="G3110" t="s">
        <v>26</v>
      </c>
      <c r="H3110" t="s">
        <v>27</v>
      </c>
      <c r="I3110" t="s">
        <v>23</v>
      </c>
      <c r="L3110" s="1"/>
      <c r="M3110" s="12" t="s">
        <v>45</v>
      </c>
      <c r="N3110" s="12">
        <v>11400000</v>
      </c>
      <c r="O3110">
        <v>1961</v>
      </c>
      <c r="P3110">
        <v>7.6</v>
      </c>
    </row>
    <row r="3111" spans="1:16">
      <c r="A3111" s="2" t="s">
        <v>408</v>
      </c>
      <c r="B3111" s="3">
        <v>71</v>
      </c>
      <c r="C3111">
        <v>98</v>
      </c>
      <c r="D3111" s="1">
        <v>39800000</v>
      </c>
      <c r="E3111" s="5" t="s">
        <v>2</v>
      </c>
      <c r="F3111" t="s">
        <v>75</v>
      </c>
      <c r="L3111" s="1"/>
      <c r="M3111" s="12" t="s">
        <v>45</v>
      </c>
      <c r="N3111" s="12">
        <v>19000000</v>
      </c>
      <c r="O3111">
        <v>1980</v>
      </c>
      <c r="P3111">
        <v>7.4</v>
      </c>
    </row>
    <row r="3112" spans="1:16">
      <c r="A3112" s="2" t="s">
        <v>1404</v>
      </c>
      <c r="B3112" s="3">
        <v>52</v>
      </c>
      <c r="C3112">
        <v>106</v>
      </c>
      <c r="D3112" s="1">
        <v>27457409</v>
      </c>
      <c r="E3112" s="5" t="s">
        <v>2</v>
      </c>
      <c r="F3112" t="s">
        <v>6</v>
      </c>
      <c r="L3112" s="1"/>
      <c r="M3112" s="12" t="s">
        <v>45</v>
      </c>
      <c r="N3112" s="12">
        <v>45000000</v>
      </c>
      <c r="O3112">
        <v>2001</v>
      </c>
      <c r="P3112">
        <v>6.3</v>
      </c>
    </row>
    <row r="3113" spans="1:16">
      <c r="A3113" s="2" t="s">
        <v>1120</v>
      </c>
      <c r="B3113" s="3">
        <v>18</v>
      </c>
      <c r="C3113">
        <v>106</v>
      </c>
      <c r="D3113" s="1">
        <v>25047631</v>
      </c>
      <c r="E3113" s="5" t="s">
        <v>2</v>
      </c>
      <c r="F3113" t="s">
        <v>6</v>
      </c>
      <c r="G3113" t="s">
        <v>27</v>
      </c>
      <c r="L3113" s="1"/>
      <c r="M3113" s="12" t="s">
        <v>45</v>
      </c>
      <c r="N3113" s="12">
        <v>9000000</v>
      </c>
      <c r="O3113">
        <v>1999</v>
      </c>
      <c r="P3113">
        <v>6.9</v>
      </c>
    </row>
    <row r="3114" spans="1:16">
      <c r="A3114" s="2" t="s">
        <v>55</v>
      </c>
      <c r="B3114" s="3">
        <v>162</v>
      </c>
      <c r="C3114">
        <v>106</v>
      </c>
      <c r="D3114" s="1">
        <v>23272306</v>
      </c>
      <c r="E3114" s="5" t="s">
        <v>10</v>
      </c>
      <c r="F3114" t="s">
        <v>6</v>
      </c>
      <c r="G3114" t="s">
        <v>21</v>
      </c>
      <c r="H3114" t="s">
        <v>23</v>
      </c>
      <c r="L3114" s="1"/>
      <c r="M3114" s="12" t="s">
        <v>45</v>
      </c>
      <c r="N3114" s="12">
        <v>9000000</v>
      </c>
      <c r="O3114">
        <v>1995</v>
      </c>
      <c r="P3114">
        <v>8.6</v>
      </c>
    </row>
    <row r="3115" spans="1:16">
      <c r="A3115" s="2" t="s">
        <v>290</v>
      </c>
      <c r="B3115" s="3">
        <v>88</v>
      </c>
      <c r="C3115">
        <v>89</v>
      </c>
      <c r="D3115" s="1">
        <v>22168359</v>
      </c>
      <c r="E3115" s="5" t="s">
        <v>20</v>
      </c>
      <c r="F3115" t="s">
        <v>14</v>
      </c>
      <c r="G3115" t="s">
        <v>27</v>
      </c>
      <c r="H3115" t="s">
        <v>23</v>
      </c>
      <c r="L3115" s="1"/>
      <c r="M3115" s="12" t="s">
        <v>45</v>
      </c>
      <c r="N3115" s="12">
        <v>8800000</v>
      </c>
      <c r="O3115">
        <v>1989</v>
      </c>
      <c r="P3115">
        <v>5.0999999999999996</v>
      </c>
    </row>
    <row r="3116" spans="1:16">
      <c r="A3116" s="2" t="s">
        <v>248</v>
      </c>
      <c r="B3116" s="3">
        <v>96</v>
      </c>
      <c r="C3116">
        <v>94</v>
      </c>
      <c r="D3116" s="1">
        <v>21005329</v>
      </c>
      <c r="E3116" s="5" t="s">
        <v>2</v>
      </c>
      <c r="F3116" t="s">
        <v>27</v>
      </c>
      <c r="L3116" s="1"/>
      <c r="M3116" s="12" t="s">
        <v>45</v>
      </c>
      <c r="N3116" s="12">
        <v>8800000</v>
      </c>
      <c r="O3116">
        <v>2002</v>
      </c>
      <c r="P3116">
        <v>6.4</v>
      </c>
    </row>
    <row r="3117" spans="1:16">
      <c r="A3117" s="2" t="s">
        <v>165</v>
      </c>
      <c r="B3117" s="3">
        <v>391</v>
      </c>
      <c r="C3117">
        <v>109</v>
      </c>
      <c r="D3117" s="1">
        <v>26236603</v>
      </c>
      <c r="E3117" s="5" t="s">
        <v>6</v>
      </c>
      <c r="F3117" t="s">
        <v>75</v>
      </c>
      <c r="L3117" s="1"/>
      <c r="M3117" s="12" t="s">
        <v>192</v>
      </c>
      <c r="N3117" s="12">
        <v>9000000</v>
      </c>
      <c r="O3117">
        <v>2008</v>
      </c>
      <c r="P3117">
        <v>7.9</v>
      </c>
    </row>
    <row r="3118" spans="1:16">
      <c r="A3118" s="2" t="s">
        <v>1405</v>
      </c>
      <c r="B3118" s="3">
        <v>32</v>
      </c>
      <c r="C3118">
        <v>144</v>
      </c>
      <c r="D3118" s="1">
        <v>20400000</v>
      </c>
      <c r="E3118" s="5" t="s">
        <v>6</v>
      </c>
      <c r="F3118" t="s">
        <v>27</v>
      </c>
      <c r="G3118" t="s">
        <v>24</v>
      </c>
      <c r="L3118" s="1"/>
      <c r="M3118" s="12" t="s">
        <v>45</v>
      </c>
      <c r="N3118" s="12">
        <v>8600000</v>
      </c>
      <c r="O3118">
        <v>1946</v>
      </c>
      <c r="P3118">
        <v>6.9</v>
      </c>
    </row>
    <row r="3119" spans="1:16">
      <c r="A3119" s="2" t="s">
        <v>1192</v>
      </c>
      <c r="B3119" s="3">
        <v>119</v>
      </c>
      <c r="C3119">
        <v>90</v>
      </c>
      <c r="D3119" s="1">
        <v>18621249</v>
      </c>
      <c r="E3119" s="5" t="s">
        <v>2</v>
      </c>
      <c r="L3119" s="1"/>
      <c r="M3119" s="12" t="s">
        <v>45</v>
      </c>
      <c r="N3119" s="12">
        <v>9000000</v>
      </c>
      <c r="O3119">
        <v>2000</v>
      </c>
      <c r="P3119">
        <v>7.5</v>
      </c>
    </row>
    <row r="3120" spans="1:16">
      <c r="A3120" s="2" t="s">
        <v>502</v>
      </c>
      <c r="B3120" s="3">
        <v>201</v>
      </c>
      <c r="C3120">
        <v>106</v>
      </c>
      <c r="D3120" s="1">
        <v>25244700</v>
      </c>
      <c r="E3120" s="5" t="s">
        <v>3</v>
      </c>
      <c r="F3120" t="s">
        <v>22</v>
      </c>
      <c r="L3120" s="1"/>
      <c r="M3120" s="12" t="s">
        <v>45</v>
      </c>
      <c r="N3120" s="12">
        <v>7000000</v>
      </c>
      <c r="O3120">
        <v>1981</v>
      </c>
      <c r="P3120">
        <v>7.2</v>
      </c>
    </row>
    <row r="3121" spans="1:16">
      <c r="A3121" s="2" t="s">
        <v>471</v>
      </c>
      <c r="B3121" s="3">
        <v>22</v>
      </c>
      <c r="C3121">
        <v>121</v>
      </c>
      <c r="D3121" s="1">
        <v>14545844</v>
      </c>
      <c r="E3121" s="5" t="s">
        <v>2</v>
      </c>
      <c r="F3121" t="s">
        <v>6</v>
      </c>
      <c r="G3121" t="s">
        <v>26</v>
      </c>
      <c r="L3121" s="1"/>
      <c r="M3121" s="12" t="s">
        <v>45</v>
      </c>
      <c r="N3121" s="12">
        <v>8500000</v>
      </c>
      <c r="O3121">
        <v>1988</v>
      </c>
      <c r="P3121">
        <v>5.8</v>
      </c>
    </row>
    <row r="3122" spans="1:16">
      <c r="A3122" s="2" t="s">
        <v>1406</v>
      </c>
      <c r="B3122" s="3">
        <v>52</v>
      </c>
      <c r="C3122">
        <v>89</v>
      </c>
      <c r="D3122" s="1">
        <v>13235267</v>
      </c>
      <c r="E3122" s="5" t="s">
        <v>2</v>
      </c>
      <c r="F3122" t="s">
        <v>25</v>
      </c>
      <c r="L3122" s="1"/>
      <c r="M3122" s="12" t="s">
        <v>45</v>
      </c>
      <c r="N3122" s="12">
        <v>8500000</v>
      </c>
      <c r="O3122">
        <v>2007</v>
      </c>
      <c r="P3122">
        <v>2.9</v>
      </c>
    </row>
    <row r="3123" spans="1:16">
      <c r="A3123" s="2" t="s">
        <v>409</v>
      </c>
      <c r="B3123" s="3">
        <v>34</v>
      </c>
      <c r="C3123">
        <v>104</v>
      </c>
      <c r="D3123" s="1">
        <v>12793213</v>
      </c>
      <c r="E3123" s="5" t="s">
        <v>2</v>
      </c>
      <c r="F3123" t="s">
        <v>6</v>
      </c>
      <c r="G3123" t="s">
        <v>27</v>
      </c>
      <c r="L3123" s="1"/>
      <c r="M3123" s="12" t="s">
        <v>45</v>
      </c>
      <c r="N3123" s="12">
        <v>9000000</v>
      </c>
      <c r="O3123">
        <v>1988</v>
      </c>
      <c r="P3123">
        <v>6.2</v>
      </c>
    </row>
    <row r="3124" spans="1:16">
      <c r="A3124" s="2" t="s">
        <v>535</v>
      </c>
      <c r="B3124" s="3">
        <v>88</v>
      </c>
      <c r="C3124">
        <v>99</v>
      </c>
      <c r="D3124" s="1">
        <v>11883495</v>
      </c>
      <c r="E3124" s="5" t="s">
        <v>2</v>
      </c>
      <c r="F3124" t="s">
        <v>6</v>
      </c>
      <c r="G3124" t="s">
        <v>20</v>
      </c>
      <c r="H3124" t="s">
        <v>27</v>
      </c>
      <c r="L3124" s="1"/>
      <c r="M3124" s="12" t="s">
        <v>45</v>
      </c>
      <c r="N3124" s="12">
        <v>60000000</v>
      </c>
      <c r="O3124">
        <v>1998</v>
      </c>
      <c r="P3124">
        <v>6.8</v>
      </c>
    </row>
    <row r="3125" spans="1:16">
      <c r="A3125" s="2" t="s">
        <v>1407</v>
      </c>
      <c r="B3125" s="3">
        <v>25</v>
      </c>
      <c r="C3125">
        <v>98</v>
      </c>
      <c r="D3125" s="1">
        <v>11797927</v>
      </c>
      <c r="E3125" s="5" t="s">
        <v>2</v>
      </c>
      <c r="F3125" t="s">
        <v>14</v>
      </c>
      <c r="G3125" t="s">
        <v>23</v>
      </c>
      <c r="L3125" s="1"/>
      <c r="M3125" s="12" t="s">
        <v>45</v>
      </c>
      <c r="N3125" s="12">
        <v>8000000</v>
      </c>
      <c r="O3125">
        <v>1995</v>
      </c>
      <c r="P3125">
        <v>6.1</v>
      </c>
    </row>
    <row r="3126" spans="1:16">
      <c r="A3126" s="2" t="s">
        <v>1408</v>
      </c>
      <c r="B3126" s="3">
        <v>252</v>
      </c>
      <c r="C3126">
        <v>121</v>
      </c>
      <c r="D3126" s="1">
        <v>17605861</v>
      </c>
      <c r="E3126" s="5" t="s">
        <v>12</v>
      </c>
      <c r="F3126" t="s">
        <v>6</v>
      </c>
      <c r="G3126" t="s">
        <v>63</v>
      </c>
      <c r="H3126" t="s">
        <v>23</v>
      </c>
      <c r="L3126" s="1"/>
      <c r="M3126" s="12" t="s">
        <v>45</v>
      </c>
      <c r="N3126" s="12">
        <v>8500000</v>
      </c>
      <c r="O3126">
        <v>2006</v>
      </c>
      <c r="P3126">
        <v>7.7</v>
      </c>
    </row>
    <row r="3127" spans="1:16">
      <c r="A3127" s="2" t="s">
        <v>1409</v>
      </c>
      <c r="B3127" s="3">
        <v>137</v>
      </c>
      <c r="C3127">
        <v>96</v>
      </c>
      <c r="D3127" s="1">
        <v>11642254</v>
      </c>
      <c r="E3127" s="5" t="s">
        <v>14</v>
      </c>
      <c r="F3127" t="s">
        <v>23</v>
      </c>
      <c r="L3127" s="1"/>
      <c r="M3127" s="12" t="s">
        <v>45</v>
      </c>
      <c r="N3127" s="12">
        <v>22000000</v>
      </c>
      <c r="O3127">
        <v>1989</v>
      </c>
      <c r="P3127">
        <v>5.2</v>
      </c>
    </row>
    <row r="3128" spans="1:16">
      <c r="A3128" s="2" t="s">
        <v>783</v>
      </c>
      <c r="B3128" s="3">
        <v>231</v>
      </c>
      <c r="C3128">
        <v>99</v>
      </c>
      <c r="D3128" s="1">
        <v>9203192</v>
      </c>
      <c r="E3128" s="5" t="s">
        <v>2</v>
      </c>
      <c r="F3128" t="s">
        <v>10</v>
      </c>
      <c r="G3128" t="s">
        <v>6</v>
      </c>
      <c r="L3128" s="1"/>
      <c r="M3128" s="12" t="s">
        <v>869</v>
      </c>
      <c r="N3128" s="12">
        <v>9000000</v>
      </c>
      <c r="O3128">
        <v>2011</v>
      </c>
      <c r="P3128">
        <v>6.8</v>
      </c>
    </row>
    <row r="3129" spans="1:16">
      <c r="A3129" s="2" t="s">
        <v>1410</v>
      </c>
      <c r="B3129" s="3">
        <v>9</v>
      </c>
      <c r="C3129">
        <v>42</v>
      </c>
      <c r="D3129" s="1">
        <v>7518876</v>
      </c>
      <c r="E3129" s="5" t="s">
        <v>8</v>
      </c>
      <c r="F3129" t="s">
        <v>18</v>
      </c>
      <c r="G3129" t="s">
        <v>1411</v>
      </c>
      <c r="L3129" s="1"/>
      <c r="M3129" s="12" t="s">
        <v>45</v>
      </c>
      <c r="N3129" s="12">
        <v>8000000</v>
      </c>
      <c r="O3129">
        <v>2008</v>
      </c>
      <c r="P3129">
        <v>6.5</v>
      </c>
    </row>
    <row r="3130" spans="1:16">
      <c r="A3130" s="2" t="s">
        <v>1412</v>
      </c>
      <c r="B3130" s="3">
        <v>115</v>
      </c>
      <c r="C3130">
        <v>122</v>
      </c>
      <c r="D3130" s="1">
        <v>8596914</v>
      </c>
      <c r="E3130" s="5" t="s">
        <v>12</v>
      </c>
      <c r="F3130" t="s">
        <v>6</v>
      </c>
      <c r="L3130" s="1"/>
      <c r="M3130" s="12" t="s">
        <v>45</v>
      </c>
      <c r="N3130" s="12">
        <v>8500000</v>
      </c>
      <c r="O3130">
        <v>2000</v>
      </c>
      <c r="P3130">
        <v>7</v>
      </c>
    </row>
    <row r="3131" spans="1:16">
      <c r="A3131" s="2" t="s">
        <v>1413</v>
      </c>
      <c r="B3131" s="3">
        <v>67</v>
      </c>
      <c r="C3131">
        <v>101</v>
      </c>
      <c r="D3131" s="1">
        <v>6851636</v>
      </c>
      <c r="E3131" s="5" t="s">
        <v>2</v>
      </c>
      <c r="F3131" t="s">
        <v>6</v>
      </c>
      <c r="G3131" t="s">
        <v>27</v>
      </c>
      <c r="L3131" s="1"/>
      <c r="M3131" s="12" t="s">
        <v>45</v>
      </c>
      <c r="N3131" s="12">
        <v>12000000</v>
      </c>
      <c r="O3131">
        <v>1999</v>
      </c>
      <c r="P3131">
        <v>5.9</v>
      </c>
    </row>
    <row r="3132" spans="1:16">
      <c r="A3132" s="2" t="s">
        <v>1414</v>
      </c>
      <c r="B3132" s="3">
        <v>216</v>
      </c>
      <c r="C3132">
        <v>102</v>
      </c>
      <c r="D3132" s="1">
        <v>11434867</v>
      </c>
      <c r="E3132" s="5" t="s">
        <v>6</v>
      </c>
      <c r="F3132" t="s">
        <v>21</v>
      </c>
      <c r="G3132" t="s">
        <v>27</v>
      </c>
      <c r="H3132" t="s">
        <v>23</v>
      </c>
      <c r="L3132" s="1"/>
      <c r="M3132" s="12" t="s">
        <v>45</v>
      </c>
      <c r="N3132" s="12">
        <v>8200000</v>
      </c>
      <c r="O3132">
        <v>2012</v>
      </c>
      <c r="P3132">
        <v>7.1</v>
      </c>
    </row>
    <row r="3133" spans="1:16">
      <c r="A3133" s="2" t="s">
        <v>1415</v>
      </c>
      <c r="B3133" s="3">
        <v>133</v>
      </c>
      <c r="C3133">
        <v>84</v>
      </c>
      <c r="D3133" s="1">
        <v>5895238</v>
      </c>
      <c r="E3133" s="5" t="s">
        <v>2</v>
      </c>
      <c r="F3133" t="s">
        <v>24</v>
      </c>
      <c r="L3133" s="1"/>
      <c r="M3133" s="12" t="s">
        <v>45</v>
      </c>
      <c r="N3133" s="12">
        <v>9000000</v>
      </c>
      <c r="O3133">
        <v>2012</v>
      </c>
      <c r="P3133">
        <v>5.5</v>
      </c>
    </row>
    <row r="3134" spans="1:16">
      <c r="A3134" s="2" t="s">
        <v>1416</v>
      </c>
      <c r="B3134" s="3">
        <v>149</v>
      </c>
      <c r="C3134">
        <v>104</v>
      </c>
      <c r="D3134" s="1">
        <v>6670712</v>
      </c>
      <c r="E3134" s="5" t="s">
        <v>2</v>
      </c>
      <c r="F3134" t="s">
        <v>6</v>
      </c>
      <c r="L3134" s="1"/>
      <c r="M3134" s="12" t="s">
        <v>45</v>
      </c>
      <c r="N3134" s="12">
        <v>8000000</v>
      </c>
      <c r="O3134">
        <v>2009</v>
      </c>
      <c r="P3134">
        <v>7.4</v>
      </c>
    </row>
    <row r="3135" spans="1:16">
      <c r="A3135" s="2" t="s">
        <v>1417</v>
      </c>
      <c r="B3135" s="3">
        <v>261</v>
      </c>
      <c r="C3135">
        <v>96</v>
      </c>
      <c r="D3135" s="1">
        <v>5359774</v>
      </c>
      <c r="E3135" s="5" t="s">
        <v>2</v>
      </c>
      <c r="F3135" t="s">
        <v>10</v>
      </c>
      <c r="G3135" t="s">
        <v>23</v>
      </c>
      <c r="L3135" s="1"/>
      <c r="M3135" s="12" t="s">
        <v>45</v>
      </c>
      <c r="N3135" s="12">
        <v>8000000</v>
      </c>
      <c r="O3135">
        <v>2011</v>
      </c>
      <c r="P3135">
        <v>7.3</v>
      </c>
    </row>
    <row r="3136" spans="1:16">
      <c r="A3136" s="2" t="s">
        <v>1418</v>
      </c>
      <c r="B3136" s="3">
        <v>42</v>
      </c>
      <c r="C3136">
        <v>94</v>
      </c>
      <c r="D3136" s="1">
        <v>4693919</v>
      </c>
      <c r="E3136" s="5" t="s">
        <v>2</v>
      </c>
      <c r="L3136" s="1"/>
      <c r="M3136" s="12" t="s">
        <v>45</v>
      </c>
      <c r="N3136" s="12">
        <v>7623000</v>
      </c>
      <c r="O3136">
        <v>2008</v>
      </c>
      <c r="P3136">
        <v>4.5999999999999996</v>
      </c>
    </row>
    <row r="3137" spans="1:16">
      <c r="A3137" s="2" t="s">
        <v>600</v>
      </c>
      <c r="B3137" s="3">
        <v>152</v>
      </c>
      <c r="C3137">
        <v>90</v>
      </c>
      <c r="D3137" s="1">
        <v>4859475</v>
      </c>
      <c r="E3137" s="5" t="s">
        <v>6</v>
      </c>
      <c r="F3137" t="s">
        <v>27</v>
      </c>
      <c r="L3137" s="1"/>
      <c r="M3137" s="12" t="s">
        <v>45</v>
      </c>
      <c r="N3137" s="12">
        <v>8500000</v>
      </c>
      <c r="O3137">
        <v>1999</v>
      </c>
      <c r="P3137">
        <v>7.2</v>
      </c>
    </row>
    <row r="3138" spans="1:16">
      <c r="A3138" s="2" t="s">
        <v>1419</v>
      </c>
      <c r="B3138" s="3">
        <v>76</v>
      </c>
      <c r="C3138">
        <v>90</v>
      </c>
      <c r="D3138" s="1">
        <v>4542775</v>
      </c>
      <c r="E3138" s="5" t="s">
        <v>2</v>
      </c>
      <c r="F3138" t="s">
        <v>27</v>
      </c>
      <c r="L3138" s="1"/>
      <c r="M3138" s="12" t="s">
        <v>45</v>
      </c>
      <c r="N3138" s="12">
        <v>8300000</v>
      </c>
      <c r="O3138">
        <v>2009</v>
      </c>
      <c r="P3138">
        <v>5.0999999999999996</v>
      </c>
    </row>
    <row r="3139" spans="1:16">
      <c r="A3139" s="2" t="s">
        <v>1420</v>
      </c>
      <c r="B3139" s="3">
        <v>149</v>
      </c>
      <c r="C3139">
        <v>106</v>
      </c>
      <c r="D3139" s="1">
        <v>3588432</v>
      </c>
      <c r="E3139" s="5" t="s">
        <v>2</v>
      </c>
      <c r="F3139" t="s">
        <v>6</v>
      </c>
      <c r="L3139" s="1"/>
      <c r="M3139" s="12" t="s">
        <v>45</v>
      </c>
      <c r="N3139" s="12">
        <v>8000000</v>
      </c>
      <c r="O3139">
        <v>2014</v>
      </c>
      <c r="P3139">
        <v>6.7</v>
      </c>
    </row>
    <row r="3140" spans="1:16">
      <c r="A3140" s="2" t="s">
        <v>1421</v>
      </c>
      <c r="B3140" s="3">
        <v>35</v>
      </c>
      <c r="C3140">
        <v>96</v>
      </c>
      <c r="D3140" s="1">
        <v>4394936</v>
      </c>
      <c r="E3140" s="5" t="s">
        <v>2</v>
      </c>
      <c r="F3140" t="s">
        <v>6</v>
      </c>
      <c r="G3140" t="s">
        <v>20</v>
      </c>
      <c r="H3140" t="s">
        <v>27</v>
      </c>
      <c r="L3140" s="1"/>
      <c r="M3140" s="12" t="s">
        <v>45</v>
      </c>
      <c r="N3140" s="12">
        <v>8500000</v>
      </c>
      <c r="O3140">
        <v>1999</v>
      </c>
      <c r="P3140">
        <v>5.3</v>
      </c>
    </row>
    <row r="3141" spans="1:16">
      <c r="A3141" s="2" t="s">
        <v>1422</v>
      </c>
      <c r="B3141" s="3">
        <v>108</v>
      </c>
      <c r="C3141">
        <v>95</v>
      </c>
      <c r="D3141" s="1">
        <v>3029081</v>
      </c>
      <c r="E3141" s="5" t="s">
        <v>2</v>
      </c>
      <c r="F3141" t="s">
        <v>6</v>
      </c>
      <c r="G3141" t="s">
        <v>199</v>
      </c>
      <c r="H3141" t="s">
        <v>26</v>
      </c>
      <c r="L3141" s="1"/>
      <c r="M3141" s="12" t="s">
        <v>45</v>
      </c>
      <c r="N3141" s="12">
        <v>8550000</v>
      </c>
      <c r="O3141">
        <v>2001</v>
      </c>
      <c r="P3141">
        <v>7.8</v>
      </c>
    </row>
    <row r="3142" spans="1:16">
      <c r="A3142" s="2" t="s">
        <v>1025</v>
      </c>
      <c r="B3142" s="3">
        <v>17</v>
      </c>
      <c r="C3142">
        <v>99</v>
      </c>
      <c r="D3142" s="1">
        <v>3273588</v>
      </c>
      <c r="E3142" s="5" t="s">
        <v>3</v>
      </c>
      <c r="F3142" t="s">
        <v>6</v>
      </c>
      <c r="L3142" s="1"/>
      <c r="M3142" s="12" t="s">
        <v>45</v>
      </c>
      <c r="N3142" s="12">
        <v>8200000</v>
      </c>
      <c r="O3142">
        <v>1993</v>
      </c>
      <c r="P3142">
        <v>6.7</v>
      </c>
    </row>
    <row r="3143" spans="1:16">
      <c r="A3143" s="2" t="s">
        <v>1423</v>
      </c>
      <c r="B3143" s="3">
        <v>129</v>
      </c>
      <c r="C3143">
        <v>99</v>
      </c>
      <c r="D3143" s="1">
        <v>2207975</v>
      </c>
      <c r="E3143" s="5" t="s">
        <v>6</v>
      </c>
      <c r="F3143" t="s">
        <v>63</v>
      </c>
      <c r="L3143" s="1"/>
      <c r="M3143" s="12" t="s">
        <v>45</v>
      </c>
      <c r="N3143" s="12">
        <v>8000000</v>
      </c>
      <c r="O3143">
        <v>2003</v>
      </c>
      <c r="P3143">
        <v>7.2</v>
      </c>
    </row>
    <row r="3144" spans="1:16">
      <c r="A3144" s="2" t="s">
        <v>1424</v>
      </c>
      <c r="B3144" s="3">
        <v>84</v>
      </c>
      <c r="C3144">
        <v>95</v>
      </c>
      <c r="D3144" s="1">
        <v>2025238</v>
      </c>
      <c r="E3144" s="5" t="s">
        <v>2</v>
      </c>
      <c r="F3144" t="s">
        <v>10</v>
      </c>
      <c r="G3144" t="s">
        <v>6</v>
      </c>
      <c r="H3144" t="s">
        <v>23</v>
      </c>
      <c r="L3144" s="1"/>
      <c r="M3144" s="12" t="s">
        <v>45</v>
      </c>
      <c r="N3144" s="12">
        <v>8000000</v>
      </c>
      <c r="O3144">
        <v>2001</v>
      </c>
      <c r="P3144">
        <v>5.8</v>
      </c>
    </row>
    <row r="3145" spans="1:16">
      <c r="A3145" s="2" t="s">
        <v>708</v>
      </c>
      <c r="B3145" s="3">
        <v>147</v>
      </c>
      <c r="C3145">
        <v>99</v>
      </c>
      <c r="D3145" s="1">
        <v>2077046</v>
      </c>
      <c r="E3145" s="5" t="s">
        <v>2</v>
      </c>
      <c r="F3145" t="s">
        <v>6</v>
      </c>
      <c r="G3145" t="s">
        <v>27</v>
      </c>
      <c r="L3145" s="1"/>
      <c r="M3145" s="12" t="s">
        <v>45</v>
      </c>
      <c r="N3145" s="12">
        <v>8000000</v>
      </c>
      <c r="O3145">
        <v>2008</v>
      </c>
      <c r="P3145">
        <v>7</v>
      </c>
    </row>
    <row r="3146" spans="1:16">
      <c r="A3146" s="2" t="s">
        <v>1425</v>
      </c>
      <c r="B3146" s="3">
        <v>17</v>
      </c>
      <c r="C3146">
        <v>107</v>
      </c>
      <c r="D3146" s="1">
        <v>869325</v>
      </c>
      <c r="E3146" s="5" t="s">
        <v>3</v>
      </c>
      <c r="F3146" t="s">
        <v>8</v>
      </c>
      <c r="G3146" t="s">
        <v>20</v>
      </c>
      <c r="H3146" t="s">
        <v>22</v>
      </c>
      <c r="L3146" s="1"/>
      <c r="M3146" s="12" t="s">
        <v>530</v>
      </c>
      <c r="N3146" s="12">
        <v>8000000</v>
      </c>
      <c r="O3146">
        <v>1991</v>
      </c>
      <c r="P3146">
        <v>3.8</v>
      </c>
    </row>
    <row r="3147" spans="1:16">
      <c r="A3147" s="2" t="s">
        <v>1426</v>
      </c>
      <c r="B3147" s="3">
        <v>16</v>
      </c>
      <c r="C3147">
        <v>90</v>
      </c>
      <c r="D3147" s="1">
        <v>399611</v>
      </c>
      <c r="E3147" s="5" t="s">
        <v>12</v>
      </c>
      <c r="F3147" t="s">
        <v>6</v>
      </c>
      <c r="G3147" t="s">
        <v>75</v>
      </c>
      <c r="L3147" s="1"/>
      <c r="M3147" s="12" t="s">
        <v>45</v>
      </c>
      <c r="N3147" s="12">
        <v>8000000</v>
      </c>
      <c r="O3147">
        <v>2010</v>
      </c>
      <c r="P3147">
        <v>5.7</v>
      </c>
    </row>
    <row r="3148" spans="1:16">
      <c r="A3148" s="2" t="s">
        <v>921</v>
      </c>
      <c r="B3148" s="3">
        <v>63</v>
      </c>
      <c r="C3148">
        <v>96</v>
      </c>
      <c r="D3148" s="1">
        <v>115862</v>
      </c>
      <c r="E3148" s="5" t="s">
        <v>6</v>
      </c>
      <c r="F3148" t="s">
        <v>27</v>
      </c>
      <c r="L3148" s="1"/>
      <c r="M3148" s="12" t="s">
        <v>45</v>
      </c>
      <c r="N3148" s="12">
        <v>8000000</v>
      </c>
      <c r="O3148">
        <v>2009</v>
      </c>
      <c r="P3148">
        <v>6.7</v>
      </c>
    </row>
    <row r="3149" spans="1:16">
      <c r="A3149" s="2" t="s">
        <v>438</v>
      </c>
      <c r="B3149" s="3">
        <v>56</v>
      </c>
      <c r="C3149">
        <v>104</v>
      </c>
      <c r="D3149" s="1">
        <v>1346503</v>
      </c>
      <c r="E3149" s="5" t="s">
        <v>6</v>
      </c>
      <c r="F3149" t="s">
        <v>63</v>
      </c>
      <c r="L3149" s="1"/>
      <c r="M3149" s="12" t="s">
        <v>45</v>
      </c>
      <c r="N3149" s="12">
        <v>8000000</v>
      </c>
      <c r="O3149">
        <v>2011</v>
      </c>
      <c r="P3149">
        <v>6.1</v>
      </c>
    </row>
    <row r="3150" spans="1:16">
      <c r="A3150" s="2" t="s">
        <v>1427</v>
      </c>
      <c r="B3150" s="3">
        <v>36</v>
      </c>
      <c r="C3150">
        <v>97</v>
      </c>
      <c r="D3150" s="1">
        <v>117560</v>
      </c>
      <c r="E3150" s="5" t="s">
        <v>6</v>
      </c>
      <c r="F3150" t="s">
        <v>27</v>
      </c>
      <c r="L3150" s="1"/>
      <c r="M3150" s="12" t="s">
        <v>45</v>
      </c>
      <c r="N3150" s="12">
        <v>8000000</v>
      </c>
      <c r="O3150">
        <v>2006</v>
      </c>
      <c r="P3150">
        <v>6.2</v>
      </c>
    </row>
    <row r="3151" spans="1:16">
      <c r="A3151" s="2" t="s">
        <v>1097</v>
      </c>
      <c r="B3151" s="3">
        <v>47</v>
      </c>
      <c r="C3151">
        <v>107</v>
      </c>
      <c r="D3151" s="1">
        <v>54606</v>
      </c>
      <c r="E3151" s="5" t="s">
        <v>2</v>
      </c>
      <c r="F3151" t="s">
        <v>10</v>
      </c>
      <c r="G3151" t="s">
        <v>27</v>
      </c>
      <c r="L3151" s="1"/>
      <c r="M3151" s="12" t="s">
        <v>45</v>
      </c>
      <c r="N3151" s="12">
        <v>8000000</v>
      </c>
      <c r="O3151">
        <v>2001</v>
      </c>
      <c r="P3151">
        <v>6.2</v>
      </c>
    </row>
    <row r="3152" spans="1:16">
      <c r="A3152" s="2" t="s">
        <v>1428</v>
      </c>
      <c r="B3152" s="3">
        <v>26</v>
      </c>
      <c r="C3152">
        <v>85</v>
      </c>
      <c r="D3152" s="1">
        <v>36497</v>
      </c>
      <c r="E3152" s="5" t="s">
        <v>2</v>
      </c>
      <c r="L3152" s="1"/>
      <c r="M3152" s="12" t="s">
        <v>45</v>
      </c>
      <c r="N3152" s="12">
        <v>8000000</v>
      </c>
      <c r="O3152">
        <v>2008</v>
      </c>
      <c r="P3152">
        <v>4.7</v>
      </c>
    </row>
    <row r="3153" spans="1:16">
      <c r="A3153" s="2" t="s">
        <v>1112</v>
      </c>
      <c r="B3153" s="3">
        <v>162</v>
      </c>
      <c r="C3153">
        <v>95</v>
      </c>
      <c r="D3153" s="1">
        <v>65804</v>
      </c>
      <c r="E3153" s="5" t="s">
        <v>10</v>
      </c>
      <c r="F3153" t="s">
        <v>6</v>
      </c>
      <c r="G3153" t="s">
        <v>23</v>
      </c>
      <c r="L3153" s="1"/>
      <c r="M3153" s="12" t="s">
        <v>45</v>
      </c>
      <c r="N3153" s="12">
        <v>8000000</v>
      </c>
      <c r="O3153">
        <v>2012</v>
      </c>
      <c r="P3153">
        <v>6.3</v>
      </c>
    </row>
    <row r="3154" spans="1:16">
      <c r="A3154" s="2" t="s">
        <v>1429</v>
      </c>
      <c r="B3154" s="3">
        <v>88</v>
      </c>
      <c r="C3154">
        <v>111</v>
      </c>
      <c r="D3154" s="1">
        <v>3895664</v>
      </c>
      <c r="E3154" s="5" t="s">
        <v>2</v>
      </c>
      <c r="F3154" t="s">
        <v>6</v>
      </c>
      <c r="L3154" s="1"/>
      <c r="M3154" s="12" t="s">
        <v>45</v>
      </c>
      <c r="N3154" s="12">
        <v>8000000</v>
      </c>
      <c r="O3154">
        <v>2002</v>
      </c>
      <c r="P3154">
        <v>7.3</v>
      </c>
    </row>
    <row r="3155" spans="1:16">
      <c r="A3155" s="2" t="s">
        <v>1430</v>
      </c>
      <c r="B3155" s="3">
        <v>43</v>
      </c>
      <c r="C3155">
        <v>86</v>
      </c>
      <c r="D3155" s="1">
        <v>20200</v>
      </c>
      <c r="E3155" s="5" t="s">
        <v>6</v>
      </c>
      <c r="F3155" t="s">
        <v>199</v>
      </c>
      <c r="L3155" s="1"/>
      <c r="M3155" s="12" t="s">
        <v>45</v>
      </c>
      <c r="N3155" s="12">
        <v>8000000</v>
      </c>
      <c r="O3155">
        <v>2014</v>
      </c>
      <c r="P3155">
        <v>5.8</v>
      </c>
    </row>
    <row r="3156" spans="1:16">
      <c r="A3156" s="2" t="s">
        <v>499</v>
      </c>
      <c r="B3156" s="3">
        <v>136</v>
      </c>
      <c r="C3156">
        <v>115</v>
      </c>
      <c r="D3156" s="1">
        <v>31874869</v>
      </c>
      <c r="E3156" s="5" t="s">
        <v>10</v>
      </c>
      <c r="F3156" t="s">
        <v>21</v>
      </c>
      <c r="G3156" t="s">
        <v>23</v>
      </c>
      <c r="L3156" s="1"/>
      <c r="M3156" s="12" t="s">
        <v>659</v>
      </c>
      <c r="N3156" s="12">
        <v>8000000</v>
      </c>
      <c r="O3156">
        <v>2002</v>
      </c>
      <c r="P3156">
        <v>6.1</v>
      </c>
    </row>
    <row r="3157" spans="1:16">
      <c r="A3157" s="2" t="s">
        <v>1431</v>
      </c>
      <c r="B3157" s="3">
        <v>111</v>
      </c>
      <c r="C3157">
        <v>103</v>
      </c>
      <c r="D3157" s="1">
        <v>542860</v>
      </c>
      <c r="E3157" s="5" t="s">
        <v>6</v>
      </c>
      <c r="F3157" t="s">
        <v>63</v>
      </c>
      <c r="G3157" t="s">
        <v>122</v>
      </c>
      <c r="L3157" s="1"/>
      <c r="M3157" s="12" t="s">
        <v>45</v>
      </c>
      <c r="N3157" s="12">
        <v>7000000</v>
      </c>
      <c r="O3157">
        <v>2008</v>
      </c>
      <c r="P3157">
        <v>7.1</v>
      </c>
    </row>
    <row r="3158" spans="1:16">
      <c r="A3158" s="2" t="s">
        <v>1432</v>
      </c>
      <c r="B3158" s="3">
        <v>112</v>
      </c>
      <c r="C3158">
        <v>111</v>
      </c>
      <c r="D3158" s="1">
        <v>11905519</v>
      </c>
      <c r="E3158" s="5" t="s">
        <v>3</v>
      </c>
      <c r="F3158" t="s">
        <v>10</v>
      </c>
      <c r="G3158" t="s">
        <v>6</v>
      </c>
      <c r="H3158" t="s">
        <v>23</v>
      </c>
      <c r="L3158" s="1"/>
      <c r="M3158" s="12" t="s">
        <v>192</v>
      </c>
      <c r="N3158" s="12">
        <v>8000000</v>
      </c>
      <c r="O3158">
        <v>2005</v>
      </c>
      <c r="P3158">
        <v>7.1</v>
      </c>
    </row>
    <row r="3159" spans="1:16">
      <c r="A3159" s="2" t="s">
        <v>1374</v>
      </c>
      <c r="B3159" s="3">
        <v>161</v>
      </c>
      <c r="C3159">
        <v>112</v>
      </c>
      <c r="D3159" s="1">
        <v>32541719</v>
      </c>
      <c r="E3159" s="5" t="s">
        <v>2</v>
      </c>
      <c r="F3159" t="s">
        <v>6</v>
      </c>
      <c r="G3159" t="s">
        <v>27</v>
      </c>
      <c r="H3159" t="s">
        <v>75</v>
      </c>
      <c r="L3159" s="1"/>
      <c r="M3159" s="12" t="s">
        <v>45</v>
      </c>
      <c r="N3159" s="12">
        <v>8000000</v>
      </c>
      <c r="O3159">
        <v>2002</v>
      </c>
      <c r="P3159">
        <v>6.7</v>
      </c>
    </row>
    <row r="3160" spans="1:16">
      <c r="A3160" s="2" t="s">
        <v>1324</v>
      </c>
      <c r="B3160" s="3">
        <v>68</v>
      </c>
      <c r="C3160">
        <v>141</v>
      </c>
      <c r="D3160" s="1">
        <v>3064356</v>
      </c>
      <c r="E3160" s="5" t="s">
        <v>6</v>
      </c>
      <c r="F3160" t="s">
        <v>27</v>
      </c>
      <c r="L3160" s="1"/>
      <c r="M3160" s="12" t="s">
        <v>192</v>
      </c>
      <c r="N3160" s="12">
        <v>8000000</v>
      </c>
      <c r="O3160">
        <v>2002</v>
      </c>
      <c r="P3160">
        <v>6.9</v>
      </c>
    </row>
    <row r="3161" spans="1:16">
      <c r="A3161" s="2" t="s">
        <v>1139</v>
      </c>
      <c r="B3161" s="3">
        <v>25</v>
      </c>
      <c r="C3161">
        <v>95</v>
      </c>
      <c r="D3161" s="1">
        <v>7009668</v>
      </c>
      <c r="E3161" s="5" t="s">
        <v>3</v>
      </c>
      <c r="F3161" t="s">
        <v>75</v>
      </c>
      <c r="L3161" s="1"/>
      <c r="M3161" s="12" t="s">
        <v>45</v>
      </c>
      <c r="N3161" s="12">
        <v>8000000</v>
      </c>
      <c r="O3161">
        <v>2006</v>
      </c>
      <c r="P3161">
        <v>2.1</v>
      </c>
    </row>
    <row r="3162" spans="1:16">
      <c r="A3162" s="2" t="s">
        <v>1229</v>
      </c>
      <c r="B3162" s="3">
        <v>222</v>
      </c>
      <c r="C3162">
        <v>85</v>
      </c>
      <c r="D3162" s="1">
        <v>27024</v>
      </c>
      <c r="E3162" s="5" t="s">
        <v>14</v>
      </c>
      <c r="L3162" s="1"/>
      <c r="M3162" s="12" t="s">
        <v>45</v>
      </c>
      <c r="N3162" s="12">
        <v>50000000</v>
      </c>
      <c r="O3162">
        <v>2009</v>
      </c>
      <c r="P3162">
        <v>6.6</v>
      </c>
    </row>
    <row r="3163" spans="1:16">
      <c r="A3163" s="2" t="s">
        <v>1401</v>
      </c>
      <c r="B3163" s="3">
        <v>119</v>
      </c>
      <c r="C3163">
        <v>129</v>
      </c>
      <c r="D3163" s="1">
        <v>159600000</v>
      </c>
      <c r="E3163" s="5" t="s">
        <v>2</v>
      </c>
      <c r="F3163" t="s">
        <v>10</v>
      </c>
      <c r="G3163" t="s">
        <v>6</v>
      </c>
      <c r="L3163" s="1"/>
      <c r="M3163" s="12" t="s">
        <v>45</v>
      </c>
      <c r="N3163" s="12">
        <v>7000000</v>
      </c>
      <c r="O3163">
        <v>1973</v>
      </c>
      <c r="P3163">
        <v>8.3000000000000007</v>
      </c>
    </row>
    <row r="3164" spans="1:16">
      <c r="A3164" s="2" t="s">
        <v>678</v>
      </c>
      <c r="B3164" s="3">
        <v>90</v>
      </c>
      <c r="C3164">
        <v>125</v>
      </c>
      <c r="D3164" s="1">
        <v>58800000</v>
      </c>
      <c r="E3164" s="5" t="s">
        <v>12</v>
      </c>
      <c r="F3164" t="s">
        <v>6</v>
      </c>
      <c r="G3164" t="s">
        <v>75</v>
      </c>
      <c r="L3164" s="1"/>
      <c r="M3164" s="12" t="s">
        <v>45</v>
      </c>
      <c r="N3164" s="12">
        <v>5000000</v>
      </c>
      <c r="O3164">
        <v>1981</v>
      </c>
      <c r="P3164">
        <v>7.2</v>
      </c>
    </row>
    <row r="3165" spans="1:16">
      <c r="A3165" s="2" t="s">
        <v>1433</v>
      </c>
      <c r="B3165" s="3">
        <v>62</v>
      </c>
      <c r="C3165">
        <v>116</v>
      </c>
      <c r="D3165" s="1">
        <v>50382128</v>
      </c>
      <c r="E3165" s="5" t="s">
        <v>2</v>
      </c>
      <c r="F3165" t="s">
        <v>6</v>
      </c>
      <c r="G3165" t="s">
        <v>27</v>
      </c>
      <c r="L3165" s="1"/>
      <c r="M3165" s="12" t="s">
        <v>45</v>
      </c>
      <c r="N3165" s="12">
        <v>8000000</v>
      </c>
      <c r="O3165">
        <v>2005</v>
      </c>
      <c r="P3165">
        <v>5.6</v>
      </c>
    </row>
    <row r="3166" spans="1:16">
      <c r="A3166" s="2" t="s">
        <v>641</v>
      </c>
      <c r="B3166" s="3">
        <v>71</v>
      </c>
      <c r="C3166">
        <v>105</v>
      </c>
      <c r="D3166" s="1">
        <v>35811509</v>
      </c>
      <c r="E3166" s="5" t="s">
        <v>12</v>
      </c>
      <c r="F3166" t="s">
        <v>6</v>
      </c>
      <c r="G3166" t="s">
        <v>199</v>
      </c>
      <c r="H3166" t="s">
        <v>27</v>
      </c>
      <c r="L3166" s="1"/>
      <c r="M3166" s="12" t="s">
        <v>45</v>
      </c>
      <c r="N3166" s="12">
        <v>8000000</v>
      </c>
      <c r="O3166">
        <v>1996</v>
      </c>
      <c r="P3166">
        <v>7.7</v>
      </c>
    </row>
    <row r="3167" spans="1:16">
      <c r="A3167" s="2" t="s">
        <v>1434</v>
      </c>
      <c r="B3167" s="3">
        <v>364</v>
      </c>
      <c r="C3167">
        <v>90</v>
      </c>
      <c r="D3167" s="1">
        <v>24475193</v>
      </c>
      <c r="E3167" s="5" t="s">
        <v>2</v>
      </c>
      <c r="F3167" t="s">
        <v>6</v>
      </c>
      <c r="G3167" t="s">
        <v>27</v>
      </c>
      <c r="L3167" s="1"/>
      <c r="M3167" s="12" t="s">
        <v>45</v>
      </c>
      <c r="N3167" s="12">
        <v>8300000</v>
      </c>
      <c r="O3167">
        <v>2013</v>
      </c>
      <c r="P3167">
        <v>6.6</v>
      </c>
    </row>
    <row r="3168" spans="1:16">
      <c r="A3168" s="2" t="s">
        <v>968</v>
      </c>
      <c r="B3168" s="3">
        <v>122</v>
      </c>
      <c r="C3168">
        <v>111</v>
      </c>
      <c r="D3168" s="1">
        <v>6200756</v>
      </c>
      <c r="E3168" s="5" t="s">
        <v>2</v>
      </c>
      <c r="F3168" t="s">
        <v>6</v>
      </c>
      <c r="L3168" s="1"/>
      <c r="M3168" s="12" t="s">
        <v>45</v>
      </c>
      <c r="N3168" s="12">
        <v>8000000</v>
      </c>
      <c r="O3168">
        <v>2001</v>
      </c>
      <c r="P3168">
        <v>7.4</v>
      </c>
    </row>
    <row r="3169" spans="1:16">
      <c r="A3169" s="2" t="s">
        <v>777</v>
      </c>
      <c r="B3169" s="3">
        <v>100</v>
      </c>
      <c r="C3169">
        <v>91</v>
      </c>
      <c r="D3169" s="1">
        <v>1292119</v>
      </c>
      <c r="E3169" s="5" t="s">
        <v>12</v>
      </c>
      <c r="F3169" t="s">
        <v>6</v>
      </c>
      <c r="G3169" t="s">
        <v>27</v>
      </c>
      <c r="L3169" s="1"/>
      <c r="M3169" s="12" t="s">
        <v>45</v>
      </c>
      <c r="N3169" s="12">
        <v>8000000</v>
      </c>
      <c r="O3169">
        <v>2001</v>
      </c>
      <c r="P3169">
        <v>7.1</v>
      </c>
    </row>
    <row r="3170" spans="1:16">
      <c r="A3170" s="2" t="s">
        <v>1435</v>
      </c>
      <c r="B3170" s="3">
        <v>112</v>
      </c>
      <c r="C3170">
        <v>97</v>
      </c>
      <c r="D3170" s="1">
        <v>3629758</v>
      </c>
      <c r="E3170" s="5" t="s">
        <v>6</v>
      </c>
      <c r="F3170" t="s">
        <v>199</v>
      </c>
      <c r="L3170" s="1"/>
      <c r="M3170" s="12" t="s">
        <v>301</v>
      </c>
      <c r="N3170" s="12">
        <v>8000000</v>
      </c>
      <c r="O3170">
        <v>2004</v>
      </c>
      <c r="P3170">
        <v>7.9</v>
      </c>
    </row>
    <row r="3171" spans="1:16">
      <c r="A3171" s="2" t="s">
        <v>1436</v>
      </c>
      <c r="B3171" s="3">
        <v>67</v>
      </c>
      <c r="C3171">
        <v>92</v>
      </c>
      <c r="D3171" s="1">
        <v>6239558</v>
      </c>
      <c r="E3171" s="5" t="s">
        <v>2</v>
      </c>
      <c r="F3171" t="s">
        <v>6</v>
      </c>
      <c r="L3171" s="1"/>
      <c r="M3171" s="12" t="s">
        <v>45</v>
      </c>
      <c r="N3171" s="12">
        <v>8000000</v>
      </c>
      <c r="O3171">
        <v>2003</v>
      </c>
      <c r="P3171">
        <v>6.7</v>
      </c>
    </row>
    <row r="3172" spans="1:16">
      <c r="A3172" s="2" t="s">
        <v>1437</v>
      </c>
      <c r="B3172" s="3">
        <v>91</v>
      </c>
      <c r="C3172">
        <v>104</v>
      </c>
      <c r="D3172" s="1">
        <v>1056102</v>
      </c>
      <c r="E3172" s="5" t="s">
        <v>10</v>
      </c>
      <c r="F3172" t="s">
        <v>6</v>
      </c>
      <c r="G3172" t="s">
        <v>21</v>
      </c>
      <c r="H3172" t="s">
        <v>23</v>
      </c>
      <c r="L3172" s="1"/>
      <c r="M3172" s="12" t="s">
        <v>45</v>
      </c>
      <c r="N3172" s="12">
        <v>8000000</v>
      </c>
      <c r="O3172">
        <v>2003</v>
      </c>
      <c r="P3172">
        <v>6.6</v>
      </c>
    </row>
    <row r="3173" spans="1:16">
      <c r="A3173" s="2" t="s">
        <v>471</v>
      </c>
      <c r="B3173" s="3">
        <v>103</v>
      </c>
      <c r="C3173">
        <v>120</v>
      </c>
      <c r="D3173" s="1">
        <v>27545445</v>
      </c>
      <c r="E3173" s="5" t="s">
        <v>6</v>
      </c>
      <c r="L3173" s="1"/>
      <c r="M3173" s="12" t="s">
        <v>45</v>
      </c>
      <c r="N3173" s="12">
        <v>8000000</v>
      </c>
      <c r="O3173">
        <v>1989</v>
      </c>
      <c r="P3173">
        <v>7.9</v>
      </c>
    </row>
    <row r="3174" spans="1:16">
      <c r="A3174" s="2" t="s">
        <v>1438</v>
      </c>
      <c r="B3174" s="3">
        <v>27</v>
      </c>
      <c r="C3174">
        <v>99</v>
      </c>
      <c r="D3174" s="1">
        <v>56007</v>
      </c>
      <c r="E3174" s="5" t="s">
        <v>2</v>
      </c>
      <c r="F3174" t="s">
        <v>10</v>
      </c>
      <c r="G3174" t="s">
        <v>6</v>
      </c>
      <c r="H3174" t="s">
        <v>27</v>
      </c>
      <c r="I3174" t="s">
        <v>23</v>
      </c>
      <c r="L3174" s="1"/>
      <c r="M3174" s="12" t="s">
        <v>45</v>
      </c>
      <c r="N3174" s="12">
        <v>8000000</v>
      </c>
      <c r="O3174">
        <v>2001</v>
      </c>
      <c r="P3174">
        <v>4.9000000000000004</v>
      </c>
    </row>
    <row r="3175" spans="1:16">
      <c r="A3175" s="2" t="s">
        <v>1439</v>
      </c>
      <c r="B3175" s="3">
        <v>205</v>
      </c>
      <c r="C3175">
        <v>93</v>
      </c>
      <c r="D3175" s="1">
        <v>611709</v>
      </c>
      <c r="E3175" s="5" t="s">
        <v>2</v>
      </c>
      <c r="F3175" t="s">
        <v>6</v>
      </c>
      <c r="L3175" s="1"/>
      <c r="M3175" s="12" t="s">
        <v>45</v>
      </c>
      <c r="N3175" s="12">
        <v>8000000</v>
      </c>
      <c r="O3175">
        <v>2011</v>
      </c>
      <c r="P3175">
        <v>7.2</v>
      </c>
    </row>
    <row r="3176" spans="1:16">
      <c r="A3176" s="2" t="s">
        <v>1440</v>
      </c>
      <c r="B3176" s="3">
        <v>72</v>
      </c>
      <c r="C3176">
        <v>99</v>
      </c>
      <c r="D3176" s="1">
        <v>22770</v>
      </c>
      <c r="E3176" s="5" t="s">
        <v>2</v>
      </c>
      <c r="F3176" t="s">
        <v>6</v>
      </c>
      <c r="L3176" s="1"/>
      <c r="M3176" s="12" t="s">
        <v>45</v>
      </c>
      <c r="N3176" s="12">
        <v>10000000</v>
      </c>
      <c r="O3176">
        <v>2013</v>
      </c>
      <c r="P3176">
        <v>6.1</v>
      </c>
    </row>
    <row r="3177" spans="1:16">
      <c r="A3177" s="2" t="s">
        <v>1441</v>
      </c>
      <c r="B3177" s="3">
        <v>48</v>
      </c>
      <c r="C3177">
        <v>96</v>
      </c>
      <c r="D3177" s="1">
        <v>27445</v>
      </c>
      <c r="E3177" s="5" t="s">
        <v>3</v>
      </c>
      <c r="F3177" t="s">
        <v>2</v>
      </c>
      <c r="G3177" t="s">
        <v>6</v>
      </c>
      <c r="H3177" t="s">
        <v>23</v>
      </c>
      <c r="L3177" s="1"/>
      <c r="M3177" s="12" t="s">
        <v>45</v>
      </c>
      <c r="N3177" s="12">
        <v>8000000</v>
      </c>
      <c r="O3177">
        <v>2011</v>
      </c>
      <c r="P3177">
        <v>5.3</v>
      </c>
    </row>
    <row r="3178" spans="1:16">
      <c r="A3178" s="2" t="s">
        <v>767</v>
      </c>
      <c r="B3178" s="3">
        <v>65</v>
      </c>
      <c r="C3178">
        <v>96</v>
      </c>
      <c r="D3178" s="1">
        <v>766487</v>
      </c>
      <c r="E3178" s="5" t="s">
        <v>2</v>
      </c>
      <c r="F3178" t="s">
        <v>27</v>
      </c>
      <c r="L3178" s="1"/>
      <c r="M3178" s="12" t="s">
        <v>45</v>
      </c>
      <c r="N3178" s="12">
        <v>8000000</v>
      </c>
      <c r="O3178">
        <v>2007</v>
      </c>
      <c r="P3178">
        <v>5</v>
      </c>
    </row>
    <row r="3179" spans="1:16">
      <c r="A3179" s="2" t="s">
        <v>1048</v>
      </c>
      <c r="B3179" s="3">
        <v>284</v>
      </c>
      <c r="C3179">
        <v>100</v>
      </c>
      <c r="D3179" s="1">
        <v>1196752</v>
      </c>
      <c r="E3179" s="5" t="s">
        <v>10</v>
      </c>
      <c r="F3179" t="s">
        <v>6</v>
      </c>
      <c r="G3179" t="s">
        <v>23</v>
      </c>
      <c r="L3179" s="1"/>
      <c r="M3179" s="12" t="s">
        <v>45</v>
      </c>
      <c r="N3179" s="12">
        <v>8000000</v>
      </c>
      <c r="O3179">
        <v>2011</v>
      </c>
      <c r="P3179">
        <v>7.6</v>
      </c>
    </row>
    <row r="3180" spans="1:16">
      <c r="A3180" s="2" t="s">
        <v>1442</v>
      </c>
      <c r="B3180" s="3">
        <v>47</v>
      </c>
      <c r="C3180">
        <v>98</v>
      </c>
      <c r="D3180" s="1">
        <v>795126</v>
      </c>
      <c r="E3180" s="5" t="s">
        <v>2</v>
      </c>
      <c r="F3180" t="s">
        <v>6</v>
      </c>
      <c r="G3180" t="s">
        <v>75</v>
      </c>
      <c r="L3180" s="1"/>
      <c r="M3180" s="12" t="s">
        <v>45</v>
      </c>
      <c r="N3180" s="12">
        <v>8000000</v>
      </c>
      <c r="O3180">
        <v>2004</v>
      </c>
      <c r="P3180">
        <v>7.6</v>
      </c>
    </row>
    <row r="3181" spans="1:16">
      <c r="A3181" s="2" t="s">
        <v>79</v>
      </c>
      <c r="B3181" s="3">
        <v>318</v>
      </c>
      <c r="C3181">
        <v>106</v>
      </c>
      <c r="D3181" s="1">
        <v>83574831</v>
      </c>
      <c r="E3181" s="5" t="s">
        <v>20</v>
      </c>
      <c r="F3181" t="s">
        <v>14</v>
      </c>
      <c r="G3181" t="s">
        <v>23</v>
      </c>
      <c r="L3181" s="1"/>
      <c r="M3181" s="12" t="s">
        <v>45</v>
      </c>
      <c r="N3181" s="12">
        <v>7200000</v>
      </c>
      <c r="O3181">
        <v>2013</v>
      </c>
      <c r="P3181">
        <v>6.6</v>
      </c>
    </row>
    <row r="3182" spans="1:16">
      <c r="A3182" s="2" t="s">
        <v>1233</v>
      </c>
      <c r="B3182" s="3">
        <v>250</v>
      </c>
      <c r="C3182">
        <v>95</v>
      </c>
      <c r="D3182" s="1">
        <v>87025093</v>
      </c>
      <c r="E3182" s="5" t="s">
        <v>14</v>
      </c>
      <c r="F3182" t="s">
        <v>21</v>
      </c>
      <c r="L3182" s="1"/>
      <c r="M3182" s="12" t="s">
        <v>45</v>
      </c>
      <c r="N3182" s="12">
        <v>8000000</v>
      </c>
      <c r="O3182">
        <v>2005</v>
      </c>
      <c r="P3182">
        <v>6.6</v>
      </c>
    </row>
    <row r="3183" spans="1:16">
      <c r="A3183" s="2" t="s">
        <v>1443</v>
      </c>
      <c r="B3183" s="3">
        <v>411</v>
      </c>
      <c r="C3183">
        <v>104</v>
      </c>
      <c r="D3183" s="1">
        <v>71897215</v>
      </c>
      <c r="E3183" s="5" t="s">
        <v>6</v>
      </c>
      <c r="F3183" t="s">
        <v>14</v>
      </c>
      <c r="G3183" t="s">
        <v>21</v>
      </c>
      <c r="H3183" t="s">
        <v>22</v>
      </c>
      <c r="I3183" t="s">
        <v>23</v>
      </c>
      <c r="L3183" s="1"/>
      <c r="M3183" s="12" t="s">
        <v>45</v>
      </c>
      <c r="N3183" s="12">
        <v>8000000</v>
      </c>
      <c r="O3183">
        <v>2016</v>
      </c>
      <c r="P3183">
        <v>7.3</v>
      </c>
    </row>
    <row r="3184" spans="1:16">
      <c r="A3184" s="2" t="s">
        <v>893</v>
      </c>
      <c r="B3184" s="3">
        <v>106</v>
      </c>
      <c r="C3184">
        <v>87</v>
      </c>
      <c r="D3184" s="1">
        <v>64267897</v>
      </c>
      <c r="E3184" s="5" t="s">
        <v>2</v>
      </c>
      <c r="F3184" t="s">
        <v>18</v>
      </c>
      <c r="L3184" s="1"/>
      <c r="M3184" s="12" t="s">
        <v>45</v>
      </c>
      <c r="N3184" s="12">
        <v>8000000</v>
      </c>
      <c r="O3184">
        <v>2002</v>
      </c>
      <c r="P3184">
        <v>6.6</v>
      </c>
    </row>
    <row r="3185" spans="1:16">
      <c r="A3185" s="2" t="s">
        <v>1444</v>
      </c>
      <c r="B3185" s="3">
        <v>159</v>
      </c>
      <c r="C3185">
        <v>81</v>
      </c>
      <c r="D3185" s="1">
        <v>56536016</v>
      </c>
      <c r="E3185" s="5" t="s">
        <v>14</v>
      </c>
      <c r="L3185" s="1"/>
      <c r="M3185" s="12" t="s">
        <v>45</v>
      </c>
      <c r="N3185" s="12">
        <v>6500000</v>
      </c>
      <c r="O3185">
        <v>2016</v>
      </c>
      <c r="P3185">
        <v>6.9</v>
      </c>
    </row>
    <row r="3186" spans="1:16">
      <c r="A3186" s="2" t="s">
        <v>919</v>
      </c>
      <c r="B3186" s="3">
        <v>251</v>
      </c>
      <c r="C3186">
        <v>94</v>
      </c>
      <c r="D3186" s="1">
        <v>104007828</v>
      </c>
      <c r="E3186" s="5" t="s">
        <v>14</v>
      </c>
      <c r="L3186" s="1"/>
      <c r="M3186" s="12" t="s">
        <v>45</v>
      </c>
      <c r="N3186" s="12">
        <v>8000000</v>
      </c>
      <c r="O3186">
        <v>2011</v>
      </c>
      <c r="P3186">
        <v>5.8</v>
      </c>
    </row>
    <row r="3187" spans="1:16">
      <c r="A3187" s="2" t="s">
        <v>1445</v>
      </c>
      <c r="B3187" s="3">
        <v>183</v>
      </c>
      <c r="C3187">
        <v>89</v>
      </c>
      <c r="D3187" s="1">
        <v>50820940</v>
      </c>
      <c r="E3187" s="5" t="s">
        <v>20</v>
      </c>
      <c r="F3187" t="s">
        <v>14</v>
      </c>
      <c r="L3187" s="1"/>
      <c r="M3187" s="12" t="s">
        <v>45</v>
      </c>
      <c r="N3187" s="12">
        <v>8000000</v>
      </c>
      <c r="O3187">
        <v>2014</v>
      </c>
      <c r="P3187">
        <v>4.4000000000000004</v>
      </c>
    </row>
    <row r="3188" spans="1:16">
      <c r="A3188" s="2" t="s">
        <v>211</v>
      </c>
      <c r="B3188" s="3">
        <v>131</v>
      </c>
      <c r="C3188">
        <v>88</v>
      </c>
      <c r="D3188" s="1">
        <v>44793200</v>
      </c>
      <c r="E3188" s="5" t="s">
        <v>3</v>
      </c>
      <c r="F3188" t="s">
        <v>20</v>
      </c>
      <c r="G3188" t="s">
        <v>14</v>
      </c>
      <c r="H3188" t="s">
        <v>23</v>
      </c>
      <c r="L3188" s="1"/>
      <c r="M3188" s="12" t="s">
        <v>1446</v>
      </c>
      <c r="N3188" s="12">
        <v>8000000</v>
      </c>
      <c r="O3188">
        <v>1987</v>
      </c>
      <c r="P3188">
        <v>6.6</v>
      </c>
    </row>
    <row r="3189" spans="1:16">
      <c r="A3189" s="2" t="s">
        <v>1254</v>
      </c>
      <c r="B3189" s="3">
        <v>297</v>
      </c>
      <c r="C3189">
        <v>108</v>
      </c>
      <c r="D3189" s="1">
        <v>43771291</v>
      </c>
      <c r="E3189" s="5" t="s">
        <v>21</v>
      </c>
      <c r="F3189" t="s">
        <v>23</v>
      </c>
      <c r="L3189" s="1"/>
      <c r="M3189" s="12" t="s">
        <v>45</v>
      </c>
      <c r="N3189" s="12">
        <v>8000000</v>
      </c>
      <c r="O3189">
        <v>2015</v>
      </c>
      <c r="P3189">
        <v>7.1</v>
      </c>
    </row>
    <row r="3190" spans="1:16">
      <c r="A3190" s="2" t="s">
        <v>1447</v>
      </c>
      <c r="B3190" s="3">
        <v>41</v>
      </c>
      <c r="C3190">
        <v>115</v>
      </c>
      <c r="D3190" s="1">
        <v>44456509</v>
      </c>
      <c r="E3190" s="5" t="s">
        <v>2</v>
      </c>
      <c r="F3190" t="s">
        <v>6</v>
      </c>
      <c r="L3190" s="1"/>
      <c r="M3190" s="12" t="s">
        <v>45</v>
      </c>
      <c r="N3190" s="12">
        <v>8000000</v>
      </c>
      <c r="O3190">
        <v>2013</v>
      </c>
      <c r="P3190">
        <v>7.6</v>
      </c>
    </row>
    <row r="3191" spans="1:16">
      <c r="A3191" s="2" t="s">
        <v>919</v>
      </c>
      <c r="B3191" s="3">
        <v>248</v>
      </c>
      <c r="C3191">
        <v>96</v>
      </c>
      <c r="D3191" s="1">
        <v>53884821</v>
      </c>
      <c r="E3191" s="5" t="s">
        <v>14</v>
      </c>
      <c r="L3191" s="1"/>
      <c r="M3191" s="12" t="s">
        <v>45</v>
      </c>
      <c r="N3191" s="12">
        <v>8000000</v>
      </c>
      <c r="O3191">
        <v>2012</v>
      </c>
      <c r="P3191">
        <v>4.5999999999999996</v>
      </c>
    </row>
    <row r="3192" spans="1:16">
      <c r="A3192" s="2" t="s">
        <v>1448</v>
      </c>
      <c r="B3192" s="3">
        <v>42</v>
      </c>
      <c r="C3192">
        <v>135</v>
      </c>
      <c r="D3192" s="1">
        <v>36000000</v>
      </c>
      <c r="E3192" s="5" t="s">
        <v>6</v>
      </c>
      <c r="F3192" t="s">
        <v>63</v>
      </c>
      <c r="L3192" s="1"/>
      <c r="M3192" s="12" t="s">
        <v>45</v>
      </c>
      <c r="N3192" s="12">
        <v>8000000</v>
      </c>
      <c r="O3192">
        <v>1953</v>
      </c>
      <c r="P3192">
        <v>6.8</v>
      </c>
    </row>
    <row r="3193" spans="1:16">
      <c r="A3193" s="2" t="s">
        <v>841</v>
      </c>
      <c r="B3193" s="3">
        <v>91</v>
      </c>
      <c r="C3193">
        <v>93</v>
      </c>
      <c r="D3193" s="1">
        <v>34872293</v>
      </c>
      <c r="E3193" s="5" t="s">
        <v>2</v>
      </c>
      <c r="F3193" t="s">
        <v>20</v>
      </c>
      <c r="G3193" t="s">
        <v>14</v>
      </c>
      <c r="H3193" t="s">
        <v>23</v>
      </c>
      <c r="L3193" s="1"/>
      <c r="M3193" s="12" t="s">
        <v>1142</v>
      </c>
      <c r="N3193" s="12">
        <v>8000000</v>
      </c>
      <c r="O3193">
        <v>1991</v>
      </c>
      <c r="P3193">
        <v>4.9000000000000004</v>
      </c>
    </row>
    <row r="3194" spans="1:16">
      <c r="A3194" s="2" t="s">
        <v>1449</v>
      </c>
      <c r="B3194" s="3">
        <v>185</v>
      </c>
      <c r="C3194">
        <v>109</v>
      </c>
      <c r="D3194" s="1">
        <v>34468224</v>
      </c>
      <c r="E3194" s="5" t="s">
        <v>12</v>
      </c>
      <c r="F3194" t="s">
        <v>10</v>
      </c>
      <c r="G3194" t="s">
        <v>6</v>
      </c>
      <c r="H3194" t="s">
        <v>23</v>
      </c>
      <c r="L3194" s="1"/>
      <c r="M3194" s="12" t="s">
        <v>45</v>
      </c>
      <c r="N3194" s="12">
        <v>8000000</v>
      </c>
      <c r="O3194">
        <v>2003</v>
      </c>
      <c r="P3194">
        <v>7.3</v>
      </c>
    </row>
    <row r="3195" spans="1:16">
      <c r="A3195" s="2" t="s">
        <v>1450</v>
      </c>
      <c r="B3195" s="3">
        <v>220</v>
      </c>
      <c r="C3195">
        <v>101</v>
      </c>
      <c r="D3195" s="1">
        <v>32453345</v>
      </c>
      <c r="E3195" s="5" t="s">
        <v>20</v>
      </c>
      <c r="F3195" t="s">
        <v>14</v>
      </c>
      <c r="G3195" t="s">
        <v>23</v>
      </c>
      <c r="L3195" s="1"/>
      <c r="M3195" s="12" t="s">
        <v>45</v>
      </c>
      <c r="N3195" s="12">
        <v>50000000</v>
      </c>
      <c r="O3195">
        <v>2014</v>
      </c>
      <c r="P3195">
        <v>5</v>
      </c>
    </row>
    <row r="3196" spans="1:16">
      <c r="A3196" s="2" t="s">
        <v>668</v>
      </c>
      <c r="B3196" s="3">
        <v>471</v>
      </c>
      <c r="C3196">
        <v>117</v>
      </c>
      <c r="D3196" s="1">
        <v>27296514</v>
      </c>
      <c r="E3196" s="5" t="s">
        <v>12</v>
      </c>
      <c r="F3196" t="s">
        <v>6</v>
      </c>
      <c r="L3196" s="1"/>
      <c r="M3196" s="12" t="s">
        <v>45</v>
      </c>
      <c r="N3196" s="12">
        <v>8000000</v>
      </c>
      <c r="O3196">
        <v>2013</v>
      </c>
      <c r="P3196">
        <v>8</v>
      </c>
    </row>
    <row r="3197" spans="1:16">
      <c r="A3197" s="2" t="s">
        <v>1451</v>
      </c>
      <c r="B3197" s="3">
        <v>152</v>
      </c>
      <c r="C3197">
        <v>83</v>
      </c>
      <c r="D3197" s="1">
        <v>25799043</v>
      </c>
      <c r="E3197" s="5" t="s">
        <v>14</v>
      </c>
      <c r="F3197" t="s">
        <v>22</v>
      </c>
      <c r="G3197" t="s">
        <v>23</v>
      </c>
      <c r="L3197" s="1"/>
      <c r="M3197" s="12" t="s">
        <v>45</v>
      </c>
      <c r="N3197" s="12">
        <v>1100000000</v>
      </c>
      <c r="O3197">
        <v>2015</v>
      </c>
      <c r="P3197">
        <v>5.2</v>
      </c>
    </row>
    <row r="3198" spans="1:16">
      <c r="A3198" s="2" t="s">
        <v>48</v>
      </c>
      <c r="B3198" s="3">
        <v>274</v>
      </c>
      <c r="C3198">
        <v>113</v>
      </c>
      <c r="D3198" s="1">
        <v>25530884</v>
      </c>
      <c r="E3198" s="5" t="s">
        <v>21</v>
      </c>
      <c r="F3198" t="s">
        <v>23</v>
      </c>
      <c r="L3198" s="1"/>
      <c r="M3198" s="12" t="s">
        <v>45</v>
      </c>
      <c r="N3198" s="12">
        <v>22000000</v>
      </c>
      <c r="O3198">
        <v>2000</v>
      </c>
      <c r="P3198">
        <v>8.5</v>
      </c>
    </row>
    <row r="3199" spans="1:16">
      <c r="A3199" s="2" t="s">
        <v>1452</v>
      </c>
      <c r="B3199" s="3">
        <v>336</v>
      </c>
      <c r="C3199">
        <v>104</v>
      </c>
      <c r="D3199" s="1">
        <v>27689474</v>
      </c>
      <c r="E3199" s="5" t="s">
        <v>14</v>
      </c>
      <c r="F3199" t="s">
        <v>21</v>
      </c>
      <c r="L3199" s="1"/>
      <c r="M3199" s="12" t="s">
        <v>45</v>
      </c>
      <c r="N3199" s="12">
        <v>8000000</v>
      </c>
      <c r="O3199">
        <v>2013</v>
      </c>
      <c r="P3199">
        <v>6.5</v>
      </c>
    </row>
    <row r="3200" spans="1:16">
      <c r="A3200" s="2" t="s">
        <v>634</v>
      </c>
      <c r="B3200" s="3">
        <v>174</v>
      </c>
      <c r="C3200">
        <v>97</v>
      </c>
      <c r="D3200" s="1">
        <v>24138847</v>
      </c>
      <c r="E3200" s="5" t="s">
        <v>2</v>
      </c>
      <c r="L3200" s="1"/>
      <c r="M3200" s="12" t="s">
        <v>45</v>
      </c>
      <c r="N3200" s="12">
        <v>8000000</v>
      </c>
      <c r="O3200">
        <v>2006</v>
      </c>
      <c r="P3200">
        <v>7.4</v>
      </c>
    </row>
    <row r="3201" spans="1:16">
      <c r="A3201" s="2" t="s">
        <v>592</v>
      </c>
      <c r="B3201" s="3">
        <v>151</v>
      </c>
      <c r="C3201">
        <v>110</v>
      </c>
      <c r="D3201" s="1">
        <v>21994911</v>
      </c>
      <c r="E3201" s="5" t="s">
        <v>6</v>
      </c>
      <c r="F3201" t="s">
        <v>199</v>
      </c>
      <c r="L3201" s="1"/>
      <c r="M3201" s="12" t="s">
        <v>45</v>
      </c>
      <c r="N3201" s="12">
        <v>7900000</v>
      </c>
      <c r="O3201">
        <v>2000</v>
      </c>
      <c r="P3201">
        <v>7.7</v>
      </c>
    </row>
    <row r="3202" spans="1:16">
      <c r="A3202" s="2" t="s">
        <v>1453</v>
      </c>
      <c r="B3202" s="3">
        <v>276</v>
      </c>
      <c r="C3202">
        <v>103</v>
      </c>
      <c r="D3202" s="1">
        <v>21501098</v>
      </c>
      <c r="E3202" s="5" t="s">
        <v>2</v>
      </c>
      <c r="F3202" t="s">
        <v>6</v>
      </c>
      <c r="L3202" s="1"/>
      <c r="M3202" s="12" t="s">
        <v>192</v>
      </c>
      <c r="N3202" s="12">
        <v>8000000</v>
      </c>
      <c r="O3202">
        <v>2013</v>
      </c>
      <c r="P3202">
        <v>7.4</v>
      </c>
    </row>
    <row r="3203" spans="1:16">
      <c r="A3203" s="2" t="s">
        <v>1454</v>
      </c>
      <c r="B3203" s="3">
        <v>12</v>
      </c>
      <c r="C3203">
        <v>94</v>
      </c>
      <c r="D3203" s="1">
        <v>19281235</v>
      </c>
      <c r="E3203" s="5" t="s">
        <v>2</v>
      </c>
      <c r="F3203" t="s">
        <v>6</v>
      </c>
      <c r="G3203" t="s">
        <v>199</v>
      </c>
      <c r="H3203" t="s">
        <v>27</v>
      </c>
      <c r="L3203" s="1"/>
      <c r="M3203" s="12" t="s">
        <v>45</v>
      </c>
      <c r="N3203" s="12">
        <v>10000000</v>
      </c>
      <c r="O3203">
        <v>1991</v>
      </c>
      <c r="P3203">
        <v>5.0999999999999996</v>
      </c>
    </row>
    <row r="3204" spans="1:16">
      <c r="A3204" s="2" t="s">
        <v>1455</v>
      </c>
      <c r="B3204" s="3">
        <v>28</v>
      </c>
      <c r="C3204">
        <v>77</v>
      </c>
      <c r="D3204" s="1">
        <v>19421271</v>
      </c>
      <c r="E3204" s="5" t="s">
        <v>16</v>
      </c>
      <c r="F3204" t="s">
        <v>2</v>
      </c>
      <c r="G3204" t="s">
        <v>25</v>
      </c>
      <c r="L3204" s="1"/>
      <c r="M3204" s="12" t="s">
        <v>45</v>
      </c>
      <c r="N3204" s="12">
        <v>8000000</v>
      </c>
      <c r="O3204">
        <v>1999</v>
      </c>
      <c r="P3204">
        <v>5</v>
      </c>
    </row>
    <row r="3205" spans="1:16">
      <c r="A3205" s="2" t="s">
        <v>1456</v>
      </c>
      <c r="B3205" s="3">
        <v>95</v>
      </c>
      <c r="C3205">
        <v>134</v>
      </c>
      <c r="D3205" s="1">
        <v>20733485</v>
      </c>
      <c r="E3205" s="5" t="s">
        <v>6</v>
      </c>
      <c r="L3205" s="1"/>
      <c r="M3205" s="12" t="s">
        <v>45</v>
      </c>
      <c r="N3205" s="12">
        <v>7500000</v>
      </c>
      <c r="O3205">
        <v>1997</v>
      </c>
      <c r="P3205">
        <v>7.2</v>
      </c>
    </row>
    <row r="3206" spans="1:16">
      <c r="A3206" s="2" t="s">
        <v>1457</v>
      </c>
      <c r="B3206" s="3">
        <v>179</v>
      </c>
      <c r="C3206">
        <v>90</v>
      </c>
      <c r="D3206" s="1">
        <v>24809547</v>
      </c>
      <c r="E3206" s="5" t="s">
        <v>2</v>
      </c>
      <c r="F3206" t="s">
        <v>6</v>
      </c>
      <c r="L3206" s="1"/>
      <c r="M3206" s="12" t="s">
        <v>301</v>
      </c>
      <c r="N3206" s="12">
        <v>7500000</v>
      </c>
      <c r="O3206">
        <v>2011</v>
      </c>
      <c r="P3206">
        <v>6.4</v>
      </c>
    </row>
    <row r="3207" spans="1:16">
      <c r="A3207" s="2" t="s">
        <v>1458</v>
      </c>
      <c r="B3207" s="3">
        <v>22</v>
      </c>
      <c r="C3207">
        <v>104</v>
      </c>
      <c r="D3207" s="1">
        <v>23031390</v>
      </c>
      <c r="E3207" s="5" t="s">
        <v>2</v>
      </c>
      <c r="F3207" t="s">
        <v>6</v>
      </c>
      <c r="L3207" s="1"/>
      <c r="M3207" s="12" t="s">
        <v>45</v>
      </c>
      <c r="N3207" s="12">
        <v>7500000</v>
      </c>
      <c r="O3207">
        <v>1998</v>
      </c>
      <c r="P3207">
        <v>5.6</v>
      </c>
    </row>
    <row r="3208" spans="1:16">
      <c r="A3208" s="2" t="s">
        <v>1178</v>
      </c>
      <c r="B3208" s="3">
        <v>196</v>
      </c>
      <c r="C3208">
        <v>93</v>
      </c>
      <c r="D3208" s="1">
        <v>21197315</v>
      </c>
      <c r="E3208" s="5" t="s">
        <v>14</v>
      </c>
      <c r="F3208" t="s">
        <v>21</v>
      </c>
      <c r="G3208" t="s">
        <v>23</v>
      </c>
      <c r="L3208" s="1"/>
      <c r="M3208" s="12" t="s">
        <v>45</v>
      </c>
      <c r="N3208" s="12">
        <v>7700000</v>
      </c>
      <c r="O3208">
        <v>2014</v>
      </c>
      <c r="P3208">
        <v>6.1</v>
      </c>
    </row>
    <row r="3209" spans="1:16">
      <c r="A3209" s="2" t="s">
        <v>971</v>
      </c>
      <c r="B3209" s="3">
        <v>9</v>
      </c>
      <c r="C3209">
        <v>106</v>
      </c>
      <c r="D3209" s="1">
        <v>17382982</v>
      </c>
      <c r="E3209" s="5" t="s">
        <v>6</v>
      </c>
      <c r="F3209" t="s">
        <v>23</v>
      </c>
      <c r="L3209" s="1"/>
      <c r="M3209" s="12" t="s">
        <v>45</v>
      </c>
      <c r="N3209" s="12">
        <v>6500000</v>
      </c>
      <c r="O3209">
        <v>2014</v>
      </c>
      <c r="P3209">
        <v>5.2</v>
      </c>
    </row>
    <row r="3210" spans="1:16">
      <c r="A3210" s="2" t="s">
        <v>996</v>
      </c>
      <c r="B3210" s="3">
        <v>31</v>
      </c>
      <c r="C3210">
        <v>109</v>
      </c>
      <c r="D3210" s="1">
        <v>14821531</v>
      </c>
      <c r="E3210" s="5" t="s">
        <v>6</v>
      </c>
      <c r="L3210" s="1"/>
      <c r="M3210" s="12" t="s">
        <v>45</v>
      </c>
      <c r="N3210" s="12">
        <v>10000000</v>
      </c>
      <c r="O3210">
        <v>1997</v>
      </c>
      <c r="P3210">
        <v>7.3</v>
      </c>
    </row>
    <row r="3211" spans="1:16">
      <c r="A3211" s="2" t="s">
        <v>1459</v>
      </c>
      <c r="B3211" s="3">
        <v>309</v>
      </c>
      <c r="C3211">
        <v>101</v>
      </c>
      <c r="D3211" s="1">
        <v>18656400</v>
      </c>
      <c r="E3211" s="5" t="s">
        <v>6</v>
      </c>
      <c r="L3211" s="1"/>
      <c r="M3211" s="12" t="s">
        <v>45</v>
      </c>
      <c r="N3211" s="12">
        <v>4500000</v>
      </c>
      <c r="O3211">
        <v>2014</v>
      </c>
      <c r="P3211">
        <v>7.5</v>
      </c>
    </row>
    <row r="3212" spans="1:16">
      <c r="A3212" s="2" t="s">
        <v>1460</v>
      </c>
      <c r="B3212" s="3">
        <v>129</v>
      </c>
      <c r="C3212">
        <v>100</v>
      </c>
      <c r="D3212" s="1">
        <v>14343976</v>
      </c>
      <c r="E3212" s="5" t="s">
        <v>8</v>
      </c>
      <c r="F3212" t="s">
        <v>14</v>
      </c>
      <c r="L3212" s="1"/>
      <c r="M3212" s="12" t="s">
        <v>45</v>
      </c>
      <c r="N3212" s="12">
        <v>7500000</v>
      </c>
      <c r="O3212">
        <v>1989</v>
      </c>
      <c r="P3212">
        <v>4.5</v>
      </c>
    </row>
    <row r="3213" spans="1:16">
      <c r="A3213" s="2" t="s">
        <v>531</v>
      </c>
      <c r="B3213" s="3">
        <v>168</v>
      </c>
      <c r="C3213">
        <v>95</v>
      </c>
      <c r="D3213" s="1">
        <v>241437427</v>
      </c>
      <c r="E3213" s="5" t="s">
        <v>2</v>
      </c>
      <c r="F3213" t="s">
        <v>25</v>
      </c>
      <c r="G3213" t="s">
        <v>27</v>
      </c>
      <c r="L3213" s="1"/>
      <c r="M3213" s="12" t="s">
        <v>45</v>
      </c>
      <c r="N3213" s="12">
        <v>7500000</v>
      </c>
      <c r="O3213">
        <v>2002</v>
      </c>
      <c r="P3213">
        <v>6.6</v>
      </c>
    </row>
    <row r="3214" spans="1:16">
      <c r="A3214" s="2" t="s">
        <v>1461</v>
      </c>
      <c r="B3214" s="3">
        <v>444</v>
      </c>
      <c r="C3214">
        <v>94</v>
      </c>
      <c r="D3214" s="1">
        <v>14123773</v>
      </c>
      <c r="E3214" s="5" t="s">
        <v>10</v>
      </c>
      <c r="F3214" t="s">
        <v>6</v>
      </c>
      <c r="L3214" s="1"/>
      <c r="M3214" s="12" t="s">
        <v>530</v>
      </c>
      <c r="N3214" s="12">
        <v>7500000</v>
      </c>
      <c r="O3214">
        <v>2012</v>
      </c>
      <c r="P3214">
        <v>5.3</v>
      </c>
    </row>
    <row r="3215" spans="1:16">
      <c r="A3215" s="2" t="s">
        <v>1462</v>
      </c>
      <c r="B3215" s="3">
        <v>123</v>
      </c>
      <c r="C3215">
        <v>93</v>
      </c>
      <c r="D3215" s="1">
        <v>15126948</v>
      </c>
      <c r="E3215" s="5" t="s">
        <v>14</v>
      </c>
      <c r="F3215" t="s">
        <v>23</v>
      </c>
      <c r="L3215" s="1"/>
      <c r="M3215" s="12" t="s">
        <v>45</v>
      </c>
      <c r="N3215" s="12">
        <v>7500000</v>
      </c>
      <c r="O3215">
        <v>1995</v>
      </c>
      <c r="P3215">
        <v>4.9000000000000004</v>
      </c>
    </row>
    <row r="3216" spans="1:16">
      <c r="A3216" s="2" t="s">
        <v>166</v>
      </c>
      <c r="B3216" s="3">
        <v>173</v>
      </c>
      <c r="C3216">
        <v>106</v>
      </c>
      <c r="D3216" s="1">
        <v>13622333</v>
      </c>
      <c r="E3216" s="5" t="s">
        <v>8</v>
      </c>
      <c r="F3216" t="s">
        <v>2</v>
      </c>
      <c r="G3216" t="s">
        <v>6</v>
      </c>
      <c r="H3216" t="s">
        <v>27</v>
      </c>
      <c r="L3216" s="1"/>
      <c r="M3216" s="12" t="s">
        <v>45</v>
      </c>
      <c r="N3216" s="12">
        <v>7500000</v>
      </c>
      <c r="O3216">
        <v>2001</v>
      </c>
      <c r="P3216">
        <v>7.7</v>
      </c>
    </row>
    <row r="3217" spans="1:16">
      <c r="A3217" s="2" t="s">
        <v>272</v>
      </c>
      <c r="B3217" s="3">
        <v>246</v>
      </c>
      <c r="C3217">
        <v>99</v>
      </c>
      <c r="D3217" s="1">
        <v>13464388</v>
      </c>
      <c r="E3217" s="5" t="s">
        <v>2</v>
      </c>
      <c r="F3217" t="s">
        <v>14</v>
      </c>
      <c r="L3217" s="1"/>
      <c r="M3217" s="12" t="s">
        <v>45</v>
      </c>
      <c r="N3217" s="12">
        <v>8000000</v>
      </c>
      <c r="O3217">
        <v>2004</v>
      </c>
      <c r="P3217">
        <v>8</v>
      </c>
    </row>
    <row r="3218" spans="1:16">
      <c r="A3218" s="2" t="s">
        <v>1463</v>
      </c>
      <c r="B3218" s="3">
        <v>74</v>
      </c>
      <c r="C3218">
        <v>82</v>
      </c>
      <c r="D3218" s="1">
        <v>13350177</v>
      </c>
      <c r="E3218" s="5" t="s">
        <v>6</v>
      </c>
      <c r="F3218" t="s">
        <v>14</v>
      </c>
      <c r="G3218" t="s">
        <v>23</v>
      </c>
      <c r="L3218" s="1"/>
      <c r="M3218" s="12" t="s">
        <v>45</v>
      </c>
      <c r="N3218" s="12">
        <v>50000000</v>
      </c>
      <c r="O3218">
        <v>2008</v>
      </c>
      <c r="P3218">
        <v>3.8</v>
      </c>
    </row>
    <row r="3219" spans="1:16">
      <c r="A3219" s="2" t="s">
        <v>1324</v>
      </c>
      <c r="B3219" s="3">
        <v>68</v>
      </c>
      <c r="C3219">
        <v>135</v>
      </c>
      <c r="D3219" s="1">
        <v>13269963</v>
      </c>
      <c r="E3219" s="5" t="s">
        <v>6</v>
      </c>
      <c r="F3219" t="s">
        <v>21</v>
      </c>
      <c r="L3219" s="1"/>
      <c r="M3219" s="12" t="s">
        <v>45</v>
      </c>
      <c r="N3219" s="12">
        <v>7500000</v>
      </c>
      <c r="O3219">
        <v>1996</v>
      </c>
      <c r="P3219">
        <v>7.6</v>
      </c>
    </row>
    <row r="3220" spans="1:16">
      <c r="A3220" s="2" t="s">
        <v>811</v>
      </c>
      <c r="B3220" s="3">
        <v>144</v>
      </c>
      <c r="C3220">
        <v>88</v>
      </c>
      <c r="D3220" s="1">
        <v>17768000</v>
      </c>
      <c r="E3220" s="5" t="s">
        <v>14</v>
      </c>
      <c r="F3220" t="s">
        <v>23</v>
      </c>
      <c r="L3220" s="1"/>
      <c r="M3220" s="12" t="s">
        <v>45</v>
      </c>
      <c r="N3220" s="12">
        <v>7500000</v>
      </c>
      <c r="O3220">
        <v>1988</v>
      </c>
      <c r="P3220">
        <v>5.9</v>
      </c>
    </row>
    <row r="3221" spans="1:16">
      <c r="A3221" s="2" t="s">
        <v>1464</v>
      </c>
      <c r="B3221" s="3">
        <v>96</v>
      </c>
      <c r="C3221">
        <v>89</v>
      </c>
      <c r="D3221" s="1">
        <v>12947763</v>
      </c>
      <c r="E3221" s="5" t="s">
        <v>14</v>
      </c>
      <c r="F3221" t="s">
        <v>21</v>
      </c>
      <c r="L3221" s="1"/>
      <c r="M3221" s="12" t="s">
        <v>869</v>
      </c>
      <c r="N3221" s="12">
        <v>6500000</v>
      </c>
      <c r="O3221">
        <v>1986</v>
      </c>
      <c r="P3221">
        <v>6.2</v>
      </c>
    </row>
    <row r="3222" spans="1:16">
      <c r="A3222" s="2" t="s">
        <v>317</v>
      </c>
      <c r="B3222" s="3">
        <v>42</v>
      </c>
      <c r="C3222">
        <v>110</v>
      </c>
      <c r="D3222" s="1">
        <v>14100000</v>
      </c>
      <c r="E3222" s="5" t="s">
        <v>2</v>
      </c>
      <c r="F3222" t="s">
        <v>6</v>
      </c>
      <c r="L3222" s="1"/>
      <c r="M3222" s="12" t="s">
        <v>45</v>
      </c>
      <c r="N3222" s="12">
        <v>8000000</v>
      </c>
      <c r="O3222">
        <v>1982</v>
      </c>
      <c r="P3222">
        <v>7.2</v>
      </c>
    </row>
    <row r="3223" spans="1:16">
      <c r="A3223" s="2" t="s">
        <v>1465</v>
      </c>
      <c r="B3223" s="3">
        <v>29</v>
      </c>
      <c r="C3223">
        <v>107</v>
      </c>
      <c r="D3223" s="1">
        <v>12200000</v>
      </c>
      <c r="E3223" s="5" t="s">
        <v>3</v>
      </c>
      <c r="F3223" t="s">
        <v>10</v>
      </c>
      <c r="G3223" t="s">
        <v>6</v>
      </c>
      <c r="H3223" t="s">
        <v>23</v>
      </c>
      <c r="I3223" t="s">
        <v>24</v>
      </c>
      <c r="L3223" s="1"/>
      <c r="M3223" s="12" t="s">
        <v>45</v>
      </c>
      <c r="N3223" s="12">
        <v>7500000</v>
      </c>
      <c r="O3223">
        <v>1983</v>
      </c>
      <c r="P3223">
        <v>6.3</v>
      </c>
    </row>
    <row r="3224" spans="1:16">
      <c r="A3224" s="2" t="s">
        <v>1466</v>
      </c>
      <c r="B3224" s="3">
        <v>228</v>
      </c>
      <c r="C3224">
        <v>86</v>
      </c>
      <c r="D3224" s="1">
        <v>17683670</v>
      </c>
      <c r="E3224" s="5" t="s">
        <v>14</v>
      </c>
      <c r="F3224" t="s">
        <v>21</v>
      </c>
      <c r="G3224" t="s">
        <v>22</v>
      </c>
      <c r="H3224" t="s">
        <v>23</v>
      </c>
      <c r="L3224" s="1"/>
      <c r="M3224" s="12" t="s">
        <v>45</v>
      </c>
      <c r="N3224" s="12">
        <v>6000000</v>
      </c>
      <c r="O3224">
        <v>2011</v>
      </c>
      <c r="P3224">
        <v>5.2</v>
      </c>
    </row>
    <row r="3225" spans="1:16">
      <c r="A3225" s="2" t="s">
        <v>1467</v>
      </c>
      <c r="B3225" s="3">
        <v>195</v>
      </c>
      <c r="C3225">
        <v>91</v>
      </c>
      <c r="D3225" s="1">
        <v>12055108</v>
      </c>
      <c r="E3225" s="5" t="s">
        <v>2</v>
      </c>
      <c r="F3225" t="s">
        <v>6</v>
      </c>
      <c r="L3225" s="1"/>
      <c r="M3225" s="12" t="s">
        <v>45</v>
      </c>
      <c r="N3225" s="12">
        <v>7300000</v>
      </c>
      <c r="O3225">
        <v>2008</v>
      </c>
      <c r="P3225">
        <v>6.9</v>
      </c>
    </row>
    <row r="3226" spans="1:16">
      <c r="A3226" s="2" t="s">
        <v>1178</v>
      </c>
      <c r="B3226" s="3">
        <v>203</v>
      </c>
      <c r="C3226">
        <v>103</v>
      </c>
      <c r="D3226" s="1">
        <v>27285953</v>
      </c>
      <c r="E3226" s="5" t="s">
        <v>3</v>
      </c>
      <c r="F3226" t="s">
        <v>23</v>
      </c>
      <c r="L3226" s="1"/>
      <c r="M3226" s="12" t="s">
        <v>45</v>
      </c>
      <c r="N3226" s="12">
        <v>12000000</v>
      </c>
      <c r="O3226">
        <v>2015</v>
      </c>
      <c r="P3226">
        <v>6.8</v>
      </c>
    </row>
    <row r="3227" spans="1:16">
      <c r="A3227" s="2" t="s">
        <v>1468</v>
      </c>
      <c r="B3227" s="3">
        <v>59</v>
      </c>
      <c r="C3227">
        <v>92</v>
      </c>
      <c r="D3227" s="1">
        <v>11675178</v>
      </c>
      <c r="E3227" s="5" t="s">
        <v>2</v>
      </c>
      <c r="L3227" s="1"/>
      <c r="M3227" s="12" t="s">
        <v>45</v>
      </c>
      <c r="N3227" s="12">
        <v>5000000</v>
      </c>
      <c r="O3227">
        <v>2016</v>
      </c>
      <c r="P3227">
        <v>3.5</v>
      </c>
    </row>
    <row r="3228" spans="1:16">
      <c r="A3228" s="2" t="s">
        <v>1469</v>
      </c>
      <c r="B3228" s="3">
        <v>45</v>
      </c>
      <c r="C3228">
        <v>99</v>
      </c>
      <c r="D3228" s="1">
        <v>10572742</v>
      </c>
      <c r="E3228" s="5" t="s">
        <v>6</v>
      </c>
      <c r="F3228" t="s">
        <v>27</v>
      </c>
      <c r="L3228" s="1"/>
      <c r="M3228" s="12" t="s">
        <v>45</v>
      </c>
      <c r="N3228" s="12">
        <v>7000000</v>
      </c>
      <c r="O3228">
        <v>2009</v>
      </c>
      <c r="P3228">
        <v>6.1</v>
      </c>
    </row>
    <row r="3229" spans="1:16">
      <c r="A3229" s="2" t="s">
        <v>971</v>
      </c>
      <c r="B3229" s="3">
        <v>12</v>
      </c>
      <c r="C3229">
        <v>96</v>
      </c>
      <c r="D3229" s="1">
        <v>9658370</v>
      </c>
      <c r="E3229" s="5" t="s">
        <v>2</v>
      </c>
      <c r="F3229" t="s">
        <v>27</v>
      </c>
      <c r="L3229" s="1"/>
      <c r="M3229" s="12" t="s">
        <v>45</v>
      </c>
      <c r="N3229" s="12">
        <v>7300000</v>
      </c>
      <c r="O3229">
        <v>2016</v>
      </c>
      <c r="P3229">
        <v>4.5</v>
      </c>
    </row>
    <row r="3230" spans="1:16">
      <c r="A3230" s="2" t="s">
        <v>1470</v>
      </c>
      <c r="B3230" s="3">
        <v>29</v>
      </c>
      <c r="C3230">
        <v>82</v>
      </c>
      <c r="D3230" s="1">
        <v>9628751</v>
      </c>
      <c r="E3230" s="5" t="s">
        <v>3</v>
      </c>
      <c r="F3230" t="s">
        <v>8</v>
      </c>
      <c r="G3230" t="s">
        <v>16</v>
      </c>
      <c r="H3230" t="s">
        <v>25</v>
      </c>
      <c r="I3230" t="s">
        <v>22</v>
      </c>
      <c r="L3230" s="1"/>
      <c r="M3230" s="12" t="s">
        <v>45</v>
      </c>
      <c r="N3230" s="12">
        <v>258000000</v>
      </c>
      <c r="O3230">
        <v>2000</v>
      </c>
      <c r="P3230">
        <v>5.9</v>
      </c>
    </row>
    <row r="3231" spans="1:16">
      <c r="A3231" s="2" t="s">
        <v>1471</v>
      </c>
      <c r="B3231" s="3">
        <v>121</v>
      </c>
      <c r="C3231">
        <v>92</v>
      </c>
      <c r="D3231" s="1">
        <v>8786715</v>
      </c>
      <c r="E3231" s="5" t="s">
        <v>2</v>
      </c>
      <c r="F3231" t="s">
        <v>6</v>
      </c>
      <c r="L3231" s="1"/>
      <c r="M3231" s="12" t="s">
        <v>45</v>
      </c>
      <c r="N3231" s="12">
        <v>7500000</v>
      </c>
      <c r="O3231">
        <v>2004</v>
      </c>
      <c r="P3231">
        <v>6.9</v>
      </c>
    </row>
    <row r="3232" spans="1:16">
      <c r="A3232" s="2" t="s">
        <v>1472</v>
      </c>
      <c r="B3232" s="3">
        <v>135</v>
      </c>
      <c r="C3232">
        <v>112</v>
      </c>
      <c r="D3232" s="1">
        <v>3432342</v>
      </c>
      <c r="E3232" s="5" t="s">
        <v>2</v>
      </c>
      <c r="F3232" t="s">
        <v>10</v>
      </c>
      <c r="G3232" t="s">
        <v>6</v>
      </c>
      <c r="H3232" t="s">
        <v>21</v>
      </c>
      <c r="I3232" t="s">
        <v>27</v>
      </c>
      <c r="L3232" s="1"/>
      <c r="M3232" s="12" t="s">
        <v>45</v>
      </c>
      <c r="N3232" s="12">
        <v>7500000</v>
      </c>
      <c r="O3232">
        <v>2003</v>
      </c>
      <c r="P3232">
        <v>7.7</v>
      </c>
    </row>
    <row r="3233" spans="1:16">
      <c r="A3233" s="2" t="s">
        <v>1473</v>
      </c>
      <c r="B3233" s="3">
        <v>56</v>
      </c>
      <c r="C3233">
        <v>90</v>
      </c>
      <c r="D3233" s="1">
        <v>6755271</v>
      </c>
      <c r="E3233" s="5" t="s">
        <v>14</v>
      </c>
      <c r="F3233" t="s">
        <v>23</v>
      </c>
      <c r="L3233" s="1"/>
      <c r="M3233" s="12" t="s">
        <v>45</v>
      </c>
      <c r="N3233" s="12">
        <v>7500000</v>
      </c>
      <c r="O3233">
        <v>2001</v>
      </c>
      <c r="P3233">
        <v>5.3</v>
      </c>
    </row>
    <row r="3234" spans="1:16">
      <c r="A3234" s="2" t="s">
        <v>1474</v>
      </c>
      <c r="B3234" s="3">
        <v>59</v>
      </c>
      <c r="C3234">
        <v>150</v>
      </c>
      <c r="D3234" s="1">
        <v>6157157</v>
      </c>
      <c r="E3234" s="5" t="s">
        <v>2</v>
      </c>
      <c r="F3234" t="s">
        <v>6</v>
      </c>
      <c r="L3234" s="1"/>
      <c r="M3234" s="12" t="s">
        <v>45</v>
      </c>
      <c r="N3234" s="12">
        <v>7200000</v>
      </c>
      <c r="O3234">
        <v>1989</v>
      </c>
      <c r="P3234">
        <v>7</v>
      </c>
    </row>
    <row r="3235" spans="1:16">
      <c r="A3235" s="2" t="s">
        <v>1475</v>
      </c>
      <c r="B3235" s="3">
        <v>60</v>
      </c>
      <c r="C3235">
        <v>91</v>
      </c>
      <c r="D3235" s="1">
        <v>5480318</v>
      </c>
      <c r="E3235" s="5" t="s">
        <v>2</v>
      </c>
      <c r="F3235" t="s">
        <v>6</v>
      </c>
      <c r="L3235" s="1"/>
      <c r="M3235" s="12" t="s">
        <v>45</v>
      </c>
      <c r="N3235" s="12">
        <v>6000000</v>
      </c>
      <c r="O3235">
        <v>1998</v>
      </c>
      <c r="P3235">
        <v>6.6</v>
      </c>
    </row>
    <row r="3236" spans="1:16">
      <c r="A3236" s="2" t="s">
        <v>92</v>
      </c>
      <c r="B3236" s="3">
        <v>81</v>
      </c>
      <c r="C3236">
        <v>95</v>
      </c>
      <c r="D3236" s="1">
        <v>5308707</v>
      </c>
      <c r="E3236" s="5" t="s">
        <v>2</v>
      </c>
      <c r="F3236" t="s">
        <v>10</v>
      </c>
      <c r="G3236" t="s">
        <v>6</v>
      </c>
      <c r="H3236" t="s">
        <v>23</v>
      </c>
      <c r="L3236" s="1"/>
      <c r="M3236" s="12" t="s">
        <v>45</v>
      </c>
      <c r="N3236" s="12">
        <v>4000000</v>
      </c>
      <c r="O3236">
        <v>2001</v>
      </c>
      <c r="P3236">
        <v>6.4</v>
      </c>
    </row>
    <row r="3237" spans="1:16">
      <c r="A3237" s="2" t="s">
        <v>119</v>
      </c>
      <c r="B3237" s="3">
        <v>415</v>
      </c>
      <c r="C3237">
        <v>97</v>
      </c>
      <c r="D3237" s="1">
        <v>5009677</v>
      </c>
      <c r="E3237" s="5" t="s">
        <v>6</v>
      </c>
      <c r="F3237" t="s">
        <v>21</v>
      </c>
      <c r="G3237" t="s">
        <v>22</v>
      </c>
      <c r="L3237" s="1"/>
      <c r="M3237" s="12" t="s">
        <v>45</v>
      </c>
      <c r="N3237" s="12">
        <v>7500000</v>
      </c>
      <c r="O3237">
        <v>2009</v>
      </c>
      <c r="P3237">
        <v>7.9</v>
      </c>
    </row>
    <row r="3238" spans="1:16">
      <c r="A3238" s="2" t="s">
        <v>1476</v>
      </c>
      <c r="B3238" s="3">
        <v>7</v>
      </c>
      <c r="C3238">
        <v>41</v>
      </c>
      <c r="D3238" s="1">
        <v>4074023</v>
      </c>
      <c r="E3238" s="5" t="s">
        <v>18</v>
      </c>
      <c r="L3238" s="1"/>
      <c r="M3238" s="12" t="s">
        <v>45</v>
      </c>
      <c r="N3238" s="12">
        <v>7000000</v>
      </c>
      <c r="O3238">
        <v>2010</v>
      </c>
      <c r="P3238">
        <v>6.9</v>
      </c>
    </row>
    <row r="3239" spans="1:16">
      <c r="A3239" s="2" t="s">
        <v>843</v>
      </c>
      <c r="B3239" s="3">
        <v>120</v>
      </c>
      <c r="C3239">
        <v>112</v>
      </c>
      <c r="D3239" s="1">
        <v>4306697</v>
      </c>
      <c r="E3239" s="5" t="s">
        <v>6</v>
      </c>
      <c r="L3239" s="1"/>
      <c r="M3239" s="12" t="s">
        <v>45</v>
      </c>
      <c r="N3239" s="12">
        <v>7000000</v>
      </c>
      <c r="O3239">
        <v>1997</v>
      </c>
      <c r="P3239">
        <v>7.7</v>
      </c>
    </row>
    <row r="3240" spans="1:16">
      <c r="A3240" s="2" t="s">
        <v>1477</v>
      </c>
      <c r="B3240" s="3">
        <v>195</v>
      </c>
      <c r="C3240">
        <v>122</v>
      </c>
      <c r="D3240" s="1">
        <v>3950029</v>
      </c>
      <c r="E3240" s="5" t="s">
        <v>6</v>
      </c>
      <c r="L3240" s="1"/>
      <c r="M3240" s="12" t="s">
        <v>45</v>
      </c>
      <c r="N3240" s="12">
        <v>11000000</v>
      </c>
      <c r="O3240">
        <v>2010</v>
      </c>
      <c r="P3240">
        <v>7.2</v>
      </c>
    </row>
    <row r="3241" spans="1:16">
      <c r="A3241" s="2" t="s">
        <v>1478</v>
      </c>
      <c r="B3241" s="3">
        <v>109</v>
      </c>
      <c r="C3241">
        <v>110</v>
      </c>
      <c r="D3241" s="1">
        <v>4040588</v>
      </c>
      <c r="E3241" s="5" t="s">
        <v>2</v>
      </c>
      <c r="F3241" t="s">
        <v>6</v>
      </c>
      <c r="L3241" s="1"/>
      <c r="M3241" s="12" t="s">
        <v>45</v>
      </c>
      <c r="N3241" s="12">
        <v>7000000</v>
      </c>
      <c r="O3241">
        <v>2008</v>
      </c>
      <c r="P3241">
        <v>6.8</v>
      </c>
    </row>
    <row r="3242" spans="1:16">
      <c r="A3242" s="2" t="s">
        <v>60</v>
      </c>
      <c r="B3242" s="3">
        <v>93</v>
      </c>
      <c r="C3242">
        <v>108</v>
      </c>
      <c r="D3242" s="1">
        <v>3049135</v>
      </c>
      <c r="E3242" s="5" t="s">
        <v>12</v>
      </c>
      <c r="F3242" t="s">
        <v>10</v>
      </c>
      <c r="G3242" t="s">
        <v>6</v>
      </c>
      <c r="H3242" t="s">
        <v>27</v>
      </c>
      <c r="I3242" t="s">
        <v>23</v>
      </c>
      <c r="L3242" s="1"/>
      <c r="M3242" s="12" t="s">
        <v>45</v>
      </c>
      <c r="N3242" s="12">
        <v>5000000</v>
      </c>
      <c r="O3242">
        <v>1994</v>
      </c>
      <c r="P3242">
        <v>7.4</v>
      </c>
    </row>
    <row r="3243" spans="1:16">
      <c r="A3243" s="2" t="s">
        <v>1147</v>
      </c>
      <c r="B3243" s="3">
        <v>12</v>
      </c>
      <c r="C3243">
        <v>121</v>
      </c>
      <c r="D3243" s="1">
        <v>4700361</v>
      </c>
      <c r="E3243" s="5" t="s">
        <v>6</v>
      </c>
      <c r="L3243" s="1"/>
      <c r="M3243" s="12" t="s">
        <v>45</v>
      </c>
      <c r="N3243" s="12">
        <v>6600000</v>
      </c>
      <c r="O3243">
        <v>2015</v>
      </c>
      <c r="P3243">
        <v>4.5999999999999996</v>
      </c>
    </row>
    <row r="3244" spans="1:16">
      <c r="A3244" s="2" t="s">
        <v>1479</v>
      </c>
      <c r="B3244" s="3">
        <v>155</v>
      </c>
      <c r="C3244">
        <v>97</v>
      </c>
      <c r="D3244" s="1">
        <v>2711210</v>
      </c>
      <c r="E3244" s="5" t="s">
        <v>2</v>
      </c>
      <c r="F3244" t="s">
        <v>6</v>
      </c>
      <c r="L3244" s="1"/>
      <c r="M3244" s="12" t="s">
        <v>45</v>
      </c>
      <c r="N3244" s="12">
        <v>105000000</v>
      </c>
      <c r="O3244">
        <v>2010</v>
      </c>
      <c r="P3244">
        <v>6.4</v>
      </c>
    </row>
    <row r="3245" spans="1:16">
      <c r="A3245" s="2" t="s">
        <v>589</v>
      </c>
      <c r="B3245" s="3">
        <v>81</v>
      </c>
      <c r="C3245">
        <v>116</v>
      </c>
      <c r="D3245" s="1">
        <v>1980338</v>
      </c>
      <c r="E3245" s="5" t="s">
        <v>2</v>
      </c>
      <c r="F3245" t="s">
        <v>10</v>
      </c>
      <c r="G3245" t="s">
        <v>6</v>
      </c>
      <c r="H3245" t="s">
        <v>21</v>
      </c>
      <c r="I3245" t="s">
        <v>23</v>
      </c>
      <c r="L3245" s="1"/>
      <c r="M3245" s="12" t="s">
        <v>45</v>
      </c>
      <c r="N3245" s="12">
        <v>7500000</v>
      </c>
      <c r="O3245">
        <v>1998</v>
      </c>
      <c r="P3245">
        <v>7</v>
      </c>
    </row>
    <row r="3246" spans="1:16">
      <c r="A3246" s="2" t="s">
        <v>1103</v>
      </c>
      <c r="B3246" s="3">
        <v>204</v>
      </c>
      <c r="C3246">
        <v>94</v>
      </c>
      <c r="D3246" s="1">
        <v>1082044</v>
      </c>
      <c r="E3246" s="5" t="s">
        <v>6</v>
      </c>
      <c r="F3246" t="s">
        <v>23</v>
      </c>
      <c r="L3246" s="1"/>
      <c r="M3246" s="12" t="s">
        <v>1142</v>
      </c>
      <c r="N3246" s="12">
        <v>7000000</v>
      </c>
      <c r="O3246">
        <v>2004</v>
      </c>
      <c r="P3246">
        <v>7.7</v>
      </c>
    </row>
    <row r="3247" spans="1:16">
      <c r="A3247" s="2" t="s">
        <v>1378</v>
      </c>
      <c r="B3247" s="3">
        <v>19</v>
      </c>
      <c r="C3247">
        <v>103</v>
      </c>
      <c r="D3247" s="1">
        <v>1100000</v>
      </c>
      <c r="E3247" s="5" t="s">
        <v>10</v>
      </c>
      <c r="F3247" t="s">
        <v>6</v>
      </c>
      <c r="L3247" s="1"/>
      <c r="M3247" s="12" t="s">
        <v>45</v>
      </c>
      <c r="N3247" s="12">
        <v>7000000</v>
      </c>
      <c r="O3247">
        <v>1992</v>
      </c>
      <c r="P3247">
        <v>6.8</v>
      </c>
    </row>
    <row r="3248" spans="1:16">
      <c r="A3248" s="2" t="s">
        <v>1480</v>
      </c>
      <c r="B3248" s="3">
        <v>163</v>
      </c>
      <c r="C3248">
        <v>112</v>
      </c>
      <c r="D3248" s="1">
        <v>2445646</v>
      </c>
      <c r="E3248" s="5" t="s">
        <v>12</v>
      </c>
      <c r="F3248" t="s">
        <v>10</v>
      </c>
      <c r="G3248" t="s">
        <v>6</v>
      </c>
      <c r="H3248" t="s">
        <v>21</v>
      </c>
      <c r="I3248" t="s">
        <v>23</v>
      </c>
      <c r="L3248" s="1"/>
      <c r="M3248" s="12" t="s">
        <v>1202</v>
      </c>
      <c r="N3248" s="12">
        <v>20000000</v>
      </c>
      <c r="O3248">
        <v>2014</v>
      </c>
      <c r="P3248">
        <v>7</v>
      </c>
    </row>
    <row r="3249" spans="1:16">
      <c r="A3249" s="2" t="s">
        <v>1422</v>
      </c>
      <c r="B3249" s="3">
        <v>248</v>
      </c>
      <c r="C3249">
        <v>91</v>
      </c>
      <c r="D3249" s="1">
        <v>2221809</v>
      </c>
      <c r="E3249" s="5" t="s">
        <v>6</v>
      </c>
      <c r="L3249" s="1"/>
      <c r="M3249" s="12" t="s">
        <v>45</v>
      </c>
      <c r="N3249" s="12">
        <v>9000000</v>
      </c>
      <c r="O3249">
        <v>2010</v>
      </c>
      <c r="P3249">
        <v>7</v>
      </c>
    </row>
    <row r="3250" spans="1:16">
      <c r="A3250" s="2" t="s">
        <v>1481</v>
      </c>
      <c r="B3250" s="3">
        <v>39</v>
      </c>
      <c r="C3250">
        <v>98</v>
      </c>
      <c r="D3250" s="1">
        <v>296665</v>
      </c>
      <c r="E3250" s="5" t="s">
        <v>12</v>
      </c>
      <c r="F3250" t="s">
        <v>10</v>
      </c>
      <c r="G3250" t="s">
        <v>6</v>
      </c>
      <c r="H3250" t="s">
        <v>23</v>
      </c>
      <c r="L3250" s="1"/>
      <c r="M3250" s="12" t="s">
        <v>192</v>
      </c>
      <c r="N3250" s="12">
        <v>13000000</v>
      </c>
      <c r="O3250">
        <v>2003</v>
      </c>
      <c r="P3250">
        <v>6.3</v>
      </c>
    </row>
    <row r="3251" spans="1:16">
      <c r="A3251" s="2" t="s">
        <v>1482</v>
      </c>
      <c r="B3251" s="3">
        <v>322</v>
      </c>
      <c r="C3251">
        <v>95</v>
      </c>
      <c r="D3251" s="1">
        <v>3219029</v>
      </c>
      <c r="E3251" s="5" t="s">
        <v>10</v>
      </c>
      <c r="F3251" t="s">
        <v>14</v>
      </c>
      <c r="G3251" t="s">
        <v>199</v>
      </c>
      <c r="H3251" t="s">
        <v>23</v>
      </c>
      <c r="L3251" s="1"/>
      <c r="M3251" s="12" t="s">
        <v>45</v>
      </c>
      <c r="N3251" s="12">
        <v>7000000</v>
      </c>
      <c r="O3251">
        <v>2015</v>
      </c>
      <c r="P3251">
        <v>7.1</v>
      </c>
    </row>
    <row r="3252" spans="1:16">
      <c r="A3252" s="2" t="s">
        <v>1483</v>
      </c>
      <c r="B3252" s="3">
        <v>12</v>
      </c>
      <c r="C3252">
        <v>99</v>
      </c>
      <c r="D3252" s="1">
        <v>830210</v>
      </c>
      <c r="E3252" s="5" t="s">
        <v>6</v>
      </c>
      <c r="F3252" t="s">
        <v>21</v>
      </c>
      <c r="G3252" t="s">
        <v>22</v>
      </c>
      <c r="L3252" s="1"/>
      <c r="M3252" s="12" t="s">
        <v>45</v>
      </c>
      <c r="N3252" s="12">
        <v>3500000</v>
      </c>
      <c r="O3252">
        <v>2014</v>
      </c>
      <c r="P3252">
        <v>4.4000000000000004</v>
      </c>
    </row>
    <row r="3253" spans="1:16">
      <c r="A3253" s="2" t="s">
        <v>503</v>
      </c>
      <c r="B3253" s="3">
        <v>83</v>
      </c>
      <c r="C3253">
        <v>91</v>
      </c>
      <c r="D3253" s="1">
        <v>1040879</v>
      </c>
      <c r="E3253" s="5" t="s">
        <v>2</v>
      </c>
      <c r="F3253" t="s">
        <v>10</v>
      </c>
      <c r="G3253" t="s">
        <v>6</v>
      </c>
      <c r="L3253" s="1"/>
      <c r="M3253" s="12" t="s">
        <v>45</v>
      </c>
      <c r="N3253" s="12">
        <v>7000000</v>
      </c>
      <c r="O3253">
        <v>1996</v>
      </c>
      <c r="P3253">
        <v>7.1</v>
      </c>
    </row>
    <row r="3254" spans="1:16">
      <c r="A3254" s="2" t="s">
        <v>856</v>
      </c>
      <c r="B3254" s="3">
        <v>37</v>
      </c>
      <c r="C3254">
        <v>97</v>
      </c>
      <c r="D3254" s="1">
        <v>326308</v>
      </c>
      <c r="E3254" s="5" t="s">
        <v>10</v>
      </c>
      <c r="F3254" t="s">
        <v>6</v>
      </c>
      <c r="G3254" t="s">
        <v>23</v>
      </c>
      <c r="L3254" s="1"/>
      <c r="M3254" s="12" t="s">
        <v>45</v>
      </c>
      <c r="N3254" s="12">
        <v>7000000</v>
      </c>
      <c r="O3254">
        <v>1996</v>
      </c>
      <c r="P3254">
        <v>6.1</v>
      </c>
    </row>
    <row r="3255" spans="1:16">
      <c r="A3255" s="2" t="s">
        <v>1484</v>
      </c>
      <c r="B3255" s="3">
        <v>27</v>
      </c>
      <c r="C3255">
        <v>90</v>
      </c>
      <c r="D3255" s="1">
        <v>124720</v>
      </c>
      <c r="E3255" s="5" t="s">
        <v>6</v>
      </c>
      <c r="F3255" t="s">
        <v>27</v>
      </c>
      <c r="L3255" s="1"/>
      <c r="M3255" s="12" t="s">
        <v>1485</v>
      </c>
      <c r="N3255" s="12">
        <v>7000000</v>
      </c>
      <c r="O3255">
        <v>2008</v>
      </c>
      <c r="P3255">
        <v>7.3</v>
      </c>
    </row>
    <row r="3256" spans="1:16">
      <c r="A3256" s="2" t="s">
        <v>1486</v>
      </c>
      <c r="B3256" s="3">
        <v>31</v>
      </c>
      <c r="C3256">
        <v>90</v>
      </c>
      <c r="D3256" s="1">
        <v>99147</v>
      </c>
      <c r="E3256" s="5" t="s">
        <v>6</v>
      </c>
      <c r="L3256" s="1"/>
      <c r="M3256" s="12" t="s">
        <v>45</v>
      </c>
      <c r="N3256" s="12">
        <v>7000000</v>
      </c>
      <c r="O3256">
        <v>1998</v>
      </c>
      <c r="P3256">
        <v>6.2</v>
      </c>
    </row>
    <row r="3257" spans="1:16">
      <c r="A3257" s="2" t="s">
        <v>138</v>
      </c>
      <c r="B3257" s="3">
        <v>371</v>
      </c>
      <c r="C3257">
        <v>94</v>
      </c>
      <c r="D3257" s="1">
        <v>65069140</v>
      </c>
      <c r="E3257" s="5" t="s">
        <v>14</v>
      </c>
      <c r="F3257" t="s">
        <v>23</v>
      </c>
      <c r="L3257" s="1"/>
      <c r="M3257" s="12" t="s">
        <v>45</v>
      </c>
      <c r="N3257" s="12">
        <v>7000000</v>
      </c>
      <c r="O3257">
        <v>2015</v>
      </c>
      <c r="P3257">
        <v>6.2</v>
      </c>
    </row>
    <row r="3258" spans="1:16">
      <c r="A3258" s="2" t="s">
        <v>252</v>
      </c>
      <c r="B3258" s="3">
        <v>133</v>
      </c>
      <c r="C3258">
        <v>90</v>
      </c>
      <c r="D3258" s="1">
        <v>65087</v>
      </c>
      <c r="E3258" s="5" t="s">
        <v>10</v>
      </c>
      <c r="F3258" t="s">
        <v>23</v>
      </c>
      <c r="G3258" t="s">
        <v>122</v>
      </c>
      <c r="L3258" s="1"/>
      <c r="M3258" s="12" t="s">
        <v>192</v>
      </c>
      <c r="N3258" s="12">
        <v>200000000</v>
      </c>
      <c r="O3258">
        <v>2007</v>
      </c>
      <c r="P3258">
        <v>6.2</v>
      </c>
    </row>
    <row r="3259" spans="1:16">
      <c r="A3259" s="2" t="s">
        <v>1487</v>
      </c>
      <c r="B3259" s="3">
        <v>13</v>
      </c>
      <c r="C3259">
        <v>103</v>
      </c>
      <c r="D3259" s="1">
        <v>16066</v>
      </c>
      <c r="E3259" s="5" t="s">
        <v>21</v>
      </c>
      <c r="F3259" t="s">
        <v>27</v>
      </c>
      <c r="G3259" t="s">
        <v>23</v>
      </c>
      <c r="L3259" s="1"/>
      <c r="M3259" s="12" t="s">
        <v>45</v>
      </c>
      <c r="N3259" s="12">
        <v>7000000</v>
      </c>
      <c r="O3259">
        <v>2004</v>
      </c>
      <c r="P3259">
        <v>3.3</v>
      </c>
    </row>
    <row r="3260" spans="1:16">
      <c r="A3260" s="2" t="s">
        <v>1488</v>
      </c>
      <c r="B3260" s="3">
        <v>44</v>
      </c>
      <c r="C3260">
        <v>105</v>
      </c>
      <c r="D3260" s="1">
        <v>37440</v>
      </c>
      <c r="E3260" s="5" t="s">
        <v>2</v>
      </c>
      <c r="F3260" t="s">
        <v>6</v>
      </c>
      <c r="G3260" t="s">
        <v>199</v>
      </c>
      <c r="L3260" s="1"/>
      <c r="M3260" s="12" t="s">
        <v>45</v>
      </c>
      <c r="N3260" s="12">
        <v>350000</v>
      </c>
      <c r="O3260">
        <v>2014</v>
      </c>
      <c r="P3260">
        <v>7.5</v>
      </c>
    </row>
    <row r="3261" spans="1:16">
      <c r="A3261" s="2" t="s">
        <v>1489</v>
      </c>
      <c r="B3261" s="3">
        <v>99</v>
      </c>
      <c r="C3261">
        <v>113</v>
      </c>
      <c r="D3261" s="1">
        <v>617228</v>
      </c>
      <c r="E3261" s="5" t="s">
        <v>2</v>
      </c>
      <c r="F3261" t="s">
        <v>6</v>
      </c>
      <c r="G3261" t="s">
        <v>27</v>
      </c>
      <c r="H3261" t="s">
        <v>122</v>
      </c>
      <c r="L3261" s="1"/>
      <c r="M3261" s="12" t="s">
        <v>45</v>
      </c>
      <c r="N3261" s="12">
        <v>7000000</v>
      </c>
      <c r="O3261">
        <v>2006</v>
      </c>
      <c r="P3261">
        <v>7.4</v>
      </c>
    </row>
    <row r="3262" spans="1:16">
      <c r="A3262" s="2" t="s">
        <v>1490</v>
      </c>
      <c r="B3262" s="3">
        <v>115</v>
      </c>
      <c r="C3262">
        <v>99</v>
      </c>
      <c r="D3262" s="1">
        <v>274385</v>
      </c>
      <c r="E3262" s="5" t="s">
        <v>2</v>
      </c>
      <c r="F3262" t="s">
        <v>6</v>
      </c>
      <c r="L3262" s="1"/>
      <c r="M3262" s="12" t="s">
        <v>45</v>
      </c>
      <c r="N3262" s="12">
        <v>7500000</v>
      </c>
      <c r="O3262">
        <v>2009</v>
      </c>
      <c r="P3262">
        <v>7.3</v>
      </c>
    </row>
    <row r="3263" spans="1:16">
      <c r="A3263" s="2" t="s">
        <v>545</v>
      </c>
      <c r="B3263" s="3">
        <v>104</v>
      </c>
      <c r="C3263">
        <v>148</v>
      </c>
      <c r="D3263" s="1">
        <v>24475416</v>
      </c>
      <c r="E3263" s="5" t="s">
        <v>6</v>
      </c>
      <c r="L3263" s="1"/>
      <c r="M3263" s="12" t="s">
        <v>45</v>
      </c>
      <c r="N3263" s="12">
        <v>7000000</v>
      </c>
      <c r="O3263">
        <v>1996</v>
      </c>
      <c r="P3263">
        <v>8</v>
      </c>
    </row>
    <row r="3264" spans="1:16">
      <c r="A3264" s="2" t="s">
        <v>1358</v>
      </c>
      <c r="B3264" s="3">
        <v>303</v>
      </c>
      <c r="C3264">
        <v>93</v>
      </c>
      <c r="D3264" s="1">
        <v>47277326</v>
      </c>
      <c r="E3264" s="5" t="s">
        <v>14</v>
      </c>
      <c r="L3264" s="1"/>
      <c r="M3264" s="12" t="s">
        <v>192</v>
      </c>
      <c r="N3264" s="12">
        <v>7000000</v>
      </c>
      <c r="O3264">
        <v>2005</v>
      </c>
      <c r="P3264">
        <v>5.9</v>
      </c>
    </row>
    <row r="3265" spans="1:16">
      <c r="A3265" s="2" t="s">
        <v>1091</v>
      </c>
      <c r="B3265" s="3">
        <v>122</v>
      </c>
      <c r="C3265">
        <v>94</v>
      </c>
      <c r="D3265" s="1">
        <v>1247453</v>
      </c>
      <c r="E3265" s="5" t="s">
        <v>2</v>
      </c>
      <c r="F3265" t="s">
        <v>6</v>
      </c>
      <c r="L3265" s="1"/>
      <c r="M3265" s="12" t="s">
        <v>45</v>
      </c>
      <c r="N3265" s="12">
        <v>7000000</v>
      </c>
      <c r="O3265">
        <v>2005</v>
      </c>
      <c r="P3265">
        <v>6.8</v>
      </c>
    </row>
    <row r="3266" spans="1:16">
      <c r="A3266" s="2" t="s">
        <v>987</v>
      </c>
      <c r="B3266" s="3">
        <v>359</v>
      </c>
      <c r="C3266">
        <v>121</v>
      </c>
      <c r="D3266" s="1">
        <v>1729969</v>
      </c>
      <c r="E3266" s="5" t="s">
        <v>6</v>
      </c>
      <c r="F3266" t="s">
        <v>23</v>
      </c>
      <c r="L3266" s="1"/>
      <c r="M3266" s="12" t="s">
        <v>45</v>
      </c>
      <c r="N3266" s="12">
        <v>7000000</v>
      </c>
      <c r="O3266">
        <v>2011</v>
      </c>
      <c r="P3266">
        <v>7.4</v>
      </c>
    </row>
    <row r="3267" spans="1:16">
      <c r="A3267" s="2" t="s">
        <v>1491</v>
      </c>
      <c r="B3267" s="3">
        <v>130</v>
      </c>
      <c r="C3267">
        <v>118</v>
      </c>
      <c r="D3267" s="1">
        <v>1705139</v>
      </c>
      <c r="E3267" s="5" t="s">
        <v>20</v>
      </c>
      <c r="F3267" t="s">
        <v>14</v>
      </c>
      <c r="G3267" t="s">
        <v>21</v>
      </c>
      <c r="H3267" t="s">
        <v>23</v>
      </c>
      <c r="L3267" s="1"/>
      <c r="M3267" s="12" t="s">
        <v>45</v>
      </c>
      <c r="N3267" s="12">
        <v>7000000</v>
      </c>
      <c r="O3267">
        <v>1988</v>
      </c>
      <c r="P3267">
        <v>6.7</v>
      </c>
    </row>
    <row r="3268" spans="1:16">
      <c r="A3268" s="2" t="s">
        <v>651</v>
      </c>
      <c r="B3268" s="3">
        <v>159</v>
      </c>
      <c r="C3268">
        <v>101</v>
      </c>
      <c r="D3268" s="1">
        <v>8025872</v>
      </c>
      <c r="E3268" s="5" t="s">
        <v>2</v>
      </c>
      <c r="F3268" t="s">
        <v>14</v>
      </c>
      <c r="L3268" s="1"/>
      <c r="M3268" s="12" t="s">
        <v>45</v>
      </c>
      <c r="N3268" s="12">
        <v>7000000</v>
      </c>
      <c r="O3268">
        <v>1986</v>
      </c>
      <c r="P3268">
        <v>5.5</v>
      </c>
    </row>
    <row r="3269" spans="1:16">
      <c r="A3269" s="2" t="s">
        <v>1062</v>
      </c>
      <c r="B3269" s="3">
        <v>440</v>
      </c>
      <c r="C3269">
        <v>90</v>
      </c>
      <c r="D3269" s="1">
        <v>778565</v>
      </c>
      <c r="E3269" s="5" t="s">
        <v>10</v>
      </c>
      <c r="F3269" t="s">
        <v>6</v>
      </c>
      <c r="L3269" s="1"/>
      <c r="M3269" s="12" t="s">
        <v>45</v>
      </c>
      <c r="N3269" s="12">
        <v>6000000</v>
      </c>
      <c r="O3269">
        <v>2013</v>
      </c>
      <c r="P3269">
        <v>5.7</v>
      </c>
    </row>
    <row r="3270" spans="1:16">
      <c r="A3270" s="2" t="s">
        <v>1492</v>
      </c>
      <c r="B3270" s="3">
        <v>87</v>
      </c>
      <c r="C3270">
        <v>100</v>
      </c>
      <c r="D3270" s="1">
        <v>513836</v>
      </c>
      <c r="E3270" s="5" t="s">
        <v>2</v>
      </c>
      <c r="F3270" t="s">
        <v>6</v>
      </c>
      <c r="G3270" t="s">
        <v>27</v>
      </c>
      <c r="L3270" s="1"/>
      <c r="M3270" s="12" t="s">
        <v>45</v>
      </c>
      <c r="N3270" s="12">
        <v>7000000</v>
      </c>
      <c r="O3270">
        <v>2010</v>
      </c>
      <c r="P3270">
        <v>7.2</v>
      </c>
    </row>
    <row r="3271" spans="1:16">
      <c r="A3271" s="2" t="s">
        <v>1493</v>
      </c>
      <c r="B3271" s="3">
        <v>121</v>
      </c>
      <c r="C3271">
        <v>97</v>
      </c>
      <c r="D3271" s="1">
        <v>434417</v>
      </c>
      <c r="E3271" s="5" t="s">
        <v>6</v>
      </c>
      <c r="L3271" s="1"/>
      <c r="M3271" s="12" t="s">
        <v>45</v>
      </c>
      <c r="N3271" s="12">
        <v>7000000</v>
      </c>
      <c r="O3271">
        <v>2007</v>
      </c>
      <c r="P3271">
        <v>5.9</v>
      </c>
    </row>
    <row r="3272" spans="1:16">
      <c r="A3272" s="2" t="s">
        <v>658</v>
      </c>
      <c r="B3272" s="3">
        <v>45</v>
      </c>
      <c r="C3272">
        <v>96</v>
      </c>
      <c r="D3272" s="1">
        <v>81200000</v>
      </c>
      <c r="E3272" s="5" t="s">
        <v>2</v>
      </c>
      <c r="L3272" s="1"/>
      <c r="M3272" s="12" t="s">
        <v>45</v>
      </c>
      <c r="N3272" s="12">
        <v>7000000</v>
      </c>
      <c r="O3272">
        <v>1984</v>
      </c>
      <c r="P3272">
        <v>6.7</v>
      </c>
    </row>
    <row r="3273" spans="1:16">
      <c r="A3273" s="2" t="s">
        <v>82</v>
      </c>
      <c r="B3273" s="3">
        <v>84</v>
      </c>
      <c r="C3273">
        <v>117</v>
      </c>
      <c r="D3273" s="1">
        <v>52700832</v>
      </c>
      <c r="E3273" s="5" t="s">
        <v>2</v>
      </c>
      <c r="F3273" t="s">
        <v>6</v>
      </c>
      <c r="G3273" t="s">
        <v>27</v>
      </c>
      <c r="L3273" s="1"/>
      <c r="M3273" s="12" t="s">
        <v>45</v>
      </c>
      <c r="N3273" s="12">
        <v>7000000</v>
      </c>
      <c r="O3273">
        <v>1994</v>
      </c>
      <c r="P3273">
        <v>7.1</v>
      </c>
    </row>
    <row r="3274" spans="1:16">
      <c r="A3274" s="2" t="s">
        <v>471</v>
      </c>
      <c r="B3274" s="3">
        <v>202</v>
      </c>
      <c r="C3274">
        <v>108</v>
      </c>
      <c r="D3274" s="1">
        <v>13060843</v>
      </c>
      <c r="E3274" s="5" t="s">
        <v>6</v>
      </c>
      <c r="L3274" s="1"/>
      <c r="M3274" s="12" t="s">
        <v>45</v>
      </c>
      <c r="N3274" s="12">
        <v>7000000</v>
      </c>
      <c r="O3274">
        <v>2002</v>
      </c>
      <c r="P3274">
        <v>7.7</v>
      </c>
    </row>
    <row r="3275" spans="1:16">
      <c r="A3275" s="2" t="s">
        <v>89</v>
      </c>
      <c r="B3275" s="3">
        <v>120</v>
      </c>
      <c r="C3275">
        <v>109</v>
      </c>
      <c r="D3275" s="1">
        <v>3798532</v>
      </c>
      <c r="E3275" s="5" t="s">
        <v>10</v>
      </c>
      <c r="F3275" t="s">
        <v>6</v>
      </c>
      <c r="G3275" t="s">
        <v>27</v>
      </c>
      <c r="H3275" t="s">
        <v>23</v>
      </c>
      <c r="L3275" s="1"/>
      <c r="M3275" s="12" t="s">
        <v>45</v>
      </c>
      <c r="N3275" s="12">
        <v>7000000</v>
      </c>
      <c r="O3275">
        <v>1996</v>
      </c>
      <c r="P3275">
        <v>7.4</v>
      </c>
    </row>
    <row r="3276" spans="1:16">
      <c r="A3276" s="2" t="s">
        <v>165</v>
      </c>
      <c r="B3276" s="3">
        <v>234</v>
      </c>
      <c r="C3276">
        <v>102</v>
      </c>
      <c r="D3276" s="1">
        <v>3609278</v>
      </c>
      <c r="E3276" s="5" t="s">
        <v>6</v>
      </c>
      <c r="L3276" s="1"/>
      <c r="M3276" s="12" t="s">
        <v>45</v>
      </c>
      <c r="N3276" s="12">
        <v>7000000</v>
      </c>
      <c r="O3276">
        <v>2000</v>
      </c>
      <c r="P3276">
        <v>8.4</v>
      </c>
    </row>
    <row r="3277" spans="1:16">
      <c r="A3277" s="2" t="s">
        <v>1494</v>
      </c>
      <c r="B3277" s="3">
        <v>35</v>
      </c>
      <c r="C3277">
        <v>115</v>
      </c>
      <c r="D3277" s="1">
        <v>1687311</v>
      </c>
      <c r="E3277" s="5" t="s">
        <v>6</v>
      </c>
      <c r="F3277" t="s">
        <v>26</v>
      </c>
      <c r="L3277" s="1"/>
      <c r="M3277" s="12" t="s">
        <v>45</v>
      </c>
      <c r="N3277" s="12">
        <v>7000000</v>
      </c>
      <c r="O3277">
        <v>1998</v>
      </c>
      <c r="P3277">
        <v>7.2</v>
      </c>
    </row>
    <row r="3278" spans="1:16">
      <c r="A3278" s="2" t="s">
        <v>1495</v>
      </c>
      <c r="B3278" s="3">
        <v>49</v>
      </c>
      <c r="C3278">
        <v>98</v>
      </c>
      <c r="D3278" s="1">
        <v>10429707</v>
      </c>
      <c r="E3278" s="5" t="s">
        <v>2</v>
      </c>
      <c r="L3278" s="1"/>
      <c r="M3278" s="12" t="s">
        <v>1142</v>
      </c>
      <c r="N3278" s="12">
        <v>7000000</v>
      </c>
      <c r="O3278">
        <v>2014</v>
      </c>
      <c r="P3278">
        <v>5.4</v>
      </c>
    </row>
    <row r="3279" spans="1:16">
      <c r="A3279" s="2" t="s">
        <v>828</v>
      </c>
      <c r="B3279" s="3">
        <v>283</v>
      </c>
      <c r="C3279">
        <v>133</v>
      </c>
      <c r="D3279" s="1">
        <v>727883</v>
      </c>
      <c r="E3279" s="5" t="s">
        <v>6</v>
      </c>
      <c r="F3279" t="s">
        <v>22</v>
      </c>
      <c r="G3279" t="s">
        <v>23</v>
      </c>
      <c r="L3279" s="1"/>
      <c r="M3279" s="12" t="s">
        <v>45</v>
      </c>
      <c r="N3279" s="12">
        <v>7000000</v>
      </c>
      <c r="O3279">
        <v>2001</v>
      </c>
      <c r="P3279">
        <v>8.1</v>
      </c>
    </row>
    <row r="3280" spans="1:16">
      <c r="A3280" s="2" t="s">
        <v>1496</v>
      </c>
      <c r="B3280" s="3">
        <v>54</v>
      </c>
      <c r="C3280">
        <v>122</v>
      </c>
      <c r="D3280" s="1">
        <v>713413</v>
      </c>
      <c r="E3280" s="5" t="s">
        <v>10</v>
      </c>
      <c r="F3280" t="s">
        <v>6</v>
      </c>
      <c r="G3280" t="s">
        <v>21</v>
      </c>
      <c r="L3280" s="1"/>
      <c r="M3280" s="12" t="s">
        <v>530</v>
      </c>
      <c r="N3280" s="12">
        <v>7000000</v>
      </c>
      <c r="O3280">
        <v>1997</v>
      </c>
      <c r="P3280">
        <v>7.8</v>
      </c>
    </row>
    <row r="3281" spans="1:16">
      <c r="A3281" s="2" t="s">
        <v>1497</v>
      </c>
      <c r="B3281" s="3">
        <v>92</v>
      </c>
      <c r="C3281">
        <v>106</v>
      </c>
      <c r="D3281" s="1">
        <v>410241</v>
      </c>
      <c r="E3281" s="5" t="s">
        <v>2</v>
      </c>
      <c r="F3281" t="s">
        <v>10</v>
      </c>
      <c r="G3281" t="s">
        <v>6</v>
      </c>
      <c r="L3281" s="1"/>
      <c r="M3281" s="12" t="s">
        <v>45</v>
      </c>
      <c r="N3281" s="12">
        <v>7000000</v>
      </c>
      <c r="O3281">
        <v>2002</v>
      </c>
      <c r="P3281">
        <v>6.8</v>
      </c>
    </row>
    <row r="3282" spans="1:16">
      <c r="A3282" s="2" t="s">
        <v>1199</v>
      </c>
      <c r="B3282" s="3">
        <v>202</v>
      </c>
      <c r="C3282">
        <v>112</v>
      </c>
      <c r="D3282" s="1">
        <v>211667</v>
      </c>
      <c r="E3282" s="5" t="s">
        <v>10</v>
      </c>
      <c r="F3282" t="s">
        <v>6</v>
      </c>
      <c r="L3282" s="1"/>
      <c r="M3282" s="12" t="s">
        <v>45</v>
      </c>
      <c r="N3282" s="12">
        <v>4825000</v>
      </c>
      <c r="O3282">
        <v>2005</v>
      </c>
      <c r="P3282">
        <v>7.7</v>
      </c>
    </row>
    <row r="3283" spans="1:16">
      <c r="A3283" s="2" t="s">
        <v>1498</v>
      </c>
      <c r="B3283" s="3">
        <v>54</v>
      </c>
      <c r="C3283">
        <v>99</v>
      </c>
      <c r="D3283" s="1">
        <v>92191</v>
      </c>
      <c r="E3283" s="5" t="s">
        <v>2</v>
      </c>
      <c r="F3283" t="s">
        <v>6</v>
      </c>
      <c r="G3283" t="s">
        <v>75</v>
      </c>
      <c r="L3283" s="1"/>
      <c r="M3283" s="12" t="s">
        <v>45</v>
      </c>
      <c r="N3283" s="12">
        <v>9000000</v>
      </c>
      <c r="O3283">
        <v>2001</v>
      </c>
      <c r="P3283">
        <v>6.5</v>
      </c>
    </row>
    <row r="3284" spans="1:16">
      <c r="A3284" s="2" t="s">
        <v>1499</v>
      </c>
      <c r="B3284" s="3">
        <v>98</v>
      </c>
      <c r="C3284">
        <v>110</v>
      </c>
      <c r="D3284" s="1">
        <v>49413</v>
      </c>
      <c r="E3284" s="5" t="s">
        <v>3</v>
      </c>
      <c r="F3284" t="s">
        <v>10</v>
      </c>
      <c r="G3284" t="s">
        <v>23</v>
      </c>
      <c r="L3284" s="1"/>
      <c r="M3284" s="12" t="s">
        <v>530</v>
      </c>
      <c r="N3284" s="12">
        <v>50000000</v>
      </c>
      <c r="O3284">
        <v>2006</v>
      </c>
      <c r="P3284">
        <v>7.3</v>
      </c>
    </row>
    <row r="3285" spans="1:16">
      <c r="A3285" s="2" t="s">
        <v>1500</v>
      </c>
      <c r="B3285" s="3">
        <v>138</v>
      </c>
      <c r="C3285">
        <v>104</v>
      </c>
      <c r="D3285" s="1">
        <v>108229</v>
      </c>
      <c r="E3285" s="5" t="s">
        <v>6</v>
      </c>
      <c r="F3285" t="s">
        <v>14</v>
      </c>
      <c r="G3285" t="s">
        <v>21</v>
      </c>
      <c r="H3285" t="s">
        <v>23</v>
      </c>
      <c r="L3285" s="1"/>
      <c r="M3285" s="12" t="s">
        <v>45</v>
      </c>
      <c r="N3285" s="12">
        <v>7000000</v>
      </c>
      <c r="O3285">
        <v>2009</v>
      </c>
      <c r="P3285">
        <v>5.9</v>
      </c>
    </row>
    <row r="3286" spans="1:16">
      <c r="A3286" s="2" t="s">
        <v>464</v>
      </c>
      <c r="B3286" s="3">
        <v>149</v>
      </c>
      <c r="C3286">
        <v>133</v>
      </c>
      <c r="D3286" s="1">
        <v>112000000</v>
      </c>
      <c r="E3286" s="5" t="s">
        <v>6</v>
      </c>
      <c r="L3286" s="1"/>
      <c r="M3286" s="12" t="s">
        <v>530</v>
      </c>
      <c r="N3286" s="12">
        <v>10000000</v>
      </c>
      <c r="O3286">
        <v>1975</v>
      </c>
      <c r="P3286">
        <v>8.6999999999999993</v>
      </c>
    </row>
    <row r="3287" spans="1:16">
      <c r="A3287" s="2" t="s">
        <v>1501</v>
      </c>
      <c r="B3287" s="3">
        <v>29</v>
      </c>
      <c r="C3287">
        <v>103</v>
      </c>
      <c r="D3287" s="1">
        <v>8691</v>
      </c>
      <c r="E3287" s="5" t="s">
        <v>3</v>
      </c>
      <c r="F3287" t="s">
        <v>8</v>
      </c>
      <c r="L3287" s="1"/>
      <c r="M3287" s="12" t="s">
        <v>45</v>
      </c>
      <c r="N3287" s="12">
        <v>7000000</v>
      </c>
      <c r="O3287">
        <v>2014</v>
      </c>
      <c r="P3287">
        <v>5.8</v>
      </c>
    </row>
    <row r="3288" spans="1:16">
      <c r="A3288" s="2" t="s">
        <v>1502</v>
      </c>
      <c r="B3288" s="3">
        <v>111</v>
      </c>
      <c r="C3288">
        <v>112</v>
      </c>
      <c r="D3288" s="1">
        <v>26345</v>
      </c>
      <c r="E3288" s="5" t="s">
        <v>3</v>
      </c>
      <c r="F3288" t="s">
        <v>10</v>
      </c>
      <c r="G3288" t="s">
        <v>6</v>
      </c>
      <c r="L3288" s="1"/>
      <c r="M3288" s="12" t="s">
        <v>45</v>
      </c>
      <c r="N3288" s="12">
        <v>3500000</v>
      </c>
      <c r="O3288">
        <v>2012</v>
      </c>
      <c r="P3288">
        <v>6.1</v>
      </c>
    </row>
    <row r="3289" spans="1:16">
      <c r="A3289" s="2" t="s">
        <v>742</v>
      </c>
      <c r="B3289" s="3">
        <v>149</v>
      </c>
      <c r="C3289">
        <v>101</v>
      </c>
      <c r="D3289" s="1">
        <v>20772796</v>
      </c>
      <c r="E3289" s="5" t="s">
        <v>6</v>
      </c>
      <c r="F3289" t="s">
        <v>25</v>
      </c>
      <c r="L3289" s="1"/>
      <c r="M3289" s="12" t="s">
        <v>45</v>
      </c>
      <c r="N3289" s="12">
        <v>7000000</v>
      </c>
      <c r="O3289">
        <v>2002</v>
      </c>
      <c r="P3289">
        <v>7.6</v>
      </c>
    </row>
    <row r="3290" spans="1:16">
      <c r="A3290" s="2" t="s">
        <v>1503</v>
      </c>
      <c r="B3290" s="3">
        <v>12</v>
      </c>
      <c r="C3290">
        <v>133</v>
      </c>
      <c r="D3290" s="1">
        <v>199228</v>
      </c>
      <c r="E3290" s="5" t="s">
        <v>2</v>
      </c>
      <c r="F3290" t="s">
        <v>6</v>
      </c>
      <c r="L3290" s="1"/>
      <c r="M3290" s="12" t="s">
        <v>1504</v>
      </c>
      <c r="N3290" s="12">
        <v>7000000</v>
      </c>
      <c r="O3290">
        <v>2009</v>
      </c>
      <c r="P3290">
        <v>7.2</v>
      </c>
    </row>
    <row r="3291" spans="1:16">
      <c r="A3291" s="2" t="s">
        <v>141</v>
      </c>
      <c r="B3291" s="3">
        <v>256</v>
      </c>
      <c r="C3291">
        <v>111</v>
      </c>
      <c r="D3291" s="1">
        <v>34964818</v>
      </c>
      <c r="E3291" s="5" t="s">
        <v>8</v>
      </c>
      <c r="F3291" t="s">
        <v>25</v>
      </c>
      <c r="G3291" t="s">
        <v>20</v>
      </c>
      <c r="L3291" s="1"/>
      <c r="M3291" s="12" t="s">
        <v>45</v>
      </c>
      <c r="N3291" s="12">
        <v>7000000</v>
      </c>
      <c r="O3291">
        <v>2015</v>
      </c>
      <c r="P3291">
        <v>5.8</v>
      </c>
    </row>
    <row r="3292" spans="1:16">
      <c r="A3292" s="2" t="s">
        <v>310</v>
      </c>
      <c r="B3292" s="3">
        <v>232</v>
      </c>
      <c r="C3292">
        <v>104</v>
      </c>
      <c r="D3292" s="1">
        <v>1487477</v>
      </c>
      <c r="E3292" s="5" t="s">
        <v>20</v>
      </c>
      <c r="F3292" t="s">
        <v>23</v>
      </c>
      <c r="L3292" s="1"/>
      <c r="M3292" s="12" t="s">
        <v>45</v>
      </c>
      <c r="N3292" s="12">
        <v>7000000</v>
      </c>
      <c r="O3292">
        <v>2004</v>
      </c>
      <c r="P3292">
        <v>6.5</v>
      </c>
    </row>
    <row r="3293" spans="1:16">
      <c r="A3293" s="2" t="s">
        <v>469</v>
      </c>
      <c r="B3293" s="3">
        <v>63</v>
      </c>
      <c r="C3293">
        <v>112</v>
      </c>
      <c r="D3293" s="1">
        <v>62549000</v>
      </c>
      <c r="E3293" s="5" t="s">
        <v>10</v>
      </c>
      <c r="F3293" t="s">
        <v>6</v>
      </c>
      <c r="G3293" t="s">
        <v>27</v>
      </c>
      <c r="H3293" t="s">
        <v>23</v>
      </c>
      <c r="L3293" s="1"/>
      <c r="M3293" s="12" t="s">
        <v>45</v>
      </c>
      <c r="N3293" s="12">
        <v>7000000</v>
      </c>
      <c r="O3293">
        <v>1992</v>
      </c>
      <c r="P3293">
        <v>7.3</v>
      </c>
    </row>
    <row r="3294" spans="1:16">
      <c r="A3294" s="2" t="s">
        <v>938</v>
      </c>
      <c r="B3294" s="3">
        <v>75</v>
      </c>
      <c r="C3294">
        <v>94</v>
      </c>
      <c r="D3294" s="1">
        <v>105500000</v>
      </c>
      <c r="E3294" s="5" t="s">
        <v>2</v>
      </c>
      <c r="L3294" s="1"/>
      <c r="M3294" s="12" t="s">
        <v>45</v>
      </c>
      <c r="N3294" s="12">
        <v>7000000</v>
      </c>
      <c r="O3294">
        <v>1981</v>
      </c>
      <c r="P3294">
        <v>6.2</v>
      </c>
    </row>
    <row r="3295" spans="1:16">
      <c r="A3295" s="2" t="s">
        <v>965</v>
      </c>
      <c r="B3295" s="3">
        <v>274</v>
      </c>
      <c r="C3295">
        <v>90</v>
      </c>
      <c r="D3295" s="1">
        <v>101055</v>
      </c>
      <c r="E3295" s="5" t="s">
        <v>14</v>
      </c>
      <c r="L3295" s="1"/>
      <c r="M3295" s="12" t="s">
        <v>45</v>
      </c>
      <c r="N3295" s="12">
        <v>7000000</v>
      </c>
      <c r="O3295">
        <v>2009</v>
      </c>
      <c r="P3295">
        <v>5</v>
      </c>
    </row>
    <row r="3296" spans="1:16">
      <c r="A3296" s="2" t="s">
        <v>600</v>
      </c>
      <c r="B3296" s="3">
        <v>265</v>
      </c>
      <c r="C3296">
        <v>101</v>
      </c>
      <c r="D3296" s="1">
        <v>44566004</v>
      </c>
      <c r="E3296" s="5" t="s">
        <v>6</v>
      </c>
      <c r="L3296" s="1"/>
      <c r="M3296" s="12" t="s">
        <v>45</v>
      </c>
      <c r="N3296" s="12">
        <v>7000000</v>
      </c>
      <c r="O3296">
        <v>2003</v>
      </c>
      <c r="P3296">
        <v>7.8</v>
      </c>
    </row>
    <row r="3297" spans="1:16">
      <c r="A3297" s="2" t="s">
        <v>714</v>
      </c>
      <c r="B3297" s="3">
        <v>154</v>
      </c>
      <c r="C3297">
        <v>93</v>
      </c>
      <c r="D3297" s="1">
        <v>39200000</v>
      </c>
      <c r="E3297" s="5" t="s">
        <v>2</v>
      </c>
      <c r="F3297" t="s">
        <v>27</v>
      </c>
      <c r="L3297" s="1"/>
      <c r="M3297" s="12" t="s">
        <v>45</v>
      </c>
      <c r="N3297" s="12">
        <v>7000000</v>
      </c>
      <c r="O3297">
        <v>1977</v>
      </c>
      <c r="P3297">
        <v>8.1</v>
      </c>
    </row>
    <row r="3298" spans="1:16">
      <c r="A3298" s="2" t="s">
        <v>1505</v>
      </c>
      <c r="B3298" s="3">
        <v>44</v>
      </c>
      <c r="C3298">
        <v>152</v>
      </c>
      <c r="D3298" s="1">
        <v>36000000</v>
      </c>
      <c r="E3298" s="5" t="s">
        <v>6</v>
      </c>
      <c r="F3298" t="s">
        <v>25</v>
      </c>
      <c r="G3298" t="s">
        <v>27</v>
      </c>
      <c r="L3298" s="1"/>
      <c r="M3298" s="12" t="s">
        <v>45</v>
      </c>
      <c r="N3298" s="12">
        <v>7000000</v>
      </c>
      <c r="O3298">
        <v>1952</v>
      </c>
      <c r="P3298">
        <v>6.7</v>
      </c>
    </row>
    <row r="3299" spans="1:16">
      <c r="A3299" s="2" t="s">
        <v>62</v>
      </c>
      <c r="B3299" s="3">
        <v>314</v>
      </c>
      <c r="C3299">
        <v>150</v>
      </c>
      <c r="D3299" s="1">
        <v>65007045</v>
      </c>
      <c r="E3299" s="5" t="s">
        <v>3</v>
      </c>
      <c r="F3299" t="s">
        <v>8</v>
      </c>
      <c r="G3299" t="s">
        <v>6</v>
      </c>
      <c r="L3299" s="1"/>
      <c r="M3299" s="12" t="s">
        <v>45</v>
      </c>
      <c r="N3299" s="12">
        <v>6900000</v>
      </c>
      <c r="O3299">
        <v>2014</v>
      </c>
      <c r="P3299">
        <v>6.1</v>
      </c>
    </row>
    <row r="3300" spans="1:16">
      <c r="A3300" s="2" t="s">
        <v>56</v>
      </c>
      <c r="B3300" s="3">
        <v>153</v>
      </c>
      <c r="C3300">
        <v>112</v>
      </c>
      <c r="D3300" s="1">
        <v>31252964</v>
      </c>
      <c r="E3300" s="5" t="s">
        <v>6</v>
      </c>
      <c r="F3300" t="s">
        <v>27</v>
      </c>
      <c r="L3300" s="1"/>
      <c r="M3300" s="12" t="s">
        <v>45</v>
      </c>
      <c r="N3300" s="12">
        <v>6900000</v>
      </c>
      <c r="O3300">
        <v>2001</v>
      </c>
      <c r="P3300">
        <v>7.1</v>
      </c>
    </row>
    <row r="3301" spans="1:16">
      <c r="A3301" s="2" t="s">
        <v>1506</v>
      </c>
      <c r="B3301" s="3">
        <v>256</v>
      </c>
      <c r="C3301">
        <v>95</v>
      </c>
      <c r="D3301" s="1">
        <v>131175</v>
      </c>
      <c r="E3301" s="5" t="s">
        <v>6</v>
      </c>
      <c r="F3301" t="s">
        <v>14</v>
      </c>
      <c r="L3301" s="1"/>
      <c r="M3301" s="12" t="s">
        <v>45</v>
      </c>
      <c r="N3301" s="12">
        <v>7000000</v>
      </c>
      <c r="O3301">
        <v>2015</v>
      </c>
      <c r="P3301">
        <v>5.6</v>
      </c>
    </row>
    <row r="3302" spans="1:16">
      <c r="A3302" s="2" t="s">
        <v>1507</v>
      </c>
      <c r="B3302" s="3">
        <v>123</v>
      </c>
      <c r="C3302">
        <v>111</v>
      </c>
      <c r="D3302" s="1">
        <v>31968347</v>
      </c>
      <c r="E3302" s="5" t="s">
        <v>6</v>
      </c>
      <c r="F3302" t="s">
        <v>27</v>
      </c>
      <c r="L3302" s="1"/>
      <c r="M3302" s="12" t="s">
        <v>45</v>
      </c>
      <c r="N3302" s="12">
        <v>8700000</v>
      </c>
      <c r="O3302">
        <v>1995</v>
      </c>
      <c r="P3302">
        <v>7.6</v>
      </c>
    </row>
    <row r="3303" spans="1:16">
      <c r="A3303" s="2" t="s">
        <v>94</v>
      </c>
      <c r="B3303" s="3">
        <v>149</v>
      </c>
      <c r="C3303">
        <v>91</v>
      </c>
      <c r="D3303" s="1">
        <v>35385560</v>
      </c>
      <c r="E3303" s="5" t="s">
        <v>21</v>
      </c>
      <c r="F3303" t="s">
        <v>23</v>
      </c>
      <c r="L3303" s="1"/>
      <c r="M3303" s="12" t="s">
        <v>45</v>
      </c>
      <c r="N3303" s="12">
        <v>7000000</v>
      </c>
      <c r="O3303">
        <v>2015</v>
      </c>
      <c r="P3303">
        <v>4.5999999999999996</v>
      </c>
    </row>
    <row r="3304" spans="1:16">
      <c r="A3304" s="2" t="s">
        <v>1508</v>
      </c>
      <c r="B3304" s="3">
        <v>323</v>
      </c>
      <c r="C3304">
        <v>106</v>
      </c>
      <c r="D3304" s="1">
        <v>20803237</v>
      </c>
      <c r="E3304" s="5" t="s">
        <v>2</v>
      </c>
      <c r="F3304" t="s">
        <v>6</v>
      </c>
      <c r="L3304" s="1"/>
      <c r="M3304" s="12" t="s">
        <v>45</v>
      </c>
      <c r="N3304" s="12">
        <v>15000000</v>
      </c>
      <c r="O3304">
        <v>2010</v>
      </c>
      <c r="P3304">
        <v>7.1</v>
      </c>
    </row>
    <row r="3305" spans="1:16">
      <c r="A3305" s="2" t="s">
        <v>502</v>
      </c>
      <c r="B3305" s="3">
        <v>172</v>
      </c>
      <c r="C3305">
        <v>93</v>
      </c>
      <c r="D3305" s="1">
        <v>13008928</v>
      </c>
      <c r="E3305" s="5" t="s">
        <v>14</v>
      </c>
      <c r="F3305" t="s">
        <v>22</v>
      </c>
      <c r="G3305" t="s">
        <v>23</v>
      </c>
      <c r="L3305" s="1"/>
      <c r="M3305" s="12" t="s">
        <v>45</v>
      </c>
      <c r="N3305" s="12">
        <v>6800000</v>
      </c>
      <c r="O3305">
        <v>1988</v>
      </c>
      <c r="P3305">
        <v>7.3</v>
      </c>
    </row>
    <row r="3306" spans="1:16">
      <c r="A3306" s="2" t="s">
        <v>1509</v>
      </c>
      <c r="B3306" s="3">
        <v>161</v>
      </c>
      <c r="C3306">
        <v>93</v>
      </c>
      <c r="D3306" s="1">
        <v>15152879</v>
      </c>
      <c r="E3306" s="5" t="s">
        <v>6</v>
      </c>
      <c r="F3306" t="s">
        <v>14</v>
      </c>
      <c r="G3306" t="s">
        <v>23</v>
      </c>
      <c r="L3306" s="1"/>
      <c r="M3306" s="12" t="s">
        <v>45</v>
      </c>
      <c r="N3306" s="12">
        <v>6800000</v>
      </c>
      <c r="O3306">
        <v>2013</v>
      </c>
      <c r="P3306">
        <v>4</v>
      </c>
    </row>
    <row r="3307" spans="1:16">
      <c r="A3307" s="2" t="s">
        <v>783</v>
      </c>
      <c r="B3307" s="3">
        <v>548</v>
      </c>
      <c r="C3307">
        <v>165</v>
      </c>
      <c r="D3307" s="1">
        <v>25359200</v>
      </c>
      <c r="E3307" s="5" t="s">
        <v>6</v>
      </c>
      <c r="L3307" s="1"/>
      <c r="M3307" s="12" t="s">
        <v>45</v>
      </c>
      <c r="N3307" s="12">
        <v>6900000</v>
      </c>
      <c r="O3307">
        <v>2014</v>
      </c>
      <c r="P3307">
        <v>8</v>
      </c>
    </row>
    <row r="3308" spans="1:16">
      <c r="A3308" s="2" t="s">
        <v>714</v>
      </c>
      <c r="B3308" s="3">
        <v>177</v>
      </c>
      <c r="C3308">
        <v>96</v>
      </c>
      <c r="D3308" s="1">
        <v>10515579</v>
      </c>
      <c r="E3308" s="5" t="s">
        <v>2</v>
      </c>
      <c r="F3308" t="s">
        <v>10</v>
      </c>
      <c r="G3308" t="s">
        <v>21</v>
      </c>
      <c r="L3308" s="1"/>
      <c r="M3308" s="12" t="s">
        <v>45</v>
      </c>
      <c r="N3308" s="12">
        <v>6800000</v>
      </c>
      <c r="O3308">
        <v>2006</v>
      </c>
      <c r="P3308">
        <v>6.7</v>
      </c>
    </row>
    <row r="3309" spans="1:16">
      <c r="A3309" s="2" t="s">
        <v>69</v>
      </c>
      <c r="B3309" s="3">
        <v>230</v>
      </c>
      <c r="C3309">
        <v>119</v>
      </c>
      <c r="D3309" s="1">
        <v>180011740</v>
      </c>
      <c r="E3309" s="5" t="s">
        <v>3</v>
      </c>
      <c r="F3309" t="s">
        <v>8</v>
      </c>
      <c r="G3309" t="s">
        <v>22</v>
      </c>
      <c r="H3309" t="s">
        <v>23</v>
      </c>
      <c r="L3309" s="1"/>
      <c r="M3309" s="12" t="s">
        <v>45</v>
      </c>
      <c r="N3309" s="12">
        <v>5000000</v>
      </c>
      <c r="O3309">
        <v>2001</v>
      </c>
      <c r="P3309">
        <v>5.7</v>
      </c>
    </row>
    <row r="3310" spans="1:16">
      <c r="A3310" s="2" t="s">
        <v>1510</v>
      </c>
      <c r="B3310" s="3">
        <v>27</v>
      </c>
      <c r="C3310">
        <v>93</v>
      </c>
      <c r="D3310" s="1">
        <v>10097096</v>
      </c>
      <c r="E3310" s="5" t="s">
        <v>2</v>
      </c>
      <c r="L3310" s="1"/>
      <c r="M3310" s="12" t="s">
        <v>45</v>
      </c>
      <c r="N3310" s="12">
        <v>4000000</v>
      </c>
      <c r="O3310">
        <v>2001</v>
      </c>
      <c r="P3310">
        <v>4.5999999999999996</v>
      </c>
    </row>
    <row r="3311" spans="1:16">
      <c r="A3311" s="2" t="s">
        <v>1510</v>
      </c>
      <c r="B3311" s="3">
        <v>22</v>
      </c>
      <c r="C3311">
        <v>82</v>
      </c>
      <c r="D3311" s="1">
        <v>9821335</v>
      </c>
      <c r="E3311" s="5" t="s">
        <v>2</v>
      </c>
      <c r="L3311" s="1"/>
      <c r="M3311" s="12" t="s">
        <v>45</v>
      </c>
      <c r="N3311" s="12">
        <v>6500000</v>
      </c>
      <c r="O3311">
        <v>2000</v>
      </c>
      <c r="P3311">
        <v>4</v>
      </c>
    </row>
    <row r="3312" spans="1:16">
      <c r="A3312" s="2" t="s">
        <v>1010</v>
      </c>
      <c r="B3312" s="3">
        <v>157</v>
      </c>
      <c r="C3312">
        <v>101</v>
      </c>
      <c r="D3312" s="1">
        <v>8243880</v>
      </c>
      <c r="E3312" s="5" t="s">
        <v>10</v>
      </c>
      <c r="F3312" t="s">
        <v>6</v>
      </c>
      <c r="G3312" t="s">
        <v>20</v>
      </c>
      <c r="H3312" t="s">
        <v>27</v>
      </c>
      <c r="L3312" s="1"/>
      <c r="M3312" s="12" t="s">
        <v>45</v>
      </c>
      <c r="N3312" s="12">
        <v>6500000</v>
      </c>
      <c r="O3312">
        <v>2003</v>
      </c>
      <c r="P3312">
        <v>7</v>
      </c>
    </row>
    <row r="3313" spans="1:16">
      <c r="A3313" s="2" t="s">
        <v>1511</v>
      </c>
      <c r="B3313" s="3">
        <v>125</v>
      </c>
      <c r="C3313">
        <v>81</v>
      </c>
      <c r="D3313" s="1">
        <v>7825820</v>
      </c>
      <c r="E3313" s="5" t="s">
        <v>10</v>
      </c>
      <c r="F3313" t="s">
        <v>21</v>
      </c>
      <c r="G3313" t="s">
        <v>23</v>
      </c>
      <c r="L3313" s="1"/>
      <c r="M3313" s="12" t="s">
        <v>45</v>
      </c>
      <c r="N3313" s="12">
        <v>6000000</v>
      </c>
      <c r="O3313">
        <v>2006</v>
      </c>
      <c r="P3313">
        <v>5.9</v>
      </c>
    </row>
    <row r="3314" spans="1:16">
      <c r="A3314" s="2" t="s">
        <v>602</v>
      </c>
      <c r="B3314" s="3">
        <v>300</v>
      </c>
      <c r="C3314">
        <v>105</v>
      </c>
      <c r="D3314" s="1">
        <v>7159147</v>
      </c>
      <c r="E3314" s="5" t="s">
        <v>6</v>
      </c>
      <c r="F3314" t="s">
        <v>21</v>
      </c>
      <c r="G3314" t="s">
        <v>23</v>
      </c>
      <c r="L3314" s="1"/>
      <c r="M3314" s="12" t="s">
        <v>45</v>
      </c>
      <c r="N3314" s="12">
        <v>6500000</v>
      </c>
      <c r="O3314">
        <v>2007</v>
      </c>
      <c r="P3314">
        <v>7.5</v>
      </c>
    </row>
    <row r="3315" spans="1:16">
      <c r="A3315" s="2" t="s">
        <v>1468</v>
      </c>
      <c r="B3315" s="3">
        <v>69</v>
      </c>
      <c r="C3315">
        <v>86</v>
      </c>
      <c r="D3315" s="1">
        <v>17314483</v>
      </c>
      <c r="E3315" s="5" t="s">
        <v>2</v>
      </c>
      <c r="F3315" t="s">
        <v>20</v>
      </c>
      <c r="L3315" s="1"/>
      <c r="M3315" s="12" t="s">
        <v>45</v>
      </c>
      <c r="N3315" s="12">
        <v>6500000</v>
      </c>
      <c r="O3315">
        <v>2014</v>
      </c>
      <c r="P3315">
        <v>4.7</v>
      </c>
    </row>
    <row r="3316" spans="1:16">
      <c r="A3316" s="2" t="s">
        <v>1512</v>
      </c>
      <c r="B3316" s="3">
        <v>143</v>
      </c>
      <c r="C3316">
        <v>110</v>
      </c>
      <c r="D3316" s="1">
        <v>6525762</v>
      </c>
      <c r="E3316" s="5" t="s">
        <v>2</v>
      </c>
      <c r="F3316" t="s">
        <v>6</v>
      </c>
      <c r="G3316" t="s">
        <v>27</v>
      </c>
      <c r="L3316" s="1"/>
      <c r="M3316" s="12" t="s">
        <v>45</v>
      </c>
      <c r="N3316" s="12">
        <v>6500000</v>
      </c>
      <c r="O3316">
        <v>2002</v>
      </c>
      <c r="P3316">
        <v>6.7</v>
      </c>
    </row>
    <row r="3317" spans="1:16">
      <c r="A3317" s="2" t="s">
        <v>1513</v>
      </c>
      <c r="B3317" s="3">
        <v>51</v>
      </c>
      <c r="C3317">
        <v>110</v>
      </c>
      <c r="D3317" s="1">
        <v>4301331</v>
      </c>
      <c r="E3317" s="5" t="s">
        <v>2</v>
      </c>
      <c r="F3317" t="s">
        <v>20</v>
      </c>
      <c r="L3317" s="1"/>
      <c r="M3317" s="12" t="s">
        <v>45</v>
      </c>
      <c r="N3317" s="12">
        <v>6500000</v>
      </c>
      <c r="O3317">
        <v>1995</v>
      </c>
      <c r="P3317">
        <v>6.7</v>
      </c>
    </row>
    <row r="3318" spans="1:16">
      <c r="A3318" s="2" t="s">
        <v>1016</v>
      </c>
      <c r="B3318" s="3">
        <v>163</v>
      </c>
      <c r="C3318">
        <v>104</v>
      </c>
      <c r="D3318" s="1">
        <v>4046737</v>
      </c>
      <c r="E3318" s="5" t="s">
        <v>2</v>
      </c>
      <c r="F3318" t="s">
        <v>6</v>
      </c>
      <c r="G3318" t="s">
        <v>27</v>
      </c>
      <c r="L3318" s="1"/>
      <c r="M3318" s="12" t="s">
        <v>45</v>
      </c>
      <c r="N3318" s="12">
        <v>6500000</v>
      </c>
      <c r="O3318">
        <v>2002</v>
      </c>
      <c r="P3318">
        <v>7.1</v>
      </c>
    </row>
    <row r="3319" spans="1:16">
      <c r="A3319" s="2" t="s">
        <v>1514</v>
      </c>
      <c r="B3319" s="3">
        <v>52</v>
      </c>
      <c r="C3319">
        <v>96</v>
      </c>
      <c r="D3319" s="1">
        <v>3713002</v>
      </c>
      <c r="E3319" s="5" t="s">
        <v>18</v>
      </c>
      <c r="L3319" s="1"/>
      <c r="M3319" s="12" t="s">
        <v>45</v>
      </c>
      <c r="N3319" s="12">
        <v>6500000</v>
      </c>
      <c r="O3319">
        <v>2003</v>
      </c>
      <c r="P3319">
        <v>2.7</v>
      </c>
    </row>
    <row r="3320" spans="1:16">
      <c r="A3320" s="2" t="s">
        <v>123</v>
      </c>
      <c r="B3320" s="3">
        <v>40</v>
      </c>
      <c r="C3320">
        <v>110</v>
      </c>
      <c r="D3320" s="1">
        <v>3468572</v>
      </c>
      <c r="E3320" s="5" t="s">
        <v>6</v>
      </c>
      <c r="L3320" s="1"/>
      <c r="M3320" s="12" t="s">
        <v>45</v>
      </c>
      <c r="N3320" s="12">
        <v>6500000</v>
      </c>
      <c r="O3320">
        <v>1988</v>
      </c>
      <c r="P3320">
        <v>7.3</v>
      </c>
    </row>
    <row r="3321" spans="1:16">
      <c r="A3321" s="2" t="s">
        <v>1192</v>
      </c>
      <c r="B3321" s="3">
        <v>50</v>
      </c>
      <c r="C3321">
        <v>84</v>
      </c>
      <c r="D3321" s="1">
        <v>2892582</v>
      </c>
      <c r="E3321" s="5" t="s">
        <v>2</v>
      </c>
      <c r="L3321" s="1"/>
      <c r="M3321" s="12" t="s">
        <v>45</v>
      </c>
      <c r="N3321" s="12">
        <v>7000000</v>
      </c>
      <c r="O3321">
        <v>1996</v>
      </c>
      <c r="P3321">
        <v>7.6</v>
      </c>
    </row>
    <row r="3322" spans="1:16">
      <c r="A3322" s="2" t="s">
        <v>1515</v>
      </c>
      <c r="B3322" s="3">
        <v>45</v>
      </c>
      <c r="C3322">
        <v>94</v>
      </c>
      <c r="D3322" s="1">
        <v>2800000</v>
      </c>
      <c r="E3322" s="5" t="s">
        <v>2</v>
      </c>
      <c r="L3322" s="1"/>
      <c r="M3322" s="12" t="s">
        <v>45</v>
      </c>
      <c r="N3322" s="12">
        <v>6500000</v>
      </c>
      <c r="O3322">
        <v>1999</v>
      </c>
      <c r="P3322">
        <v>5.8</v>
      </c>
    </row>
    <row r="3323" spans="1:16">
      <c r="A3323" s="2" t="s">
        <v>425</v>
      </c>
      <c r="B3323" s="3">
        <v>121</v>
      </c>
      <c r="C3323">
        <v>93</v>
      </c>
      <c r="D3323" s="1">
        <v>2426851</v>
      </c>
      <c r="E3323" s="5" t="s">
        <v>2</v>
      </c>
      <c r="F3323" t="s">
        <v>10</v>
      </c>
      <c r="G3323" t="s">
        <v>27</v>
      </c>
      <c r="H3323" t="s">
        <v>23</v>
      </c>
      <c r="L3323" s="1"/>
      <c r="M3323" s="12" t="s">
        <v>45</v>
      </c>
      <c r="N3323" s="12">
        <v>4000000</v>
      </c>
      <c r="O3323">
        <v>2007</v>
      </c>
      <c r="P3323">
        <v>6.5</v>
      </c>
    </row>
    <row r="3324" spans="1:16">
      <c r="A3324" s="2" t="s">
        <v>1516</v>
      </c>
      <c r="B3324" s="3">
        <v>114</v>
      </c>
      <c r="C3324">
        <v>96</v>
      </c>
      <c r="D3324" s="1">
        <v>1325073</v>
      </c>
      <c r="E3324" s="5" t="s">
        <v>2</v>
      </c>
      <c r="F3324" t="s">
        <v>6</v>
      </c>
      <c r="L3324" s="1"/>
      <c r="M3324" s="12" t="s">
        <v>45</v>
      </c>
      <c r="N3324" s="12">
        <v>6500000</v>
      </c>
      <c r="O3324">
        <v>2005</v>
      </c>
      <c r="P3324">
        <v>6.6</v>
      </c>
    </row>
    <row r="3325" spans="1:16">
      <c r="A3325" s="2" t="s">
        <v>1517</v>
      </c>
      <c r="B3325" s="3">
        <v>116</v>
      </c>
      <c r="C3325">
        <v>101</v>
      </c>
      <c r="D3325" s="1">
        <v>864959</v>
      </c>
      <c r="E3325" s="5" t="s">
        <v>8</v>
      </c>
      <c r="F3325" t="s">
        <v>20</v>
      </c>
      <c r="L3325" s="1"/>
      <c r="M3325" s="12" t="s">
        <v>45</v>
      </c>
      <c r="N3325" s="12">
        <v>6500000</v>
      </c>
      <c r="O3325">
        <v>2005</v>
      </c>
      <c r="P3325">
        <v>6.9</v>
      </c>
    </row>
    <row r="3326" spans="1:16">
      <c r="A3326" s="2" t="s">
        <v>1518</v>
      </c>
      <c r="B3326" s="3">
        <v>115</v>
      </c>
      <c r="C3326">
        <v>102</v>
      </c>
      <c r="D3326" s="1">
        <v>2601847</v>
      </c>
      <c r="E3326" s="5" t="s">
        <v>18</v>
      </c>
      <c r="F3326" t="s">
        <v>199</v>
      </c>
      <c r="L3326" s="1"/>
      <c r="M3326" s="12" t="s">
        <v>45</v>
      </c>
      <c r="N3326" s="12">
        <v>6500000</v>
      </c>
      <c r="O3326">
        <v>2011</v>
      </c>
      <c r="P3326">
        <v>8.5</v>
      </c>
    </row>
    <row r="3327" spans="1:16">
      <c r="A3327" s="2" t="s">
        <v>1519</v>
      </c>
      <c r="B3327" s="3">
        <v>15</v>
      </c>
      <c r="C3327">
        <v>87</v>
      </c>
      <c r="D3327" s="1">
        <v>800000</v>
      </c>
      <c r="E3327" s="5" t="s">
        <v>8</v>
      </c>
      <c r="F3327" t="s">
        <v>20</v>
      </c>
      <c r="L3327" s="1"/>
      <c r="M3327" s="12" t="s">
        <v>45</v>
      </c>
      <c r="N3327" s="12">
        <v>6500000</v>
      </c>
      <c r="O3327">
        <v>1987</v>
      </c>
      <c r="P3327">
        <v>4.8</v>
      </c>
    </row>
    <row r="3328" spans="1:16">
      <c r="A3328" s="2" t="s">
        <v>1520</v>
      </c>
      <c r="B3328" s="3">
        <v>41</v>
      </c>
      <c r="C3328">
        <v>99</v>
      </c>
      <c r="D3328" s="1">
        <v>562059</v>
      </c>
      <c r="E3328" s="5" t="s">
        <v>6</v>
      </c>
      <c r="F3328" t="s">
        <v>23</v>
      </c>
      <c r="L3328" s="1"/>
      <c r="M3328" s="12" t="s">
        <v>45</v>
      </c>
      <c r="N3328" s="12">
        <v>6500000</v>
      </c>
      <c r="O3328">
        <v>2002</v>
      </c>
      <c r="P3328">
        <v>7</v>
      </c>
    </row>
    <row r="3329" spans="1:16">
      <c r="A3329" s="2" t="s">
        <v>1507</v>
      </c>
      <c r="B3329" s="3">
        <v>31</v>
      </c>
      <c r="C3329">
        <v>106</v>
      </c>
      <c r="D3329" s="1">
        <v>399793</v>
      </c>
      <c r="E3329" s="5" t="s">
        <v>6</v>
      </c>
      <c r="L3329" s="1"/>
      <c r="M3329" s="12" t="s">
        <v>45</v>
      </c>
      <c r="N3329" s="12">
        <v>6500000</v>
      </c>
      <c r="O3329">
        <v>1999</v>
      </c>
      <c r="P3329">
        <v>5.4</v>
      </c>
    </row>
    <row r="3330" spans="1:16">
      <c r="A3330" s="2" t="s">
        <v>506</v>
      </c>
      <c r="B3330" s="3">
        <v>232</v>
      </c>
      <c r="C3330">
        <v>117</v>
      </c>
      <c r="D3330" s="1">
        <v>371897</v>
      </c>
      <c r="E3330" s="5" t="s">
        <v>6</v>
      </c>
      <c r="L3330" s="1"/>
      <c r="M3330" s="12" t="s">
        <v>45</v>
      </c>
      <c r="N3330" s="12">
        <v>4500000</v>
      </c>
      <c r="O3330">
        <v>2013</v>
      </c>
      <c r="P3330">
        <v>6.9</v>
      </c>
    </row>
    <row r="3331" spans="1:16">
      <c r="A3331" s="2" t="s">
        <v>1521</v>
      </c>
      <c r="B3331" s="3">
        <v>43</v>
      </c>
      <c r="C3331">
        <v>99</v>
      </c>
      <c r="D3331" s="1">
        <v>302204</v>
      </c>
      <c r="E3331" s="5" t="s">
        <v>2</v>
      </c>
      <c r="F3331" t="s">
        <v>10</v>
      </c>
      <c r="G3331" t="s">
        <v>27</v>
      </c>
      <c r="L3331" s="1"/>
      <c r="M3331" s="12" t="s">
        <v>45</v>
      </c>
      <c r="N3331" s="12">
        <v>6500000</v>
      </c>
      <c r="O3331">
        <v>1997</v>
      </c>
      <c r="P3331">
        <v>6.6</v>
      </c>
    </row>
    <row r="3332" spans="1:16">
      <c r="A3332" s="2" t="s">
        <v>244</v>
      </c>
      <c r="B3332" s="3">
        <v>68</v>
      </c>
      <c r="C3332">
        <v>102</v>
      </c>
      <c r="D3332" s="1">
        <v>354704</v>
      </c>
      <c r="E3332" s="5" t="s">
        <v>10</v>
      </c>
      <c r="F3332" t="s">
        <v>6</v>
      </c>
      <c r="G3332" t="s">
        <v>14</v>
      </c>
      <c r="H3332" t="s">
        <v>23</v>
      </c>
      <c r="L3332" s="1"/>
      <c r="M3332" s="12" t="s">
        <v>45</v>
      </c>
      <c r="N3332" s="12">
        <v>4800000</v>
      </c>
      <c r="O3332">
        <v>1987</v>
      </c>
      <c r="P3332">
        <v>5.9</v>
      </c>
    </row>
    <row r="3333" spans="1:16">
      <c r="A3333" s="2" t="s">
        <v>1522</v>
      </c>
      <c r="B3333" s="3">
        <v>51</v>
      </c>
      <c r="C3333">
        <v>85</v>
      </c>
      <c r="D3333" s="1">
        <v>265107</v>
      </c>
      <c r="E3333" s="5" t="s">
        <v>2</v>
      </c>
      <c r="F3333" t="s">
        <v>14</v>
      </c>
      <c r="G3333" t="s">
        <v>21</v>
      </c>
      <c r="L3333" s="1"/>
      <c r="M3333" s="12" t="s">
        <v>45</v>
      </c>
      <c r="N3333" s="12">
        <v>10000000</v>
      </c>
      <c r="O3333">
        <v>2000</v>
      </c>
      <c r="P3333">
        <v>6.3</v>
      </c>
    </row>
    <row r="3334" spans="1:16">
      <c r="A3334" s="2" t="s">
        <v>789</v>
      </c>
      <c r="B3334" s="3">
        <v>33</v>
      </c>
      <c r="C3334">
        <v>86</v>
      </c>
      <c r="D3334" s="1">
        <v>185577</v>
      </c>
      <c r="E3334" s="5" t="s">
        <v>2</v>
      </c>
      <c r="L3334" s="1"/>
      <c r="M3334" s="12" t="s">
        <v>192</v>
      </c>
      <c r="N3334" s="12">
        <v>4000000</v>
      </c>
      <c r="O3334">
        <v>1999</v>
      </c>
      <c r="P3334">
        <v>6.3</v>
      </c>
    </row>
    <row r="3335" spans="1:16">
      <c r="A3335" s="2" t="s">
        <v>1523</v>
      </c>
      <c r="B3335" s="3">
        <v>26</v>
      </c>
      <c r="C3335">
        <v>120</v>
      </c>
      <c r="D3335" s="1">
        <v>100412</v>
      </c>
      <c r="E3335" s="5" t="s">
        <v>6</v>
      </c>
      <c r="L3335" s="1"/>
      <c r="M3335" s="12" t="s">
        <v>45</v>
      </c>
      <c r="N3335" s="12">
        <v>6000000</v>
      </c>
      <c r="O3335">
        <v>2013</v>
      </c>
      <c r="P3335">
        <v>7.7</v>
      </c>
    </row>
    <row r="3336" spans="1:16">
      <c r="A3336" s="2" t="s">
        <v>1524</v>
      </c>
      <c r="B3336" s="3">
        <v>109</v>
      </c>
      <c r="C3336">
        <v>106</v>
      </c>
      <c r="D3336" s="1">
        <v>58214</v>
      </c>
      <c r="E3336" s="5" t="s">
        <v>10</v>
      </c>
      <c r="F3336" t="s">
        <v>6</v>
      </c>
      <c r="G3336" t="s">
        <v>23</v>
      </c>
      <c r="L3336" s="1"/>
      <c r="M3336" s="12" t="s">
        <v>45</v>
      </c>
      <c r="N3336" s="12">
        <v>6000000</v>
      </c>
      <c r="O3336">
        <v>2010</v>
      </c>
      <c r="P3336">
        <v>7</v>
      </c>
    </row>
    <row r="3337" spans="1:16">
      <c r="A3337" s="2" t="s">
        <v>317</v>
      </c>
      <c r="B3337" s="3">
        <v>34</v>
      </c>
      <c r="C3337">
        <v>103</v>
      </c>
      <c r="D3337" s="1">
        <v>75078</v>
      </c>
      <c r="E3337" s="5" t="s">
        <v>2</v>
      </c>
      <c r="L3337" s="1"/>
      <c r="M3337" s="12" t="s">
        <v>45</v>
      </c>
      <c r="N3337" s="12">
        <v>6000000</v>
      </c>
      <c r="O3337">
        <v>2000</v>
      </c>
      <c r="P3337">
        <v>6.3</v>
      </c>
    </row>
    <row r="3338" spans="1:16">
      <c r="A3338" s="2" t="s">
        <v>1144</v>
      </c>
      <c r="B3338" s="3">
        <v>31</v>
      </c>
      <c r="C3338">
        <v>93</v>
      </c>
      <c r="D3338" s="1">
        <v>64359</v>
      </c>
      <c r="E3338" s="5" t="s">
        <v>2</v>
      </c>
      <c r="F3338" t="s">
        <v>27</v>
      </c>
      <c r="L3338" s="1"/>
      <c r="M3338" s="12" t="s">
        <v>45</v>
      </c>
      <c r="N3338" s="12">
        <v>6000000</v>
      </c>
      <c r="O3338">
        <v>1998</v>
      </c>
      <c r="P3338">
        <v>5.9</v>
      </c>
    </row>
    <row r="3339" spans="1:16">
      <c r="A3339" s="2" t="s">
        <v>1525</v>
      </c>
      <c r="B3339" s="3">
        <v>141</v>
      </c>
      <c r="C3339">
        <v>112</v>
      </c>
      <c r="D3339" s="1">
        <v>317125</v>
      </c>
      <c r="E3339" s="5" t="s">
        <v>6</v>
      </c>
      <c r="F3339" t="s">
        <v>27</v>
      </c>
      <c r="L3339" s="1"/>
      <c r="M3339" s="12" t="s">
        <v>45</v>
      </c>
      <c r="N3339" s="12">
        <v>6000000</v>
      </c>
      <c r="O3339">
        <v>2013</v>
      </c>
      <c r="P3339">
        <v>6.2</v>
      </c>
    </row>
    <row r="3340" spans="1:16">
      <c r="A3340" s="2" t="s">
        <v>1526</v>
      </c>
      <c r="B3340" s="3">
        <v>64</v>
      </c>
      <c r="C3340">
        <v>113</v>
      </c>
      <c r="D3340" s="1">
        <v>146402</v>
      </c>
      <c r="E3340" s="5" t="s">
        <v>2</v>
      </c>
      <c r="F3340" t="s">
        <v>6</v>
      </c>
      <c r="L3340" s="1"/>
      <c r="M3340" s="12" t="s">
        <v>45</v>
      </c>
      <c r="N3340" s="12">
        <v>6000000</v>
      </c>
      <c r="O3340">
        <v>2002</v>
      </c>
      <c r="P3340">
        <v>7.7</v>
      </c>
    </row>
    <row r="3341" spans="1:16">
      <c r="A3341" s="2" t="s">
        <v>1527</v>
      </c>
      <c r="B3341" s="3">
        <v>215</v>
      </c>
      <c r="C3341">
        <v>98</v>
      </c>
      <c r="D3341" s="1">
        <v>18469</v>
      </c>
      <c r="E3341" s="5" t="s">
        <v>6</v>
      </c>
      <c r="F3341" t="s">
        <v>14</v>
      </c>
      <c r="G3341" t="s">
        <v>22</v>
      </c>
      <c r="L3341" s="1"/>
      <c r="M3341" s="12" t="s">
        <v>45</v>
      </c>
      <c r="N3341" s="12">
        <v>6000000</v>
      </c>
      <c r="O3341">
        <v>2010</v>
      </c>
      <c r="P3341">
        <v>6.5</v>
      </c>
    </row>
    <row r="3342" spans="1:16">
      <c r="A3342" s="2" t="s">
        <v>601</v>
      </c>
      <c r="B3342" s="3">
        <v>12</v>
      </c>
      <c r="C3342">
        <v>92</v>
      </c>
      <c r="D3342" s="1">
        <v>12836</v>
      </c>
      <c r="E3342" s="5" t="s">
        <v>12</v>
      </c>
      <c r="F3342" t="s">
        <v>6</v>
      </c>
      <c r="L3342" s="1"/>
      <c r="M3342" s="12" t="s">
        <v>45</v>
      </c>
      <c r="N3342" s="12">
        <v>110000000</v>
      </c>
      <c r="O3342">
        <v>1997</v>
      </c>
      <c r="P3342">
        <v>5.8</v>
      </c>
    </row>
    <row r="3343" spans="1:16">
      <c r="A3343" s="2" t="s">
        <v>1528</v>
      </c>
      <c r="B3343" s="3">
        <v>70</v>
      </c>
      <c r="C3343">
        <v>106</v>
      </c>
      <c r="D3343" s="1">
        <v>20262</v>
      </c>
      <c r="E3343" s="5" t="s">
        <v>6</v>
      </c>
      <c r="L3343" s="1"/>
      <c r="M3343" s="12" t="s">
        <v>45</v>
      </c>
      <c r="N3343" s="12">
        <v>6000000</v>
      </c>
      <c r="O3343">
        <v>2014</v>
      </c>
      <c r="P3343">
        <v>6.1</v>
      </c>
    </row>
    <row r="3344" spans="1:16">
      <c r="A3344" s="2" t="s">
        <v>1529</v>
      </c>
      <c r="B3344" s="3">
        <v>36</v>
      </c>
      <c r="C3344">
        <v>93</v>
      </c>
      <c r="D3344" s="1">
        <v>4063</v>
      </c>
      <c r="E3344" s="5" t="s">
        <v>6</v>
      </c>
      <c r="F3344" t="s">
        <v>21</v>
      </c>
      <c r="G3344" t="s">
        <v>27</v>
      </c>
      <c r="H3344" t="s">
        <v>23</v>
      </c>
      <c r="L3344" s="1"/>
      <c r="M3344" s="12" t="s">
        <v>45</v>
      </c>
      <c r="N3344" s="12">
        <v>6000000</v>
      </c>
      <c r="O3344">
        <v>2012</v>
      </c>
      <c r="P3344">
        <v>5.2</v>
      </c>
    </row>
    <row r="3345" spans="1:16">
      <c r="A3345" s="2" t="s">
        <v>1530</v>
      </c>
      <c r="B3345" s="3">
        <v>157</v>
      </c>
      <c r="C3345">
        <v>226</v>
      </c>
      <c r="D3345" s="1">
        <v>198655278</v>
      </c>
      <c r="E3345" s="5" t="s">
        <v>6</v>
      </c>
      <c r="F3345" t="s">
        <v>63</v>
      </c>
      <c r="G3345" t="s">
        <v>27</v>
      </c>
      <c r="H3345" t="s">
        <v>122</v>
      </c>
      <c r="L3345" s="1"/>
      <c r="M3345" s="12" t="s">
        <v>45</v>
      </c>
      <c r="N3345" s="12">
        <v>6000000</v>
      </c>
      <c r="O3345">
        <v>1939</v>
      </c>
      <c r="P3345">
        <v>8.1999999999999993</v>
      </c>
    </row>
    <row r="3346" spans="1:16">
      <c r="A3346" s="2" t="s">
        <v>1531</v>
      </c>
      <c r="B3346" s="3">
        <v>31</v>
      </c>
      <c r="C3346">
        <v>104</v>
      </c>
      <c r="D3346" s="1">
        <v>143653</v>
      </c>
      <c r="E3346" s="5" t="s">
        <v>12</v>
      </c>
      <c r="F3346" t="s">
        <v>6</v>
      </c>
      <c r="L3346" s="1"/>
      <c r="M3346" s="12" t="s">
        <v>45</v>
      </c>
      <c r="N3346" s="12">
        <v>6000000</v>
      </c>
      <c r="O3346">
        <v>2014</v>
      </c>
      <c r="P3346">
        <v>6</v>
      </c>
    </row>
    <row r="3347" spans="1:16">
      <c r="A3347" s="2" t="s">
        <v>1532</v>
      </c>
      <c r="B3347" s="3">
        <v>53</v>
      </c>
      <c r="C3347">
        <v>152</v>
      </c>
      <c r="D3347" s="1">
        <v>14873</v>
      </c>
      <c r="E3347" s="5" t="s">
        <v>8</v>
      </c>
      <c r="F3347" t="s">
        <v>122</v>
      </c>
      <c r="G3347" t="s">
        <v>24</v>
      </c>
      <c r="L3347" s="1"/>
      <c r="M3347" s="12" t="s">
        <v>45</v>
      </c>
      <c r="N3347" s="12">
        <v>6000000</v>
      </c>
      <c r="O3347">
        <v>1965</v>
      </c>
      <c r="P3347">
        <v>6.8</v>
      </c>
    </row>
    <row r="3348" spans="1:16">
      <c r="A3348" s="2" t="s">
        <v>1533</v>
      </c>
      <c r="B3348" s="3">
        <v>21</v>
      </c>
      <c r="C3348">
        <v>107</v>
      </c>
      <c r="D3348" s="1">
        <v>8000000</v>
      </c>
      <c r="E3348" s="5" t="s">
        <v>12</v>
      </c>
      <c r="F3348" t="s">
        <v>2</v>
      </c>
      <c r="G3348" t="s">
        <v>26</v>
      </c>
      <c r="H3348" t="s">
        <v>27</v>
      </c>
      <c r="I3348" t="s">
        <v>24</v>
      </c>
      <c r="L3348" s="1"/>
      <c r="M3348" s="12" t="s">
        <v>45</v>
      </c>
      <c r="N3348" s="12">
        <v>8000000</v>
      </c>
      <c r="O3348">
        <v>1950</v>
      </c>
      <c r="P3348">
        <v>7</v>
      </c>
    </row>
    <row r="3349" spans="1:16">
      <c r="A3349" s="2" t="s">
        <v>1534</v>
      </c>
      <c r="B3349" s="3">
        <v>78</v>
      </c>
      <c r="C3349">
        <v>95</v>
      </c>
      <c r="D3349" s="1">
        <v>37606</v>
      </c>
      <c r="E3349" s="5" t="s">
        <v>2</v>
      </c>
      <c r="F3349" t="s">
        <v>10</v>
      </c>
      <c r="G3349" t="s">
        <v>6</v>
      </c>
      <c r="L3349" s="1"/>
      <c r="M3349" s="12" t="s">
        <v>45</v>
      </c>
      <c r="N3349" s="12">
        <v>6000000</v>
      </c>
      <c r="O3349">
        <v>2009</v>
      </c>
      <c r="P3349">
        <v>6.8</v>
      </c>
    </row>
    <row r="3350" spans="1:16">
      <c r="A3350" s="2" t="s">
        <v>1535</v>
      </c>
      <c r="B3350" s="3">
        <v>41</v>
      </c>
      <c r="C3350">
        <v>102</v>
      </c>
      <c r="D3350" s="1">
        <v>2956000</v>
      </c>
      <c r="E3350" s="5" t="s">
        <v>8</v>
      </c>
      <c r="F3350" t="s">
        <v>2</v>
      </c>
      <c r="G3350" t="s">
        <v>26</v>
      </c>
      <c r="H3350" t="s">
        <v>27</v>
      </c>
      <c r="L3350" s="1"/>
      <c r="M3350" s="12" t="s">
        <v>45</v>
      </c>
      <c r="N3350" s="12">
        <v>6000000</v>
      </c>
      <c r="O3350">
        <v>1948</v>
      </c>
      <c r="P3350">
        <v>7.1</v>
      </c>
    </row>
    <row r="3351" spans="1:16">
      <c r="A3351" s="2" t="s">
        <v>1536</v>
      </c>
      <c r="B3351" s="3">
        <v>61</v>
      </c>
      <c r="C3351">
        <v>99</v>
      </c>
      <c r="D3351" s="1">
        <v>19959</v>
      </c>
      <c r="E3351" s="5" t="s">
        <v>6</v>
      </c>
      <c r="L3351" s="1"/>
      <c r="M3351" s="12" t="s">
        <v>45</v>
      </c>
      <c r="N3351" s="12">
        <v>8000000</v>
      </c>
      <c r="O3351">
        <v>2009</v>
      </c>
      <c r="P3351">
        <v>6.9</v>
      </c>
    </row>
    <row r="3352" spans="1:16">
      <c r="A3352" s="2" t="s">
        <v>978</v>
      </c>
      <c r="B3352" s="3">
        <v>112</v>
      </c>
      <c r="C3352">
        <v>109</v>
      </c>
      <c r="D3352" s="1">
        <v>2706659</v>
      </c>
      <c r="E3352" s="5" t="s">
        <v>2</v>
      </c>
      <c r="F3352" t="s">
        <v>6</v>
      </c>
      <c r="L3352" s="1"/>
      <c r="M3352" s="12" t="s">
        <v>45</v>
      </c>
      <c r="N3352" s="12">
        <v>6000000</v>
      </c>
      <c r="O3352">
        <v>2006</v>
      </c>
      <c r="P3352">
        <v>6.9</v>
      </c>
    </row>
    <row r="3353" spans="1:16">
      <c r="A3353" s="2" t="s">
        <v>477</v>
      </c>
      <c r="B3353" s="3">
        <v>349</v>
      </c>
      <c r="C3353">
        <v>113</v>
      </c>
      <c r="D3353" s="1">
        <v>61094903</v>
      </c>
      <c r="E3353" s="5" t="s">
        <v>3</v>
      </c>
      <c r="F3353" t="s">
        <v>21</v>
      </c>
      <c r="G3353" t="s">
        <v>23</v>
      </c>
      <c r="L3353" s="1"/>
      <c r="M3353" s="12" t="s">
        <v>45</v>
      </c>
      <c r="N3353" s="12">
        <v>6000000</v>
      </c>
      <c r="O3353">
        <v>2011</v>
      </c>
      <c r="P3353">
        <v>6.9</v>
      </c>
    </row>
    <row r="3354" spans="1:16">
      <c r="A3354" s="2" t="s">
        <v>1097</v>
      </c>
      <c r="B3354" s="3">
        <v>122</v>
      </c>
      <c r="C3354">
        <v>91</v>
      </c>
      <c r="D3354" s="1">
        <v>45857453</v>
      </c>
      <c r="E3354" s="5" t="s">
        <v>2</v>
      </c>
      <c r="F3354" t="s">
        <v>6</v>
      </c>
      <c r="G3354" t="s">
        <v>199</v>
      </c>
      <c r="L3354" s="1"/>
      <c r="M3354" s="12" t="s">
        <v>45</v>
      </c>
      <c r="N3354" s="12">
        <v>6500000</v>
      </c>
      <c r="O3354">
        <v>1997</v>
      </c>
      <c r="P3354">
        <v>7.2</v>
      </c>
    </row>
    <row r="3355" spans="1:16">
      <c r="A3355" s="2" t="s">
        <v>1537</v>
      </c>
      <c r="B3355" s="3">
        <v>134</v>
      </c>
      <c r="C3355">
        <v>88</v>
      </c>
      <c r="D3355" s="1">
        <v>83400000</v>
      </c>
      <c r="E3355" s="5" t="s">
        <v>2</v>
      </c>
      <c r="L3355" s="1"/>
      <c r="M3355" s="12" t="s">
        <v>45</v>
      </c>
      <c r="N3355" s="12">
        <v>6000000</v>
      </c>
      <c r="O3355">
        <v>1980</v>
      </c>
      <c r="P3355">
        <v>7.8</v>
      </c>
    </row>
    <row r="3356" spans="1:16">
      <c r="A3356" s="2" t="s">
        <v>313</v>
      </c>
      <c r="B3356" s="3">
        <v>20</v>
      </c>
      <c r="C3356">
        <v>97</v>
      </c>
      <c r="D3356" s="1">
        <v>27900000</v>
      </c>
      <c r="E3356" s="5" t="s">
        <v>2</v>
      </c>
      <c r="F3356" t="s">
        <v>6</v>
      </c>
      <c r="L3356" s="1"/>
      <c r="M3356" s="12" t="s">
        <v>112</v>
      </c>
      <c r="N3356" s="12">
        <v>6000000</v>
      </c>
      <c r="O3356">
        <v>1995</v>
      </c>
      <c r="P3356">
        <v>7.3</v>
      </c>
    </row>
    <row r="3357" spans="1:16">
      <c r="A3357" s="2" t="s">
        <v>283</v>
      </c>
      <c r="B3357" s="3">
        <v>28</v>
      </c>
      <c r="C3357">
        <v>97</v>
      </c>
      <c r="D3357" s="1">
        <v>27900000</v>
      </c>
      <c r="E3357" s="5" t="s">
        <v>10</v>
      </c>
      <c r="F3357" t="s">
        <v>6</v>
      </c>
      <c r="G3357" t="s">
        <v>23</v>
      </c>
      <c r="L3357" s="1"/>
      <c r="M3357" s="12" t="s">
        <v>45</v>
      </c>
      <c r="N3357" s="12">
        <v>9000000</v>
      </c>
      <c r="O3357">
        <v>1993</v>
      </c>
      <c r="P3357">
        <v>7.5</v>
      </c>
    </row>
    <row r="3358" spans="1:16">
      <c r="A3358" s="2" t="s">
        <v>1538</v>
      </c>
      <c r="B3358" s="3">
        <v>95</v>
      </c>
      <c r="C3358">
        <v>85</v>
      </c>
      <c r="D3358" s="1">
        <v>14000000</v>
      </c>
      <c r="E3358" s="5" t="s">
        <v>2</v>
      </c>
      <c r="F3358" t="s">
        <v>20</v>
      </c>
      <c r="G3358" t="s">
        <v>14</v>
      </c>
      <c r="H3358" t="s">
        <v>23</v>
      </c>
      <c r="L3358" s="1"/>
      <c r="M3358" s="12" t="s">
        <v>192</v>
      </c>
      <c r="N3358" s="12">
        <v>6000000</v>
      </c>
      <c r="O3358">
        <v>1987</v>
      </c>
      <c r="P3358">
        <v>6</v>
      </c>
    </row>
    <row r="3359" spans="1:16">
      <c r="A3359" s="2" t="s">
        <v>1539</v>
      </c>
      <c r="B3359" s="3">
        <v>425</v>
      </c>
      <c r="C3359">
        <v>92</v>
      </c>
      <c r="D3359" s="1">
        <v>25138292</v>
      </c>
      <c r="E3359" s="5" t="s">
        <v>14</v>
      </c>
      <c r="F3359" t="s">
        <v>21</v>
      </c>
      <c r="L3359" s="1"/>
      <c r="M3359" s="12" t="s">
        <v>45</v>
      </c>
      <c r="N3359" s="12">
        <v>6000000</v>
      </c>
      <c r="O3359">
        <v>2015</v>
      </c>
      <c r="P3359">
        <v>6.8</v>
      </c>
    </row>
    <row r="3360" spans="1:16">
      <c r="A3360" s="2" t="s">
        <v>1540</v>
      </c>
      <c r="B3360" s="3">
        <v>19</v>
      </c>
      <c r="C3360">
        <v>93</v>
      </c>
      <c r="D3360" s="1">
        <v>10305534</v>
      </c>
      <c r="E3360" s="5" t="s">
        <v>2</v>
      </c>
      <c r="L3360" s="1"/>
      <c r="M3360" s="12" t="s">
        <v>1039</v>
      </c>
      <c r="N3360" s="12">
        <v>3000000</v>
      </c>
      <c r="O3360">
        <v>1998</v>
      </c>
      <c r="P3360">
        <v>3.9</v>
      </c>
    </row>
    <row r="3361" spans="1:16">
      <c r="A3361" s="2" t="s">
        <v>1541</v>
      </c>
      <c r="B3361" s="3">
        <v>43</v>
      </c>
      <c r="C3361">
        <v>96</v>
      </c>
      <c r="D3361" s="1">
        <v>9449219</v>
      </c>
      <c r="E3361" s="5" t="s">
        <v>2</v>
      </c>
      <c r="F3361" t="s">
        <v>6</v>
      </c>
      <c r="G3361" t="s">
        <v>27</v>
      </c>
      <c r="L3361" s="1"/>
      <c r="M3361" s="12" t="s">
        <v>45</v>
      </c>
      <c r="N3361" s="12">
        <v>5000000</v>
      </c>
      <c r="O3361">
        <v>1996</v>
      </c>
      <c r="P3361">
        <v>6.1</v>
      </c>
    </row>
    <row r="3362" spans="1:16">
      <c r="A3362" s="2" t="s">
        <v>156</v>
      </c>
      <c r="B3362" s="3">
        <v>127</v>
      </c>
      <c r="C3362">
        <v>105</v>
      </c>
      <c r="D3362" s="1">
        <v>6390032</v>
      </c>
      <c r="E3362" s="5" t="s">
        <v>12</v>
      </c>
      <c r="F3362" t="s">
        <v>6</v>
      </c>
      <c r="L3362" s="1"/>
      <c r="M3362" s="12" t="s">
        <v>45</v>
      </c>
      <c r="N3362" s="12">
        <v>6000000</v>
      </c>
      <c r="O3362">
        <v>1998</v>
      </c>
      <c r="P3362">
        <v>7.5</v>
      </c>
    </row>
    <row r="3363" spans="1:16">
      <c r="A3363" s="2" t="s">
        <v>1542</v>
      </c>
      <c r="B3363" s="3">
        <v>262</v>
      </c>
      <c r="C3363">
        <v>129</v>
      </c>
      <c r="D3363" s="1">
        <v>20167424</v>
      </c>
      <c r="E3363" s="5" t="s">
        <v>6</v>
      </c>
      <c r="F3363" t="s">
        <v>21</v>
      </c>
      <c r="G3363" t="s">
        <v>23</v>
      </c>
      <c r="L3363" s="1"/>
      <c r="M3363" s="12" t="s">
        <v>45</v>
      </c>
      <c r="N3363" s="12">
        <v>6000000</v>
      </c>
      <c r="O3363">
        <v>2009</v>
      </c>
      <c r="P3363">
        <v>8.1999999999999993</v>
      </c>
    </row>
    <row r="3364" spans="1:16">
      <c r="A3364" s="2" t="s">
        <v>50</v>
      </c>
      <c r="B3364" s="3">
        <v>252</v>
      </c>
      <c r="C3364">
        <v>37</v>
      </c>
      <c r="D3364" s="1">
        <v>5923044</v>
      </c>
      <c r="E3364" s="5" t="s">
        <v>2</v>
      </c>
      <c r="F3364" t="s">
        <v>20</v>
      </c>
      <c r="G3364" t="s">
        <v>14</v>
      </c>
      <c r="H3364" t="s">
        <v>23</v>
      </c>
      <c r="L3364" s="1"/>
      <c r="M3364" s="12" t="s">
        <v>45</v>
      </c>
      <c r="N3364" s="12">
        <v>6000000</v>
      </c>
      <c r="O3364">
        <v>1987</v>
      </c>
      <c r="P3364">
        <v>7.8</v>
      </c>
    </row>
    <row r="3365" spans="1:16">
      <c r="A3365" s="2" t="s">
        <v>1543</v>
      </c>
      <c r="B3365" s="3">
        <v>31</v>
      </c>
      <c r="C3365">
        <v>81</v>
      </c>
      <c r="D3365" s="1">
        <v>3293258</v>
      </c>
      <c r="E3365" s="5" t="s">
        <v>3</v>
      </c>
      <c r="F3365" t="s">
        <v>8</v>
      </c>
      <c r="G3365" t="s">
        <v>2</v>
      </c>
      <c r="H3365" t="s">
        <v>26</v>
      </c>
      <c r="L3365" s="1"/>
      <c r="M3365" s="12" t="s">
        <v>45</v>
      </c>
      <c r="N3365" s="12">
        <v>6000000</v>
      </c>
      <c r="O3365">
        <v>2001</v>
      </c>
      <c r="P3365">
        <v>5.2</v>
      </c>
    </row>
    <row r="3366" spans="1:16">
      <c r="A3366" s="2" t="s">
        <v>1544</v>
      </c>
      <c r="B3366" s="3">
        <v>39</v>
      </c>
      <c r="C3366">
        <v>106</v>
      </c>
      <c r="D3366" s="1">
        <v>886410</v>
      </c>
      <c r="E3366" s="5" t="s">
        <v>6</v>
      </c>
      <c r="F3366" t="s">
        <v>63</v>
      </c>
      <c r="L3366" s="1"/>
      <c r="M3366" s="12" t="s">
        <v>45</v>
      </c>
      <c r="N3366" s="12">
        <v>6000000</v>
      </c>
      <c r="O3366">
        <v>1998</v>
      </c>
      <c r="P3366">
        <v>6.8</v>
      </c>
    </row>
    <row r="3367" spans="1:16">
      <c r="A3367" s="2" t="s">
        <v>1545</v>
      </c>
      <c r="B3367" s="3">
        <v>337</v>
      </c>
      <c r="C3367">
        <v>103</v>
      </c>
      <c r="D3367" s="1">
        <v>252652</v>
      </c>
      <c r="E3367" s="5" t="s">
        <v>2</v>
      </c>
      <c r="F3367" t="s">
        <v>6</v>
      </c>
      <c r="G3367" t="s">
        <v>20</v>
      </c>
      <c r="H3367" t="s">
        <v>14</v>
      </c>
      <c r="L3367" s="1"/>
      <c r="M3367" s="12" t="s">
        <v>45</v>
      </c>
      <c r="N3367" s="12">
        <v>6000000</v>
      </c>
      <c r="O3367">
        <v>2010</v>
      </c>
      <c r="P3367">
        <v>7</v>
      </c>
    </row>
    <row r="3368" spans="1:16">
      <c r="A3368" s="2" t="s">
        <v>1546</v>
      </c>
      <c r="B3368" s="3">
        <v>30</v>
      </c>
      <c r="C3368">
        <v>101</v>
      </c>
      <c r="D3368" s="1">
        <v>220234</v>
      </c>
      <c r="E3368" s="5" t="s">
        <v>2</v>
      </c>
      <c r="F3368" t="s">
        <v>27</v>
      </c>
      <c r="L3368" s="1"/>
      <c r="M3368" s="12" t="s">
        <v>45</v>
      </c>
      <c r="N3368" s="12">
        <v>6000000</v>
      </c>
      <c r="O3368">
        <v>2006</v>
      </c>
      <c r="P3368">
        <v>6.5</v>
      </c>
    </row>
    <row r="3369" spans="1:16">
      <c r="A3369" s="2" t="s">
        <v>445</v>
      </c>
      <c r="B3369" s="3">
        <v>265</v>
      </c>
      <c r="C3369">
        <v>102</v>
      </c>
      <c r="D3369" s="1">
        <v>34350553</v>
      </c>
      <c r="E3369" s="5" t="s">
        <v>3</v>
      </c>
      <c r="F3369" t="s">
        <v>2</v>
      </c>
      <c r="G3369" t="s">
        <v>22</v>
      </c>
      <c r="L3369" s="1"/>
      <c r="M3369" s="12" t="s">
        <v>659</v>
      </c>
      <c r="N3369" s="12">
        <v>6500000</v>
      </c>
      <c r="O3369">
        <v>2012</v>
      </c>
      <c r="P3369">
        <v>5.7</v>
      </c>
    </row>
    <row r="3370" spans="1:16">
      <c r="A3370" s="2" t="s">
        <v>1547</v>
      </c>
      <c r="B3370" s="3">
        <v>50</v>
      </c>
      <c r="C3370">
        <v>98</v>
      </c>
      <c r="D3370" s="1">
        <v>101228</v>
      </c>
      <c r="E3370" s="5" t="s">
        <v>2</v>
      </c>
      <c r="F3370" t="s">
        <v>6</v>
      </c>
      <c r="L3370" s="1"/>
      <c r="M3370" s="12" t="s">
        <v>192</v>
      </c>
      <c r="N3370" s="12">
        <v>6000000</v>
      </c>
      <c r="O3370">
        <v>2005</v>
      </c>
      <c r="P3370">
        <v>6.4</v>
      </c>
    </row>
    <row r="3371" spans="1:16">
      <c r="A3371" s="2" t="s">
        <v>481</v>
      </c>
      <c r="B3371" s="3">
        <v>50</v>
      </c>
      <c r="C3371">
        <v>91</v>
      </c>
      <c r="D3371" s="1">
        <v>96793</v>
      </c>
      <c r="E3371" s="5" t="s">
        <v>3</v>
      </c>
      <c r="F3371" t="s">
        <v>2</v>
      </c>
      <c r="G3371" t="s">
        <v>27</v>
      </c>
      <c r="L3371" s="1"/>
      <c r="M3371" s="12" t="s">
        <v>45</v>
      </c>
      <c r="N3371" s="12">
        <v>6000000</v>
      </c>
      <c r="O3371">
        <v>2004</v>
      </c>
      <c r="P3371">
        <v>5.3</v>
      </c>
    </row>
    <row r="3372" spans="1:16">
      <c r="A3372" s="2" t="s">
        <v>1548</v>
      </c>
      <c r="B3372" s="3">
        <v>9</v>
      </c>
      <c r="C3372">
        <v>105</v>
      </c>
      <c r="D3372" s="1">
        <v>123777</v>
      </c>
      <c r="E3372" s="5" t="s">
        <v>3</v>
      </c>
      <c r="F3372" t="s">
        <v>12</v>
      </c>
      <c r="G3372" t="s">
        <v>10</v>
      </c>
      <c r="H3372" t="s">
        <v>6</v>
      </c>
      <c r="I3372" t="s">
        <v>25</v>
      </c>
      <c r="J3372" t="s">
        <v>20</v>
      </c>
      <c r="L3372" s="1"/>
      <c r="M3372" s="12" t="s">
        <v>45</v>
      </c>
      <c r="N3372" s="12">
        <v>6000000</v>
      </c>
      <c r="O3372">
        <v>2016</v>
      </c>
      <c r="P3372">
        <v>4.7</v>
      </c>
    </row>
    <row r="3373" spans="1:16">
      <c r="A3373" s="2" t="s">
        <v>1549</v>
      </c>
      <c r="B3373" s="3">
        <v>6</v>
      </c>
      <c r="C3373">
        <v>100</v>
      </c>
      <c r="D3373" s="1">
        <v>29233</v>
      </c>
      <c r="E3373" s="5" t="s">
        <v>18</v>
      </c>
      <c r="L3373" s="1"/>
      <c r="M3373" s="12" t="s">
        <v>45</v>
      </c>
      <c r="N3373" s="12">
        <v>6000000</v>
      </c>
      <c r="O3373">
        <v>2015</v>
      </c>
      <c r="P3373">
        <v>7</v>
      </c>
    </row>
    <row r="3374" spans="1:16">
      <c r="A3374" s="2" t="s">
        <v>1550</v>
      </c>
      <c r="B3374" s="3">
        <v>169</v>
      </c>
      <c r="C3374">
        <v>80</v>
      </c>
      <c r="D3374" s="1">
        <v>77413017</v>
      </c>
      <c r="E3374" s="5" t="s">
        <v>18</v>
      </c>
      <c r="L3374" s="1"/>
      <c r="M3374" s="12" t="s">
        <v>45</v>
      </c>
      <c r="N3374" s="12">
        <v>6000000</v>
      </c>
      <c r="O3374">
        <v>2005</v>
      </c>
      <c r="P3374">
        <v>7.6</v>
      </c>
    </row>
    <row r="3375" spans="1:16">
      <c r="A3375" s="2" t="s">
        <v>945</v>
      </c>
      <c r="B3375" s="3">
        <v>290</v>
      </c>
      <c r="C3375">
        <v>107</v>
      </c>
      <c r="D3375" s="1">
        <v>5354039</v>
      </c>
      <c r="E3375" s="5" t="s">
        <v>12</v>
      </c>
      <c r="F3375" t="s">
        <v>6</v>
      </c>
      <c r="G3375" t="s">
        <v>23</v>
      </c>
      <c r="L3375" s="1"/>
      <c r="M3375" s="12" t="s">
        <v>45</v>
      </c>
      <c r="N3375" s="12">
        <v>6000000</v>
      </c>
      <c r="O3375">
        <v>2011</v>
      </c>
      <c r="P3375">
        <v>7.1</v>
      </c>
    </row>
    <row r="3376" spans="1:16">
      <c r="A3376" s="2" t="s">
        <v>1551</v>
      </c>
      <c r="B3376" s="3">
        <v>159</v>
      </c>
      <c r="C3376">
        <v>92</v>
      </c>
      <c r="D3376" s="1">
        <v>2926565</v>
      </c>
      <c r="E3376" s="5" t="s">
        <v>2</v>
      </c>
      <c r="F3376" t="s">
        <v>6</v>
      </c>
      <c r="L3376" s="1"/>
      <c r="M3376" s="12" t="s">
        <v>45</v>
      </c>
      <c r="N3376" s="12">
        <v>6000000</v>
      </c>
      <c r="O3376">
        <v>2008</v>
      </c>
      <c r="P3376">
        <v>6.5</v>
      </c>
    </row>
    <row r="3377" spans="1:16">
      <c r="A3377" s="2" t="s">
        <v>1552</v>
      </c>
      <c r="B3377" s="3">
        <v>535</v>
      </c>
      <c r="C3377">
        <v>107</v>
      </c>
      <c r="D3377" s="1">
        <v>13092000</v>
      </c>
      <c r="E3377" s="5" t="s">
        <v>6</v>
      </c>
      <c r="F3377" t="s">
        <v>199</v>
      </c>
      <c r="L3377" s="1"/>
      <c r="M3377" s="12" t="s">
        <v>45</v>
      </c>
      <c r="N3377" s="12">
        <v>6000000</v>
      </c>
      <c r="O3377">
        <v>2014</v>
      </c>
      <c r="P3377">
        <v>8.5</v>
      </c>
    </row>
    <row r="3378" spans="1:16">
      <c r="A3378" s="2" t="s">
        <v>794</v>
      </c>
      <c r="B3378" s="3">
        <v>214</v>
      </c>
      <c r="C3378">
        <v>135</v>
      </c>
      <c r="D3378" s="1">
        <v>7563397</v>
      </c>
      <c r="E3378" s="5" t="s">
        <v>10</v>
      </c>
      <c r="F3378" t="s">
        <v>6</v>
      </c>
      <c r="L3378" s="1"/>
      <c r="M3378" s="12" t="s">
        <v>45</v>
      </c>
      <c r="N3378" s="12">
        <v>6244087</v>
      </c>
      <c r="O3378">
        <v>2002</v>
      </c>
      <c r="P3378">
        <v>8.6999999999999993</v>
      </c>
    </row>
    <row r="3379" spans="1:16">
      <c r="A3379" s="2" t="s">
        <v>1553</v>
      </c>
      <c r="B3379" s="3">
        <v>47</v>
      </c>
      <c r="C3379">
        <v>99</v>
      </c>
      <c r="D3379" s="1">
        <v>104257</v>
      </c>
      <c r="E3379" s="5" t="s">
        <v>2</v>
      </c>
      <c r="F3379" t="s">
        <v>199</v>
      </c>
      <c r="L3379" s="1"/>
      <c r="M3379" s="12" t="s">
        <v>45</v>
      </c>
      <c r="N3379" s="12">
        <v>6000000</v>
      </c>
      <c r="O3379">
        <v>1999</v>
      </c>
      <c r="P3379">
        <v>7.1</v>
      </c>
    </row>
    <row r="3380" spans="1:16">
      <c r="A3380" s="2" t="s">
        <v>1353</v>
      </c>
      <c r="B3380" s="3">
        <v>349</v>
      </c>
      <c r="C3380">
        <v>115</v>
      </c>
      <c r="D3380" s="1">
        <v>610968</v>
      </c>
      <c r="E3380" s="5" t="s">
        <v>6</v>
      </c>
      <c r="L3380" s="1"/>
      <c r="M3380" s="12" t="s">
        <v>45</v>
      </c>
      <c r="N3380" s="12">
        <v>6000000</v>
      </c>
      <c r="O3380">
        <v>2012</v>
      </c>
      <c r="P3380">
        <v>8.3000000000000007</v>
      </c>
    </row>
    <row r="3381" spans="1:16">
      <c r="A3381" s="2" t="s">
        <v>943</v>
      </c>
      <c r="B3381" s="3">
        <v>60</v>
      </c>
      <c r="C3381">
        <v>91</v>
      </c>
      <c r="D3381" s="1">
        <v>8108247</v>
      </c>
      <c r="E3381" s="5" t="s">
        <v>6</v>
      </c>
      <c r="F3381" t="s">
        <v>27</v>
      </c>
      <c r="L3381" s="1"/>
      <c r="M3381" s="12" t="s">
        <v>45</v>
      </c>
      <c r="N3381" s="12">
        <v>6000000</v>
      </c>
      <c r="O3381">
        <v>2006</v>
      </c>
      <c r="P3381">
        <v>7.4</v>
      </c>
    </row>
    <row r="3382" spans="1:16">
      <c r="A3382" s="2" t="s">
        <v>1554</v>
      </c>
      <c r="B3382" s="3">
        <v>16</v>
      </c>
      <c r="C3382">
        <v>92</v>
      </c>
      <c r="D3382" s="1">
        <v>7680</v>
      </c>
      <c r="E3382" s="5" t="s">
        <v>6</v>
      </c>
      <c r="F3382" t="s">
        <v>27</v>
      </c>
      <c r="L3382" s="1"/>
      <c r="M3382" s="12" t="s">
        <v>192</v>
      </c>
      <c r="N3382" s="12">
        <v>6000000</v>
      </c>
      <c r="O3382">
        <v>1999</v>
      </c>
      <c r="P3382">
        <v>6.4</v>
      </c>
    </row>
    <row r="3383" spans="1:16">
      <c r="A3383" s="2" t="s">
        <v>1555</v>
      </c>
      <c r="B3383" s="3">
        <v>155</v>
      </c>
      <c r="C3383">
        <v>101</v>
      </c>
      <c r="D3383" s="1">
        <v>6517198</v>
      </c>
      <c r="E3383" s="5" t="s">
        <v>10</v>
      </c>
      <c r="F3383" t="s">
        <v>6</v>
      </c>
      <c r="L3383" s="1"/>
      <c r="M3383" s="12" t="s">
        <v>45</v>
      </c>
      <c r="N3383" s="12">
        <v>6000000</v>
      </c>
      <c r="O3383">
        <v>2004</v>
      </c>
      <c r="P3383">
        <v>7.5</v>
      </c>
    </row>
    <row r="3384" spans="1:16">
      <c r="A3384" s="2" t="s">
        <v>1516</v>
      </c>
      <c r="B3384" s="3">
        <v>261</v>
      </c>
      <c r="C3384">
        <v>105</v>
      </c>
      <c r="D3384" s="1">
        <v>5776314</v>
      </c>
      <c r="E3384" s="5" t="s">
        <v>2</v>
      </c>
      <c r="F3384" t="s">
        <v>6</v>
      </c>
      <c r="G3384" t="s">
        <v>27</v>
      </c>
      <c r="L3384" s="1"/>
      <c r="M3384" s="12" t="s">
        <v>45</v>
      </c>
      <c r="N3384" s="12">
        <v>6000000</v>
      </c>
      <c r="O3384">
        <v>2010</v>
      </c>
      <c r="P3384">
        <v>7.2</v>
      </c>
    </row>
    <row r="3385" spans="1:16">
      <c r="A3385" s="2" t="s">
        <v>492</v>
      </c>
      <c r="B3385" s="3">
        <v>94</v>
      </c>
      <c r="C3385">
        <v>109</v>
      </c>
      <c r="D3385" s="1">
        <v>141600000</v>
      </c>
      <c r="E3385" s="5" t="s">
        <v>2</v>
      </c>
      <c r="L3385" s="1"/>
      <c r="M3385" s="12" t="s">
        <v>45</v>
      </c>
      <c r="N3385" s="12">
        <v>6000000</v>
      </c>
      <c r="O3385">
        <v>1978</v>
      </c>
      <c r="P3385">
        <v>7.6</v>
      </c>
    </row>
    <row r="3386" spans="1:16">
      <c r="A3386" s="2" t="s">
        <v>1369</v>
      </c>
      <c r="B3386" s="3">
        <v>164</v>
      </c>
      <c r="C3386">
        <v>110</v>
      </c>
      <c r="D3386" s="1">
        <v>51100000</v>
      </c>
      <c r="E3386" s="5" t="s">
        <v>3</v>
      </c>
      <c r="F3386" t="s">
        <v>8</v>
      </c>
      <c r="G3386" t="s">
        <v>23</v>
      </c>
      <c r="L3386" s="1"/>
      <c r="M3386" s="12" t="s">
        <v>45</v>
      </c>
      <c r="N3386" s="12">
        <v>6000000</v>
      </c>
      <c r="O3386">
        <v>1964</v>
      </c>
      <c r="P3386">
        <v>7.8</v>
      </c>
    </row>
    <row r="3387" spans="1:16">
      <c r="A3387" s="2" t="s">
        <v>497</v>
      </c>
      <c r="B3387" s="3">
        <v>134</v>
      </c>
      <c r="C3387">
        <v>94</v>
      </c>
      <c r="D3387" s="1">
        <v>16501785</v>
      </c>
      <c r="E3387" s="5" t="s">
        <v>6</v>
      </c>
      <c r="L3387" s="1"/>
      <c r="M3387" s="12" t="s">
        <v>45</v>
      </c>
      <c r="N3387" s="12">
        <v>7840000</v>
      </c>
      <c r="O3387">
        <v>1996</v>
      </c>
      <c r="P3387">
        <v>8.1999999999999993</v>
      </c>
    </row>
    <row r="3388" spans="1:16">
      <c r="A3388" s="2" t="s">
        <v>471</v>
      </c>
      <c r="B3388" s="3">
        <v>53</v>
      </c>
      <c r="C3388">
        <v>115</v>
      </c>
      <c r="D3388" s="1">
        <v>38168022</v>
      </c>
      <c r="E3388" s="5" t="s">
        <v>2</v>
      </c>
      <c r="F3388" t="s">
        <v>18</v>
      </c>
      <c r="L3388" s="1"/>
      <c r="M3388" s="12" t="s">
        <v>530</v>
      </c>
      <c r="N3388" s="12">
        <v>6000000</v>
      </c>
      <c r="O3388">
        <v>2000</v>
      </c>
      <c r="P3388">
        <v>6.6</v>
      </c>
    </row>
    <row r="3389" spans="1:16">
      <c r="A3389" s="2" t="s">
        <v>1556</v>
      </c>
      <c r="B3389" s="3">
        <v>264</v>
      </c>
      <c r="C3389">
        <v>98</v>
      </c>
      <c r="D3389" s="1">
        <v>84749884</v>
      </c>
      <c r="E3389" s="5" t="s">
        <v>14</v>
      </c>
      <c r="L3389" s="1"/>
      <c r="M3389" s="12" t="s">
        <v>192</v>
      </c>
      <c r="N3389" s="12">
        <v>6000000</v>
      </c>
      <c r="O3389">
        <v>2010</v>
      </c>
      <c r="P3389">
        <v>5.7</v>
      </c>
    </row>
    <row r="3390" spans="1:16">
      <c r="A3390" s="2" t="s">
        <v>631</v>
      </c>
      <c r="B3390" s="3">
        <v>94</v>
      </c>
      <c r="C3390">
        <v>91</v>
      </c>
      <c r="D3390" s="1">
        <v>24788807</v>
      </c>
      <c r="E3390" s="5" t="s">
        <v>2</v>
      </c>
      <c r="L3390" s="1"/>
      <c r="M3390" s="12" t="s">
        <v>45</v>
      </c>
      <c r="N3390" s="12">
        <v>8600000</v>
      </c>
      <c r="O3390">
        <v>1998</v>
      </c>
      <c r="P3390">
        <v>7.4</v>
      </c>
    </row>
    <row r="3391" spans="1:16">
      <c r="A3391" s="2" t="s">
        <v>1308</v>
      </c>
      <c r="B3391" s="3">
        <v>215</v>
      </c>
      <c r="C3391">
        <v>120</v>
      </c>
      <c r="D3391" s="1">
        <v>21244913</v>
      </c>
      <c r="E3391" s="5" t="s">
        <v>10</v>
      </c>
      <c r="F3391" t="s">
        <v>18</v>
      </c>
      <c r="G3391" t="s">
        <v>6</v>
      </c>
      <c r="L3391" s="1"/>
      <c r="M3391" s="12" t="s">
        <v>787</v>
      </c>
      <c r="N3391" s="12">
        <v>12000000</v>
      </c>
      <c r="O3391">
        <v>2002</v>
      </c>
      <c r="P3391">
        <v>8</v>
      </c>
    </row>
    <row r="3392" spans="1:16">
      <c r="A3392" s="2" t="s">
        <v>1557</v>
      </c>
      <c r="B3392" s="3">
        <v>138</v>
      </c>
      <c r="C3392">
        <v>87</v>
      </c>
      <c r="D3392" s="1">
        <v>30000000</v>
      </c>
      <c r="E3392" s="5" t="s">
        <v>20</v>
      </c>
      <c r="F3392" t="s">
        <v>14</v>
      </c>
      <c r="L3392" s="1"/>
      <c r="M3392" s="12" t="s">
        <v>45</v>
      </c>
      <c r="N3392" s="12">
        <v>6000000</v>
      </c>
      <c r="O3392">
        <v>1985</v>
      </c>
      <c r="P3392">
        <v>5.4</v>
      </c>
    </row>
    <row r="3393" spans="1:16">
      <c r="A3393" s="2" t="s">
        <v>1038</v>
      </c>
      <c r="B3393" s="3">
        <v>55</v>
      </c>
      <c r="C3393">
        <v>117</v>
      </c>
      <c r="D3393" s="1">
        <v>20966644</v>
      </c>
      <c r="E3393" s="5" t="s">
        <v>6</v>
      </c>
      <c r="F3393" t="s">
        <v>27</v>
      </c>
      <c r="L3393" s="1"/>
      <c r="M3393" s="12" t="s">
        <v>45</v>
      </c>
      <c r="N3393" s="12">
        <v>6000000</v>
      </c>
      <c r="O3393">
        <v>1985</v>
      </c>
      <c r="P3393">
        <v>7.4</v>
      </c>
    </row>
    <row r="3394" spans="1:16">
      <c r="A3394" s="2" t="s">
        <v>1234</v>
      </c>
      <c r="B3394" s="3">
        <v>361</v>
      </c>
      <c r="C3394">
        <v>85</v>
      </c>
      <c r="D3394" s="1">
        <v>64423650</v>
      </c>
      <c r="E3394" s="5" t="s">
        <v>14</v>
      </c>
      <c r="F3394" t="s">
        <v>22</v>
      </c>
      <c r="G3394" t="s">
        <v>23</v>
      </c>
      <c r="L3394" s="1"/>
      <c r="M3394" s="12" t="s">
        <v>45</v>
      </c>
      <c r="N3394" s="12">
        <v>5952000</v>
      </c>
      <c r="O3394">
        <v>2013</v>
      </c>
      <c r="P3394">
        <v>5.7</v>
      </c>
    </row>
    <row r="3395" spans="1:16">
      <c r="A3395" s="2" t="s">
        <v>286</v>
      </c>
      <c r="B3395" s="3">
        <v>411</v>
      </c>
      <c r="C3395">
        <v>110</v>
      </c>
      <c r="D3395" s="1">
        <v>48056940</v>
      </c>
      <c r="E3395" s="5" t="s">
        <v>14</v>
      </c>
      <c r="F3395" t="s">
        <v>21</v>
      </c>
      <c r="L3395" s="1"/>
      <c r="M3395" s="12" t="s">
        <v>45</v>
      </c>
      <c r="N3395" s="12">
        <v>5300000</v>
      </c>
      <c r="O3395">
        <v>2012</v>
      </c>
      <c r="P3395">
        <v>6.8</v>
      </c>
    </row>
    <row r="3396" spans="1:16">
      <c r="A3396" s="2" t="s">
        <v>1092</v>
      </c>
      <c r="B3396" s="3">
        <v>24</v>
      </c>
      <c r="C3396">
        <v>113</v>
      </c>
      <c r="D3396" s="1">
        <v>19184015</v>
      </c>
      <c r="E3396" s="5" t="s">
        <v>12</v>
      </c>
      <c r="F3396" t="s">
        <v>2</v>
      </c>
      <c r="G3396" t="s">
        <v>18</v>
      </c>
      <c r="L3396" s="1"/>
      <c r="M3396" s="12" t="s">
        <v>45</v>
      </c>
      <c r="N3396" s="12">
        <v>6000000</v>
      </c>
      <c r="O3396">
        <v>2002</v>
      </c>
      <c r="P3396">
        <v>5.4</v>
      </c>
    </row>
    <row r="3397" spans="1:16">
      <c r="A3397" s="2" t="s">
        <v>636</v>
      </c>
      <c r="B3397" s="3">
        <v>35</v>
      </c>
      <c r="C3397">
        <v>98</v>
      </c>
      <c r="D3397" s="1">
        <v>24629916</v>
      </c>
      <c r="E3397" s="5" t="s">
        <v>2</v>
      </c>
      <c r="F3397" t="s">
        <v>6</v>
      </c>
      <c r="G3397" t="s">
        <v>25</v>
      </c>
      <c r="H3397" t="s">
        <v>75</v>
      </c>
      <c r="L3397" s="1"/>
      <c r="M3397" s="12" t="s">
        <v>45</v>
      </c>
      <c r="N3397" s="12">
        <v>50000000</v>
      </c>
      <c r="O3397">
        <v>1997</v>
      </c>
      <c r="P3397">
        <v>5.0999999999999996</v>
      </c>
    </row>
    <row r="3398" spans="1:16">
      <c r="A3398" s="2" t="s">
        <v>1558</v>
      </c>
      <c r="B3398" s="3">
        <v>158</v>
      </c>
      <c r="C3398">
        <v>86</v>
      </c>
      <c r="D3398" s="1">
        <v>19472057</v>
      </c>
      <c r="E3398" s="5" t="s">
        <v>14</v>
      </c>
      <c r="F3398" t="s">
        <v>23</v>
      </c>
      <c r="L3398" s="1"/>
      <c r="M3398" s="12" t="s">
        <v>45</v>
      </c>
      <c r="N3398" s="12">
        <v>4000000</v>
      </c>
      <c r="O3398">
        <v>1986</v>
      </c>
      <c r="P3398">
        <v>5.9</v>
      </c>
    </row>
    <row r="3399" spans="1:16">
      <c r="A3399" s="2" t="s">
        <v>776</v>
      </c>
      <c r="B3399" s="3">
        <v>122</v>
      </c>
      <c r="C3399">
        <v>161</v>
      </c>
      <c r="D3399" s="1">
        <v>27200000</v>
      </c>
      <c r="E3399" s="5" t="s">
        <v>8</v>
      </c>
      <c r="F3399" t="s">
        <v>6</v>
      </c>
      <c r="G3399" t="s">
        <v>122</v>
      </c>
      <c r="L3399" s="1"/>
      <c r="M3399" s="12" t="s">
        <v>45</v>
      </c>
      <c r="N3399" s="12">
        <v>6000000</v>
      </c>
      <c r="O3399">
        <v>1957</v>
      </c>
      <c r="P3399">
        <v>8.1999999999999993</v>
      </c>
    </row>
    <row r="3400" spans="1:16">
      <c r="A3400" s="2" t="s">
        <v>509</v>
      </c>
      <c r="B3400" s="3">
        <v>16</v>
      </c>
      <c r="C3400">
        <v>100</v>
      </c>
      <c r="D3400" s="1">
        <v>15369573</v>
      </c>
      <c r="E3400" s="5" t="s">
        <v>8</v>
      </c>
      <c r="F3400" t="s">
        <v>2</v>
      </c>
      <c r="G3400" t="s">
        <v>22</v>
      </c>
      <c r="L3400" s="1"/>
      <c r="M3400" s="12" t="s">
        <v>45</v>
      </c>
      <c r="N3400" s="12">
        <v>6700000</v>
      </c>
      <c r="O3400">
        <v>1990</v>
      </c>
      <c r="P3400">
        <v>5.3</v>
      </c>
    </row>
    <row r="3401" spans="1:16">
      <c r="A3401" s="2" t="s">
        <v>1559</v>
      </c>
      <c r="B3401" s="3">
        <v>112</v>
      </c>
      <c r="C3401">
        <v>91</v>
      </c>
      <c r="D3401" s="1">
        <v>15935068</v>
      </c>
      <c r="E3401" s="5" t="s">
        <v>20</v>
      </c>
      <c r="F3401" t="s">
        <v>14</v>
      </c>
      <c r="G3401" t="s">
        <v>23</v>
      </c>
      <c r="L3401" s="1"/>
      <c r="M3401" s="12" t="s">
        <v>45</v>
      </c>
      <c r="N3401" s="12">
        <v>200000000</v>
      </c>
      <c r="O3401">
        <v>1993</v>
      </c>
      <c r="P3401">
        <v>4.3</v>
      </c>
    </row>
    <row r="3402" spans="1:16">
      <c r="A3402" s="2" t="s">
        <v>195</v>
      </c>
      <c r="B3402" s="3">
        <v>114</v>
      </c>
      <c r="C3402">
        <v>100</v>
      </c>
      <c r="D3402" s="1">
        <v>11694528</v>
      </c>
      <c r="E3402" s="5" t="s">
        <v>2</v>
      </c>
      <c r="F3402" t="s">
        <v>18</v>
      </c>
      <c r="G3402" t="s">
        <v>199</v>
      </c>
      <c r="L3402" s="1"/>
      <c r="M3402" s="12" t="s">
        <v>45</v>
      </c>
      <c r="N3402" s="12">
        <v>3500159</v>
      </c>
      <c r="O3402">
        <v>2005</v>
      </c>
      <c r="P3402">
        <v>7.2</v>
      </c>
    </row>
    <row r="3403" spans="1:16">
      <c r="A3403" s="2" t="s">
        <v>1560</v>
      </c>
      <c r="B3403" s="3">
        <v>49</v>
      </c>
      <c r="C3403">
        <v>84</v>
      </c>
      <c r="D3403" s="1">
        <v>10017041</v>
      </c>
      <c r="E3403" s="5" t="s">
        <v>3</v>
      </c>
      <c r="F3403" t="s">
        <v>2</v>
      </c>
      <c r="G3403" t="s">
        <v>10</v>
      </c>
      <c r="L3403" s="1"/>
      <c r="M3403" s="12" t="s">
        <v>45</v>
      </c>
      <c r="N3403" s="12">
        <v>5600000</v>
      </c>
      <c r="O3403">
        <v>2009</v>
      </c>
      <c r="P3403">
        <v>5.9</v>
      </c>
    </row>
    <row r="3404" spans="1:16">
      <c r="A3404" s="2" t="s">
        <v>1561</v>
      </c>
      <c r="B3404" s="3">
        <v>37</v>
      </c>
      <c r="C3404">
        <v>99</v>
      </c>
      <c r="D3404" s="1">
        <v>7059537</v>
      </c>
      <c r="E3404" s="5" t="s">
        <v>2</v>
      </c>
      <c r="L3404" s="1"/>
      <c r="M3404" s="12" t="s">
        <v>45</v>
      </c>
      <c r="N3404" s="12">
        <v>5600000</v>
      </c>
      <c r="O3404">
        <v>2006</v>
      </c>
      <c r="P3404">
        <v>3</v>
      </c>
    </row>
    <row r="3405" spans="1:16">
      <c r="A3405" s="2" t="s">
        <v>783</v>
      </c>
      <c r="B3405" s="3">
        <v>405</v>
      </c>
      <c r="C3405">
        <v>109</v>
      </c>
      <c r="D3405" s="1">
        <v>8114507</v>
      </c>
      <c r="E3405" s="5" t="s">
        <v>6</v>
      </c>
      <c r="F3405" t="s">
        <v>27</v>
      </c>
      <c r="L3405" s="1"/>
      <c r="M3405" s="12" t="s">
        <v>45</v>
      </c>
      <c r="N3405" s="12">
        <v>5600000</v>
      </c>
      <c r="O3405">
        <v>2013</v>
      </c>
      <c r="P3405">
        <v>7.9</v>
      </c>
    </row>
    <row r="3406" spans="1:16">
      <c r="A3406" s="2" t="s">
        <v>1562</v>
      </c>
      <c r="B3406" s="3">
        <v>29</v>
      </c>
      <c r="C3406">
        <v>95</v>
      </c>
      <c r="D3406" s="1">
        <v>7888703</v>
      </c>
      <c r="E3406" s="5" t="s">
        <v>2</v>
      </c>
      <c r="F3406" t="s">
        <v>20</v>
      </c>
      <c r="L3406" s="1"/>
      <c r="M3406" s="12" t="s">
        <v>45</v>
      </c>
      <c r="N3406" s="12">
        <v>5500000</v>
      </c>
      <c r="O3406">
        <v>1987</v>
      </c>
      <c r="P3406">
        <v>3.2</v>
      </c>
    </row>
    <row r="3407" spans="1:16">
      <c r="A3407" s="2" t="s">
        <v>1563</v>
      </c>
      <c r="B3407" s="3">
        <v>81</v>
      </c>
      <c r="C3407">
        <v>97</v>
      </c>
      <c r="D3407" s="1">
        <v>7282851</v>
      </c>
      <c r="E3407" s="5" t="s">
        <v>3</v>
      </c>
      <c r="F3407" t="s">
        <v>20</v>
      </c>
      <c r="G3407" t="s">
        <v>14</v>
      </c>
      <c r="H3407" t="s">
        <v>22</v>
      </c>
      <c r="I3407" t="s">
        <v>23</v>
      </c>
      <c r="L3407" s="1"/>
      <c r="M3407" s="12" t="s">
        <v>45</v>
      </c>
      <c r="N3407" s="12">
        <v>5500000</v>
      </c>
      <c r="O3407">
        <v>1988</v>
      </c>
      <c r="P3407">
        <v>6.5</v>
      </c>
    </row>
    <row r="3408" spans="1:16">
      <c r="A3408" s="2" t="s">
        <v>1564</v>
      </c>
      <c r="B3408" s="3">
        <v>75</v>
      </c>
      <c r="C3408">
        <v>90</v>
      </c>
      <c r="D3408" s="1">
        <v>5844929</v>
      </c>
      <c r="E3408" s="5" t="s">
        <v>2</v>
      </c>
      <c r="F3408" t="s">
        <v>6</v>
      </c>
      <c r="L3408" s="1"/>
      <c r="M3408" s="12" t="s">
        <v>45</v>
      </c>
      <c r="N3408" s="12">
        <v>5500000</v>
      </c>
      <c r="O3408">
        <v>2002</v>
      </c>
      <c r="P3408">
        <v>7</v>
      </c>
    </row>
    <row r="3409" spans="1:16">
      <c r="A3409" s="2" t="s">
        <v>1565</v>
      </c>
      <c r="B3409" s="3">
        <v>82</v>
      </c>
      <c r="C3409">
        <v>96</v>
      </c>
      <c r="D3409" s="1">
        <v>4170647</v>
      </c>
      <c r="E3409" s="5" t="s">
        <v>2</v>
      </c>
      <c r="F3409" t="s">
        <v>6</v>
      </c>
      <c r="L3409" s="1"/>
      <c r="M3409" s="12" t="s">
        <v>45</v>
      </c>
      <c r="N3409" s="12">
        <v>5500000</v>
      </c>
      <c r="O3409">
        <v>1999</v>
      </c>
      <c r="P3409">
        <v>6.9</v>
      </c>
    </row>
    <row r="3410" spans="1:16">
      <c r="A3410" s="2" t="s">
        <v>1566</v>
      </c>
      <c r="B3410" s="3">
        <v>48</v>
      </c>
      <c r="C3410">
        <v>82</v>
      </c>
      <c r="D3410" s="1">
        <v>4142507</v>
      </c>
      <c r="E3410" s="5" t="s">
        <v>2</v>
      </c>
      <c r="F3410" t="s">
        <v>27</v>
      </c>
      <c r="L3410" s="1"/>
      <c r="M3410" s="12" t="s">
        <v>45</v>
      </c>
      <c r="N3410" s="12">
        <v>3000000</v>
      </c>
      <c r="O3410">
        <v>2000</v>
      </c>
      <c r="P3410">
        <v>4.4000000000000004</v>
      </c>
    </row>
    <row r="3411" spans="1:16">
      <c r="A3411" s="2" t="s">
        <v>866</v>
      </c>
      <c r="B3411" s="3">
        <v>33</v>
      </c>
      <c r="C3411">
        <v>109</v>
      </c>
      <c r="D3411" s="1">
        <v>4109095</v>
      </c>
      <c r="E3411" s="5" t="s">
        <v>10</v>
      </c>
      <c r="F3411" t="s">
        <v>6</v>
      </c>
      <c r="G3411" t="s">
        <v>63</v>
      </c>
      <c r="H3411" t="s">
        <v>27</v>
      </c>
      <c r="L3411" s="1"/>
      <c r="M3411" s="12" t="s">
        <v>45</v>
      </c>
      <c r="N3411" s="12">
        <v>5500000</v>
      </c>
      <c r="O3411">
        <v>1996</v>
      </c>
      <c r="P3411">
        <v>6</v>
      </c>
    </row>
    <row r="3412" spans="1:16">
      <c r="A3412" s="2" t="s">
        <v>1567</v>
      </c>
      <c r="B3412" s="3">
        <v>22</v>
      </c>
      <c r="C3412">
        <v>98</v>
      </c>
      <c r="D3412" s="1">
        <v>3902679</v>
      </c>
      <c r="E3412" s="5" t="s">
        <v>20</v>
      </c>
      <c r="F3412" t="s">
        <v>14</v>
      </c>
      <c r="L3412" s="1"/>
      <c r="M3412" s="12" t="s">
        <v>45</v>
      </c>
      <c r="N3412" s="12">
        <v>7000000</v>
      </c>
      <c r="O3412">
        <v>1993</v>
      </c>
      <c r="P3412">
        <v>5.3</v>
      </c>
    </row>
    <row r="3413" spans="1:16">
      <c r="A3413" s="2" t="s">
        <v>1568</v>
      </c>
      <c r="B3413" s="3">
        <v>30</v>
      </c>
      <c r="C3413">
        <v>95</v>
      </c>
      <c r="D3413" s="1">
        <v>3559990</v>
      </c>
      <c r="E3413" s="5" t="s">
        <v>2</v>
      </c>
      <c r="F3413" t="s">
        <v>10</v>
      </c>
      <c r="L3413" s="1"/>
      <c r="M3413" s="12" t="s">
        <v>45</v>
      </c>
      <c r="N3413" s="12">
        <v>5500000</v>
      </c>
      <c r="O3413">
        <v>1997</v>
      </c>
      <c r="P3413">
        <v>5.3</v>
      </c>
    </row>
    <row r="3414" spans="1:16">
      <c r="A3414" s="2" t="s">
        <v>1569</v>
      </c>
      <c r="B3414" s="3">
        <v>79</v>
      </c>
      <c r="C3414">
        <v>104</v>
      </c>
      <c r="D3414" s="1">
        <v>3287435</v>
      </c>
      <c r="E3414" s="5" t="s">
        <v>6</v>
      </c>
      <c r="L3414" s="1"/>
      <c r="M3414" s="12" t="s">
        <v>45</v>
      </c>
      <c r="N3414" s="12">
        <v>5500000</v>
      </c>
      <c r="O3414">
        <v>2001</v>
      </c>
      <c r="P3414">
        <v>7.1</v>
      </c>
    </row>
    <row r="3415" spans="1:16">
      <c r="A3415" s="2" t="s">
        <v>1570</v>
      </c>
      <c r="B3415" s="3">
        <v>49</v>
      </c>
      <c r="C3415">
        <v>87</v>
      </c>
      <c r="D3415" s="1">
        <v>3071947</v>
      </c>
      <c r="E3415" s="5" t="s">
        <v>2</v>
      </c>
      <c r="F3415" t="s">
        <v>10</v>
      </c>
      <c r="G3415" t="s">
        <v>23</v>
      </c>
      <c r="L3415" s="1"/>
      <c r="M3415" s="12" t="s">
        <v>45</v>
      </c>
      <c r="N3415" s="12">
        <v>5000000</v>
      </c>
      <c r="O3415">
        <v>1999</v>
      </c>
      <c r="P3415">
        <v>5.4</v>
      </c>
    </row>
    <row r="3416" spans="1:16">
      <c r="A3416" s="2" t="s">
        <v>1571</v>
      </c>
      <c r="B3416" s="3">
        <v>42</v>
      </c>
      <c r="C3416">
        <v>108</v>
      </c>
      <c r="D3416" s="1">
        <v>2961991</v>
      </c>
      <c r="E3416" s="5" t="s">
        <v>12</v>
      </c>
      <c r="F3416" t="s">
        <v>6</v>
      </c>
      <c r="L3416" s="1"/>
      <c r="M3416" s="12" t="s">
        <v>45</v>
      </c>
      <c r="N3416" s="12">
        <v>5000000</v>
      </c>
      <c r="O3416">
        <v>1996</v>
      </c>
      <c r="P3416">
        <v>6.9</v>
      </c>
    </row>
    <row r="3417" spans="1:16">
      <c r="A3417" s="2" t="s">
        <v>126</v>
      </c>
      <c r="B3417" s="3">
        <v>152</v>
      </c>
      <c r="C3417">
        <v>94</v>
      </c>
      <c r="D3417" s="1">
        <v>2912363</v>
      </c>
      <c r="E3417" s="5" t="s">
        <v>10</v>
      </c>
      <c r="F3417" t="s">
        <v>6</v>
      </c>
      <c r="L3417" s="1"/>
      <c r="M3417" s="12" t="s">
        <v>45</v>
      </c>
      <c r="N3417" s="12">
        <v>6500000</v>
      </c>
      <c r="O3417">
        <v>2005</v>
      </c>
      <c r="P3417">
        <v>7.3</v>
      </c>
    </row>
    <row r="3418" spans="1:16">
      <c r="A3418" s="2" t="s">
        <v>1572</v>
      </c>
      <c r="B3418" s="3">
        <v>148</v>
      </c>
      <c r="C3418">
        <v>134</v>
      </c>
      <c r="D3418" s="1">
        <v>3000000</v>
      </c>
      <c r="E3418" s="5" t="s">
        <v>2</v>
      </c>
      <c r="F3418" t="s">
        <v>6</v>
      </c>
      <c r="L3418" s="1"/>
      <c r="M3418" s="12" t="s">
        <v>45</v>
      </c>
      <c r="N3418" s="12">
        <v>5500000</v>
      </c>
      <c r="O3418">
        <v>1998</v>
      </c>
      <c r="P3418">
        <v>7.8</v>
      </c>
    </row>
    <row r="3419" spans="1:16">
      <c r="A3419" s="2" t="s">
        <v>853</v>
      </c>
      <c r="B3419" s="3">
        <v>23</v>
      </c>
      <c r="C3419">
        <v>89</v>
      </c>
      <c r="D3419" s="1">
        <v>2223990</v>
      </c>
      <c r="E3419" s="5" t="s">
        <v>2</v>
      </c>
      <c r="F3419" t="s">
        <v>18</v>
      </c>
      <c r="L3419" s="1"/>
      <c r="M3419" s="12" t="s">
        <v>45</v>
      </c>
      <c r="N3419" s="12">
        <v>3850000</v>
      </c>
      <c r="O3419">
        <v>2003</v>
      </c>
      <c r="P3419">
        <v>6.6</v>
      </c>
    </row>
    <row r="3420" spans="1:16">
      <c r="A3420" s="2" t="s">
        <v>634</v>
      </c>
      <c r="B3420" s="3">
        <v>254</v>
      </c>
      <c r="C3420">
        <v>102</v>
      </c>
      <c r="D3420" s="1">
        <v>1821983</v>
      </c>
      <c r="E3420" s="5" t="s">
        <v>2</v>
      </c>
      <c r="F3420" t="s">
        <v>6</v>
      </c>
      <c r="G3420" t="s">
        <v>14</v>
      </c>
      <c r="L3420" s="1"/>
      <c r="M3420" s="12" t="s">
        <v>45</v>
      </c>
      <c r="N3420" s="12">
        <v>5500000</v>
      </c>
      <c r="O3420">
        <v>2014</v>
      </c>
      <c r="P3420">
        <v>5.4</v>
      </c>
    </row>
    <row r="3421" spans="1:16">
      <c r="A3421" s="2" t="s">
        <v>1199</v>
      </c>
      <c r="B3421" s="3">
        <v>305</v>
      </c>
      <c r="C3421">
        <v>120</v>
      </c>
      <c r="D3421" s="1">
        <v>2181290</v>
      </c>
      <c r="E3421" s="5" t="s">
        <v>6</v>
      </c>
      <c r="F3421" t="s">
        <v>21</v>
      </c>
      <c r="G3421" t="s">
        <v>23</v>
      </c>
      <c r="L3421" s="1"/>
      <c r="M3421" s="12" t="s">
        <v>45</v>
      </c>
      <c r="N3421" s="12">
        <v>9000000</v>
      </c>
      <c r="O3421">
        <v>2003</v>
      </c>
      <c r="P3421">
        <v>8.4</v>
      </c>
    </row>
    <row r="3422" spans="1:16">
      <c r="A3422" s="2" t="s">
        <v>1573</v>
      </c>
      <c r="B3422" s="3">
        <v>19</v>
      </c>
      <c r="C3422">
        <v>110</v>
      </c>
      <c r="D3422" s="1">
        <v>2848578</v>
      </c>
      <c r="E3422" s="5" t="s">
        <v>6</v>
      </c>
      <c r="F3422" t="s">
        <v>25</v>
      </c>
      <c r="L3422" s="1"/>
      <c r="M3422" s="12" t="s">
        <v>45</v>
      </c>
      <c r="N3422" s="12">
        <v>5250000</v>
      </c>
      <c r="O3422">
        <v>2010</v>
      </c>
      <c r="P3422">
        <v>6.3</v>
      </c>
    </row>
    <row r="3423" spans="1:16">
      <c r="A3423" s="2" t="s">
        <v>1574</v>
      </c>
      <c r="B3423" s="3">
        <v>272</v>
      </c>
      <c r="C3423">
        <v>86</v>
      </c>
      <c r="D3423" s="1">
        <v>703002</v>
      </c>
      <c r="E3423" s="5" t="s">
        <v>3</v>
      </c>
      <c r="F3423" t="s">
        <v>2</v>
      </c>
      <c r="G3423" t="s">
        <v>23</v>
      </c>
      <c r="L3423" s="1"/>
      <c r="M3423" s="12" t="s">
        <v>45</v>
      </c>
      <c r="N3423" s="12">
        <v>30300000</v>
      </c>
      <c r="O3423">
        <v>2011</v>
      </c>
      <c r="P3423">
        <v>6.1</v>
      </c>
    </row>
    <row r="3424" spans="1:16">
      <c r="A3424" s="2" t="s">
        <v>1575</v>
      </c>
      <c r="B3424" s="3">
        <v>5</v>
      </c>
      <c r="C3424">
        <v>101</v>
      </c>
      <c r="D3424" s="1">
        <v>3105269</v>
      </c>
      <c r="E3424" s="5" t="s">
        <v>3</v>
      </c>
      <c r="F3424" t="s">
        <v>2</v>
      </c>
      <c r="L3424" s="1"/>
      <c r="M3424" s="12" t="s">
        <v>45</v>
      </c>
      <c r="N3424" s="12">
        <v>4000000</v>
      </c>
      <c r="O3424">
        <v>2016</v>
      </c>
      <c r="P3424">
        <v>5</v>
      </c>
    </row>
    <row r="3425" spans="1:16">
      <c r="A3425" s="2" t="s">
        <v>1576</v>
      </c>
      <c r="B3425" s="3">
        <v>5</v>
      </c>
      <c r="C3425">
        <v>87</v>
      </c>
      <c r="D3425" s="1">
        <v>252726</v>
      </c>
      <c r="E3425" s="5" t="s">
        <v>6</v>
      </c>
      <c r="F3425" t="s">
        <v>25</v>
      </c>
      <c r="G3425" t="s">
        <v>24</v>
      </c>
      <c r="L3425" s="1"/>
      <c r="M3425" s="12" t="s">
        <v>45</v>
      </c>
      <c r="N3425" s="12">
        <v>6000000</v>
      </c>
      <c r="O3425">
        <v>2006</v>
      </c>
      <c r="P3425">
        <v>7.2</v>
      </c>
    </row>
    <row r="3426" spans="1:16">
      <c r="A3426" s="2" t="s">
        <v>1577</v>
      </c>
      <c r="B3426" s="3">
        <v>156</v>
      </c>
      <c r="C3426">
        <v>87</v>
      </c>
      <c r="D3426" s="1">
        <v>418268</v>
      </c>
      <c r="E3426" s="5" t="s">
        <v>2</v>
      </c>
      <c r="F3426" t="s">
        <v>27</v>
      </c>
      <c r="L3426" s="1"/>
      <c r="M3426" s="12" t="s">
        <v>45</v>
      </c>
      <c r="N3426" s="12">
        <v>5500000</v>
      </c>
      <c r="O3426">
        <v>2012</v>
      </c>
      <c r="P3426">
        <v>5.3</v>
      </c>
    </row>
    <row r="3427" spans="1:16">
      <c r="A3427" s="2" t="s">
        <v>1578</v>
      </c>
      <c r="B3427" s="3">
        <v>82</v>
      </c>
      <c r="C3427">
        <v>93</v>
      </c>
      <c r="D3427" s="1">
        <v>200803</v>
      </c>
      <c r="E3427" s="5" t="s">
        <v>2</v>
      </c>
      <c r="L3427" s="1"/>
      <c r="M3427" s="12" t="s">
        <v>45</v>
      </c>
      <c r="N3427" s="12">
        <v>5100000</v>
      </c>
      <c r="O3427">
        <v>2012</v>
      </c>
      <c r="P3427">
        <v>5.3</v>
      </c>
    </row>
    <row r="3428" spans="1:16">
      <c r="A3428" s="2" t="s">
        <v>240</v>
      </c>
      <c r="B3428" s="3">
        <v>175</v>
      </c>
      <c r="C3428">
        <v>111</v>
      </c>
      <c r="D3428" s="1">
        <v>33631221</v>
      </c>
      <c r="E3428" s="5" t="s">
        <v>10</v>
      </c>
      <c r="F3428" t="s">
        <v>6</v>
      </c>
      <c r="G3428" t="s">
        <v>23</v>
      </c>
      <c r="L3428" s="1"/>
      <c r="M3428" s="12" t="s">
        <v>45</v>
      </c>
      <c r="N3428" s="12">
        <v>5000000</v>
      </c>
      <c r="O3428">
        <v>2014</v>
      </c>
      <c r="P3428">
        <v>6</v>
      </c>
    </row>
    <row r="3429" spans="1:16">
      <c r="A3429" s="2" t="s">
        <v>1204</v>
      </c>
      <c r="B3429" s="3">
        <v>40</v>
      </c>
      <c r="C3429">
        <v>98</v>
      </c>
      <c r="D3429" s="1">
        <v>95016</v>
      </c>
      <c r="E3429" s="5" t="s">
        <v>2</v>
      </c>
      <c r="F3429" t="s">
        <v>6</v>
      </c>
      <c r="G3429" t="s">
        <v>27</v>
      </c>
      <c r="H3429" t="s">
        <v>75</v>
      </c>
      <c r="L3429" s="1"/>
      <c r="M3429" s="12" t="s">
        <v>45</v>
      </c>
      <c r="N3429" s="12">
        <v>4000000</v>
      </c>
      <c r="O3429">
        <v>2004</v>
      </c>
      <c r="P3429">
        <v>7.4</v>
      </c>
    </row>
    <row r="3430" spans="1:16">
      <c r="A3430" s="2" t="s">
        <v>1579</v>
      </c>
      <c r="B3430" s="3">
        <v>8</v>
      </c>
      <c r="C3430">
        <v>100</v>
      </c>
      <c r="D3430" s="1">
        <v>73678</v>
      </c>
      <c r="E3430" s="5" t="s">
        <v>6</v>
      </c>
      <c r="F3430" t="s">
        <v>63</v>
      </c>
      <c r="G3430" t="s">
        <v>122</v>
      </c>
      <c r="L3430" s="1"/>
      <c r="M3430" s="12" t="s">
        <v>45</v>
      </c>
      <c r="N3430" s="12">
        <v>15000000</v>
      </c>
      <c r="O3430">
        <v>2011</v>
      </c>
      <c r="P3430">
        <v>5.9</v>
      </c>
    </row>
    <row r="3431" spans="1:16">
      <c r="A3431" s="2" t="s">
        <v>1580</v>
      </c>
      <c r="B3431" s="3">
        <v>63</v>
      </c>
      <c r="C3431">
        <v>88</v>
      </c>
      <c r="D3431" s="1">
        <v>143000</v>
      </c>
      <c r="E3431" s="5" t="s">
        <v>14</v>
      </c>
      <c r="F3431" t="s">
        <v>23</v>
      </c>
      <c r="L3431" s="1"/>
      <c r="M3431" s="12" t="s">
        <v>45</v>
      </c>
      <c r="N3431" s="12">
        <v>5000000</v>
      </c>
      <c r="O3431">
        <v>2009</v>
      </c>
      <c r="P3431">
        <v>4.0999999999999996</v>
      </c>
    </row>
    <row r="3432" spans="1:16">
      <c r="A3432" s="2" t="s">
        <v>1581</v>
      </c>
      <c r="B3432" s="3">
        <v>20</v>
      </c>
      <c r="C3432">
        <v>97</v>
      </c>
      <c r="D3432" s="1">
        <v>39852</v>
      </c>
      <c r="E3432" s="5" t="s">
        <v>2</v>
      </c>
      <c r="F3432" t="s">
        <v>6</v>
      </c>
      <c r="L3432" s="1"/>
      <c r="M3432" s="12" t="s">
        <v>45</v>
      </c>
      <c r="N3432" s="12">
        <v>4900000</v>
      </c>
      <c r="O3432">
        <v>1999</v>
      </c>
      <c r="P3432">
        <v>6.7</v>
      </c>
    </row>
    <row r="3433" spans="1:16">
      <c r="A3433" s="2" t="s">
        <v>995</v>
      </c>
      <c r="B3433" s="3">
        <v>174</v>
      </c>
      <c r="C3433">
        <v>122</v>
      </c>
      <c r="D3433" s="1">
        <v>22000</v>
      </c>
      <c r="E3433" s="5" t="s">
        <v>6</v>
      </c>
      <c r="F3433" t="s">
        <v>22</v>
      </c>
      <c r="G3433" t="s">
        <v>23</v>
      </c>
      <c r="L3433" s="1"/>
      <c r="M3433" s="12" t="s">
        <v>45</v>
      </c>
      <c r="N3433" s="12">
        <v>5000000</v>
      </c>
      <c r="O3433">
        <v>2011</v>
      </c>
      <c r="P3433">
        <v>5.8</v>
      </c>
    </row>
    <row r="3434" spans="1:16">
      <c r="A3434" s="2" t="s">
        <v>69</v>
      </c>
      <c r="B3434" s="3">
        <v>451</v>
      </c>
      <c r="C3434">
        <v>108</v>
      </c>
      <c r="D3434" s="1">
        <v>334185206</v>
      </c>
      <c r="E3434" s="5" t="s">
        <v>8</v>
      </c>
      <c r="F3434" t="s">
        <v>25</v>
      </c>
      <c r="G3434" t="s">
        <v>20</v>
      </c>
      <c r="L3434" s="1"/>
      <c r="M3434" s="12" t="s">
        <v>45</v>
      </c>
      <c r="N3434" s="12">
        <v>5000000</v>
      </c>
      <c r="O3434">
        <v>2010</v>
      </c>
      <c r="P3434">
        <v>6.5</v>
      </c>
    </row>
    <row r="3435" spans="1:16">
      <c r="A3435" s="2" t="s">
        <v>1582</v>
      </c>
      <c r="B3435" s="3">
        <v>21</v>
      </c>
      <c r="C3435">
        <v>96</v>
      </c>
      <c r="D3435" s="1">
        <v>5005</v>
      </c>
      <c r="E3435" s="5" t="s">
        <v>6</v>
      </c>
      <c r="L3435" s="1"/>
      <c r="M3435" s="12" t="s">
        <v>256</v>
      </c>
      <c r="N3435" s="12">
        <v>4500000</v>
      </c>
      <c r="O3435">
        <v>2009</v>
      </c>
      <c r="P3435">
        <v>5.9</v>
      </c>
    </row>
    <row r="3436" spans="1:16">
      <c r="A3436" s="2" t="s">
        <v>130</v>
      </c>
      <c r="B3436" s="3">
        <v>343</v>
      </c>
      <c r="C3436">
        <v>105</v>
      </c>
      <c r="D3436" s="1">
        <v>201148159</v>
      </c>
      <c r="E3436" s="5" t="s">
        <v>6</v>
      </c>
      <c r="F3436" t="s">
        <v>25</v>
      </c>
      <c r="G3436" t="s">
        <v>20</v>
      </c>
      <c r="H3436" t="s">
        <v>27</v>
      </c>
      <c r="L3436" s="1"/>
      <c r="M3436" s="12" t="s">
        <v>45</v>
      </c>
      <c r="N3436" s="12">
        <v>5000000</v>
      </c>
      <c r="O3436">
        <v>2015</v>
      </c>
      <c r="P3436">
        <v>7</v>
      </c>
    </row>
    <row r="3437" spans="1:16">
      <c r="A3437" s="2" t="s">
        <v>421</v>
      </c>
      <c r="B3437" s="3">
        <v>71</v>
      </c>
      <c r="C3437">
        <v>113</v>
      </c>
      <c r="D3437" s="1">
        <v>5595428</v>
      </c>
      <c r="E3437" s="5" t="s">
        <v>6</v>
      </c>
      <c r="L3437" s="1"/>
      <c r="M3437" s="12" t="s">
        <v>45</v>
      </c>
      <c r="N3437" s="12">
        <v>5000000</v>
      </c>
      <c r="O3437">
        <v>1998</v>
      </c>
      <c r="P3437">
        <v>8</v>
      </c>
    </row>
    <row r="3438" spans="1:16">
      <c r="A3438" s="2" t="s">
        <v>1583</v>
      </c>
      <c r="B3438" s="3">
        <v>35</v>
      </c>
      <c r="C3438">
        <v>105</v>
      </c>
      <c r="D3438" s="1">
        <v>3123749</v>
      </c>
      <c r="E3438" s="5" t="s">
        <v>2</v>
      </c>
      <c r="F3438" t="s">
        <v>27</v>
      </c>
      <c r="L3438" s="1"/>
      <c r="M3438" s="12" t="s">
        <v>45</v>
      </c>
      <c r="N3438" s="12">
        <v>5000000</v>
      </c>
      <c r="O3438">
        <v>2005</v>
      </c>
      <c r="P3438">
        <v>6.5</v>
      </c>
    </row>
    <row r="3439" spans="1:16">
      <c r="A3439" s="2" t="s">
        <v>1584</v>
      </c>
      <c r="B3439" s="3">
        <v>73</v>
      </c>
      <c r="C3439">
        <v>93</v>
      </c>
      <c r="D3439" s="1">
        <v>100675</v>
      </c>
      <c r="E3439" s="5" t="s">
        <v>18</v>
      </c>
      <c r="L3439" s="1"/>
      <c r="M3439" s="12" t="s">
        <v>530</v>
      </c>
      <c r="N3439" s="12">
        <v>5000000</v>
      </c>
      <c r="O3439">
        <v>2010</v>
      </c>
      <c r="P3439">
        <v>6.4</v>
      </c>
    </row>
    <row r="3440" spans="1:16">
      <c r="A3440" s="2" t="s">
        <v>656</v>
      </c>
      <c r="B3440" s="3">
        <v>251</v>
      </c>
      <c r="C3440">
        <v>89</v>
      </c>
      <c r="D3440" s="1">
        <v>3645438</v>
      </c>
      <c r="E3440" s="5" t="s">
        <v>14</v>
      </c>
      <c r="L3440" s="1"/>
      <c r="M3440" s="12" t="s">
        <v>45</v>
      </c>
      <c r="N3440" s="12">
        <v>5000000</v>
      </c>
      <c r="O3440">
        <v>2003</v>
      </c>
      <c r="P3440">
        <v>6.8</v>
      </c>
    </row>
    <row r="3441" spans="1:16">
      <c r="A3441" s="2" t="s">
        <v>1090</v>
      </c>
      <c r="B3441" s="3">
        <v>159</v>
      </c>
      <c r="C3441">
        <v>116</v>
      </c>
      <c r="D3441" s="1">
        <v>22201636</v>
      </c>
      <c r="E3441" s="5" t="s">
        <v>10</v>
      </c>
      <c r="F3441" t="s">
        <v>6</v>
      </c>
      <c r="G3441" t="s">
        <v>199</v>
      </c>
      <c r="L3441" s="1"/>
      <c r="M3441" s="12" t="s">
        <v>45</v>
      </c>
      <c r="N3441" s="12">
        <v>8500000</v>
      </c>
      <c r="O3441">
        <v>2005</v>
      </c>
      <c r="P3441">
        <v>7.4</v>
      </c>
    </row>
    <row r="3442" spans="1:16">
      <c r="A3442" s="2" t="s">
        <v>1585</v>
      </c>
      <c r="B3442" s="3">
        <v>181</v>
      </c>
      <c r="C3442">
        <v>120</v>
      </c>
      <c r="D3442" s="1">
        <v>25000000</v>
      </c>
      <c r="E3442" s="5" t="s">
        <v>2</v>
      </c>
      <c r="F3442" t="s">
        <v>199</v>
      </c>
      <c r="G3442" t="s">
        <v>27</v>
      </c>
      <c r="L3442" s="1"/>
      <c r="M3442" s="12" t="s">
        <v>45</v>
      </c>
      <c r="N3442" s="12">
        <v>4500000</v>
      </c>
      <c r="O3442">
        <v>1959</v>
      </c>
      <c r="P3442">
        <v>8.3000000000000007</v>
      </c>
    </row>
    <row r="3443" spans="1:16">
      <c r="A3443" s="2" t="s">
        <v>1586</v>
      </c>
      <c r="B3443" s="3">
        <v>110</v>
      </c>
      <c r="C3443">
        <v>88</v>
      </c>
      <c r="D3443" s="1">
        <v>19170001</v>
      </c>
      <c r="E3443" s="5" t="s">
        <v>14</v>
      </c>
      <c r="L3443" s="1"/>
      <c r="M3443" s="12" t="s">
        <v>45</v>
      </c>
      <c r="N3443" s="12">
        <v>5000000</v>
      </c>
      <c r="O3443">
        <v>1988</v>
      </c>
      <c r="P3443">
        <v>5.3</v>
      </c>
    </row>
    <row r="3444" spans="1:16">
      <c r="A3444" s="2" t="s">
        <v>1530</v>
      </c>
      <c r="B3444" s="3">
        <v>213</v>
      </c>
      <c r="C3444">
        <v>102</v>
      </c>
      <c r="D3444" s="1">
        <v>22202612</v>
      </c>
      <c r="E3444" s="5" t="s">
        <v>8</v>
      </c>
      <c r="F3444" t="s">
        <v>25</v>
      </c>
      <c r="G3444" t="s">
        <v>20</v>
      </c>
      <c r="H3444" t="s">
        <v>26</v>
      </c>
      <c r="L3444" s="1"/>
      <c r="M3444" s="12" t="s">
        <v>45</v>
      </c>
      <c r="N3444" s="12">
        <v>5000000</v>
      </c>
      <c r="O3444">
        <v>1939</v>
      </c>
      <c r="P3444">
        <v>8.1</v>
      </c>
    </row>
    <row r="3445" spans="1:16">
      <c r="A3445" s="2" t="s">
        <v>867</v>
      </c>
      <c r="B3445" s="3">
        <v>129</v>
      </c>
      <c r="C3445">
        <v>106</v>
      </c>
      <c r="D3445" s="1">
        <v>86300000</v>
      </c>
      <c r="E3445" s="5" t="s">
        <v>2</v>
      </c>
      <c r="L3445" s="1"/>
      <c r="M3445" s="12" t="s">
        <v>45</v>
      </c>
      <c r="N3445" s="12">
        <v>5000000</v>
      </c>
      <c r="O3445">
        <v>1974</v>
      </c>
      <c r="P3445">
        <v>8</v>
      </c>
    </row>
    <row r="3446" spans="1:16">
      <c r="A3446" s="2" t="s">
        <v>965</v>
      </c>
      <c r="B3446" s="3">
        <v>280</v>
      </c>
      <c r="C3446">
        <v>95</v>
      </c>
      <c r="D3446" s="1">
        <v>952620</v>
      </c>
      <c r="E3446" s="5" t="s">
        <v>14</v>
      </c>
      <c r="L3446" s="1"/>
      <c r="M3446" s="12" t="s">
        <v>45</v>
      </c>
      <c r="N3446" s="12">
        <v>5000000</v>
      </c>
      <c r="O3446">
        <v>2007</v>
      </c>
      <c r="P3446">
        <v>5.7</v>
      </c>
    </row>
    <row r="3447" spans="1:16">
      <c r="A3447" s="2" t="s">
        <v>1587</v>
      </c>
      <c r="B3447" s="3">
        <v>61</v>
      </c>
      <c r="C3447">
        <v>113</v>
      </c>
      <c r="D3447" s="1">
        <v>9054736</v>
      </c>
      <c r="E3447" s="5" t="s">
        <v>6</v>
      </c>
      <c r="L3447" s="1"/>
      <c r="M3447" s="12" t="s">
        <v>45</v>
      </c>
      <c r="N3447" s="12">
        <v>3300000</v>
      </c>
      <c r="O3447">
        <v>1997</v>
      </c>
      <c r="P3447">
        <v>7.1</v>
      </c>
    </row>
    <row r="3448" spans="1:16">
      <c r="A3448" s="2" t="s">
        <v>867</v>
      </c>
      <c r="B3448" s="3">
        <v>121</v>
      </c>
      <c r="C3448">
        <v>93</v>
      </c>
      <c r="D3448" s="1">
        <v>119500000</v>
      </c>
      <c r="E3448" s="5" t="s">
        <v>2</v>
      </c>
      <c r="F3448" t="s">
        <v>24</v>
      </c>
      <c r="L3448" s="1"/>
      <c r="M3448" s="12" t="s">
        <v>45</v>
      </c>
      <c r="N3448" s="12">
        <v>9000000</v>
      </c>
      <c r="O3448">
        <v>1974</v>
      </c>
      <c r="P3448">
        <v>7.8</v>
      </c>
    </row>
    <row r="3449" spans="1:16">
      <c r="A3449" s="2" t="s">
        <v>1588</v>
      </c>
      <c r="B3449" s="3">
        <v>166</v>
      </c>
      <c r="C3449">
        <v>97</v>
      </c>
      <c r="D3449" s="1">
        <v>32600000</v>
      </c>
      <c r="E3449" s="5" t="s">
        <v>14</v>
      </c>
      <c r="F3449" t="s">
        <v>23</v>
      </c>
      <c r="L3449" s="1"/>
      <c r="M3449" s="12" t="s">
        <v>45</v>
      </c>
      <c r="N3449" s="12">
        <v>5000000</v>
      </c>
      <c r="O3449">
        <v>1984</v>
      </c>
      <c r="P3449">
        <v>5.9</v>
      </c>
    </row>
    <row r="3450" spans="1:16">
      <c r="A3450" s="2" t="s">
        <v>1038</v>
      </c>
      <c r="B3450" s="3">
        <v>29</v>
      </c>
      <c r="C3450">
        <v>140</v>
      </c>
      <c r="D3450" s="1">
        <v>3130592</v>
      </c>
      <c r="E3450" s="5" t="s">
        <v>6</v>
      </c>
      <c r="F3450" t="s">
        <v>27</v>
      </c>
      <c r="L3450" s="1"/>
      <c r="M3450" s="12" t="s">
        <v>45</v>
      </c>
      <c r="N3450" s="12">
        <v>5000000</v>
      </c>
      <c r="O3450">
        <v>1987</v>
      </c>
      <c r="P3450">
        <v>7.8</v>
      </c>
    </row>
    <row r="3451" spans="1:16">
      <c r="A3451" s="2" t="s">
        <v>1589</v>
      </c>
      <c r="B3451" s="3">
        <v>20</v>
      </c>
      <c r="C3451">
        <v>86</v>
      </c>
      <c r="D3451" s="1">
        <v>475000</v>
      </c>
      <c r="E3451" s="5" t="s">
        <v>2</v>
      </c>
      <c r="F3451" t="s">
        <v>75</v>
      </c>
      <c r="L3451" s="1"/>
      <c r="M3451" s="12" t="s">
        <v>192</v>
      </c>
      <c r="N3451" s="12">
        <v>5000000</v>
      </c>
      <c r="O3451">
        <v>2006</v>
      </c>
      <c r="P3451">
        <v>6</v>
      </c>
    </row>
    <row r="3452" spans="1:16">
      <c r="A3452" s="2" t="s">
        <v>677</v>
      </c>
      <c r="B3452" s="3">
        <v>107</v>
      </c>
      <c r="C3452">
        <v>109</v>
      </c>
      <c r="D3452" s="1">
        <v>10654581</v>
      </c>
      <c r="E3452" s="5" t="s">
        <v>6</v>
      </c>
      <c r="F3452" t="s">
        <v>22</v>
      </c>
      <c r="G3452" t="s">
        <v>23</v>
      </c>
      <c r="L3452" s="1"/>
      <c r="M3452" s="12" t="s">
        <v>45</v>
      </c>
      <c r="N3452" s="12">
        <v>5000000</v>
      </c>
      <c r="O3452">
        <v>1999</v>
      </c>
      <c r="P3452">
        <v>5.3</v>
      </c>
    </row>
    <row r="3453" spans="1:16">
      <c r="A3453" s="2" t="s">
        <v>1590</v>
      </c>
      <c r="B3453" s="3">
        <v>173</v>
      </c>
      <c r="C3453">
        <v>66</v>
      </c>
      <c r="D3453" s="1">
        <v>38108</v>
      </c>
      <c r="E3453" s="5" t="s">
        <v>14</v>
      </c>
      <c r="F3453" t="s">
        <v>21</v>
      </c>
      <c r="G3453" t="s">
        <v>22</v>
      </c>
      <c r="H3453" t="s">
        <v>23</v>
      </c>
      <c r="L3453" s="1"/>
      <c r="M3453" s="12" t="s">
        <v>45</v>
      </c>
      <c r="N3453" s="12">
        <v>5000000</v>
      </c>
      <c r="O3453">
        <v>2007</v>
      </c>
      <c r="P3453">
        <v>7.2</v>
      </c>
    </row>
    <row r="3454" spans="1:16">
      <c r="A3454" s="2" t="s">
        <v>1468</v>
      </c>
      <c r="B3454" s="3">
        <v>129</v>
      </c>
      <c r="C3454">
        <v>86</v>
      </c>
      <c r="D3454" s="1">
        <v>40041683</v>
      </c>
      <c r="E3454" s="5" t="s">
        <v>2</v>
      </c>
      <c r="F3454" t="s">
        <v>20</v>
      </c>
      <c r="L3454" s="1"/>
      <c r="M3454" s="12" t="s">
        <v>45</v>
      </c>
      <c r="N3454" s="12">
        <v>3500000</v>
      </c>
      <c r="O3454">
        <v>2013</v>
      </c>
      <c r="P3454">
        <v>5.0999999999999996</v>
      </c>
    </row>
    <row r="3455" spans="1:16">
      <c r="A3455" s="2" t="s">
        <v>1591</v>
      </c>
      <c r="B3455" s="3">
        <v>30</v>
      </c>
      <c r="C3455">
        <v>87</v>
      </c>
      <c r="D3455" s="1">
        <v>33349949</v>
      </c>
      <c r="E3455" s="5" t="s">
        <v>18</v>
      </c>
      <c r="L3455" s="1"/>
      <c r="M3455" s="12" t="s">
        <v>45</v>
      </c>
      <c r="N3455" s="12">
        <v>5000000</v>
      </c>
      <c r="O3455">
        <v>2012</v>
      </c>
      <c r="P3455">
        <v>5.0999999999999996</v>
      </c>
    </row>
    <row r="3456" spans="1:16">
      <c r="A3456" s="2" t="s">
        <v>725</v>
      </c>
      <c r="B3456" s="3">
        <v>75</v>
      </c>
      <c r="C3456">
        <v>149</v>
      </c>
      <c r="D3456" s="1">
        <v>25809813</v>
      </c>
      <c r="E3456" s="5" t="s">
        <v>2</v>
      </c>
      <c r="F3456" t="s">
        <v>6</v>
      </c>
      <c r="G3456" t="s">
        <v>199</v>
      </c>
      <c r="L3456" s="1"/>
      <c r="M3456" s="12" t="s">
        <v>45</v>
      </c>
      <c r="N3456" s="12">
        <v>5000000</v>
      </c>
      <c r="O3456">
        <v>1996</v>
      </c>
      <c r="P3456">
        <v>6.9</v>
      </c>
    </row>
    <row r="3457" spans="1:16">
      <c r="A3457" s="2" t="s">
        <v>1592</v>
      </c>
      <c r="B3457" s="3">
        <v>162</v>
      </c>
      <c r="C3457">
        <v>98</v>
      </c>
      <c r="D3457" s="1">
        <v>14400000</v>
      </c>
      <c r="E3457" s="5" t="s">
        <v>14</v>
      </c>
      <c r="F3457" t="s">
        <v>21</v>
      </c>
      <c r="G3457" t="s">
        <v>22</v>
      </c>
      <c r="L3457" s="1"/>
      <c r="M3457" s="12" t="s">
        <v>45</v>
      </c>
      <c r="N3457" s="12">
        <v>5000000</v>
      </c>
      <c r="O3457">
        <v>1982</v>
      </c>
      <c r="P3457">
        <v>4.5999999999999996</v>
      </c>
    </row>
    <row r="3458" spans="1:16">
      <c r="A3458" s="2" t="s">
        <v>1593</v>
      </c>
      <c r="B3458" s="3">
        <v>26</v>
      </c>
      <c r="C3458">
        <v>75</v>
      </c>
      <c r="D3458" s="1">
        <v>32230907</v>
      </c>
      <c r="E3458" s="5" t="s">
        <v>2</v>
      </c>
      <c r="F3458" t="s">
        <v>18</v>
      </c>
      <c r="L3458" s="1"/>
      <c r="M3458" s="12" t="s">
        <v>45</v>
      </c>
      <c r="N3458" s="12">
        <v>5000000</v>
      </c>
      <c r="O3458">
        <v>2013</v>
      </c>
      <c r="P3458">
        <v>6.7</v>
      </c>
    </row>
    <row r="3459" spans="1:16">
      <c r="A3459" s="2" t="s">
        <v>554</v>
      </c>
      <c r="B3459" s="3">
        <v>63</v>
      </c>
      <c r="C3459">
        <v>104</v>
      </c>
      <c r="D3459" s="1">
        <v>6401336</v>
      </c>
      <c r="E3459" s="5" t="s">
        <v>6</v>
      </c>
      <c r="L3459" s="1"/>
      <c r="M3459" s="12" t="s">
        <v>45</v>
      </c>
      <c r="N3459" s="12">
        <v>4500000</v>
      </c>
      <c r="O3459">
        <v>1991</v>
      </c>
      <c r="P3459">
        <v>7.1</v>
      </c>
    </row>
    <row r="3460" spans="1:16">
      <c r="A3460" s="2" t="s">
        <v>1420</v>
      </c>
      <c r="B3460" s="3">
        <v>205</v>
      </c>
      <c r="C3460">
        <v>102</v>
      </c>
      <c r="D3460" s="1">
        <v>26781723</v>
      </c>
      <c r="E3460" s="5" t="s">
        <v>2</v>
      </c>
      <c r="F3460" t="s">
        <v>6</v>
      </c>
      <c r="G3460" t="s">
        <v>27</v>
      </c>
      <c r="L3460" s="1"/>
      <c r="M3460" s="12" t="s">
        <v>45</v>
      </c>
      <c r="N3460" s="12">
        <v>5000000</v>
      </c>
      <c r="O3460">
        <v>2004</v>
      </c>
      <c r="P3460">
        <v>7.6</v>
      </c>
    </row>
    <row r="3461" spans="1:16">
      <c r="A3461" s="2" t="s">
        <v>783</v>
      </c>
      <c r="B3461" s="3">
        <v>121</v>
      </c>
      <c r="C3461">
        <v>105</v>
      </c>
      <c r="D3461" s="1">
        <v>5400000</v>
      </c>
      <c r="E3461" s="5" t="s">
        <v>6</v>
      </c>
      <c r="F3461" t="s">
        <v>27</v>
      </c>
      <c r="L3461" s="1"/>
      <c r="M3461" s="12" t="s">
        <v>533</v>
      </c>
      <c r="N3461" s="12">
        <v>5000000</v>
      </c>
      <c r="O3461">
        <v>1995</v>
      </c>
      <c r="P3461">
        <v>8.1</v>
      </c>
    </row>
    <row r="3462" spans="1:16">
      <c r="A3462" s="2" t="s">
        <v>1594</v>
      </c>
      <c r="B3462" s="3">
        <v>74</v>
      </c>
      <c r="C3462">
        <v>107</v>
      </c>
      <c r="D3462" s="1">
        <v>1282084</v>
      </c>
      <c r="E3462" s="5" t="s">
        <v>6</v>
      </c>
      <c r="L3462" s="1"/>
      <c r="M3462" s="12" t="s">
        <v>45</v>
      </c>
      <c r="N3462" s="12">
        <v>5000000</v>
      </c>
      <c r="O3462">
        <v>1999</v>
      </c>
      <c r="P3462">
        <v>7</v>
      </c>
    </row>
    <row r="3463" spans="1:16">
      <c r="A3463" s="2" t="s">
        <v>1184</v>
      </c>
      <c r="B3463" s="3">
        <v>252</v>
      </c>
      <c r="C3463">
        <v>89</v>
      </c>
      <c r="D3463" s="1">
        <v>3325638</v>
      </c>
      <c r="E3463" s="5" t="s">
        <v>2</v>
      </c>
      <c r="F3463" t="s">
        <v>10</v>
      </c>
      <c r="G3463" t="s">
        <v>6</v>
      </c>
      <c r="H3463" t="s">
        <v>22</v>
      </c>
      <c r="L3463" s="1"/>
      <c r="M3463" s="12" t="s">
        <v>45</v>
      </c>
      <c r="N3463" s="12">
        <v>6000000</v>
      </c>
      <c r="O3463">
        <v>2012</v>
      </c>
      <c r="P3463">
        <v>7.1</v>
      </c>
    </row>
    <row r="3464" spans="1:16">
      <c r="A3464" s="2" t="s">
        <v>1595</v>
      </c>
      <c r="B3464" s="3">
        <v>72</v>
      </c>
      <c r="C3464">
        <v>106</v>
      </c>
      <c r="D3464" s="1">
        <v>395592</v>
      </c>
      <c r="E3464" s="5" t="s">
        <v>6</v>
      </c>
      <c r="F3464" t="s">
        <v>27</v>
      </c>
      <c r="L3464" s="1"/>
      <c r="M3464" s="12" t="s">
        <v>45</v>
      </c>
      <c r="N3464" s="12">
        <v>5000000</v>
      </c>
      <c r="O3464">
        <v>2003</v>
      </c>
      <c r="P3464">
        <v>7.6</v>
      </c>
    </row>
    <row r="3465" spans="1:16">
      <c r="A3465" s="2" t="s">
        <v>1596</v>
      </c>
      <c r="B3465" s="3">
        <v>220</v>
      </c>
      <c r="C3465">
        <v>95</v>
      </c>
      <c r="D3465" s="1">
        <v>6851969</v>
      </c>
      <c r="E3465" s="5" t="s">
        <v>2</v>
      </c>
      <c r="F3465" t="s">
        <v>6</v>
      </c>
      <c r="G3465" t="s">
        <v>27</v>
      </c>
      <c r="L3465" s="1"/>
      <c r="M3465" s="12" t="s">
        <v>659</v>
      </c>
      <c r="N3465" s="12">
        <v>5000000</v>
      </c>
      <c r="O3465">
        <v>2013</v>
      </c>
      <c r="P3465">
        <v>7.1</v>
      </c>
    </row>
    <row r="3466" spans="1:16">
      <c r="A3466" s="2" t="s">
        <v>1478</v>
      </c>
      <c r="B3466" s="3">
        <v>1</v>
      </c>
      <c r="C3466">
        <v>34</v>
      </c>
      <c r="D3466" s="1">
        <v>333658</v>
      </c>
      <c r="E3466" s="5" t="s">
        <v>2</v>
      </c>
      <c r="F3466" t="s">
        <v>25</v>
      </c>
      <c r="G3466" t="s">
        <v>26</v>
      </c>
      <c r="H3466" t="s">
        <v>27</v>
      </c>
      <c r="I3466" t="s">
        <v>1411</v>
      </c>
      <c r="L3466" s="1"/>
      <c r="M3466" s="12" t="s">
        <v>45</v>
      </c>
      <c r="N3466" s="12">
        <v>5000000</v>
      </c>
      <c r="O3466">
        <v>1990</v>
      </c>
      <c r="P3466">
        <v>7.1</v>
      </c>
    </row>
    <row r="3467" spans="1:16">
      <c r="A3467" s="2" t="s">
        <v>365</v>
      </c>
      <c r="B3467" s="3">
        <v>197</v>
      </c>
      <c r="C3467">
        <v>101</v>
      </c>
      <c r="D3467" s="1">
        <v>12995673</v>
      </c>
      <c r="E3467" s="5" t="s">
        <v>2</v>
      </c>
      <c r="F3467" t="s">
        <v>18</v>
      </c>
      <c r="G3467" t="s">
        <v>122</v>
      </c>
      <c r="L3467" s="1"/>
      <c r="M3467" s="12" t="s">
        <v>533</v>
      </c>
      <c r="N3467" s="12">
        <v>5000000</v>
      </c>
      <c r="O3467">
        <v>2008</v>
      </c>
      <c r="P3467">
        <v>7.7</v>
      </c>
    </row>
    <row r="3468" spans="1:16">
      <c r="A3468" s="2" t="s">
        <v>1597</v>
      </c>
      <c r="B3468" s="3">
        <v>14</v>
      </c>
      <c r="C3468">
        <v>112</v>
      </c>
      <c r="D3468" s="1">
        <v>173783</v>
      </c>
      <c r="E3468" s="5" t="s">
        <v>18</v>
      </c>
      <c r="L3468" s="1"/>
      <c r="M3468" s="12" t="s">
        <v>45</v>
      </c>
      <c r="N3468" s="12">
        <v>5000000</v>
      </c>
      <c r="O3468">
        <v>2008</v>
      </c>
      <c r="P3468">
        <v>7.6</v>
      </c>
    </row>
    <row r="3469" spans="1:16">
      <c r="A3469" s="2" t="s">
        <v>1598</v>
      </c>
      <c r="B3469" s="3">
        <v>3</v>
      </c>
      <c r="C3469">
        <v>100</v>
      </c>
      <c r="D3469" s="1">
        <v>118666</v>
      </c>
      <c r="E3469" s="5" t="s">
        <v>6</v>
      </c>
      <c r="L3469" s="1"/>
      <c r="M3469" s="12" t="s">
        <v>45</v>
      </c>
      <c r="N3469" s="12">
        <v>5000000</v>
      </c>
      <c r="O3469">
        <v>2006</v>
      </c>
      <c r="P3469">
        <v>6.6</v>
      </c>
    </row>
    <row r="3470" spans="1:16">
      <c r="A3470" s="2" t="s">
        <v>470</v>
      </c>
      <c r="B3470" s="3">
        <v>191</v>
      </c>
      <c r="C3470">
        <v>92</v>
      </c>
      <c r="D3470" s="1">
        <v>114324072</v>
      </c>
      <c r="E3470" s="5" t="s">
        <v>2</v>
      </c>
      <c r="F3470" t="s">
        <v>75</v>
      </c>
      <c r="L3470" s="1"/>
      <c r="M3470" s="12" t="s">
        <v>45</v>
      </c>
      <c r="N3470" s="12">
        <v>5000000</v>
      </c>
      <c r="O3470">
        <v>2004</v>
      </c>
      <c r="P3470">
        <v>6.7</v>
      </c>
    </row>
    <row r="3471" spans="1:16">
      <c r="A3471" s="2" t="s">
        <v>1599</v>
      </c>
      <c r="B3471" s="3">
        <v>18</v>
      </c>
      <c r="C3471">
        <v>100</v>
      </c>
      <c r="D3471" s="1">
        <v>71904</v>
      </c>
      <c r="E3471" s="5" t="s">
        <v>2</v>
      </c>
      <c r="F3471" t="s">
        <v>6</v>
      </c>
      <c r="G3471" t="s">
        <v>25</v>
      </c>
      <c r="L3471" s="1"/>
      <c r="M3471" s="12" t="s">
        <v>45</v>
      </c>
      <c r="N3471" s="12">
        <v>2000000</v>
      </c>
      <c r="O3471">
        <v>2006</v>
      </c>
      <c r="P3471">
        <v>5.7</v>
      </c>
    </row>
    <row r="3472" spans="1:16">
      <c r="A3472" s="2" t="s">
        <v>1600</v>
      </c>
      <c r="B3472" s="3">
        <v>28</v>
      </c>
      <c r="C3472">
        <v>80</v>
      </c>
      <c r="D3472" s="1">
        <v>99851</v>
      </c>
      <c r="E3472" s="5" t="s">
        <v>18</v>
      </c>
      <c r="L3472" s="1"/>
      <c r="M3472" s="12" t="s">
        <v>45</v>
      </c>
      <c r="N3472" s="12">
        <v>4000000</v>
      </c>
      <c r="O3472">
        <v>2010</v>
      </c>
      <c r="P3472">
        <v>7.1</v>
      </c>
    </row>
    <row r="3473" spans="1:16">
      <c r="A3473" s="2" t="s">
        <v>1601</v>
      </c>
      <c r="B3473" s="3">
        <v>22</v>
      </c>
      <c r="C3473">
        <v>106</v>
      </c>
      <c r="D3473" s="1">
        <v>115504</v>
      </c>
      <c r="E3473" s="5" t="s">
        <v>2</v>
      </c>
      <c r="F3473" t="s">
        <v>6</v>
      </c>
      <c r="G3473" t="s">
        <v>27</v>
      </c>
      <c r="L3473" s="1"/>
      <c r="M3473" s="12" t="s">
        <v>45</v>
      </c>
      <c r="N3473" s="12">
        <v>5000000</v>
      </c>
      <c r="O3473">
        <v>2008</v>
      </c>
      <c r="P3473">
        <v>6.2</v>
      </c>
    </row>
    <row r="3474" spans="1:16">
      <c r="A3474" s="2" t="s">
        <v>1112</v>
      </c>
      <c r="B3474" s="3">
        <v>62</v>
      </c>
      <c r="C3474">
        <v>103</v>
      </c>
      <c r="D3474" s="1">
        <v>5725</v>
      </c>
      <c r="E3474" s="5" t="s">
        <v>14</v>
      </c>
      <c r="F3474" t="s">
        <v>23</v>
      </c>
      <c r="L3474" s="1"/>
      <c r="M3474" s="12" t="s">
        <v>787</v>
      </c>
      <c r="N3474" s="12">
        <v>5000000</v>
      </c>
      <c r="O3474">
        <v>2000</v>
      </c>
      <c r="P3474">
        <v>6.1</v>
      </c>
    </row>
    <row r="3475" spans="1:16">
      <c r="A3475" s="2" t="s">
        <v>1602</v>
      </c>
      <c r="B3475" s="3">
        <v>47</v>
      </c>
      <c r="C3475">
        <v>90</v>
      </c>
      <c r="D3475" s="1">
        <v>75727</v>
      </c>
      <c r="E3475" s="5" t="s">
        <v>6</v>
      </c>
      <c r="F3475" t="s">
        <v>27</v>
      </c>
      <c r="G3475" t="s">
        <v>22</v>
      </c>
      <c r="H3475" t="s">
        <v>23</v>
      </c>
      <c r="L3475" s="1"/>
      <c r="M3475" s="12" t="s">
        <v>45</v>
      </c>
      <c r="N3475" s="12">
        <v>5000000</v>
      </c>
      <c r="O3475">
        <v>2008</v>
      </c>
      <c r="P3475">
        <v>5.9</v>
      </c>
    </row>
    <row r="3476" spans="1:16">
      <c r="A3476" s="2" t="s">
        <v>110</v>
      </c>
      <c r="B3476" s="3">
        <v>238</v>
      </c>
      <c r="C3476">
        <v>96</v>
      </c>
      <c r="D3476" s="1">
        <v>322157</v>
      </c>
      <c r="E3476" s="5" t="s">
        <v>2</v>
      </c>
      <c r="F3476" t="s">
        <v>10</v>
      </c>
      <c r="G3476" t="s">
        <v>6</v>
      </c>
      <c r="L3476" s="1"/>
      <c r="M3476" s="12" t="s">
        <v>45</v>
      </c>
      <c r="N3476" s="12">
        <v>5000000</v>
      </c>
      <c r="O3476">
        <v>2010</v>
      </c>
      <c r="P3476">
        <v>6.8</v>
      </c>
    </row>
    <row r="3477" spans="1:16">
      <c r="A3477" s="2" t="s">
        <v>471</v>
      </c>
      <c r="B3477" s="3">
        <v>28</v>
      </c>
      <c r="C3477">
        <v>120</v>
      </c>
      <c r="D3477" s="1">
        <v>5731103</v>
      </c>
      <c r="E3477" s="5" t="s">
        <v>6</v>
      </c>
      <c r="F3477" t="s">
        <v>63</v>
      </c>
      <c r="L3477" s="1"/>
      <c r="M3477" s="12" t="s">
        <v>45</v>
      </c>
      <c r="N3477" s="12">
        <v>5000000</v>
      </c>
      <c r="O3477">
        <v>1996</v>
      </c>
      <c r="P3477">
        <v>6.8</v>
      </c>
    </row>
    <row r="3478" spans="1:16">
      <c r="A3478" s="2" t="s">
        <v>1603</v>
      </c>
      <c r="B3478" s="3">
        <v>25</v>
      </c>
      <c r="C3478">
        <v>101</v>
      </c>
      <c r="D3478" s="1">
        <v>978908</v>
      </c>
      <c r="E3478" s="5" t="s">
        <v>6</v>
      </c>
      <c r="F3478" t="s">
        <v>14</v>
      </c>
      <c r="G3478" t="s">
        <v>21</v>
      </c>
      <c r="H3478" t="s">
        <v>23</v>
      </c>
      <c r="L3478" s="1"/>
      <c r="M3478" s="12" t="s">
        <v>192</v>
      </c>
      <c r="N3478" s="12">
        <v>5000000</v>
      </c>
      <c r="O3478">
        <v>2006</v>
      </c>
      <c r="P3478">
        <v>5.0999999999999996</v>
      </c>
    </row>
    <row r="3479" spans="1:16">
      <c r="A3479" s="2" t="s">
        <v>1604</v>
      </c>
      <c r="B3479" s="3">
        <v>172</v>
      </c>
      <c r="C3479">
        <v>101</v>
      </c>
      <c r="D3479" s="1">
        <v>327919</v>
      </c>
      <c r="E3479" s="5" t="s">
        <v>10</v>
      </c>
      <c r="F3479" t="s">
        <v>6</v>
      </c>
      <c r="L3479" s="1"/>
      <c r="M3479" s="12" t="s">
        <v>869</v>
      </c>
      <c r="N3479" s="12">
        <v>5000000</v>
      </c>
      <c r="O3479">
        <v>2006</v>
      </c>
      <c r="P3479">
        <v>7.7</v>
      </c>
    </row>
    <row r="3480" spans="1:16">
      <c r="A3480" s="2" t="s">
        <v>1605</v>
      </c>
      <c r="B3480" s="3">
        <v>8</v>
      </c>
      <c r="C3480">
        <v>105</v>
      </c>
      <c r="D3480" s="1">
        <v>178739</v>
      </c>
      <c r="E3480" s="5" t="s">
        <v>6</v>
      </c>
      <c r="F3480" t="s">
        <v>26</v>
      </c>
      <c r="L3480" s="1"/>
      <c r="M3480" s="12" t="s">
        <v>45</v>
      </c>
      <c r="N3480" s="12">
        <v>8000000</v>
      </c>
      <c r="O3480">
        <v>2011</v>
      </c>
      <c r="P3480">
        <v>3.9</v>
      </c>
    </row>
    <row r="3481" spans="1:16">
      <c r="A3481" s="2" t="s">
        <v>292</v>
      </c>
      <c r="B3481" s="3">
        <v>99</v>
      </c>
      <c r="C3481">
        <v>120</v>
      </c>
      <c r="D3481" s="1">
        <v>76400000</v>
      </c>
      <c r="E3481" s="5" t="s">
        <v>16</v>
      </c>
      <c r="F3481" t="s">
        <v>25</v>
      </c>
      <c r="G3481" t="s">
        <v>20</v>
      </c>
      <c r="H3481" t="s">
        <v>199</v>
      </c>
      <c r="L3481" s="1"/>
      <c r="M3481" s="12" t="s">
        <v>1340</v>
      </c>
      <c r="N3481" s="12">
        <v>5000000</v>
      </c>
      <c r="O3481">
        <v>1940</v>
      </c>
      <c r="P3481">
        <v>7.8</v>
      </c>
    </row>
    <row r="3482" spans="1:16">
      <c r="A3482" s="2" t="s">
        <v>627</v>
      </c>
      <c r="B3482" s="3">
        <v>235</v>
      </c>
      <c r="C3482">
        <v>91</v>
      </c>
      <c r="D3482" s="1">
        <v>36200000</v>
      </c>
      <c r="E3482" s="5" t="s">
        <v>14</v>
      </c>
      <c r="F3482" t="s">
        <v>23</v>
      </c>
      <c r="L3482" s="1"/>
      <c r="M3482" s="12" t="s">
        <v>45</v>
      </c>
      <c r="N3482" s="12">
        <v>8000000</v>
      </c>
      <c r="O3482">
        <v>1982</v>
      </c>
      <c r="P3482">
        <v>5.7</v>
      </c>
    </row>
    <row r="3483" spans="1:16">
      <c r="A3483" s="2" t="s">
        <v>1606</v>
      </c>
      <c r="B3483" s="3">
        <v>160</v>
      </c>
      <c r="C3483">
        <v>92</v>
      </c>
      <c r="D3483" s="1">
        <v>21300000</v>
      </c>
      <c r="E3483" s="5" t="s">
        <v>14</v>
      </c>
      <c r="F3483" t="s">
        <v>21</v>
      </c>
      <c r="G3483" t="s">
        <v>23</v>
      </c>
      <c r="L3483" s="1"/>
      <c r="M3483" s="12" t="s">
        <v>45</v>
      </c>
      <c r="N3483" s="12">
        <v>5000000</v>
      </c>
      <c r="O3483">
        <v>1985</v>
      </c>
      <c r="P3483">
        <v>4.7</v>
      </c>
    </row>
    <row r="3484" spans="1:16">
      <c r="A3484" s="2" t="s">
        <v>1576</v>
      </c>
      <c r="B3484" s="3">
        <v>18</v>
      </c>
      <c r="C3484">
        <v>117</v>
      </c>
      <c r="D3484" s="1">
        <v>379643</v>
      </c>
      <c r="E3484" s="5" t="s">
        <v>6</v>
      </c>
      <c r="L3484" s="1"/>
      <c r="M3484" s="12" t="s">
        <v>45</v>
      </c>
      <c r="N3484" s="12">
        <v>5000000</v>
      </c>
      <c r="O3484">
        <v>2007</v>
      </c>
      <c r="P3484">
        <v>5.9</v>
      </c>
    </row>
    <row r="3485" spans="1:16">
      <c r="A3485" s="2" t="s">
        <v>1607</v>
      </c>
      <c r="B3485" s="3">
        <v>11</v>
      </c>
      <c r="C3485">
        <v>120</v>
      </c>
      <c r="D3485" s="1">
        <v>12985267</v>
      </c>
      <c r="E3485" s="5" t="s">
        <v>6</v>
      </c>
      <c r="L3485" s="1"/>
      <c r="M3485" s="12" t="s">
        <v>45</v>
      </c>
      <c r="N3485" s="12">
        <v>8000000</v>
      </c>
      <c r="O3485">
        <v>2015</v>
      </c>
      <c r="P3485">
        <v>5.9</v>
      </c>
    </row>
    <row r="3486" spans="1:16">
      <c r="A3486" s="2" t="s">
        <v>1608</v>
      </c>
      <c r="B3486" s="3">
        <v>97</v>
      </c>
      <c r="C3486">
        <v>172</v>
      </c>
      <c r="D3486" s="1">
        <v>23650000</v>
      </c>
      <c r="E3486" s="5" t="s">
        <v>6</v>
      </c>
      <c r="F3486" t="s">
        <v>27</v>
      </c>
      <c r="G3486" t="s">
        <v>122</v>
      </c>
      <c r="L3486" s="1"/>
      <c r="M3486" s="12" t="s">
        <v>45</v>
      </c>
      <c r="N3486" s="12">
        <v>800000</v>
      </c>
      <c r="O3486">
        <v>1946</v>
      </c>
      <c r="P3486">
        <v>8.1</v>
      </c>
    </row>
    <row r="3487" spans="1:16">
      <c r="A3487" s="2" t="s">
        <v>1609</v>
      </c>
      <c r="B3487" s="3">
        <v>67</v>
      </c>
      <c r="C3487">
        <v>89</v>
      </c>
      <c r="D3487" s="1">
        <v>313436</v>
      </c>
      <c r="E3487" s="5" t="s">
        <v>2</v>
      </c>
      <c r="F3487" t="s">
        <v>6</v>
      </c>
      <c r="L3487" s="1"/>
      <c r="M3487" s="12" t="s">
        <v>45</v>
      </c>
      <c r="N3487" s="12">
        <v>5000000</v>
      </c>
      <c r="O3487">
        <v>2001</v>
      </c>
      <c r="P3487">
        <v>7.6</v>
      </c>
    </row>
    <row r="3488" spans="1:16">
      <c r="A3488" s="2" t="s">
        <v>1610</v>
      </c>
      <c r="B3488" s="3">
        <v>4</v>
      </c>
      <c r="C3488">
        <v>125</v>
      </c>
      <c r="D3488" s="1">
        <v>3330</v>
      </c>
      <c r="E3488" s="5" t="s">
        <v>10</v>
      </c>
      <c r="F3488" t="s">
        <v>6</v>
      </c>
      <c r="L3488" s="1"/>
      <c r="M3488" s="12" t="s">
        <v>45</v>
      </c>
      <c r="N3488" s="12">
        <v>5000000</v>
      </c>
      <c r="O3488">
        <v>2015</v>
      </c>
      <c r="P3488">
        <v>7.2</v>
      </c>
    </row>
    <row r="3489" spans="1:16">
      <c r="A3489" s="2" t="s">
        <v>1307</v>
      </c>
      <c r="B3489" s="3">
        <v>167</v>
      </c>
      <c r="C3489">
        <v>115</v>
      </c>
      <c r="D3489" s="1">
        <v>24800000</v>
      </c>
      <c r="E3489" s="5" t="s">
        <v>3</v>
      </c>
      <c r="F3489" t="s">
        <v>8</v>
      </c>
      <c r="G3489" t="s">
        <v>23</v>
      </c>
      <c r="L3489" s="1"/>
      <c r="M3489" s="12" t="s">
        <v>45</v>
      </c>
      <c r="N3489" s="12">
        <v>5000000</v>
      </c>
      <c r="O3489">
        <v>1963</v>
      </c>
      <c r="P3489">
        <v>7.5</v>
      </c>
    </row>
    <row r="3490" spans="1:16">
      <c r="A3490" s="2" t="s">
        <v>1611</v>
      </c>
      <c r="B3490" s="3">
        <v>49</v>
      </c>
      <c r="C3490">
        <v>96</v>
      </c>
      <c r="D3490" s="1">
        <v>792966</v>
      </c>
      <c r="E3490" s="5" t="s">
        <v>3</v>
      </c>
      <c r="F3490" t="s">
        <v>2</v>
      </c>
      <c r="G3490" t="s">
        <v>14</v>
      </c>
      <c r="H3490" t="s">
        <v>22</v>
      </c>
      <c r="L3490" s="1"/>
      <c r="M3490" s="12" t="s">
        <v>45</v>
      </c>
      <c r="N3490" s="12">
        <v>6000000</v>
      </c>
      <c r="O3490">
        <v>1989</v>
      </c>
      <c r="P3490">
        <v>5.0999999999999996</v>
      </c>
    </row>
    <row r="3491" spans="1:16">
      <c r="A3491" s="2" t="s">
        <v>1612</v>
      </c>
      <c r="B3491" s="3">
        <v>533</v>
      </c>
      <c r="C3491">
        <v>100</v>
      </c>
      <c r="D3491" s="1">
        <v>14673301</v>
      </c>
      <c r="E3491" s="5" t="s">
        <v>14</v>
      </c>
      <c r="F3491" t="s">
        <v>21</v>
      </c>
      <c r="L3491" s="1"/>
      <c r="M3491" s="12" t="s">
        <v>45</v>
      </c>
      <c r="N3491" s="12">
        <v>5000000</v>
      </c>
      <c r="O3491">
        <v>2014</v>
      </c>
      <c r="P3491">
        <v>6.9</v>
      </c>
    </row>
    <row r="3492" spans="1:16">
      <c r="A3492" s="2" t="s">
        <v>128</v>
      </c>
      <c r="B3492" s="3">
        <v>177</v>
      </c>
      <c r="C3492">
        <v>87</v>
      </c>
      <c r="D3492" s="1">
        <v>9003011</v>
      </c>
      <c r="E3492" s="5" t="s">
        <v>3</v>
      </c>
      <c r="F3492" t="s">
        <v>8</v>
      </c>
      <c r="G3492" t="s">
        <v>22</v>
      </c>
      <c r="H3492" t="s">
        <v>23</v>
      </c>
      <c r="L3492" s="1"/>
      <c r="M3492" s="12" t="s">
        <v>45</v>
      </c>
      <c r="N3492" s="12">
        <v>5000000</v>
      </c>
      <c r="O3492">
        <v>1981</v>
      </c>
      <c r="P3492">
        <v>7.6</v>
      </c>
    </row>
    <row r="3493" spans="1:16">
      <c r="A3493" s="2" t="s">
        <v>1613</v>
      </c>
      <c r="B3493" s="3">
        <v>77</v>
      </c>
      <c r="C3493">
        <v>102</v>
      </c>
      <c r="D3493" s="1">
        <v>11546543</v>
      </c>
      <c r="E3493" s="5" t="s">
        <v>3</v>
      </c>
      <c r="F3493" t="s">
        <v>2</v>
      </c>
      <c r="L3493" s="1"/>
      <c r="M3493" s="12" t="s">
        <v>45</v>
      </c>
      <c r="N3493" s="12">
        <v>5000000</v>
      </c>
      <c r="O3493">
        <v>1994</v>
      </c>
      <c r="P3493">
        <v>7.6</v>
      </c>
    </row>
    <row r="3494" spans="1:16">
      <c r="A3494" s="2" t="s">
        <v>726</v>
      </c>
      <c r="B3494" s="3">
        <v>123</v>
      </c>
      <c r="C3494">
        <v>118</v>
      </c>
      <c r="D3494" s="1">
        <v>11533945</v>
      </c>
      <c r="E3494" s="5" t="s">
        <v>12</v>
      </c>
      <c r="F3494" t="s">
        <v>10</v>
      </c>
      <c r="G3494" t="s">
        <v>6</v>
      </c>
      <c r="H3494" t="s">
        <v>27</v>
      </c>
      <c r="L3494" s="1"/>
      <c r="M3494" s="12" t="s">
        <v>45</v>
      </c>
      <c r="N3494" s="12">
        <v>5000000</v>
      </c>
      <c r="O3494">
        <v>1999</v>
      </c>
      <c r="P3494">
        <v>7.6</v>
      </c>
    </row>
    <row r="3495" spans="1:16">
      <c r="A3495" s="2" t="s">
        <v>1614</v>
      </c>
      <c r="B3495" s="3">
        <v>218</v>
      </c>
      <c r="C3495">
        <v>86</v>
      </c>
      <c r="D3495" s="1">
        <v>12555230</v>
      </c>
      <c r="E3495" s="5" t="s">
        <v>6</v>
      </c>
      <c r="F3495" t="s">
        <v>14</v>
      </c>
      <c r="G3495" t="s">
        <v>21</v>
      </c>
      <c r="H3495" t="s">
        <v>23</v>
      </c>
      <c r="L3495" s="1"/>
      <c r="M3495" s="12" t="s">
        <v>45</v>
      </c>
      <c r="N3495" s="12">
        <v>5000000</v>
      </c>
      <c r="O3495">
        <v>2011</v>
      </c>
      <c r="P3495">
        <v>5.3</v>
      </c>
    </row>
    <row r="3496" spans="1:16">
      <c r="A3496" s="2" t="s">
        <v>219</v>
      </c>
      <c r="B3496" s="3">
        <v>215</v>
      </c>
      <c r="C3496">
        <v>137</v>
      </c>
      <c r="D3496" s="1">
        <v>11284657</v>
      </c>
      <c r="E3496" s="5" t="s">
        <v>6</v>
      </c>
      <c r="F3496" t="s">
        <v>23</v>
      </c>
      <c r="L3496" s="1"/>
      <c r="M3496" s="12" t="s">
        <v>45</v>
      </c>
      <c r="N3496" s="12">
        <v>5000000</v>
      </c>
      <c r="O3496">
        <v>2006</v>
      </c>
      <c r="P3496">
        <v>8.5</v>
      </c>
    </row>
    <row r="3497" spans="1:16">
      <c r="A3497" s="2" t="s">
        <v>1615</v>
      </c>
      <c r="B3497" s="3">
        <v>34</v>
      </c>
      <c r="C3497">
        <v>129</v>
      </c>
      <c r="D3497" s="1">
        <v>34522221</v>
      </c>
      <c r="E3497" s="5" t="s">
        <v>6</v>
      </c>
      <c r="L3497" s="1"/>
      <c r="M3497" s="12" t="s">
        <v>45</v>
      </c>
      <c r="N3497" s="12">
        <v>5000000</v>
      </c>
      <c r="O3497">
        <v>2011</v>
      </c>
      <c r="P3497">
        <v>7</v>
      </c>
    </row>
    <row r="3498" spans="1:16">
      <c r="A3498" s="2" t="s">
        <v>1616</v>
      </c>
      <c r="B3498" s="3">
        <v>167</v>
      </c>
      <c r="C3498">
        <v>80</v>
      </c>
      <c r="D3498" s="1">
        <v>7002255</v>
      </c>
      <c r="E3498" s="5" t="s">
        <v>16</v>
      </c>
      <c r="F3498" t="s">
        <v>2</v>
      </c>
      <c r="G3498" t="s">
        <v>6</v>
      </c>
      <c r="L3498" s="1"/>
      <c r="M3498" s="12" t="s">
        <v>45</v>
      </c>
      <c r="N3498" s="12">
        <v>5000000</v>
      </c>
      <c r="O3498">
        <v>2003</v>
      </c>
      <c r="P3498">
        <v>7.8</v>
      </c>
    </row>
    <row r="3499" spans="1:16">
      <c r="A3499" s="2" t="s">
        <v>1617</v>
      </c>
      <c r="B3499" s="3">
        <v>56</v>
      </c>
      <c r="C3499">
        <v>89</v>
      </c>
      <c r="D3499" s="1">
        <v>6719300</v>
      </c>
      <c r="E3499" s="5" t="s">
        <v>2</v>
      </c>
      <c r="F3499" t="s">
        <v>6</v>
      </c>
      <c r="L3499" s="1"/>
      <c r="M3499" s="12" t="s">
        <v>45</v>
      </c>
      <c r="N3499" s="12">
        <v>5000000</v>
      </c>
      <c r="O3499">
        <v>1998</v>
      </c>
      <c r="P3499">
        <v>7.2</v>
      </c>
    </row>
    <row r="3500" spans="1:16">
      <c r="A3500" s="2" t="s">
        <v>783</v>
      </c>
      <c r="B3500" s="3">
        <v>211</v>
      </c>
      <c r="C3500">
        <v>80</v>
      </c>
      <c r="D3500" s="1">
        <v>5792822</v>
      </c>
      <c r="E3500" s="5" t="s">
        <v>6</v>
      </c>
      <c r="F3500" t="s">
        <v>27</v>
      </c>
      <c r="L3500" s="1"/>
      <c r="M3500" s="12" t="s">
        <v>45</v>
      </c>
      <c r="N3500" s="12">
        <v>5000000</v>
      </c>
      <c r="O3500">
        <v>2004</v>
      </c>
      <c r="P3500">
        <v>8</v>
      </c>
    </row>
    <row r="3501" spans="1:16">
      <c r="A3501" s="2" t="s">
        <v>158</v>
      </c>
      <c r="B3501" s="3">
        <v>157</v>
      </c>
      <c r="C3501">
        <v>115</v>
      </c>
      <c r="D3501" s="1">
        <v>5383834</v>
      </c>
      <c r="E3501" s="5" t="s">
        <v>6</v>
      </c>
      <c r="F3501" t="s">
        <v>23</v>
      </c>
      <c r="L3501" s="1"/>
      <c r="M3501" s="12" t="s">
        <v>45</v>
      </c>
      <c r="N3501" s="12">
        <v>4000000</v>
      </c>
      <c r="O3501">
        <v>2000</v>
      </c>
      <c r="P3501">
        <v>8.1</v>
      </c>
    </row>
    <row r="3502" spans="1:16">
      <c r="A3502" s="2" t="s">
        <v>563</v>
      </c>
      <c r="B3502" s="3">
        <v>126</v>
      </c>
      <c r="C3502">
        <v>100</v>
      </c>
      <c r="D3502" s="1">
        <v>4599680</v>
      </c>
      <c r="E3502" s="5" t="s">
        <v>6</v>
      </c>
      <c r="L3502" s="1"/>
      <c r="M3502" s="12" t="s">
        <v>45</v>
      </c>
      <c r="N3502" s="12">
        <v>5000000</v>
      </c>
      <c r="O3502">
        <v>2003</v>
      </c>
      <c r="P3502">
        <v>6.8</v>
      </c>
    </row>
    <row r="3503" spans="1:16">
      <c r="A3503" s="2" t="s">
        <v>1618</v>
      </c>
      <c r="B3503" s="3">
        <v>365</v>
      </c>
      <c r="C3503">
        <v>100</v>
      </c>
      <c r="D3503" s="1">
        <v>6531491</v>
      </c>
      <c r="E3503" s="5" t="s">
        <v>6</v>
      </c>
      <c r="L3503" s="1"/>
      <c r="M3503" s="12" t="s">
        <v>45</v>
      </c>
      <c r="N3503" s="12">
        <v>5000000</v>
      </c>
      <c r="O3503">
        <v>2010</v>
      </c>
      <c r="P3503">
        <v>7.2</v>
      </c>
    </row>
    <row r="3504" spans="1:16">
      <c r="A3504" s="2" t="s">
        <v>1619</v>
      </c>
      <c r="B3504" s="3">
        <v>151</v>
      </c>
      <c r="C3504">
        <v>91</v>
      </c>
      <c r="D3504" s="1">
        <v>3885134</v>
      </c>
      <c r="E3504" s="5" t="s">
        <v>2</v>
      </c>
      <c r="F3504" t="s">
        <v>6</v>
      </c>
      <c r="L3504" s="1"/>
      <c r="M3504" s="12" t="s">
        <v>787</v>
      </c>
      <c r="N3504" s="12">
        <v>5000000</v>
      </c>
      <c r="O3504">
        <v>2005</v>
      </c>
      <c r="P3504">
        <v>7.4</v>
      </c>
    </row>
    <row r="3505" spans="1:16">
      <c r="A3505" s="2" t="s">
        <v>1620</v>
      </c>
      <c r="B3505" s="3">
        <v>158</v>
      </c>
      <c r="C3505">
        <v>96</v>
      </c>
      <c r="D3505" s="1">
        <v>3590010</v>
      </c>
      <c r="E3505" s="5" t="s">
        <v>6</v>
      </c>
      <c r="F3505" t="s">
        <v>199</v>
      </c>
      <c r="G3505" t="s">
        <v>27</v>
      </c>
      <c r="L3505" s="1"/>
      <c r="M3505" s="12" t="s">
        <v>45</v>
      </c>
      <c r="N3505" s="12">
        <v>5000000</v>
      </c>
      <c r="O3505">
        <v>2015</v>
      </c>
      <c r="P3505">
        <v>6.1</v>
      </c>
    </row>
    <row r="3506" spans="1:16">
      <c r="A3506" s="2" t="s">
        <v>95</v>
      </c>
      <c r="B3506" s="3">
        <v>118</v>
      </c>
      <c r="C3506">
        <v>116</v>
      </c>
      <c r="D3506" s="1">
        <v>3335839</v>
      </c>
      <c r="E3506" s="5" t="s">
        <v>3</v>
      </c>
      <c r="F3506" t="s">
        <v>10</v>
      </c>
      <c r="G3506" t="s">
        <v>6</v>
      </c>
      <c r="H3506" t="s">
        <v>23</v>
      </c>
      <c r="L3506" s="1"/>
      <c r="M3506" s="12" t="s">
        <v>45</v>
      </c>
      <c r="N3506" s="12">
        <v>5000000</v>
      </c>
      <c r="O3506">
        <v>2005</v>
      </c>
      <c r="P3506">
        <v>7</v>
      </c>
    </row>
    <row r="3507" spans="1:16">
      <c r="A3507" s="2" t="s">
        <v>608</v>
      </c>
      <c r="B3507" s="3">
        <v>39</v>
      </c>
      <c r="C3507">
        <v>97</v>
      </c>
      <c r="D3507" s="1">
        <v>2557668</v>
      </c>
      <c r="E3507" s="5" t="s">
        <v>10</v>
      </c>
      <c r="F3507" t="s">
        <v>6</v>
      </c>
      <c r="G3507" t="s">
        <v>23</v>
      </c>
      <c r="L3507" s="1"/>
      <c r="M3507" s="12" t="s">
        <v>45</v>
      </c>
      <c r="N3507" s="12">
        <v>5000000</v>
      </c>
      <c r="O3507">
        <v>2015</v>
      </c>
      <c r="P3507">
        <v>5.3</v>
      </c>
    </row>
    <row r="3508" spans="1:16">
      <c r="A3508" s="2" t="s">
        <v>194</v>
      </c>
      <c r="B3508" s="3">
        <v>108</v>
      </c>
      <c r="C3508">
        <v>101</v>
      </c>
      <c r="D3508" s="1">
        <v>2506446</v>
      </c>
      <c r="E3508" s="5" t="s">
        <v>2</v>
      </c>
      <c r="F3508" t="s">
        <v>27</v>
      </c>
      <c r="L3508" s="1"/>
      <c r="M3508" s="12" t="s">
        <v>45</v>
      </c>
      <c r="N3508" s="12">
        <v>5000000</v>
      </c>
      <c r="O3508">
        <v>2002</v>
      </c>
      <c r="P3508">
        <v>4.7</v>
      </c>
    </row>
    <row r="3509" spans="1:16">
      <c r="A3509" s="2" t="s">
        <v>1621</v>
      </c>
      <c r="B3509" s="3">
        <v>65</v>
      </c>
      <c r="C3509">
        <v>98</v>
      </c>
      <c r="D3509" s="1">
        <v>7369373</v>
      </c>
      <c r="E3509" s="5" t="s">
        <v>14</v>
      </c>
      <c r="F3509" t="s">
        <v>21</v>
      </c>
      <c r="G3509" t="s">
        <v>23</v>
      </c>
      <c r="L3509" s="1"/>
      <c r="M3509" s="12" t="s">
        <v>45</v>
      </c>
      <c r="N3509" s="12">
        <v>5000000</v>
      </c>
      <c r="O3509">
        <v>1986</v>
      </c>
      <c r="P3509">
        <v>5.7</v>
      </c>
    </row>
    <row r="3510" spans="1:16">
      <c r="A3510" s="2" t="s">
        <v>1422</v>
      </c>
      <c r="B3510" s="3">
        <v>160</v>
      </c>
      <c r="C3510">
        <v>101</v>
      </c>
      <c r="D3510" s="1">
        <v>1984378</v>
      </c>
      <c r="E3510" s="5" t="s">
        <v>2</v>
      </c>
      <c r="F3510" t="s">
        <v>6</v>
      </c>
      <c r="G3510" t="s">
        <v>27</v>
      </c>
      <c r="L3510" s="1"/>
      <c r="M3510" s="12" t="s">
        <v>45</v>
      </c>
      <c r="N3510" s="12">
        <v>5000000</v>
      </c>
      <c r="O3510">
        <v>2006</v>
      </c>
      <c r="P3510">
        <v>6.5</v>
      </c>
    </row>
    <row r="3511" spans="1:16">
      <c r="A3511" s="2" t="s">
        <v>1622</v>
      </c>
      <c r="B3511" s="3">
        <v>231</v>
      </c>
      <c r="C3511">
        <v>90</v>
      </c>
      <c r="D3511" s="1">
        <v>2283276</v>
      </c>
      <c r="E3511" s="5" t="s">
        <v>16</v>
      </c>
      <c r="F3511" t="s">
        <v>12</v>
      </c>
      <c r="G3511" t="s">
        <v>18</v>
      </c>
      <c r="H3511" t="s">
        <v>6</v>
      </c>
      <c r="I3511" t="s">
        <v>63</v>
      </c>
      <c r="J3511" t="s">
        <v>122</v>
      </c>
      <c r="L3511" s="1"/>
      <c r="M3511" s="12" t="s">
        <v>45</v>
      </c>
      <c r="N3511" s="12">
        <v>5000000</v>
      </c>
      <c r="O3511">
        <v>2008</v>
      </c>
      <c r="P3511">
        <v>8</v>
      </c>
    </row>
    <row r="3512" spans="1:16">
      <c r="A3512" s="2" t="s">
        <v>1623</v>
      </c>
      <c r="B3512" s="3">
        <v>7</v>
      </c>
      <c r="C3512">
        <v>120</v>
      </c>
      <c r="D3512" s="1">
        <v>1098224</v>
      </c>
      <c r="E3512" s="5" t="s">
        <v>8</v>
      </c>
      <c r="L3512" s="1"/>
      <c r="M3512" s="12" t="s">
        <v>45</v>
      </c>
      <c r="N3512" s="12">
        <v>5000000</v>
      </c>
      <c r="O3512">
        <v>2003</v>
      </c>
      <c r="P3512">
        <v>3.3</v>
      </c>
    </row>
    <row r="3513" spans="1:16">
      <c r="A3513" s="2" t="s">
        <v>1549</v>
      </c>
      <c r="B3513" s="3">
        <v>79</v>
      </c>
      <c r="C3513">
        <v>102</v>
      </c>
      <c r="D3513" s="1">
        <v>1430185</v>
      </c>
      <c r="E3513" s="5" t="s">
        <v>18</v>
      </c>
      <c r="F3513" t="s">
        <v>122</v>
      </c>
      <c r="L3513" s="1"/>
      <c r="M3513" s="12" t="s">
        <v>45</v>
      </c>
      <c r="N3513" s="12">
        <v>5000000</v>
      </c>
      <c r="O3513">
        <v>2007</v>
      </c>
      <c r="P3513">
        <v>8.3000000000000007</v>
      </c>
    </row>
    <row r="3514" spans="1:16">
      <c r="A3514" s="2" t="s">
        <v>1624</v>
      </c>
      <c r="B3514" s="3">
        <v>168</v>
      </c>
      <c r="C3514">
        <v>102</v>
      </c>
      <c r="D3514" s="1">
        <v>1477002</v>
      </c>
      <c r="E3514" s="5" t="s">
        <v>6</v>
      </c>
      <c r="F3514" t="s">
        <v>27</v>
      </c>
      <c r="L3514" s="1"/>
      <c r="M3514" s="12" t="s">
        <v>45</v>
      </c>
      <c r="N3514" s="12">
        <v>5000000</v>
      </c>
      <c r="O3514">
        <v>2015</v>
      </c>
      <c r="P3514">
        <v>6.9</v>
      </c>
    </row>
    <row r="3515" spans="1:16">
      <c r="A3515" s="2" t="s">
        <v>1625</v>
      </c>
      <c r="B3515" s="3">
        <v>107</v>
      </c>
      <c r="C3515">
        <v>100</v>
      </c>
      <c r="D3515" s="1">
        <v>1134049</v>
      </c>
      <c r="E3515" s="5" t="s">
        <v>18</v>
      </c>
      <c r="F3515" t="s">
        <v>63</v>
      </c>
      <c r="L3515" s="1"/>
      <c r="M3515" s="12" t="s">
        <v>45</v>
      </c>
      <c r="N3515" s="12">
        <v>5000000</v>
      </c>
      <c r="O3515">
        <v>2007</v>
      </c>
      <c r="P3515">
        <v>8.1</v>
      </c>
    </row>
    <row r="3516" spans="1:16">
      <c r="A3516" s="2" t="s">
        <v>1481</v>
      </c>
      <c r="B3516" s="3">
        <v>123</v>
      </c>
      <c r="C3516">
        <v>89</v>
      </c>
      <c r="D3516" s="1">
        <v>653621</v>
      </c>
      <c r="E3516" s="5" t="s">
        <v>12</v>
      </c>
      <c r="F3516" t="s">
        <v>18</v>
      </c>
      <c r="G3516" t="s">
        <v>63</v>
      </c>
      <c r="L3516" s="1"/>
      <c r="M3516" s="12" t="s">
        <v>45</v>
      </c>
      <c r="N3516" s="12">
        <v>7000000</v>
      </c>
      <c r="O3516">
        <v>2005</v>
      </c>
      <c r="P3516">
        <v>6.8</v>
      </c>
    </row>
    <row r="3517" spans="1:16">
      <c r="A3517" s="2" t="s">
        <v>1626</v>
      </c>
      <c r="B3517" s="3">
        <v>46</v>
      </c>
      <c r="C3517">
        <v>86</v>
      </c>
      <c r="D3517" s="1">
        <v>535249</v>
      </c>
      <c r="E3517" s="5" t="s">
        <v>2</v>
      </c>
      <c r="L3517" s="1"/>
      <c r="M3517" s="12" t="s">
        <v>45</v>
      </c>
      <c r="N3517" s="12">
        <v>5000000</v>
      </c>
      <c r="O3517">
        <v>2010</v>
      </c>
      <c r="P3517">
        <v>4.5999999999999996</v>
      </c>
    </row>
    <row r="3518" spans="1:16">
      <c r="A3518" s="2" t="s">
        <v>1627</v>
      </c>
      <c r="B3518" s="3">
        <v>46</v>
      </c>
      <c r="C3518">
        <v>96</v>
      </c>
      <c r="D3518" s="1">
        <v>371081</v>
      </c>
      <c r="E3518" s="5" t="s">
        <v>2</v>
      </c>
      <c r="F3518" t="s">
        <v>6</v>
      </c>
      <c r="L3518" s="1"/>
      <c r="M3518" s="12" t="s">
        <v>45</v>
      </c>
      <c r="N3518" s="12">
        <v>2200000</v>
      </c>
      <c r="O3518">
        <v>2004</v>
      </c>
      <c r="P3518">
        <v>7</v>
      </c>
    </row>
    <row r="3519" spans="1:16">
      <c r="A3519" s="2" t="s">
        <v>1628</v>
      </c>
      <c r="B3519" s="3">
        <v>51</v>
      </c>
      <c r="C3519">
        <v>91</v>
      </c>
      <c r="D3519" s="1">
        <v>124494</v>
      </c>
      <c r="E3519" s="5" t="s">
        <v>3</v>
      </c>
      <c r="F3519" t="s">
        <v>8</v>
      </c>
      <c r="G3519" t="s">
        <v>2</v>
      </c>
      <c r="H3519" t="s">
        <v>6</v>
      </c>
      <c r="I3519" t="s">
        <v>199</v>
      </c>
      <c r="J3519" t="s">
        <v>22</v>
      </c>
      <c r="L3519" s="1"/>
      <c r="M3519" s="12" t="s">
        <v>45</v>
      </c>
      <c r="N3519" s="12">
        <v>5000000</v>
      </c>
      <c r="O3519">
        <v>1998</v>
      </c>
      <c r="P3519">
        <v>6.7</v>
      </c>
    </row>
    <row r="3520" spans="1:16">
      <c r="A3520" s="2" t="s">
        <v>1629</v>
      </c>
      <c r="B3520" s="3">
        <v>45</v>
      </c>
      <c r="C3520">
        <v>85</v>
      </c>
      <c r="D3520" s="1">
        <v>100669</v>
      </c>
      <c r="E3520" s="5" t="s">
        <v>2</v>
      </c>
      <c r="F3520" t="s">
        <v>6</v>
      </c>
      <c r="L3520" s="1"/>
      <c r="M3520" s="12" t="s">
        <v>45</v>
      </c>
      <c r="N3520" s="12">
        <v>3209000</v>
      </c>
      <c r="O3520">
        <v>2009</v>
      </c>
      <c r="P3520">
        <v>5.8</v>
      </c>
    </row>
    <row r="3521" spans="1:16">
      <c r="A3521" s="2" t="s">
        <v>87</v>
      </c>
      <c r="B3521" s="3">
        <v>74</v>
      </c>
      <c r="C3521">
        <v>129</v>
      </c>
      <c r="D3521" s="1">
        <v>186354</v>
      </c>
      <c r="E3521" s="5" t="s">
        <v>6</v>
      </c>
      <c r="L3521" s="1"/>
      <c r="M3521" s="12" t="s">
        <v>45</v>
      </c>
      <c r="N3521" s="12">
        <v>2000000</v>
      </c>
      <c r="O3521">
        <v>2015</v>
      </c>
      <c r="P3521">
        <v>4.5</v>
      </c>
    </row>
    <row r="3522" spans="1:16">
      <c r="A3522" s="2" t="s">
        <v>1630</v>
      </c>
      <c r="B3522" s="3">
        <v>66</v>
      </c>
      <c r="C3522">
        <v>95</v>
      </c>
      <c r="D3522" s="1">
        <v>17580</v>
      </c>
      <c r="E3522" s="5" t="s">
        <v>6</v>
      </c>
      <c r="L3522" s="1"/>
      <c r="M3522" s="12" t="s">
        <v>45</v>
      </c>
      <c r="N3522" s="12">
        <v>5000000</v>
      </c>
      <c r="O3522">
        <v>2009</v>
      </c>
      <c r="P3522">
        <v>6.2</v>
      </c>
    </row>
    <row r="3523" spans="1:16">
      <c r="A3523" s="2" t="s">
        <v>1631</v>
      </c>
      <c r="B3523" s="3">
        <v>34</v>
      </c>
      <c r="C3523">
        <v>92</v>
      </c>
      <c r="D3523" s="1">
        <v>12667</v>
      </c>
      <c r="E3523" s="5" t="s">
        <v>6</v>
      </c>
      <c r="F3523" t="s">
        <v>27</v>
      </c>
      <c r="L3523" s="1"/>
      <c r="M3523" s="12" t="s">
        <v>45</v>
      </c>
      <c r="N3523" s="12">
        <v>5000000</v>
      </c>
      <c r="O3523">
        <v>2005</v>
      </c>
      <c r="P3523">
        <v>6.6</v>
      </c>
    </row>
    <row r="3524" spans="1:16">
      <c r="A3524" s="2" t="s">
        <v>1632</v>
      </c>
      <c r="B3524" s="3">
        <v>78</v>
      </c>
      <c r="C3524">
        <v>96</v>
      </c>
      <c r="D3524" s="1">
        <v>198407</v>
      </c>
      <c r="E3524" s="5" t="s">
        <v>6</v>
      </c>
      <c r="L3524" s="1"/>
      <c r="M3524" s="12" t="s">
        <v>45</v>
      </c>
      <c r="N3524" s="12">
        <v>5000000</v>
      </c>
      <c r="O3524">
        <v>2006</v>
      </c>
      <c r="P3524">
        <v>6.6</v>
      </c>
    </row>
    <row r="3525" spans="1:16">
      <c r="A3525" s="2" t="s">
        <v>1633</v>
      </c>
      <c r="B3525" s="3">
        <v>30</v>
      </c>
      <c r="C3525">
        <v>119</v>
      </c>
      <c r="D3525" s="1">
        <v>4958</v>
      </c>
      <c r="E3525" s="5" t="s">
        <v>3</v>
      </c>
      <c r="F3525" t="s">
        <v>10</v>
      </c>
      <c r="G3525" t="s">
        <v>6</v>
      </c>
      <c r="L3525" s="1"/>
      <c r="M3525" s="12" t="s">
        <v>45</v>
      </c>
      <c r="N3525" s="12">
        <v>5000000</v>
      </c>
      <c r="O3525">
        <v>2008</v>
      </c>
      <c r="P3525">
        <v>7.8</v>
      </c>
    </row>
    <row r="3526" spans="1:16">
      <c r="A3526" s="2" t="s">
        <v>1634</v>
      </c>
      <c r="B3526" s="3">
        <v>90</v>
      </c>
      <c r="C3526">
        <v>92</v>
      </c>
      <c r="D3526" s="1">
        <v>7927</v>
      </c>
      <c r="E3526" s="5" t="s">
        <v>10</v>
      </c>
      <c r="F3526" t="s">
        <v>6</v>
      </c>
      <c r="G3526" t="s">
        <v>1635</v>
      </c>
      <c r="H3526" t="s">
        <v>21</v>
      </c>
      <c r="I3526" t="s">
        <v>23</v>
      </c>
      <c r="L3526" s="1"/>
      <c r="M3526" s="12" t="s">
        <v>45</v>
      </c>
      <c r="N3526" s="12">
        <v>5000000</v>
      </c>
      <c r="O3526">
        <v>1947</v>
      </c>
      <c r="P3526">
        <v>7.7</v>
      </c>
    </row>
    <row r="3527" spans="1:16">
      <c r="A3527" s="2" t="s">
        <v>1636</v>
      </c>
      <c r="B3527" s="3">
        <v>94</v>
      </c>
      <c r="C3527">
        <v>106</v>
      </c>
      <c r="D3527" s="1">
        <v>2436</v>
      </c>
      <c r="E3527" s="5" t="s">
        <v>2</v>
      </c>
      <c r="F3527" t="s">
        <v>20</v>
      </c>
      <c r="G3527" t="s">
        <v>26</v>
      </c>
      <c r="H3527" t="s">
        <v>22</v>
      </c>
      <c r="L3527" s="1"/>
      <c r="M3527" s="12" t="s">
        <v>45</v>
      </c>
      <c r="N3527" s="12">
        <v>5000000</v>
      </c>
      <c r="O3527">
        <v>2012</v>
      </c>
      <c r="P3527">
        <v>5.7</v>
      </c>
    </row>
    <row r="3528" spans="1:16">
      <c r="A3528" s="2" t="s">
        <v>1637</v>
      </c>
      <c r="B3528" s="3">
        <v>45</v>
      </c>
      <c r="C3528">
        <v>99</v>
      </c>
      <c r="D3528" s="1">
        <v>4600000</v>
      </c>
      <c r="E3528" s="5" t="s">
        <v>10</v>
      </c>
      <c r="F3528" t="s">
        <v>6</v>
      </c>
      <c r="L3528" s="1"/>
      <c r="M3528" s="12" t="s">
        <v>45</v>
      </c>
      <c r="N3528" s="12">
        <v>2500000</v>
      </c>
      <c r="O3528">
        <v>1986</v>
      </c>
      <c r="P3528">
        <v>7.1</v>
      </c>
    </row>
    <row r="3529" spans="1:16">
      <c r="A3529" s="2" t="s">
        <v>1147</v>
      </c>
      <c r="B3529" s="3">
        <v>60</v>
      </c>
      <c r="C3529">
        <v>103</v>
      </c>
      <c r="D3529" s="1">
        <v>1420578</v>
      </c>
      <c r="E3529" s="5" t="s">
        <v>6</v>
      </c>
      <c r="F3529" t="s">
        <v>20</v>
      </c>
      <c r="L3529" s="1"/>
      <c r="M3529" s="12" t="s">
        <v>45</v>
      </c>
      <c r="N3529" s="12">
        <v>5000000</v>
      </c>
      <c r="O3529">
        <v>2003</v>
      </c>
      <c r="P3529">
        <v>6.4</v>
      </c>
    </row>
    <row r="3530" spans="1:16">
      <c r="A3530" s="2" t="s">
        <v>1638</v>
      </c>
      <c r="B3530" s="3">
        <v>363</v>
      </c>
      <c r="C3530">
        <v>95</v>
      </c>
      <c r="D3530" s="1">
        <v>1028658</v>
      </c>
      <c r="E3530" s="5" t="s">
        <v>6</v>
      </c>
      <c r="F3530" t="s">
        <v>21</v>
      </c>
      <c r="G3530" t="s">
        <v>23</v>
      </c>
      <c r="L3530" s="1"/>
      <c r="M3530" s="12" t="s">
        <v>45</v>
      </c>
      <c r="N3530" s="12">
        <v>5000000</v>
      </c>
      <c r="O3530">
        <v>2010</v>
      </c>
      <c r="P3530">
        <v>7</v>
      </c>
    </row>
    <row r="3531" spans="1:16">
      <c r="A3531" s="2" t="s">
        <v>1639</v>
      </c>
      <c r="B3531" s="3">
        <v>14</v>
      </c>
      <c r="C3531">
        <v>95</v>
      </c>
      <c r="D3531" s="1">
        <v>18435</v>
      </c>
      <c r="E3531" s="5" t="s">
        <v>6</v>
      </c>
      <c r="L3531" s="1"/>
      <c r="M3531" s="12" t="s">
        <v>45</v>
      </c>
      <c r="N3531" s="12">
        <v>10000000</v>
      </c>
      <c r="O3531">
        <v>2006</v>
      </c>
      <c r="P3531">
        <v>5.8</v>
      </c>
    </row>
    <row r="3532" spans="1:16">
      <c r="A3532" s="2" t="s">
        <v>726</v>
      </c>
      <c r="B3532" s="3">
        <v>359</v>
      </c>
      <c r="C3532">
        <v>100</v>
      </c>
      <c r="D3532" s="1">
        <v>35266619</v>
      </c>
      <c r="E3532" s="5" t="s">
        <v>6</v>
      </c>
      <c r="F3532" t="s">
        <v>20</v>
      </c>
      <c r="G3532" t="s">
        <v>14</v>
      </c>
      <c r="L3532" s="1"/>
      <c r="M3532" s="12" t="s">
        <v>45</v>
      </c>
      <c r="N3532" s="12">
        <v>5000000</v>
      </c>
      <c r="O3532">
        <v>2013</v>
      </c>
      <c r="P3532">
        <v>5.9</v>
      </c>
    </row>
    <row r="3533" spans="1:16">
      <c r="A3533" s="2" t="s">
        <v>576</v>
      </c>
      <c r="B3533" s="3">
        <v>256</v>
      </c>
      <c r="C3533">
        <v>101</v>
      </c>
      <c r="D3533" s="1">
        <v>26505000</v>
      </c>
      <c r="E3533" s="5" t="s">
        <v>14</v>
      </c>
      <c r="L3533" s="1"/>
      <c r="M3533" s="12" t="s">
        <v>45</v>
      </c>
      <c r="N3533" s="12">
        <v>5000000</v>
      </c>
      <c r="O3533">
        <v>1984</v>
      </c>
      <c r="P3533">
        <v>7.5</v>
      </c>
    </row>
    <row r="3534" spans="1:16">
      <c r="A3534" s="2" t="s">
        <v>1056</v>
      </c>
      <c r="B3534" s="3">
        <v>194</v>
      </c>
      <c r="C3534">
        <v>90</v>
      </c>
      <c r="D3534" s="1">
        <v>2957978</v>
      </c>
      <c r="E3534" s="5" t="s">
        <v>12</v>
      </c>
      <c r="F3534" t="s">
        <v>10</v>
      </c>
      <c r="G3534" t="s">
        <v>18</v>
      </c>
      <c r="H3534" t="s">
        <v>63</v>
      </c>
      <c r="I3534" t="s">
        <v>23</v>
      </c>
      <c r="L3534" s="1"/>
      <c r="M3534" s="12" t="s">
        <v>45</v>
      </c>
      <c r="N3534" s="12">
        <v>5000000</v>
      </c>
      <c r="O3534">
        <v>2008</v>
      </c>
      <c r="P3534">
        <v>7.8</v>
      </c>
    </row>
    <row r="3535" spans="1:16">
      <c r="A3535" s="2" t="s">
        <v>1640</v>
      </c>
      <c r="B3535" s="3">
        <v>10</v>
      </c>
      <c r="C3535">
        <v>89</v>
      </c>
      <c r="D3535" s="1">
        <v>444044</v>
      </c>
      <c r="E3535" s="5" t="s">
        <v>6</v>
      </c>
      <c r="L3535" s="1"/>
      <c r="M3535" s="12" t="s">
        <v>45</v>
      </c>
      <c r="N3535" s="12">
        <v>5000000</v>
      </c>
      <c r="O3535">
        <v>2015</v>
      </c>
      <c r="P3535">
        <v>7.2</v>
      </c>
    </row>
    <row r="3536" spans="1:16">
      <c r="A3536" s="2" t="s">
        <v>1641</v>
      </c>
      <c r="B3536" s="3">
        <v>311</v>
      </c>
      <c r="C3536">
        <v>87</v>
      </c>
      <c r="D3536" s="1">
        <v>40990055</v>
      </c>
      <c r="E3536" s="5" t="s">
        <v>6</v>
      </c>
      <c r="F3536" t="s">
        <v>14</v>
      </c>
      <c r="G3536" t="s">
        <v>23</v>
      </c>
      <c r="L3536" s="1"/>
      <c r="M3536" s="12" t="s">
        <v>45</v>
      </c>
      <c r="N3536" s="12">
        <v>5000000</v>
      </c>
      <c r="O3536">
        <v>2010</v>
      </c>
      <c r="P3536">
        <v>5.6</v>
      </c>
    </row>
    <row r="3537" spans="1:16">
      <c r="A3537" s="2" t="s">
        <v>1642</v>
      </c>
      <c r="B3537" s="3">
        <v>85</v>
      </c>
      <c r="C3537">
        <v>118</v>
      </c>
      <c r="D3537" s="1">
        <v>5709616</v>
      </c>
      <c r="E3537" s="5" t="s">
        <v>6</v>
      </c>
      <c r="F3537" t="s">
        <v>27</v>
      </c>
      <c r="L3537" s="1"/>
      <c r="M3537" s="12" t="s">
        <v>45</v>
      </c>
      <c r="N3537" s="12">
        <v>5000000</v>
      </c>
      <c r="O3537">
        <v>2002</v>
      </c>
      <c r="P3537">
        <v>6.8</v>
      </c>
    </row>
    <row r="3538" spans="1:16">
      <c r="A3538" s="2" t="s">
        <v>1643</v>
      </c>
      <c r="B3538" s="3">
        <v>663</v>
      </c>
      <c r="C3538">
        <v>93</v>
      </c>
      <c r="D3538" s="1">
        <v>12784397</v>
      </c>
      <c r="E3538" s="5" t="s">
        <v>6</v>
      </c>
      <c r="F3538" t="s">
        <v>20</v>
      </c>
      <c r="L3538" s="1"/>
      <c r="M3538" s="12" t="s">
        <v>45</v>
      </c>
      <c r="N3538" s="12">
        <v>5000000</v>
      </c>
      <c r="O3538">
        <v>2012</v>
      </c>
      <c r="P3538">
        <v>7.3</v>
      </c>
    </row>
    <row r="3539" spans="1:16">
      <c r="A3539" s="2" t="s">
        <v>1644</v>
      </c>
      <c r="B3539" s="3">
        <v>39</v>
      </c>
      <c r="C3539">
        <v>109</v>
      </c>
      <c r="D3539" s="1">
        <v>3050934</v>
      </c>
      <c r="E3539" s="5" t="s">
        <v>6</v>
      </c>
      <c r="F3539" t="s">
        <v>199</v>
      </c>
      <c r="L3539" s="1"/>
      <c r="M3539" s="12" t="s">
        <v>45</v>
      </c>
      <c r="N3539" s="12">
        <v>84450000</v>
      </c>
      <c r="O3539">
        <v>2000</v>
      </c>
      <c r="P3539">
        <v>7.3</v>
      </c>
    </row>
    <row r="3540" spans="1:16">
      <c r="A3540" s="2" t="s">
        <v>1251</v>
      </c>
      <c r="B3540" s="3">
        <v>130</v>
      </c>
      <c r="C3540">
        <v>90</v>
      </c>
      <c r="D3540" s="1">
        <v>638476</v>
      </c>
      <c r="E3540" s="5" t="s">
        <v>2</v>
      </c>
      <c r="F3540" t="s">
        <v>18</v>
      </c>
      <c r="L3540" s="1"/>
      <c r="M3540" s="12" t="s">
        <v>301</v>
      </c>
      <c r="N3540" s="12">
        <v>4000000</v>
      </c>
      <c r="O3540">
        <v>2011</v>
      </c>
      <c r="P3540">
        <v>6.6</v>
      </c>
    </row>
    <row r="3541" spans="1:16">
      <c r="A3541" s="2" t="s">
        <v>1645</v>
      </c>
      <c r="B3541" s="3">
        <v>44</v>
      </c>
      <c r="C3541">
        <v>108</v>
      </c>
      <c r="D3541" s="1">
        <v>505295</v>
      </c>
      <c r="E3541" s="5" t="s">
        <v>8</v>
      </c>
      <c r="F3541" t="s">
        <v>6</v>
      </c>
      <c r="L3541" s="1"/>
      <c r="M3541" s="12" t="s">
        <v>45</v>
      </c>
      <c r="N3541" s="12">
        <v>890000</v>
      </c>
      <c r="O3541">
        <v>2003</v>
      </c>
      <c r="P3541">
        <v>7.5</v>
      </c>
    </row>
    <row r="3542" spans="1:16">
      <c r="A3542" s="2" t="s">
        <v>221</v>
      </c>
      <c r="B3542" s="3">
        <v>181</v>
      </c>
      <c r="C3542">
        <v>81</v>
      </c>
      <c r="D3542" s="1">
        <v>7267324</v>
      </c>
      <c r="E3542" s="5" t="s">
        <v>10</v>
      </c>
      <c r="F3542" t="s">
        <v>6</v>
      </c>
      <c r="L3542" s="1"/>
      <c r="M3542" s="12" t="s">
        <v>45</v>
      </c>
      <c r="N3542" s="12">
        <v>3000000</v>
      </c>
      <c r="O3542">
        <v>1998</v>
      </c>
      <c r="P3542">
        <v>7.8</v>
      </c>
    </row>
    <row r="3543" spans="1:16">
      <c r="A3543" s="2" t="s">
        <v>1646</v>
      </c>
      <c r="B3543" s="3">
        <v>114</v>
      </c>
      <c r="C3543">
        <v>93</v>
      </c>
      <c r="D3543" s="1">
        <v>145540</v>
      </c>
      <c r="E3543" s="5" t="s">
        <v>6</v>
      </c>
      <c r="F3543" t="s">
        <v>14</v>
      </c>
      <c r="L3543" s="1"/>
      <c r="M3543" s="12" t="s">
        <v>45</v>
      </c>
      <c r="N3543" s="12">
        <v>4800000</v>
      </c>
      <c r="O3543">
        <v>2002</v>
      </c>
      <c r="P3543">
        <v>6.7</v>
      </c>
    </row>
    <row r="3544" spans="1:16">
      <c r="A3544" s="2" t="s">
        <v>1128</v>
      </c>
      <c r="B3544" s="3">
        <v>179</v>
      </c>
      <c r="C3544">
        <v>138</v>
      </c>
      <c r="D3544" s="1">
        <v>35918429</v>
      </c>
      <c r="E3544" s="5" t="s">
        <v>10</v>
      </c>
      <c r="F3544" t="s">
        <v>6</v>
      </c>
      <c r="L3544" s="1"/>
      <c r="M3544" s="12" t="s">
        <v>45</v>
      </c>
      <c r="N3544" s="12">
        <v>2800000</v>
      </c>
      <c r="O3544">
        <v>2001</v>
      </c>
      <c r="P3544">
        <v>7.5</v>
      </c>
    </row>
    <row r="3545" spans="1:16">
      <c r="A3545" s="2" t="s">
        <v>1647</v>
      </c>
      <c r="B3545" s="3">
        <v>225</v>
      </c>
      <c r="C3545">
        <v>105</v>
      </c>
      <c r="D3545" s="1">
        <v>92401</v>
      </c>
      <c r="E3545" s="5" t="s">
        <v>14</v>
      </c>
      <c r="F3545" t="s">
        <v>23</v>
      </c>
      <c r="L3545" s="1"/>
      <c r="M3545" s="12" t="s">
        <v>45</v>
      </c>
      <c r="N3545" s="12">
        <v>5000000</v>
      </c>
      <c r="O3545">
        <v>2010</v>
      </c>
      <c r="P3545">
        <v>6.3</v>
      </c>
    </row>
    <row r="3546" spans="1:16">
      <c r="A3546" s="2" t="s">
        <v>1648</v>
      </c>
      <c r="B3546" s="3">
        <v>77</v>
      </c>
      <c r="C3546">
        <v>98</v>
      </c>
      <c r="D3546" s="1">
        <v>1943649</v>
      </c>
      <c r="E3546" s="5" t="s">
        <v>2</v>
      </c>
      <c r="F3546" t="s">
        <v>10</v>
      </c>
      <c r="G3546" t="s">
        <v>27</v>
      </c>
      <c r="L3546" s="1"/>
      <c r="M3546" s="12" t="s">
        <v>45</v>
      </c>
      <c r="N3546" s="12">
        <v>4700000</v>
      </c>
      <c r="O3546">
        <v>1999</v>
      </c>
      <c r="P3546">
        <v>6.3</v>
      </c>
    </row>
    <row r="3547" spans="1:16">
      <c r="A3547" s="2" t="s">
        <v>1649</v>
      </c>
      <c r="B3547" s="3">
        <v>124</v>
      </c>
      <c r="C3547">
        <v>86</v>
      </c>
      <c r="D3547" s="1">
        <v>992238</v>
      </c>
      <c r="E3547" s="5" t="s">
        <v>6</v>
      </c>
      <c r="F3547" t="s">
        <v>27</v>
      </c>
      <c r="L3547" s="1"/>
      <c r="M3547" s="12" t="s">
        <v>45</v>
      </c>
      <c r="N3547" s="12">
        <v>5000000</v>
      </c>
      <c r="O3547">
        <v>2004</v>
      </c>
      <c r="P3547">
        <v>6.8</v>
      </c>
    </row>
    <row r="3548" spans="1:16">
      <c r="A3548" s="2" t="s">
        <v>1650</v>
      </c>
      <c r="B3548" s="3">
        <v>195</v>
      </c>
      <c r="C3548">
        <v>104</v>
      </c>
      <c r="D3548" s="1">
        <v>4231500</v>
      </c>
      <c r="E3548" s="5" t="s">
        <v>6</v>
      </c>
      <c r="F3548" t="s">
        <v>27</v>
      </c>
      <c r="L3548" s="1"/>
      <c r="M3548" s="12" t="s">
        <v>45</v>
      </c>
      <c r="N3548" s="12">
        <v>4700000</v>
      </c>
      <c r="O3548">
        <v>2013</v>
      </c>
      <c r="P3548">
        <v>7.8</v>
      </c>
    </row>
    <row r="3549" spans="1:16">
      <c r="A3549" s="2" t="s">
        <v>1651</v>
      </c>
      <c r="B3549" s="3">
        <v>76</v>
      </c>
      <c r="C3549">
        <v>100</v>
      </c>
      <c r="D3549" s="1">
        <v>396035</v>
      </c>
      <c r="E3549" s="5" t="s">
        <v>6</v>
      </c>
      <c r="F3549" t="s">
        <v>27</v>
      </c>
      <c r="L3549" s="1"/>
      <c r="M3549" s="12" t="s">
        <v>45</v>
      </c>
      <c r="N3549" s="12">
        <v>4638783</v>
      </c>
      <c r="O3549">
        <v>2004</v>
      </c>
      <c r="P3549">
        <v>6.9</v>
      </c>
    </row>
    <row r="3550" spans="1:16">
      <c r="A3550" s="2" t="s">
        <v>1652</v>
      </c>
      <c r="B3550" s="3">
        <v>16</v>
      </c>
      <c r="C3550">
        <v>84</v>
      </c>
      <c r="D3550" s="1">
        <v>6026908</v>
      </c>
      <c r="E3550" s="5" t="s">
        <v>2</v>
      </c>
      <c r="F3550" t="s">
        <v>6</v>
      </c>
      <c r="L3550" s="1"/>
      <c r="M3550" s="12" t="s">
        <v>45</v>
      </c>
      <c r="N3550" s="12">
        <v>4800000</v>
      </c>
      <c r="O3550">
        <v>1999</v>
      </c>
      <c r="P3550">
        <v>4.3</v>
      </c>
    </row>
    <row r="3551" spans="1:16">
      <c r="A3551" s="2" t="s">
        <v>1653</v>
      </c>
      <c r="B3551" s="3">
        <v>109</v>
      </c>
      <c r="C3551">
        <v>95</v>
      </c>
      <c r="D3551" s="1">
        <v>1060591</v>
      </c>
      <c r="E3551" s="5" t="s">
        <v>2</v>
      </c>
      <c r="F3551" t="s">
        <v>6</v>
      </c>
      <c r="G3551" t="s">
        <v>27</v>
      </c>
      <c r="L3551" s="1"/>
      <c r="M3551" s="12" t="s">
        <v>45</v>
      </c>
      <c r="N3551" s="12">
        <v>4700000</v>
      </c>
      <c r="O3551">
        <v>2007</v>
      </c>
      <c r="P3551">
        <v>7.2</v>
      </c>
    </row>
    <row r="3552" spans="1:16">
      <c r="A3552" s="2" t="s">
        <v>1654</v>
      </c>
      <c r="B3552" s="3">
        <v>51</v>
      </c>
      <c r="C3552">
        <v>90</v>
      </c>
      <c r="D3552" s="1">
        <v>155972</v>
      </c>
      <c r="E3552" s="5" t="s">
        <v>2</v>
      </c>
      <c r="F3552" t="s">
        <v>6</v>
      </c>
      <c r="G3552" t="s">
        <v>27</v>
      </c>
      <c r="L3552" s="1"/>
      <c r="M3552" s="12" t="s">
        <v>45</v>
      </c>
      <c r="N3552" s="12">
        <v>5000000</v>
      </c>
      <c r="O3552">
        <v>2006</v>
      </c>
      <c r="P3552">
        <v>7.3</v>
      </c>
    </row>
    <row r="3553" spans="1:16">
      <c r="A3553" s="2" t="s">
        <v>1655</v>
      </c>
      <c r="B3553" s="3">
        <v>35</v>
      </c>
      <c r="C3553">
        <v>123</v>
      </c>
      <c r="D3553" s="1">
        <v>26893</v>
      </c>
      <c r="E3553" s="5" t="s">
        <v>10</v>
      </c>
      <c r="F3553" t="s">
        <v>6</v>
      </c>
      <c r="G3553" t="s">
        <v>27</v>
      </c>
      <c r="L3553" s="1"/>
      <c r="M3553" s="12" t="s">
        <v>45</v>
      </c>
      <c r="N3553" s="12">
        <v>4600000</v>
      </c>
      <c r="O3553">
        <v>1969</v>
      </c>
      <c r="P3553">
        <v>7.2</v>
      </c>
    </row>
    <row r="3554" spans="1:16">
      <c r="A3554" s="2" t="s">
        <v>1656</v>
      </c>
      <c r="B3554" s="3">
        <v>22</v>
      </c>
      <c r="C3554">
        <v>111</v>
      </c>
      <c r="D3554" s="1">
        <v>2580</v>
      </c>
      <c r="E3554" s="5" t="s">
        <v>6</v>
      </c>
      <c r="F3554" t="s">
        <v>21</v>
      </c>
      <c r="L3554" s="1"/>
      <c r="M3554" s="12" t="s">
        <v>45</v>
      </c>
      <c r="N3554" s="12">
        <v>4700000</v>
      </c>
      <c r="O3554">
        <v>2003</v>
      </c>
      <c r="P3554">
        <v>5.4</v>
      </c>
    </row>
    <row r="3555" spans="1:16">
      <c r="A3555" s="2" t="s">
        <v>54</v>
      </c>
      <c r="B3555" s="3">
        <v>287</v>
      </c>
      <c r="C3555">
        <v>110</v>
      </c>
      <c r="D3555" s="1">
        <v>58885635</v>
      </c>
      <c r="E3555" s="5" t="s">
        <v>3</v>
      </c>
      <c r="F3555" t="s">
        <v>14</v>
      </c>
      <c r="G3555" t="s">
        <v>23</v>
      </c>
      <c r="L3555" s="1"/>
      <c r="M3555" s="12" t="s">
        <v>45</v>
      </c>
      <c r="N3555" s="12">
        <v>4600000</v>
      </c>
      <c r="O3555">
        <v>2004</v>
      </c>
      <c r="P3555">
        <v>7.4</v>
      </c>
    </row>
    <row r="3556" spans="1:16">
      <c r="A3556" s="2" t="s">
        <v>1657</v>
      </c>
      <c r="B3556" s="3">
        <v>173</v>
      </c>
      <c r="C3556">
        <v>108</v>
      </c>
      <c r="D3556" s="1">
        <v>19067631</v>
      </c>
      <c r="E3556" s="5" t="s">
        <v>2</v>
      </c>
      <c r="F3556" t="s">
        <v>6</v>
      </c>
      <c r="G3556" t="s">
        <v>27</v>
      </c>
      <c r="L3556" s="1"/>
      <c r="M3556" s="12" t="s">
        <v>45</v>
      </c>
      <c r="N3556" s="12">
        <v>4500000</v>
      </c>
      <c r="O3556">
        <v>2007</v>
      </c>
      <c r="P3556">
        <v>7.1</v>
      </c>
    </row>
    <row r="3557" spans="1:16">
      <c r="A3557" s="2" t="s">
        <v>1658</v>
      </c>
      <c r="B3557" s="3">
        <v>61</v>
      </c>
      <c r="C3557">
        <v>92</v>
      </c>
      <c r="D3557" s="1">
        <v>11806119</v>
      </c>
      <c r="E3557" s="5" t="s">
        <v>3</v>
      </c>
      <c r="F3557" t="s">
        <v>12</v>
      </c>
      <c r="G3557" t="s">
        <v>6</v>
      </c>
      <c r="H3557" t="s">
        <v>75</v>
      </c>
      <c r="L3557" s="1"/>
      <c r="M3557" s="12" t="s">
        <v>45</v>
      </c>
      <c r="N3557" s="12">
        <v>4500000</v>
      </c>
      <c r="O3557">
        <v>1988</v>
      </c>
      <c r="P3557">
        <v>6.8</v>
      </c>
    </row>
    <row r="3558" spans="1:16">
      <c r="A3558" s="2" t="s">
        <v>1659</v>
      </c>
      <c r="B3558" s="3">
        <v>71</v>
      </c>
      <c r="C3558">
        <v>91</v>
      </c>
      <c r="D3558" s="1">
        <v>7417210</v>
      </c>
      <c r="E3558" s="5" t="s">
        <v>6</v>
      </c>
      <c r="L3558" s="1"/>
      <c r="M3558" s="12" t="s">
        <v>45</v>
      </c>
      <c r="N3558" s="12">
        <v>4500000</v>
      </c>
      <c r="O3558">
        <v>1995</v>
      </c>
      <c r="P3558">
        <v>7</v>
      </c>
    </row>
    <row r="3559" spans="1:16">
      <c r="A3559" s="2" t="s">
        <v>1279</v>
      </c>
      <c r="B3559" s="3">
        <v>110</v>
      </c>
      <c r="C3559">
        <v>88</v>
      </c>
      <c r="D3559" s="1">
        <v>7362100</v>
      </c>
      <c r="E3559" s="5" t="s">
        <v>2</v>
      </c>
      <c r="F3559" t="s">
        <v>6</v>
      </c>
      <c r="L3559" s="1"/>
      <c r="M3559" s="12" t="s">
        <v>45</v>
      </c>
      <c r="N3559" s="12">
        <v>4500000</v>
      </c>
      <c r="O3559">
        <v>2005</v>
      </c>
      <c r="P3559">
        <v>7.4</v>
      </c>
    </row>
    <row r="3560" spans="1:16">
      <c r="A3560" s="2" t="s">
        <v>798</v>
      </c>
      <c r="B3560" s="3">
        <v>110</v>
      </c>
      <c r="C3560">
        <v>97</v>
      </c>
      <c r="D3560" s="1">
        <v>7022940</v>
      </c>
      <c r="E3560" s="5" t="s">
        <v>2</v>
      </c>
      <c r="F3560" t="s">
        <v>6</v>
      </c>
      <c r="G3560" t="s">
        <v>27</v>
      </c>
      <c r="L3560" s="1"/>
      <c r="M3560" s="12" t="s">
        <v>45</v>
      </c>
      <c r="N3560" s="12">
        <v>4500000</v>
      </c>
      <c r="O3560">
        <v>2001</v>
      </c>
      <c r="P3560">
        <v>6.7</v>
      </c>
    </row>
    <row r="3561" spans="1:16">
      <c r="A3561" s="2" t="s">
        <v>843</v>
      </c>
      <c r="B3561" s="3">
        <v>53</v>
      </c>
      <c r="C3561">
        <v>103</v>
      </c>
      <c r="D3561" s="1">
        <v>5132222</v>
      </c>
      <c r="E3561" s="5" t="s">
        <v>6</v>
      </c>
      <c r="F3561" t="s">
        <v>21</v>
      </c>
      <c r="G3561" t="s">
        <v>27</v>
      </c>
      <c r="L3561" s="1"/>
      <c r="M3561" s="12" t="s">
        <v>192</v>
      </c>
      <c r="N3561" s="12">
        <v>15000000</v>
      </c>
      <c r="O3561">
        <v>1994</v>
      </c>
      <c r="P3561">
        <v>7.2</v>
      </c>
    </row>
    <row r="3562" spans="1:16">
      <c r="A3562" s="2" t="s">
        <v>1285</v>
      </c>
      <c r="B3562" s="3">
        <v>106</v>
      </c>
      <c r="C3562">
        <v>110</v>
      </c>
      <c r="D3562" s="1">
        <v>2365931</v>
      </c>
      <c r="E3562" s="5" t="s">
        <v>2</v>
      </c>
      <c r="F3562" t="s">
        <v>10</v>
      </c>
      <c r="G3562" t="s">
        <v>6</v>
      </c>
      <c r="H3562" t="s">
        <v>27</v>
      </c>
      <c r="L3562" s="1"/>
      <c r="M3562" s="12" t="s">
        <v>45</v>
      </c>
      <c r="N3562" s="12">
        <v>4500000</v>
      </c>
      <c r="O3562">
        <v>1998</v>
      </c>
      <c r="P3562">
        <v>7.5</v>
      </c>
    </row>
    <row r="3563" spans="1:16">
      <c r="A3563" s="2" t="s">
        <v>79</v>
      </c>
      <c r="B3563" s="3">
        <v>445</v>
      </c>
      <c r="C3563">
        <v>103</v>
      </c>
      <c r="D3563" s="1">
        <v>53991137</v>
      </c>
      <c r="E3563" s="5" t="s">
        <v>20</v>
      </c>
      <c r="F3563" t="s">
        <v>14</v>
      </c>
      <c r="G3563" t="s">
        <v>21</v>
      </c>
      <c r="H3563" t="s">
        <v>23</v>
      </c>
      <c r="L3563" s="1"/>
      <c r="M3563" s="12" t="s">
        <v>45</v>
      </c>
      <c r="N3563" s="12">
        <v>4500000</v>
      </c>
      <c r="O3563">
        <v>2010</v>
      </c>
      <c r="P3563">
        <v>6.8</v>
      </c>
    </row>
    <row r="3564" spans="1:16">
      <c r="A3564" s="2" t="s">
        <v>1660</v>
      </c>
      <c r="B3564" s="3">
        <v>94</v>
      </c>
      <c r="C3564">
        <v>114</v>
      </c>
      <c r="D3564" s="1">
        <v>1221261</v>
      </c>
      <c r="E3564" s="5" t="s">
        <v>10</v>
      </c>
      <c r="F3564" t="s">
        <v>6</v>
      </c>
      <c r="G3564" t="s">
        <v>23</v>
      </c>
      <c r="L3564" s="1"/>
      <c r="M3564" s="12" t="s">
        <v>45</v>
      </c>
      <c r="N3564" s="12">
        <v>700000000</v>
      </c>
      <c r="O3564">
        <v>2000</v>
      </c>
      <c r="P3564">
        <v>7.9</v>
      </c>
    </row>
    <row r="3565" spans="1:16">
      <c r="A3565" s="2" t="s">
        <v>1661</v>
      </c>
      <c r="B3565" s="3">
        <v>75</v>
      </c>
      <c r="C3565">
        <v>112</v>
      </c>
      <c r="D3565" s="1">
        <v>712294</v>
      </c>
      <c r="E3565" s="5" t="s">
        <v>6</v>
      </c>
      <c r="L3565" s="1"/>
      <c r="M3565" s="12" t="s">
        <v>45</v>
      </c>
      <c r="N3565" s="12">
        <v>4500000</v>
      </c>
      <c r="O3565">
        <v>2005</v>
      </c>
      <c r="P3565">
        <v>6.7</v>
      </c>
    </row>
    <row r="3566" spans="1:16">
      <c r="A3566" s="2" t="s">
        <v>1662</v>
      </c>
      <c r="B3566" s="3">
        <v>97</v>
      </c>
      <c r="C3566">
        <v>104</v>
      </c>
      <c r="D3566" s="1">
        <v>3447339</v>
      </c>
      <c r="E3566" s="5" t="s">
        <v>2</v>
      </c>
      <c r="F3566" t="s">
        <v>27</v>
      </c>
      <c r="L3566" s="1"/>
      <c r="M3566" s="12" t="s">
        <v>45</v>
      </c>
      <c r="N3566" s="12">
        <v>5000000</v>
      </c>
      <c r="O3566">
        <v>2013</v>
      </c>
      <c r="P3566">
        <v>5.8</v>
      </c>
    </row>
    <row r="3567" spans="1:16">
      <c r="A3567" s="2" t="s">
        <v>1512</v>
      </c>
      <c r="B3567" s="3">
        <v>37</v>
      </c>
      <c r="C3567">
        <v>99</v>
      </c>
      <c r="D3567" s="1">
        <v>418953</v>
      </c>
      <c r="E3567" s="5" t="s">
        <v>10</v>
      </c>
      <c r="F3567" t="s">
        <v>6</v>
      </c>
      <c r="G3567" t="s">
        <v>23</v>
      </c>
      <c r="L3567" s="1"/>
      <c r="M3567" s="12" t="s">
        <v>45</v>
      </c>
      <c r="N3567" s="12">
        <v>4500000</v>
      </c>
      <c r="O3567">
        <v>1993</v>
      </c>
      <c r="P3567">
        <v>6.5</v>
      </c>
    </row>
    <row r="3568" spans="1:16">
      <c r="A3568" s="2" t="s">
        <v>1663</v>
      </c>
      <c r="B3568" s="3">
        <v>84</v>
      </c>
      <c r="C3568">
        <v>98</v>
      </c>
      <c r="D3568" s="1">
        <v>406035</v>
      </c>
      <c r="E3568" s="5" t="s">
        <v>6</v>
      </c>
      <c r="L3568" s="1"/>
      <c r="M3568" s="12" t="s">
        <v>45</v>
      </c>
      <c r="N3568" s="12">
        <v>4500000</v>
      </c>
      <c r="O3568">
        <v>2001</v>
      </c>
      <c r="P3568">
        <v>7.2</v>
      </c>
    </row>
    <row r="3569" spans="1:16">
      <c r="A3569" s="2" t="s">
        <v>1103</v>
      </c>
      <c r="B3569" s="3">
        <v>127</v>
      </c>
      <c r="C3569">
        <v>100</v>
      </c>
      <c r="D3569" s="1">
        <v>373967</v>
      </c>
      <c r="E3569" s="5" t="s">
        <v>14</v>
      </c>
      <c r="F3569" t="s">
        <v>21</v>
      </c>
      <c r="L3569" s="1"/>
      <c r="M3569" s="12" t="s">
        <v>45</v>
      </c>
      <c r="N3569" s="12">
        <v>2000000</v>
      </c>
      <c r="O3569">
        <v>2001</v>
      </c>
      <c r="P3569">
        <v>6.5</v>
      </c>
    </row>
    <row r="3570" spans="1:16">
      <c r="A3570" s="2" t="s">
        <v>1664</v>
      </c>
      <c r="B3570" s="3">
        <v>32</v>
      </c>
      <c r="C3570">
        <v>80</v>
      </c>
      <c r="D3570" s="1">
        <v>194568</v>
      </c>
      <c r="E3570" s="5" t="s">
        <v>2</v>
      </c>
      <c r="F3570" t="s">
        <v>27</v>
      </c>
      <c r="L3570" s="1"/>
      <c r="M3570" s="12" t="s">
        <v>45</v>
      </c>
      <c r="N3570" s="12">
        <v>4200000000</v>
      </c>
      <c r="O3570">
        <v>2006</v>
      </c>
      <c r="P3570">
        <v>6.2</v>
      </c>
    </row>
    <row r="3571" spans="1:16">
      <c r="A3571" s="2" t="s">
        <v>1665</v>
      </c>
      <c r="B3571" s="3">
        <v>120</v>
      </c>
      <c r="C3571">
        <v>87</v>
      </c>
      <c r="D3571" s="1">
        <v>163245</v>
      </c>
      <c r="E3571" s="5" t="s">
        <v>2</v>
      </c>
      <c r="F3571" t="s">
        <v>6</v>
      </c>
      <c r="G3571" t="s">
        <v>25</v>
      </c>
      <c r="L3571" s="1"/>
      <c r="M3571" s="12" t="s">
        <v>45</v>
      </c>
      <c r="N3571" s="12">
        <v>2500000</v>
      </c>
      <c r="O3571">
        <v>1936</v>
      </c>
      <c r="P3571">
        <v>8.6</v>
      </c>
    </row>
    <row r="3572" spans="1:16">
      <c r="A3572" s="2" t="s">
        <v>1666</v>
      </c>
      <c r="B3572" s="3">
        <v>31</v>
      </c>
      <c r="C3572">
        <v>91</v>
      </c>
      <c r="D3572" s="1">
        <v>119841</v>
      </c>
      <c r="E3572" s="5" t="s">
        <v>6</v>
      </c>
      <c r="L3572" s="1"/>
      <c r="M3572" s="12" t="s">
        <v>45</v>
      </c>
      <c r="N3572" s="12">
        <v>35000000</v>
      </c>
      <c r="O3572">
        <v>2002</v>
      </c>
      <c r="P3572">
        <v>6.5</v>
      </c>
    </row>
    <row r="3573" spans="1:16">
      <c r="A3573" s="2" t="s">
        <v>1667</v>
      </c>
      <c r="B3573" s="3">
        <v>100</v>
      </c>
      <c r="C3573">
        <v>84</v>
      </c>
      <c r="D3573" s="1">
        <v>173066</v>
      </c>
      <c r="E3573" s="5" t="s">
        <v>2</v>
      </c>
      <c r="F3573" t="s">
        <v>20</v>
      </c>
      <c r="L3573" s="1"/>
      <c r="M3573" s="12" t="s">
        <v>45</v>
      </c>
      <c r="N3573" s="12">
        <v>4500000</v>
      </c>
      <c r="O3573">
        <v>2007</v>
      </c>
      <c r="P3573">
        <v>6.3</v>
      </c>
    </row>
    <row r="3574" spans="1:16">
      <c r="A3574" s="2" t="s">
        <v>1146</v>
      </c>
      <c r="B3574" s="3">
        <v>14</v>
      </c>
      <c r="C3574">
        <v>90</v>
      </c>
      <c r="D3574" s="1">
        <v>92362</v>
      </c>
      <c r="E3574" s="5" t="s">
        <v>2</v>
      </c>
      <c r="F3574" t="s">
        <v>6</v>
      </c>
      <c r="L3574" s="1"/>
      <c r="M3574" s="12" t="s">
        <v>45</v>
      </c>
      <c r="N3574" s="12">
        <v>4400000</v>
      </c>
      <c r="O3574">
        <v>2005</v>
      </c>
      <c r="P3574">
        <v>4.3</v>
      </c>
    </row>
    <row r="3575" spans="1:16">
      <c r="A3575" s="2" t="s">
        <v>1668</v>
      </c>
      <c r="B3575" s="3">
        <v>14</v>
      </c>
      <c r="C3575">
        <v>98</v>
      </c>
      <c r="D3575" s="1">
        <v>105943</v>
      </c>
      <c r="E3575" s="5" t="s">
        <v>2</v>
      </c>
      <c r="L3575" s="1"/>
      <c r="M3575" s="12" t="s">
        <v>45</v>
      </c>
      <c r="N3575" s="12">
        <v>4400000</v>
      </c>
      <c r="O3575">
        <v>2015</v>
      </c>
      <c r="P3575">
        <v>6.1</v>
      </c>
    </row>
    <row r="3576" spans="1:16">
      <c r="A3576" s="2" t="s">
        <v>1324</v>
      </c>
      <c r="B3576" s="3">
        <v>35</v>
      </c>
      <c r="C3576">
        <v>124</v>
      </c>
      <c r="D3576" s="1">
        <v>183490</v>
      </c>
      <c r="E3576" s="5" t="s">
        <v>6</v>
      </c>
      <c r="F3576" t="s">
        <v>122</v>
      </c>
      <c r="L3576" s="1"/>
      <c r="M3576" s="12" t="s">
        <v>192</v>
      </c>
      <c r="N3576" s="12">
        <v>4400000</v>
      </c>
      <c r="O3576">
        <v>2010</v>
      </c>
      <c r="P3576">
        <v>5.8</v>
      </c>
    </row>
    <row r="3577" spans="1:16">
      <c r="A3577" s="2" t="s">
        <v>1669</v>
      </c>
      <c r="B3577" s="3">
        <v>178</v>
      </c>
      <c r="C3577">
        <v>95</v>
      </c>
      <c r="D3577" s="1">
        <v>3478</v>
      </c>
      <c r="E3577" s="5" t="s">
        <v>20</v>
      </c>
      <c r="F3577" t="s">
        <v>14</v>
      </c>
      <c r="L3577" s="1"/>
      <c r="M3577" s="12" t="s">
        <v>45</v>
      </c>
      <c r="N3577" s="12">
        <v>4500000</v>
      </c>
      <c r="O3577">
        <v>2008</v>
      </c>
      <c r="P3577">
        <v>6.7</v>
      </c>
    </row>
    <row r="3578" spans="1:16">
      <c r="A3578" s="2" t="s">
        <v>1670</v>
      </c>
      <c r="B3578" s="3">
        <v>46</v>
      </c>
      <c r="C3578">
        <v>90</v>
      </c>
      <c r="D3578" s="1">
        <v>52166</v>
      </c>
      <c r="E3578" s="5" t="s">
        <v>6</v>
      </c>
      <c r="L3578" s="1"/>
      <c r="M3578" s="12" t="s">
        <v>45</v>
      </c>
      <c r="N3578" s="12">
        <v>3000000</v>
      </c>
      <c r="O3578">
        <v>2008</v>
      </c>
      <c r="P3578">
        <v>6.7</v>
      </c>
    </row>
    <row r="3579" spans="1:16">
      <c r="A3579" s="2" t="s">
        <v>1058</v>
      </c>
      <c r="B3579" s="3">
        <v>234</v>
      </c>
      <c r="C3579">
        <v>101</v>
      </c>
      <c r="D3579" s="1">
        <v>1163508</v>
      </c>
      <c r="E3579" s="5" t="s">
        <v>6</v>
      </c>
      <c r="F3579" t="s">
        <v>20</v>
      </c>
      <c r="G3579" t="s">
        <v>14</v>
      </c>
      <c r="H3579" t="s">
        <v>23</v>
      </c>
      <c r="L3579" s="1"/>
      <c r="M3579" s="12" t="s">
        <v>928</v>
      </c>
      <c r="N3579" s="12">
        <v>6000000</v>
      </c>
      <c r="O3579">
        <v>2012</v>
      </c>
      <c r="P3579">
        <v>5.0999999999999996</v>
      </c>
    </row>
    <row r="3580" spans="1:16">
      <c r="A3580" s="2" t="s">
        <v>134</v>
      </c>
      <c r="B3580" s="3">
        <v>387</v>
      </c>
      <c r="C3580">
        <v>130</v>
      </c>
      <c r="D3580" s="1">
        <v>80033643</v>
      </c>
      <c r="E3580" s="5" t="s">
        <v>3</v>
      </c>
      <c r="F3580" t="s">
        <v>10</v>
      </c>
      <c r="G3580" t="s">
        <v>21</v>
      </c>
      <c r="H3580" t="s">
        <v>23</v>
      </c>
      <c r="L3580" s="1"/>
      <c r="M3580" s="12" t="s">
        <v>45</v>
      </c>
      <c r="N3580" s="12">
        <v>150000000</v>
      </c>
      <c r="O3580">
        <v>2012</v>
      </c>
      <c r="P3580">
        <v>7</v>
      </c>
    </row>
    <row r="3581" spans="1:16">
      <c r="A3581" s="2" t="s">
        <v>1671</v>
      </c>
      <c r="B3581" s="3">
        <v>145</v>
      </c>
      <c r="C3581">
        <v>83</v>
      </c>
      <c r="D3581" s="1">
        <v>184925485</v>
      </c>
      <c r="E3581" s="5" t="s">
        <v>16</v>
      </c>
      <c r="F3581" t="s">
        <v>25</v>
      </c>
      <c r="G3581" t="s">
        <v>20</v>
      </c>
      <c r="H3581" t="s">
        <v>26</v>
      </c>
      <c r="L3581" s="1"/>
      <c r="M3581" s="12" t="s">
        <v>45</v>
      </c>
      <c r="N3581" s="12">
        <v>4500000</v>
      </c>
      <c r="O3581">
        <v>1937</v>
      </c>
      <c r="P3581">
        <v>7.7</v>
      </c>
    </row>
    <row r="3582" spans="1:16">
      <c r="A3582" s="2" t="s">
        <v>1672</v>
      </c>
      <c r="B3582" s="3">
        <v>78</v>
      </c>
      <c r="C3582">
        <v>106</v>
      </c>
      <c r="D3582" s="1">
        <v>304124</v>
      </c>
      <c r="E3582" s="5" t="s">
        <v>6</v>
      </c>
      <c r="L3582" s="1"/>
      <c r="M3582" s="12" t="s">
        <v>45</v>
      </c>
      <c r="N3582" s="12">
        <v>150000000</v>
      </c>
      <c r="O3582">
        <v>2004</v>
      </c>
      <c r="P3582">
        <v>6.7</v>
      </c>
    </row>
    <row r="3583" spans="1:16">
      <c r="A3583" s="2" t="s">
        <v>1673</v>
      </c>
      <c r="B3583" s="3">
        <v>60</v>
      </c>
      <c r="C3583">
        <v>94</v>
      </c>
      <c r="D3583" s="1">
        <v>36830</v>
      </c>
      <c r="E3583" s="5" t="s">
        <v>8</v>
      </c>
      <c r="F3583" t="s">
        <v>2</v>
      </c>
      <c r="G3583" t="s">
        <v>14</v>
      </c>
      <c r="L3583" s="1"/>
      <c r="M3583" s="12" t="s">
        <v>1202</v>
      </c>
      <c r="N3583" s="12">
        <v>4200000</v>
      </c>
      <c r="O3583">
        <v>2004</v>
      </c>
      <c r="P3583">
        <v>6.6</v>
      </c>
    </row>
    <row r="3584" spans="1:16">
      <c r="A3584" s="2" t="s">
        <v>172</v>
      </c>
      <c r="B3584" s="3">
        <v>116</v>
      </c>
      <c r="C3584">
        <v>120</v>
      </c>
      <c r="D3584" s="1">
        <v>3650677</v>
      </c>
      <c r="E3584" s="5" t="s">
        <v>2</v>
      </c>
      <c r="F3584" t="s">
        <v>10</v>
      </c>
      <c r="L3584" s="1"/>
      <c r="M3584" s="12" t="s">
        <v>45</v>
      </c>
      <c r="N3584" s="12">
        <v>4200000</v>
      </c>
      <c r="O3584">
        <v>1998</v>
      </c>
      <c r="P3584">
        <v>8.1999999999999993</v>
      </c>
    </row>
    <row r="3585" spans="1:16">
      <c r="A3585" s="2" t="s">
        <v>1353</v>
      </c>
      <c r="B3585" s="3">
        <v>98</v>
      </c>
      <c r="C3585">
        <v>105</v>
      </c>
      <c r="D3585" s="1">
        <v>1647780</v>
      </c>
      <c r="E3585" s="5" t="s">
        <v>6</v>
      </c>
      <c r="L3585" s="1"/>
      <c r="M3585" s="12" t="s">
        <v>45</v>
      </c>
      <c r="N3585" s="12">
        <v>2300000</v>
      </c>
      <c r="O3585">
        <v>1998</v>
      </c>
      <c r="P3585">
        <v>8.1</v>
      </c>
    </row>
    <row r="3586" spans="1:16">
      <c r="A3586" s="2" t="s">
        <v>1674</v>
      </c>
      <c r="B3586" s="3">
        <v>43</v>
      </c>
      <c r="C3586">
        <v>95</v>
      </c>
      <c r="D3586" s="1">
        <v>695229</v>
      </c>
      <c r="E3586" s="5" t="s">
        <v>2</v>
      </c>
      <c r="F3586" t="s">
        <v>6</v>
      </c>
      <c r="L3586" s="1"/>
      <c r="M3586" s="12" t="s">
        <v>45</v>
      </c>
      <c r="N3586" s="12">
        <v>4000000</v>
      </c>
      <c r="O3586">
        <v>1996</v>
      </c>
      <c r="P3586">
        <v>7.2</v>
      </c>
    </row>
    <row r="3587" spans="1:16">
      <c r="A3587" s="2" t="s">
        <v>1675</v>
      </c>
      <c r="B3587" s="3">
        <v>15</v>
      </c>
      <c r="C3587">
        <v>135</v>
      </c>
      <c r="D3587" s="1">
        <v>638951</v>
      </c>
      <c r="E3587" s="5" t="s">
        <v>6</v>
      </c>
      <c r="L3587" s="1"/>
      <c r="M3587" s="12" t="s">
        <v>45</v>
      </c>
      <c r="N3587" s="12">
        <v>4000000</v>
      </c>
      <c r="O3587">
        <v>2006</v>
      </c>
      <c r="P3587">
        <v>7.4</v>
      </c>
    </row>
    <row r="3588" spans="1:16">
      <c r="A3588" s="2" t="s">
        <v>1676</v>
      </c>
      <c r="B3588" s="3">
        <v>14</v>
      </c>
      <c r="C3588">
        <v>105</v>
      </c>
      <c r="D3588" s="1">
        <v>609042</v>
      </c>
      <c r="E3588" s="5" t="s">
        <v>6</v>
      </c>
      <c r="L3588" s="1"/>
      <c r="M3588" s="12" t="s">
        <v>530</v>
      </c>
      <c r="N3588" s="12">
        <v>114000</v>
      </c>
      <c r="O3588">
        <v>1999</v>
      </c>
      <c r="P3588">
        <v>6.5</v>
      </c>
    </row>
    <row r="3589" spans="1:16">
      <c r="A3589" s="2" t="s">
        <v>1677</v>
      </c>
      <c r="B3589" s="3">
        <v>56</v>
      </c>
      <c r="C3589">
        <v>83</v>
      </c>
      <c r="D3589" s="1">
        <v>1521</v>
      </c>
      <c r="E3589" s="5" t="s">
        <v>2</v>
      </c>
      <c r="F3589" t="s">
        <v>14</v>
      </c>
      <c r="L3589" s="1"/>
      <c r="M3589" s="12" t="s">
        <v>301</v>
      </c>
      <c r="N3589" s="12">
        <v>4000000</v>
      </c>
      <c r="O3589">
        <v>2012</v>
      </c>
      <c r="P3589">
        <v>5.7</v>
      </c>
    </row>
    <row r="3590" spans="1:16">
      <c r="A3590" s="2" t="s">
        <v>413</v>
      </c>
      <c r="B3590" s="3">
        <v>79</v>
      </c>
      <c r="C3590">
        <v>111</v>
      </c>
      <c r="D3590" s="1">
        <v>32940507</v>
      </c>
      <c r="E3590" s="5" t="s">
        <v>3</v>
      </c>
      <c r="F3590" t="s">
        <v>10</v>
      </c>
      <c r="G3590" t="s">
        <v>6</v>
      </c>
      <c r="H3590" t="s">
        <v>23</v>
      </c>
      <c r="L3590" s="1"/>
      <c r="M3590" s="12" t="s">
        <v>45</v>
      </c>
      <c r="N3590" s="12">
        <v>4000000</v>
      </c>
      <c r="O3590">
        <v>1998</v>
      </c>
      <c r="P3590">
        <v>6.1</v>
      </c>
    </row>
    <row r="3591" spans="1:16">
      <c r="A3591" s="2" t="s">
        <v>1678</v>
      </c>
      <c r="B3591" s="3">
        <v>35</v>
      </c>
      <c r="C3591">
        <v>87</v>
      </c>
      <c r="D3591" s="1">
        <v>19539</v>
      </c>
      <c r="E3591" s="5" t="s">
        <v>2</v>
      </c>
      <c r="L3591" s="1"/>
      <c r="M3591" s="12" t="s">
        <v>45</v>
      </c>
      <c r="N3591" s="12">
        <v>4000000</v>
      </c>
      <c r="O3591">
        <v>2003</v>
      </c>
      <c r="P3591">
        <v>6.2</v>
      </c>
    </row>
    <row r="3592" spans="1:16">
      <c r="A3592" s="2" t="s">
        <v>1679</v>
      </c>
      <c r="B3592" s="3">
        <v>5</v>
      </c>
      <c r="C3592">
        <v>97</v>
      </c>
      <c r="D3592" s="1">
        <v>100358</v>
      </c>
      <c r="E3592" s="5" t="s">
        <v>2</v>
      </c>
      <c r="F3592" t="s">
        <v>26</v>
      </c>
      <c r="G3592" t="s">
        <v>27</v>
      </c>
      <c r="L3592" s="1"/>
      <c r="M3592" s="12" t="s">
        <v>45</v>
      </c>
      <c r="N3592" s="12">
        <v>140000000</v>
      </c>
      <c r="O3592">
        <v>2005</v>
      </c>
      <c r="P3592">
        <v>3.3</v>
      </c>
    </row>
    <row r="3593" spans="1:16">
      <c r="A3593" s="2" t="s">
        <v>627</v>
      </c>
      <c r="B3593" s="3">
        <v>242</v>
      </c>
      <c r="C3593">
        <v>87</v>
      </c>
      <c r="D3593" s="1">
        <v>19100000</v>
      </c>
      <c r="E3593" s="5" t="s">
        <v>14</v>
      </c>
      <c r="F3593" t="s">
        <v>21</v>
      </c>
      <c r="G3593" t="s">
        <v>23</v>
      </c>
      <c r="L3593" s="1"/>
      <c r="M3593" s="12" t="s">
        <v>45</v>
      </c>
      <c r="N3593" s="12">
        <v>4000000</v>
      </c>
      <c r="O3593">
        <v>1981</v>
      </c>
      <c r="P3593">
        <v>6.1</v>
      </c>
    </row>
    <row r="3594" spans="1:16">
      <c r="A3594" s="2" t="s">
        <v>1680</v>
      </c>
      <c r="B3594" s="3">
        <v>16</v>
      </c>
      <c r="C3594">
        <v>80</v>
      </c>
      <c r="D3594" s="1">
        <v>2833383</v>
      </c>
      <c r="E3594" s="5" t="s">
        <v>6</v>
      </c>
      <c r="F3594" t="s">
        <v>199</v>
      </c>
      <c r="L3594" s="1"/>
      <c r="M3594" s="12" t="s">
        <v>45</v>
      </c>
      <c r="N3594" s="12">
        <v>8500000</v>
      </c>
      <c r="O3594">
        <v>2012</v>
      </c>
      <c r="P3594">
        <v>5.7</v>
      </c>
    </row>
    <row r="3595" spans="1:16">
      <c r="A3595" s="2" t="s">
        <v>194</v>
      </c>
      <c r="B3595" s="3">
        <v>58</v>
      </c>
      <c r="C3595">
        <v>100</v>
      </c>
      <c r="D3595" s="1">
        <v>24741700</v>
      </c>
      <c r="E3595" s="5" t="s">
        <v>6</v>
      </c>
      <c r="L3595" s="1"/>
      <c r="M3595" s="12" t="s">
        <v>45</v>
      </c>
      <c r="N3595" s="12">
        <v>3600000</v>
      </c>
      <c r="O3595">
        <v>1989</v>
      </c>
      <c r="P3595">
        <v>7.2</v>
      </c>
    </row>
    <row r="3596" spans="1:16">
      <c r="A3596" s="2" t="s">
        <v>79</v>
      </c>
      <c r="B3596" s="3">
        <v>287</v>
      </c>
      <c r="C3596">
        <v>103</v>
      </c>
      <c r="D3596" s="1">
        <v>55153403</v>
      </c>
      <c r="E3596" s="5" t="s">
        <v>14</v>
      </c>
      <c r="F3596" t="s">
        <v>21</v>
      </c>
      <c r="G3596" t="s">
        <v>23</v>
      </c>
      <c r="L3596" s="1"/>
      <c r="M3596" s="12" t="s">
        <v>45</v>
      </c>
      <c r="N3596" s="12">
        <v>4500000</v>
      </c>
      <c r="O3596">
        <v>2004</v>
      </c>
      <c r="P3596">
        <v>7.7</v>
      </c>
    </row>
    <row r="3597" spans="1:16">
      <c r="A3597" s="2" t="s">
        <v>461</v>
      </c>
      <c r="B3597" s="3">
        <v>100</v>
      </c>
      <c r="C3597">
        <v>100</v>
      </c>
      <c r="D3597" s="1">
        <v>18488314</v>
      </c>
      <c r="E3597" s="5" t="s">
        <v>2</v>
      </c>
      <c r="F3597" t="s">
        <v>10</v>
      </c>
      <c r="G3597" t="s">
        <v>21</v>
      </c>
      <c r="L3597" s="1"/>
      <c r="M3597" s="12" t="s">
        <v>45</v>
      </c>
      <c r="N3597" s="12">
        <v>4000000</v>
      </c>
      <c r="O3597">
        <v>2001</v>
      </c>
      <c r="P3597">
        <v>7.1</v>
      </c>
    </row>
    <row r="3598" spans="1:16">
      <c r="A3598" s="2" t="s">
        <v>1681</v>
      </c>
      <c r="B3598" s="3">
        <v>50</v>
      </c>
      <c r="C3598">
        <v>89</v>
      </c>
      <c r="D3598" s="1">
        <v>11278</v>
      </c>
      <c r="E3598" s="5" t="s">
        <v>2</v>
      </c>
      <c r="F3598" t="s">
        <v>6</v>
      </c>
      <c r="L3598" s="1"/>
      <c r="M3598" s="12" t="s">
        <v>45</v>
      </c>
      <c r="N3598" s="12">
        <v>4000000</v>
      </c>
      <c r="O3598">
        <v>2013</v>
      </c>
      <c r="P3598">
        <v>7</v>
      </c>
    </row>
    <row r="3599" spans="1:16">
      <c r="A3599" s="2" t="s">
        <v>286</v>
      </c>
      <c r="B3599" s="3">
        <v>276</v>
      </c>
      <c r="C3599">
        <v>104</v>
      </c>
      <c r="D3599" s="1">
        <v>79363785</v>
      </c>
      <c r="E3599" s="5" t="s">
        <v>6</v>
      </c>
      <c r="F3599" t="s">
        <v>22</v>
      </c>
      <c r="G3599" t="s">
        <v>23</v>
      </c>
      <c r="L3599" s="1"/>
      <c r="M3599" s="12" t="s">
        <v>45</v>
      </c>
      <c r="N3599" s="12">
        <v>4000000</v>
      </c>
      <c r="O3599">
        <v>2008</v>
      </c>
      <c r="P3599">
        <v>5.5</v>
      </c>
    </row>
    <row r="3600" spans="1:16">
      <c r="A3600" s="2" t="s">
        <v>866</v>
      </c>
      <c r="B3600" s="3">
        <v>137</v>
      </c>
      <c r="C3600">
        <v>114</v>
      </c>
      <c r="D3600" s="1">
        <v>13876974</v>
      </c>
      <c r="E3600" s="5" t="s">
        <v>2</v>
      </c>
      <c r="F3600" t="s">
        <v>6</v>
      </c>
      <c r="G3600" t="s">
        <v>27</v>
      </c>
      <c r="L3600" s="1"/>
      <c r="M3600" s="12" t="s">
        <v>192</v>
      </c>
      <c r="N3600" s="12">
        <v>4000000</v>
      </c>
      <c r="O3600">
        <v>2001</v>
      </c>
      <c r="P3600">
        <v>7.4</v>
      </c>
    </row>
    <row r="3601" spans="1:16">
      <c r="A3601" s="2" t="s">
        <v>1132</v>
      </c>
      <c r="B3601" s="3">
        <v>122</v>
      </c>
      <c r="C3601">
        <v>111</v>
      </c>
      <c r="D3601" s="1">
        <v>9180275</v>
      </c>
      <c r="E3601" s="5" t="s">
        <v>6</v>
      </c>
      <c r="L3601" s="1"/>
      <c r="M3601" s="12" t="s">
        <v>45</v>
      </c>
      <c r="N3601" s="12">
        <v>3500000</v>
      </c>
      <c r="O3601">
        <v>2000</v>
      </c>
      <c r="P3601">
        <v>7.7</v>
      </c>
    </row>
    <row r="3602" spans="1:16">
      <c r="A3602" s="2" t="s">
        <v>553</v>
      </c>
      <c r="B3602" s="3">
        <v>202</v>
      </c>
      <c r="C3602">
        <v>110</v>
      </c>
      <c r="D3602" s="1">
        <v>22494487</v>
      </c>
      <c r="E3602" s="5" t="s">
        <v>10</v>
      </c>
      <c r="F3602" t="s">
        <v>6</v>
      </c>
      <c r="G3602" t="s">
        <v>21</v>
      </c>
      <c r="H3602" t="s">
        <v>23</v>
      </c>
      <c r="L3602" s="1"/>
      <c r="M3602" s="12" t="s">
        <v>45</v>
      </c>
      <c r="N3602" s="12">
        <v>4000000</v>
      </c>
      <c r="O3602">
        <v>2006</v>
      </c>
      <c r="P3602">
        <v>7.8</v>
      </c>
    </row>
    <row r="3603" spans="1:16">
      <c r="A3603" s="2" t="s">
        <v>1682</v>
      </c>
      <c r="B3603" s="3">
        <v>99</v>
      </c>
      <c r="C3603">
        <v>85</v>
      </c>
      <c r="D3603" s="1">
        <v>2199853</v>
      </c>
      <c r="E3603" s="5" t="s">
        <v>2</v>
      </c>
      <c r="F3603" t="s">
        <v>6</v>
      </c>
      <c r="L3603" s="1"/>
      <c r="M3603" s="12" t="s">
        <v>45</v>
      </c>
      <c r="N3603" s="12">
        <v>4000000</v>
      </c>
      <c r="O3603">
        <v>1999</v>
      </c>
      <c r="P3603">
        <v>6.6</v>
      </c>
    </row>
    <row r="3604" spans="1:16">
      <c r="A3604" s="2" t="s">
        <v>1683</v>
      </c>
      <c r="B3604" s="3">
        <v>10</v>
      </c>
      <c r="C3604">
        <v>113</v>
      </c>
      <c r="D3604" s="1">
        <v>2859955</v>
      </c>
      <c r="E3604" s="5" t="s">
        <v>6</v>
      </c>
      <c r="F3604" t="s">
        <v>75</v>
      </c>
      <c r="L3604" s="1"/>
      <c r="M3604" s="12" t="s">
        <v>45</v>
      </c>
      <c r="N3604" s="12">
        <v>5000000</v>
      </c>
      <c r="O3604">
        <v>2013</v>
      </c>
      <c r="P3604">
        <v>6</v>
      </c>
    </row>
    <row r="3605" spans="1:16">
      <c r="A3605" s="2" t="s">
        <v>212</v>
      </c>
      <c r="B3605" s="3">
        <v>173</v>
      </c>
      <c r="C3605">
        <v>99</v>
      </c>
      <c r="D3605" s="1">
        <v>2812029</v>
      </c>
      <c r="E3605" s="5" t="s">
        <v>10</v>
      </c>
      <c r="F3605" t="s">
        <v>6</v>
      </c>
      <c r="G3605" t="s">
        <v>23</v>
      </c>
      <c r="L3605" s="1"/>
      <c r="M3605" s="12" t="s">
        <v>192</v>
      </c>
      <c r="N3605" s="12">
        <v>4000000</v>
      </c>
      <c r="O3605">
        <v>1992</v>
      </c>
      <c r="P3605">
        <v>8.4</v>
      </c>
    </row>
    <row r="3606" spans="1:16">
      <c r="A3606" s="2" t="s">
        <v>753</v>
      </c>
      <c r="B3606" s="3">
        <v>181</v>
      </c>
      <c r="C3606">
        <v>142</v>
      </c>
      <c r="D3606" s="1">
        <v>6100000</v>
      </c>
      <c r="E3606" s="5" t="s">
        <v>24</v>
      </c>
      <c r="L3606" s="1"/>
      <c r="M3606" s="12" t="s">
        <v>192</v>
      </c>
      <c r="N3606" s="12">
        <v>4000000</v>
      </c>
      <c r="O3606">
        <v>1966</v>
      </c>
      <c r="P3606">
        <v>8.9</v>
      </c>
    </row>
    <row r="3607" spans="1:16">
      <c r="A3607" s="2" t="s">
        <v>1684</v>
      </c>
      <c r="B3607" s="3">
        <v>111</v>
      </c>
      <c r="C3607">
        <v>112</v>
      </c>
      <c r="D3607" s="1">
        <v>375723</v>
      </c>
      <c r="E3607" s="5" t="s">
        <v>2</v>
      </c>
      <c r="F3607" t="s">
        <v>6</v>
      </c>
      <c r="L3607" s="1"/>
      <c r="M3607" s="12" t="s">
        <v>112</v>
      </c>
      <c r="N3607" s="12">
        <v>100000000</v>
      </c>
      <c r="O3607">
        <v>2015</v>
      </c>
      <c r="P3607">
        <v>7.9</v>
      </c>
    </row>
    <row r="3608" spans="1:16">
      <c r="A3608" s="2" t="s">
        <v>1685</v>
      </c>
      <c r="B3608" s="3">
        <v>38</v>
      </c>
      <c r="C3608">
        <v>108</v>
      </c>
      <c r="D3608" s="1">
        <v>594904</v>
      </c>
      <c r="E3608" s="5" t="s">
        <v>2</v>
      </c>
      <c r="F3608" t="s">
        <v>6</v>
      </c>
      <c r="L3608" s="1"/>
      <c r="M3608" s="12" t="s">
        <v>530</v>
      </c>
      <c r="N3608" s="12">
        <v>4000000</v>
      </c>
      <c r="O3608">
        <v>2012</v>
      </c>
      <c r="P3608">
        <v>6</v>
      </c>
    </row>
    <row r="3609" spans="1:16">
      <c r="A3609" s="2" t="s">
        <v>1686</v>
      </c>
      <c r="B3609" s="3">
        <v>12</v>
      </c>
      <c r="C3609">
        <v>88</v>
      </c>
      <c r="D3609" s="1">
        <v>58936</v>
      </c>
      <c r="E3609" s="5" t="s">
        <v>2</v>
      </c>
      <c r="F3609" t="s">
        <v>199</v>
      </c>
      <c r="L3609" s="1"/>
      <c r="M3609" s="12" t="s">
        <v>45</v>
      </c>
      <c r="N3609" s="12">
        <v>6000000</v>
      </c>
      <c r="O3609">
        <v>2001</v>
      </c>
      <c r="P3609">
        <v>6.1</v>
      </c>
    </row>
    <row r="3610" spans="1:16">
      <c r="A3610" s="2" t="s">
        <v>1687</v>
      </c>
      <c r="B3610" s="3">
        <v>23</v>
      </c>
      <c r="C3610">
        <v>97</v>
      </c>
      <c r="D3610" s="1">
        <v>24784</v>
      </c>
      <c r="E3610" s="5" t="s">
        <v>18</v>
      </c>
      <c r="L3610" s="1"/>
      <c r="M3610" s="12" t="s">
        <v>45</v>
      </c>
      <c r="N3610" s="12">
        <v>3200000</v>
      </c>
      <c r="O3610">
        <v>2011</v>
      </c>
      <c r="P3610">
        <v>7.4</v>
      </c>
    </row>
    <row r="3611" spans="1:16">
      <c r="A3611" s="2" t="s">
        <v>1688</v>
      </c>
      <c r="B3611" s="3">
        <v>17</v>
      </c>
      <c r="C3611">
        <v>85</v>
      </c>
      <c r="D3611" s="1">
        <v>7826</v>
      </c>
      <c r="E3611" s="5" t="s">
        <v>2</v>
      </c>
      <c r="F3611" t="s">
        <v>18</v>
      </c>
      <c r="L3611" s="1"/>
      <c r="M3611" s="12" t="s">
        <v>45</v>
      </c>
      <c r="N3611" s="12">
        <v>4000000</v>
      </c>
      <c r="O3611">
        <v>2007</v>
      </c>
      <c r="P3611">
        <v>6.2</v>
      </c>
    </row>
    <row r="3612" spans="1:16">
      <c r="A3612" s="2" t="s">
        <v>1689</v>
      </c>
      <c r="B3612" s="3">
        <v>1</v>
      </c>
      <c r="C3612">
        <v>110</v>
      </c>
      <c r="D3612" s="1">
        <v>3830</v>
      </c>
      <c r="E3612" s="5" t="s">
        <v>2</v>
      </c>
      <c r="F3612" t="s">
        <v>6</v>
      </c>
      <c r="L3612" s="1"/>
      <c r="M3612" s="12" t="s">
        <v>45</v>
      </c>
      <c r="N3612" s="12">
        <v>4000000</v>
      </c>
      <c r="O3612">
        <v>2013</v>
      </c>
      <c r="P3612">
        <v>7.2</v>
      </c>
    </row>
    <row r="3613" spans="1:16">
      <c r="A3613" s="2" t="s">
        <v>356</v>
      </c>
      <c r="B3613" s="3">
        <v>9</v>
      </c>
      <c r="C3613">
        <v>91</v>
      </c>
      <c r="D3613" s="1">
        <v>2850263</v>
      </c>
      <c r="E3613" s="5" t="s">
        <v>8</v>
      </c>
      <c r="F3613" t="s">
        <v>2</v>
      </c>
      <c r="G3613" t="s">
        <v>75</v>
      </c>
      <c r="L3613" s="1"/>
      <c r="M3613" s="12" t="s">
        <v>1690</v>
      </c>
      <c r="N3613" s="12">
        <v>25000000</v>
      </c>
      <c r="O3613">
        <v>1993</v>
      </c>
      <c r="P3613">
        <v>6.2</v>
      </c>
    </row>
    <row r="3614" spans="1:16">
      <c r="A3614" s="2" t="s">
        <v>1691</v>
      </c>
      <c r="B3614" s="3">
        <v>91</v>
      </c>
      <c r="C3614">
        <v>94</v>
      </c>
      <c r="D3614" s="1">
        <v>16101109</v>
      </c>
      <c r="E3614" s="5" t="s">
        <v>2</v>
      </c>
      <c r="L3614" s="1"/>
      <c r="M3614" s="12" t="s">
        <v>45</v>
      </c>
      <c r="N3614" s="12">
        <v>3400000</v>
      </c>
      <c r="O3614">
        <v>2005</v>
      </c>
      <c r="P3614">
        <v>6.8</v>
      </c>
    </row>
    <row r="3615" spans="1:16">
      <c r="A3615" s="2" t="s">
        <v>1604</v>
      </c>
      <c r="B3615" s="3">
        <v>99</v>
      </c>
      <c r="C3615">
        <v>90</v>
      </c>
      <c r="D3615" s="1">
        <v>6013</v>
      </c>
      <c r="E3615" s="5" t="s">
        <v>10</v>
      </c>
      <c r="F3615" t="s">
        <v>6</v>
      </c>
      <c r="G3615" t="s">
        <v>23</v>
      </c>
      <c r="L3615" s="1"/>
      <c r="M3615" s="12" t="s">
        <v>45</v>
      </c>
      <c r="N3615" s="12">
        <v>4000000</v>
      </c>
      <c r="O3615">
        <v>2004</v>
      </c>
      <c r="P3615">
        <v>7.7</v>
      </c>
    </row>
    <row r="3616" spans="1:16">
      <c r="A3616" s="2" t="s">
        <v>1692</v>
      </c>
      <c r="B3616" s="3">
        <v>57</v>
      </c>
      <c r="C3616">
        <v>92</v>
      </c>
      <c r="D3616" s="1">
        <v>1400000</v>
      </c>
      <c r="E3616" s="5" t="s">
        <v>3</v>
      </c>
      <c r="F3616" t="s">
        <v>6</v>
      </c>
      <c r="G3616" t="s">
        <v>14</v>
      </c>
      <c r="H3616" t="s">
        <v>23</v>
      </c>
      <c r="L3616" s="1"/>
      <c r="M3616" s="12" t="s">
        <v>45</v>
      </c>
      <c r="N3616" s="12">
        <v>4000000</v>
      </c>
      <c r="O3616">
        <v>1987</v>
      </c>
      <c r="P3616">
        <v>5.9</v>
      </c>
    </row>
    <row r="3617" spans="1:16">
      <c r="A3617" s="2" t="s">
        <v>1693</v>
      </c>
      <c r="B3617" s="3">
        <v>58</v>
      </c>
      <c r="C3617">
        <v>73</v>
      </c>
      <c r="D3617" s="1">
        <v>39659</v>
      </c>
      <c r="E3617" s="5" t="s">
        <v>2</v>
      </c>
      <c r="F3617" t="s">
        <v>14</v>
      </c>
      <c r="G3617" t="s">
        <v>26</v>
      </c>
      <c r="L3617" s="1"/>
      <c r="M3617" s="12" t="s">
        <v>45</v>
      </c>
      <c r="N3617" s="12">
        <v>4000000</v>
      </c>
      <c r="O3617">
        <v>2002</v>
      </c>
      <c r="P3617">
        <v>7</v>
      </c>
    </row>
    <row r="3618" spans="1:16">
      <c r="A3618" s="2" t="s">
        <v>1694</v>
      </c>
      <c r="B3618" s="3">
        <v>97</v>
      </c>
      <c r="C3618">
        <v>110</v>
      </c>
      <c r="D3618" s="1">
        <v>56129</v>
      </c>
      <c r="E3618" s="5" t="s">
        <v>22</v>
      </c>
      <c r="F3618" t="s">
        <v>23</v>
      </c>
      <c r="L3618" s="1"/>
      <c r="M3618" s="12" t="s">
        <v>530</v>
      </c>
      <c r="N3618" s="12">
        <v>4000000</v>
      </c>
      <c r="O3618">
        <v>2010</v>
      </c>
      <c r="P3618">
        <v>6.1</v>
      </c>
    </row>
    <row r="3619" spans="1:16">
      <c r="A3619" s="2" t="s">
        <v>1695</v>
      </c>
      <c r="B3619" s="3">
        <v>481</v>
      </c>
      <c r="C3619">
        <v>102</v>
      </c>
      <c r="D3619" s="1">
        <v>4105123</v>
      </c>
      <c r="E3619" s="5" t="s">
        <v>3</v>
      </c>
      <c r="F3619" t="s">
        <v>10</v>
      </c>
      <c r="G3619" t="s">
        <v>23</v>
      </c>
      <c r="L3619" s="1"/>
      <c r="M3619" s="12" t="s">
        <v>45</v>
      </c>
      <c r="N3619" s="12">
        <v>4000000</v>
      </c>
      <c r="O3619">
        <v>2011</v>
      </c>
      <c r="P3619">
        <v>7.6</v>
      </c>
    </row>
    <row r="3620" spans="1:16">
      <c r="A3620" s="2" t="s">
        <v>571</v>
      </c>
      <c r="B3620" s="3">
        <v>141</v>
      </c>
      <c r="C3620">
        <v>145</v>
      </c>
      <c r="D3620" s="1">
        <v>117235247</v>
      </c>
      <c r="E3620" s="5" t="s">
        <v>6</v>
      </c>
      <c r="F3620" t="s">
        <v>75</v>
      </c>
      <c r="L3620" s="1"/>
      <c r="M3620" s="12" t="s">
        <v>45</v>
      </c>
      <c r="N3620" s="12">
        <v>8000000</v>
      </c>
      <c r="O3620">
        <v>1976</v>
      </c>
      <c r="P3620">
        <v>8.1</v>
      </c>
    </row>
    <row r="3621" spans="1:16">
      <c r="A3621" s="2" t="s">
        <v>502</v>
      </c>
      <c r="B3621" s="3">
        <v>212</v>
      </c>
      <c r="C3621">
        <v>89</v>
      </c>
      <c r="D3621" s="1">
        <v>21378000</v>
      </c>
      <c r="E3621" s="5" t="s">
        <v>20</v>
      </c>
      <c r="F3621" t="s">
        <v>14</v>
      </c>
      <c r="L3621" s="1"/>
      <c r="M3621" s="12" t="s">
        <v>45</v>
      </c>
      <c r="N3621" s="12">
        <v>4000000</v>
      </c>
      <c r="O3621">
        <v>1980</v>
      </c>
      <c r="P3621">
        <v>6.8</v>
      </c>
    </row>
    <row r="3622" spans="1:16">
      <c r="A3622" s="2" t="s">
        <v>1696</v>
      </c>
      <c r="B3622" s="3">
        <v>270</v>
      </c>
      <c r="C3622">
        <v>83</v>
      </c>
      <c r="D3622" s="1">
        <v>31537320</v>
      </c>
      <c r="E3622" s="5" t="s">
        <v>14</v>
      </c>
      <c r="F3622" t="s">
        <v>21</v>
      </c>
      <c r="G3622" t="s">
        <v>23</v>
      </c>
      <c r="L3622" s="1"/>
      <c r="M3622" s="12" t="s">
        <v>45</v>
      </c>
      <c r="N3622" s="12">
        <v>4000000</v>
      </c>
      <c r="O3622">
        <v>2014</v>
      </c>
      <c r="P3622">
        <v>5.7</v>
      </c>
    </row>
    <row r="3623" spans="1:16">
      <c r="A3623" s="2" t="s">
        <v>298</v>
      </c>
      <c r="B3623" s="3">
        <v>161</v>
      </c>
      <c r="C3623">
        <v>91</v>
      </c>
      <c r="D3623" s="1">
        <v>17986000</v>
      </c>
      <c r="E3623" s="5" t="s">
        <v>14</v>
      </c>
      <c r="L3623" s="1"/>
      <c r="M3623" s="12" t="s">
        <v>45</v>
      </c>
      <c r="N3623" s="12">
        <v>4000000</v>
      </c>
      <c r="O3623">
        <v>1981</v>
      </c>
      <c r="P3623">
        <v>6.6</v>
      </c>
    </row>
    <row r="3624" spans="1:16">
      <c r="A3624" s="2" t="s">
        <v>1307</v>
      </c>
      <c r="B3624" s="3">
        <v>184</v>
      </c>
      <c r="C3624">
        <v>110</v>
      </c>
      <c r="D3624" s="1">
        <v>16067035</v>
      </c>
      <c r="E3624" s="5" t="s">
        <v>3</v>
      </c>
      <c r="F3624" t="s">
        <v>8</v>
      </c>
      <c r="G3624" t="s">
        <v>23</v>
      </c>
      <c r="L3624" s="1"/>
      <c r="M3624" s="12" t="s">
        <v>45</v>
      </c>
      <c r="N3624" s="12">
        <v>4000000</v>
      </c>
      <c r="O3624">
        <v>1962</v>
      </c>
      <c r="P3624">
        <v>7.3</v>
      </c>
    </row>
    <row r="3625" spans="1:16">
      <c r="A3625" s="2" t="s">
        <v>1697</v>
      </c>
      <c r="B3625" s="3">
        <v>270</v>
      </c>
      <c r="C3625">
        <v>86</v>
      </c>
      <c r="D3625" s="1">
        <v>18112929</v>
      </c>
      <c r="E3625" s="5" t="s">
        <v>14</v>
      </c>
      <c r="F3625" t="s">
        <v>21</v>
      </c>
      <c r="G3625" t="s">
        <v>22</v>
      </c>
      <c r="H3625" t="s">
        <v>23</v>
      </c>
      <c r="L3625" s="1"/>
      <c r="M3625" s="12" t="s">
        <v>45</v>
      </c>
      <c r="N3625" s="12">
        <v>4000000</v>
      </c>
      <c r="O3625">
        <v>2012</v>
      </c>
      <c r="P3625">
        <v>5</v>
      </c>
    </row>
    <row r="3626" spans="1:16">
      <c r="A3626" s="2" t="s">
        <v>1698</v>
      </c>
      <c r="B3626" s="3">
        <v>203</v>
      </c>
      <c r="C3626">
        <v>86</v>
      </c>
      <c r="D3626" s="1">
        <v>14564027</v>
      </c>
      <c r="E3626" s="5" t="s">
        <v>20</v>
      </c>
      <c r="F3626" t="s">
        <v>14</v>
      </c>
      <c r="L3626" s="1"/>
      <c r="M3626" s="12" t="s">
        <v>45</v>
      </c>
      <c r="N3626" s="12">
        <v>4000000</v>
      </c>
      <c r="O3626">
        <v>1987</v>
      </c>
      <c r="P3626">
        <v>7</v>
      </c>
    </row>
    <row r="3627" spans="1:16">
      <c r="A3627" s="2" t="s">
        <v>1699</v>
      </c>
      <c r="B3627" s="3">
        <v>29</v>
      </c>
      <c r="C3627">
        <v>120</v>
      </c>
      <c r="D3627" s="1">
        <v>20773070</v>
      </c>
      <c r="E3627" s="5" t="s">
        <v>6</v>
      </c>
      <c r="L3627" s="1"/>
      <c r="M3627" s="12" t="s">
        <v>45</v>
      </c>
      <c r="N3627" s="12">
        <v>4000000</v>
      </c>
      <c r="O3627">
        <v>2016</v>
      </c>
      <c r="P3627">
        <v>3.4</v>
      </c>
    </row>
    <row r="3628" spans="1:16">
      <c r="A3628" s="2" t="s">
        <v>773</v>
      </c>
      <c r="B3628" s="3">
        <v>137</v>
      </c>
      <c r="C3628">
        <v>90</v>
      </c>
      <c r="D3628" s="1">
        <v>10042266</v>
      </c>
      <c r="E3628" s="5" t="s">
        <v>6</v>
      </c>
      <c r="F3628" t="s">
        <v>14</v>
      </c>
      <c r="G3628" t="s">
        <v>21</v>
      </c>
      <c r="H3628" t="s">
        <v>23</v>
      </c>
      <c r="L3628" s="1"/>
      <c r="M3628" s="12" t="s">
        <v>301</v>
      </c>
      <c r="N3628" s="12">
        <v>4000000</v>
      </c>
      <c r="O3628">
        <v>2005</v>
      </c>
      <c r="P3628">
        <v>5.9</v>
      </c>
    </row>
    <row r="3629" spans="1:16">
      <c r="A3629" s="2" t="s">
        <v>1700</v>
      </c>
      <c r="B3629" s="3">
        <v>107</v>
      </c>
      <c r="C3629">
        <v>99</v>
      </c>
      <c r="D3629" s="1">
        <v>10037390</v>
      </c>
      <c r="E3629" s="5" t="s">
        <v>3</v>
      </c>
      <c r="F3629" t="s">
        <v>8</v>
      </c>
      <c r="G3629" t="s">
        <v>6</v>
      </c>
      <c r="H3629" t="s">
        <v>22</v>
      </c>
      <c r="I3629" t="s">
        <v>23</v>
      </c>
      <c r="L3629" s="1"/>
      <c r="M3629" s="12" t="s">
        <v>45</v>
      </c>
      <c r="N3629" s="12">
        <v>4000000</v>
      </c>
      <c r="O3629">
        <v>1999</v>
      </c>
      <c r="P3629">
        <v>6</v>
      </c>
    </row>
    <row r="3630" spans="1:16">
      <c r="A3630" s="2" t="s">
        <v>1076</v>
      </c>
      <c r="B3630" s="3">
        <v>377</v>
      </c>
      <c r="C3630">
        <v>112</v>
      </c>
      <c r="D3630" s="1">
        <v>9701559</v>
      </c>
      <c r="E3630" s="5" t="s">
        <v>6</v>
      </c>
      <c r="F3630" t="s">
        <v>27</v>
      </c>
      <c r="L3630" s="1"/>
      <c r="M3630" s="12" t="s">
        <v>45</v>
      </c>
      <c r="N3630" s="12">
        <v>4500000</v>
      </c>
      <c r="O3630">
        <v>2010</v>
      </c>
      <c r="P3630">
        <v>7.4</v>
      </c>
    </row>
    <row r="3631" spans="1:16">
      <c r="A3631" s="2" t="s">
        <v>1701</v>
      </c>
      <c r="B3631" s="3">
        <v>169</v>
      </c>
      <c r="C3631">
        <v>103</v>
      </c>
      <c r="D3631" s="1">
        <v>9013113</v>
      </c>
      <c r="E3631" s="5" t="s">
        <v>8</v>
      </c>
      <c r="F3631" t="s">
        <v>2</v>
      </c>
      <c r="G3631" t="s">
        <v>6</v>
      </c>
      <c r="L3631" s="1"/>
      <c r="M3631" s="12" t="s">
        <v>45</v>
      </c>
      <c r="N3631" s="12">
        <v>4000000</v>
      </c>
      <c r="O3631">
        <v>2005</v>
      </c>
      <c r="P3631">
        <v>7.4</v>
      </c>
    </row>
    <row r="3632" spans="1:16">
      <c r="A3632" s="2" t="s">
        <v>917</v>
      </c>
      <c r="B3632" s="3">
        <v>225</v>
      </c>
      <c r="C3632">
        <v>83</v>
      </c>
      <c r="D3632" s="1">
        <v>53245055</v>
      </c>
      <c r="E3632" s="5" t="s">
        <v>14</v>
      </c>
      <c r="L3632" s="1"/>
      <c r="M3632" s="12" t="s">
        <v>45</v>
      </c>
      <c r="N3632" s="12">
        <v>4000000</v>
      </c>
      <c r="O3632">
        <v>2012</v>
      </c>
      <c r="P3632">
        <v>4.2</v>
      </c>
    </row>
    <row r="3633" spans="1:16">
      <c r="A3633" s="2" t="s">
        <v>1702</v>
      </c>
      <c r="B3633" s="3">
        <v>101</v>
      </c>
      <c r="C3633">
        <v>109</v>
      </c>
      <c r="D3633" s="1">
        <v>9000000</v>
      </c>
      <c r="E3633" s="5" t="s">
        <v>2</v>
      </c>
      <c r="F3633" t="s">
        <v>6</v>
      </c>
      <c r="G3633" t="s">
        <v>199</v>
      </c>
      <c r="L3633" s="1"/>
      <c r="M3633" s="12" t="s">
        <v>45</v>
      </c>
      <c r="N3633" s="12">
        <v>4000000</v>
      </c>
      <c r="O3633">
        <v>1970</v>
      </c>
      <c r="P3633">
        <v>6.2</v>
      </c>
    </row>
    <row r="3634" spans="1:16">
      <c r="A3634" s="2" t="s">
        <v>1358</v>
      </c>
      <c r="B3634" s="3">
        <v>285</v>
      </c>
      <c r="C3634">
        <v>100</v>
      </c>
      <c r="D3634" s="1">
        <v>7186670</v>
      </c>
      <c r="E3634" s="5" t="s">
        <v>8</v>
      </c>
      <c r="F3634" t="s">
        <v>14</v>
      </c>
      <c r="L3634" s="1"/>
      <c r="M3634" s="12" t="s">
        <v>45</v>
      </c>
      <c r="N3634" s="12">
        <v>3000000</v>
      </c>
      <c r="O3634">
        <v>2013</v>
      </c>
      <c r="P3634">
        <v>5.4</v>
      </c>
    </row>
    <row r="3635" spans="1:16">
      <c r="A3635" s="2" t="s">
        <v>1703</v>
      </c>
      <c r="B3635" s="3">
        <v>337</v>
      </c>
      <c r="C3635">
        <v>95</v>
      </c>
      <c r="D3635" s="1">
        <v>5997134</v>
      </c>
      <c r="E3635" s="5" t="s">
        <v>12</v>
      </c>
      <c r="F3635" t="s">
        <v>2</v>
      </c>
      <c r="G3635" t="s">
        <v>6</v>
      </c>
      <c r="H3635" t="s">
        <v>27</v>
      </c>
      <c r="L3635" s="1"/>
      <c r="M3635" s="12" t="s">
        <v>45</v>
      </c>
      <c r="N3635" s="12">
        <v>1300000</v>
      </c>
      <c r="O3635">
        <v>2012</v>
      </c>
      <c r="P3635">
        <v>7.2</v>
      </c>
    </row>
    <row r="3636" spans="1:16">
      <c r="A3636" s="2" t="s">
        <v>1103</v>
      </c>
      <c r="B3636" s="3">
        <v>38</v>
      </c>
      <c r="C3636">
        <v>104</v>
      </c>
      <c r="D3636" s="1">
        <v>3386698</v>
      </c>
      <c r="E3636" s="5" t="s">
        <v>2</v>
      </c>
      <c r="F3636" t="s">
        <v>6</v>
      </c>
      <c r="G3636" t="s">
        <v>27</v>
      </c>
      <c r="L3636" s="1"/>
      <c r="M3636" s="12" t="s">
        <v>45</v>
      </c>
      <c r="N3636" s="12">
        <v>1500000</v>
      </c>
      <c r="O3636">
        <v>1998</v>
      </c>
      <c r="P3636">
        <v>6.7</v>
      </c>
    </row>
    <row r="3637" spans="1:16">
      <c r="A3637" s="2" t="s">
        <v>706</v>
      </c>
      <c r="B3637" s="3">
        <v>387</v>
      </c>
      <c r="C3637">
        <v>96</v>
      </c>
      <c r="D3637" s="1">
        <v>143492840</v>
      </c>
      <c r="E3637" s="5" t="s">
        <v>2</v>
      </c>
      <c r="F3637" t="s">
        <v>6</v>
      </c>
      <c r="G3637" t="s">
        <v>27</v>
      </c>
      <c r="L3637" s="1"/>
      <c r="M3637" s="12" t="s">
        <v>45</v>
      </c>
      <c r="N3637" s="12">
        <v>4000000</v>
      </c>
      <c r="O3637">
        <v>2007</v>
      </c>
      <c r="P3637">
        <v>7.5</v>
      </c>
    </row>
    <row r="3638" spans="1:16">
      <c r="A3638" s="2" t="s">
        <v>1704</v>
      </c>
      <c r="B3638" s="3">
        <v>181</v>
      </c>
      <c r="C3638">
        <v>97</v>
      </c>
      <c r="D3638" s="1">
        <v>2508841</v>
      </c>
      <c r="E3638" s="5" t="s">
        <v>10</v>
      </c>
      <c r="F3638" t="s">
        <v>6</v>
      </c>
      <c r="L3638" s="1"/>
      <c r="M3638" s="12" t="s">
        <v>45</v>
      </c>
      <c r="N3638" s="12">
        <v>4000000</v>
      </c>
      <c r="O3638">
        <v>2008</v>
      </c>
      <c r="P3638">
        <v>7.2</v>
      </c>
    </row>
    <row r="3639" spans="1:16">
      <c r="A3639" s="2" t="s">
        <v>1705</v>
      </c>
      <c r="B3639" s="3">
        <v>149</v>
      </c>
      <c r="C3639">
        <v>91</v>
      </c>
      <c r="D3639" s="1">
        <v>4946250</v>
      </c>
      <c r="E3639" s="5" t="s">
        <v>18</v>
      </c>
      <c r="F3639" t="s">
        <v>199</v>
      </c>
      <c r="L3639" s="1"/>
      <c r="M3639" s="12" t="s">
        <v>45</v>
      </c>
      <c r="N3639" s="12">
        <v>9500000</v>
      </c>
      <c r="O3639">
        <v>2013</v>
      </c>
      <c r="P3639">
        <v>7.4</v>
      </c>
    </row>
    <row r="3640" spans="1:16">
      <c r="A3640" s="2" t="s">
        <v>1438</v>
      </c>
      <c r="B3640" s="3">
        <v>54</v>
      </c>
      <c r="C3640">
        <v>84</v>
      </c>
      <c r="D3640" s="1">
        <v>1950218</v>
      </c>
      <c r="E3640" s="5" t="s">
        <v>2</v>
      </c>
      <c r="F3640" t="s">
        <v>6</v>
      </c>
      <c r="L3640" s="1"/>
      <c r="M3640" s="12" t="s">
        <v>45</v>
      </c>
      <c r="N3640" s="12">
        <v>14000000</v>
      </c>
      <c r="O3640">
        <v>1997</v>
      </c>
      <c r="P3640">
        <v>5.6</v>
      </c>
    </row>
    <row r="3641" spans="1:16">
      <c r="A3641" s="2" t="s">
        <v>1337</v>
      </c>
      <c r="B3641" s="3">
        <v>18</v>
      </c>
      <c r="C3641">
        <v>86</v>
      </c>
      <c r="D3641" s="1">
        <v>1277257</v>
      </c>
      <c r="E3641" s="5" t="s">
        <v>2</v>
      </c>
      <c r="F3641" t="s">
        <v>6</v>
      </c>
      <c r="G3641" t="s">
        <v>27</v>
      </c>
      <c r="L3641" s="1"/>
      <c r="M3641" s="12" t="s">
        <v>45</v>
      </c>
      <c r="N3641" s="12">
        <v>2500000</v>
      </c>
      <c r="O3641">
        <v>1996</v>
      </c>
      <c r="P3641">
        <v>6.8</v>
      </c>
    </row>
    <row r="3642" spans="1:16">
      <c r="A3642" s="2" t="s">
        <v>1706</v>
      </c>
      <c r="B3642" s="3">
        <v>87</v>
      </c>
      <c r="C3642">
        <v>92</v>
      </c>
      <c r="D3642" s="1">
        <v>1677838</v>
      </c>
      <c r="E3642" s="5" t="s">
        <v>18</v>
      </c>
      <c r="L3642" s="1"/>
      <c r="M3642" s="12" t="s">
        <v>45</v>
      </c>
      <c r="N3642" s="12">
        <v>16000000</v>
      </c>
      <c r="O3642">
        <v>2006</v>
      </c>
      <c r="P3642">
        <v>7.7</v>
      </c>
    </row>
    <row r="3643" spans="1:16">
      <c r="A3643" s="2" t="s">
        <v>1707</v>
      </c>
      <c r="B3643" s="3">
        <v>51</v>
      </c>
      <c r="C3643">
        <v>94</v>
      </c>
      <c r="D3643" s="1">
        <v>1744858</v>
      </c>
      <c r="E3643" s="5" t="s">
        <v>2</v>
      </c>
      <c r="F3643" t="s">
        <v>6</v>
      </c>
      <c r="G3643" t="s">
        <v>27</v>
      </c>
      <c r="H3643" t="s">
        <v>75</v>
      </c>
      <c r="L3643" s="1"/>
      <c r="M3643" s="12" t="s">
        <v>45</v>
      </c>
      <c r="N3643" s="12">
        <v>4000000</v>
      </c>
      <c r="O3643">
        <v>2000</v>
      </c>
      <c r="P3643">
        <v>7</v>
      </c>
    </row>
    <row r="3644" spans="1:16">
      <c r="A3644" s="2" t="s">
        <v>91</v>
      </c>
      <c r="B3644" s="3">
        <v>218</v>
      </c>
      <c r="C3644">
        <v>103</v>
      </c>
      <c r="D3644" s="1">
        <v>80021740</v>
      </c>
      <c r="E3644" s="5" t="s">
        <v>8</v>
      </c>
      <c r="F3644" t="s">
        <v>2</v>
      </c>
      <c r="G3644" t="s">
        <v>25</v>
      </c>
      <c r="H3644" t="s">
        <v>20</v>
      </c>
      <c r="I3644" t="s">
        <v>14</v>
      </c>
      <c r="L3644" s="1"/>
      <c r="M3644" s="12" t="s">
        <v>45</v>
      </c>
      <c r="N3644" s="12">
        <v>4000000</v>
      </c>
      <c r="O3644">
        <v>2015</v>
      </c>
      <c r="P3644">
        <v>6.4</v>
      </c>
    </row>
    <row r="3645" spans="1:16">
      <c r="A3645" s="2" t="s">
        <v>1708</v>
      </c>
      <c r="B3645" s="3">
        <v>16</v>
      </c>
      <c r="C3645">
        <v>100</v>
      </c>
      <c r="D3645" s="1">
        <v>982214</v>
      </c>
      <c r="E3645" s="5" t="s">
        <v>6</v>
      </c>
      <c r="L3645" s="1"/>
      <c r="M3645" s="12" t="s">
        <v>45</v>
      </c>
      <c r="N3645" s="12">
        <v>650000</v>
      </c>
      <c r="O3645">
        <v>1998</v>
      </c>
      <c r="P3645">
        <v>7.2</v>
      </c>
    </row>
    <row r="3646" spans="1:16">
      <c r="A3646" s="2" t="s">
        <v>1709</v>
      </c>
      <c r="B3646" s="3">
        <v>12</v>
      </c>
      <c r="C3646">
        <v>119</v>
      </c>
      <c r="D3646" s="1">
        <v>798341</v>
      </c>
      <c r="E3646" s="5" t="s">
        <v>10</v>
      </c>
      <c r="F3646" t="s">
        <v>6</v>
      </c>
      <c r="G3646" t="s">
        <v>21</v>
      </c>
      <c r="L3646" s="1"/>
      <c r="M3646" s="12" t="s">
        <v>45</v>
      </c>
      <c r="N3646" s="12">
        <v>4000000</v>
      </c>
      <c r="O3646">
        <v>2001</v>
      </c>
      <c r="P3646">
        <v>7.2</v>
      </c>
    </row>
    <row r="3647" spans="1:16">
      <c r="A3647" s="2" t="s">
        <v>1710</v>
      </c>
      <c r="B3647" s="3">
        <v>1</v>
      </c>
      <c r="C3647">
        <v>167</v>
      </c>
      <c r="D3647" s="1">
        <v>610991</v>
      </c>
      <c r="E3647" s="5" t="s">
        <v>6</v>
      </c>
      <c r="F3647" t="s">
        <v>27</v>
      </c>
      <c r="L3647" s="1"/>
      <c r="M3647" s="12" t="s">
        <v>45</v>
      </c>
      <c r="N3647" s="12">
        <v>4000000</v>
      </c>
      <c r="O3647">
        <v>2000</v>
      </c>
      <c r="P3647">
        <v>6.2</v>
      </c>
    </row>
    <row r="3648" spans="1:16">
      <c r="A3648" s="2" t="s">
        <v>884</v>
      </c>
      <c r="B3648" s="3">
        <v>59</v>
      </c>
      <c r="C3648">
        <v>92</v>
      </c>
      <c r="D3648" s="1">
        <v>582024</v>
      </c>
      <c r="E3648" s="5" t="s">
        <v>2</v>
      </c>
      <c r="F3648" t="s">
        <v>22</v>
      </c>
      <c r="L3648" s="1"/>
      <c r="M3648" s="12" t="s">
        <v>45</v>
      </c>
      <c r="N3648" s="12">
        <v>4000000</v>
      </c>
      <c r="O3648">
        <v>1997</v>
      </c>
      <c r="P3648">
        <v>6.2</v>
      </c>
    </row>
    <row r="3649" spans="1:16">
      <c r="A3649" s="2" t="s">
        <v>506</v>
      </c>
      <c r="B3649" s="3">
        <v>88</v>
      </c>
      <c r="C3649">
        <v>108</v>
      </c>
      <c r="D3649" s="1">
        <v>548712</v>
      </c>
      <c r="E3649" s="5" t="s">
        <v>6</v>
      </c>
      <c r="F3649" t="s">
        <v>27</v>
      </c>
      <c r="L3649" s="1"/>
      <c r="M3649" s="12" t="s">
        <v>45</v>
      </c>
      <c r="N3649" s="12">
        <v>4000000</v>
      </c>
      <c r="O3649">
        <v>2003</v>
      </c>
      <c r="P3649">
        <v>6.9</v>
      </c>
    </row>
    <row r="3650" spans="1:16">
      <c r="A3650" s="2" t="s">
        <v>1711</v>
      </c>
      <c r="B3650" s="3">
        <v>28</v>
      </c>
      <c r="C3650">
        <v>97</v>
      </c>
      <c r="D3650" s="1">
        <v>464655</v>
      </c>
      <c r="E3650" s="5" t="s">
        <v>2</v>
      </c>
      <c r="F3650" t="s">
        <v>6</v>
      </c>
      <c r="L3650" s="1"/>
      <c r="M3650" s="12" t="s">
        <v>45</v>
      </c>
      <c r="N3650" s="12">
        <v>4000000</v>
      </c>
      <c r="O3650">
        <v>1997</v>
      </c>
      <c r="P3650">
        <v>7</v>
      </c>
    </row>
    <row r="3651" spans="1:16">
      <c r="A3651" s="2" t="s">
        <v>1712</v>
      </c>
      <c r="B3651" s="3">
        <v>44</v>
      </c>
      <c r="C3651">
        <v>88</v>
      </c>
      <c r="D3651" s="1">
        <v>464126</v>
      </c>
      <c r="E3651" s="5" t="s">
        <v>6</v>
      </c>
      <c r="L3651" s="1"/>
      <c r="M3651" s="12" t="s">
        <v>45</v>
      </c>
      <c r="N3651" s="12">
        <v>4000000</v>
      </c>
      <c r="O3651">
        <v>2002</v>
      </c>
      <c r="P3651">
        <v>6.7</v>
      </c>
    </row>
    <row r="3652" spans="1:16">
      <c r="A3652" s="2" t="s">
        <v>1713</v>
      </c>
      <c r="B3652" s="3">
        <v>13</v>
      </c>
      <c r="C3652">
        <v>100</v>
      </c>
      <c r="D3652" s="1">
        <v>428535</v>
      </c>
      <c r="E3652" s="5" t="s">
        <v>2</v>
      </c>
      <c r="F3652" t="s">
        <v>27</v>
      </c>
      <c r="L3652" s="1"/>
      <c r="M3652" s="12" t="s">
        <v>45</v>
      </c>
      <c r="N3652" s="12">
        <v>4000000</v>
      </c>
      <c r="O3652">
        <v>2000</v>
      </c>
      <c r="P3652">
        <v>3.6</v>
      </c>
    </row>
    <row r="3653" spans="1:16">
      <c r="A3653" s="2" t="s">
        <v>1714</v>
      </c>
      <c r="B3653" s="3">
        <v>117</v>
      </c>
      <c r="C3653">
        <v>88</v>
      </c>
      <c r="D3653" s="1">
        <v>104077</v>
      </c>
      <c r="E3653" s="5" t="s">
        <v>2</v>
      </c>
      <c r="F3653" t="s">
        <v>6</v>
      </c>
      <c r="G3653" t="s">
        <v>20</v>
      </c>
      <c r="H3653" t="s">
        <v>27</v>
      </c>
      <c r="L3653" s="1"/>
      <c r="M3653" s="12" t="s">
        <v>45</v>
      </c>
      <c r="N3653" s="12">
        <v>3950000</v>
      </c>
      <c r="O3653">
        <v>2006</v>
      </c>
      <c r="P3653">
        <v>7.4</v>
      </c>
    </row>
    <row r="3654" spans="1:16">
      <c r="A3654" s="2" t="s">
        <v>1715</v>
      </c>
      <c r="B3654" s="3">
        <v>29</v>
      </c>
      <c r="C3654">
        <v>79</v>
      </c>
      <c r="D3654" s="1">
        <v>279282</v>
      </c>
      <c r="E3654" s="5" t="s">
        <v>2</v>
      </c>
      <c r="F3654" t="s">
        <v>6</v>
      </c>
      <c r="G3654" t="s">
        <v>27</v>
      </c>
      <c r="L3654" s="1"/>
      <c r="M3654" s="12" t="s">
        <v>301</v>
      </c>
      <c r="N3654" s="12">
        <v>4000000</v>
      </c>
      <c r="O3654">
        <v>2003</v>
      </c>
      <c r="P3654">
        <v>6.1</v>
      </c>
    </row>
    <row r="3655" spans="1:16">
      <c r="A3655" s="2" t="s">
        <v>60</v>
      </c>
      <c r="B3655" s="3">
        <v>308</v>
      </c>
      <c r="C3655">
        <v>135</v>
      </c>
      <c r="D3655" s="1">
        <v>43982842</v>
      </c>
      <c r="E3655" s="5" t="s">
        <v>6</v>
      </c>
      <c r="F3655" t="s">
        <v>20</v>
      </c>
      <c r="G3655" t="s">
        <v>23</v>
      </c>
      <c r="L3655" s="1"/>
      <c r="M3655" s="12" t="s">
        <v>45</v>
      </c>
      <c r="N3655" s="12">
        <v>4000000</v>
      </c>
      <c r="O3655">
        <v>2009</v>
      </c>
      <c r="P3655">
        <v>6.7</v>
      </c>
    </row>
    <row r="3656" spans="1:16">
      <c r="A3656" s="2" t="s">
        <v>1716</v>
      </c>
      <c r="B3656" s="3">
        <v>248</v>
      </c>
      <c r="C3656">
        <v>96</v>
      </c>
      <c r="D3656" s="1">
        <v>484221</v>
      </c>
      <c r="E3656" s="5" t="s">
        <v>12</v>
      </c>
      <c r="F3656" t="s">
        <v>10</v>
      </c>
      <c r="G3656" t="s">
        <v>18</v>
      </c>
      <c r="H3656" t="s">
        <v>63</v>
      </c>
      <c r="L3656" s="1"/>
      <c r="M3656" s="12" t="s">
        <v>45</v>
      </c>
      <c r="N3656" s="12">
        <v>4000000</v>
      </c>
      <c r="O3656">
        <v>2012</v>
      </c>
      <c r="P3656">
        <v>8.1999999999999993</v>
      </c>
    </row>
    <row r="3657" spans="1:16">
      <c r="A3657" s="2" t="s">
        <v>1717</v>
      </c>
      <c r="B3657" s="3">
        <v>84</v>
      </c>
      <c r="C3657">
        <v>53</v>
      </c>
      <c r="D3657" s="1">
        <v>274661</v>
      </c>
      <c r="E3657" s="5" t="s">
        <v>10</v>
      </c>
      <c r="F3657" t="s">
        <v>18</v>
      </c>
      <c r="G3657" t="s">
        <v>122</v>
      </c>
      <c r="L3657" s="1"/>
      <c r="M3657" s="12" t="s">
        <v>45</v>
      </c>
      <c r="N3657" s="12">
        <v>4000000</v>
      </c>
      <c r="O3657">
        <v>2007</v>
      </c>
      <c r="P3657">
        <v>7.7</v>
      </c>
    </row>
    <row r="3658" spans="1:16">
      <c r="A3658" s="2" t="s">
        <v>1718</v>
      </c>
      <c r="B3658" s="3">
        <v>40</v>
      </c>
      <c r="C3658">
        <v>97</v>
      </c>
      <c r="D3658" s="1">
        <v>144431</v>
      </c>
      <c r="E3658" s="5" t="s">
        <v>18</v>
      </c>
      <c r="F3658" t="s">
        <v>75</v>
      </c>
      <c r="L3658" s="1"/>
      <c r="M3658" s="12" t="s">
        <v>45</v>
      </c>
      <c r="N3658" s="12">
        <v>4000000</v>
      </c>
      <c r="O3658">
        <v>2006</v>
      </c>
      <c r="P3658">
        <v>7.3</v>
      </c>
    </row>
    <row r="3659" spans="1:16">
      <c r="A3659" s="2" t="s">
        <v>1719</v>
      </c>
      <c r="B3659" s="3">
        <v>31</v>
      </c>
      <c r="C3659">
        <v>91</v>
      </c>
      <c r="D3659" s="1">
        <v>287761</v>
      </c>
      <c r="E3659" s="5" t="s">
        <v>8</v>
      </c>
      <c r="F3659" t="s">
        <v>12</v>
      </c>
      <c r="G3659" t="s">
        <v>18</v>
      </c>
      <c r="H3659" t="s">
        <v>6</v>
      </c>
      <c r="L3659" s="1"/>
      <c r="M3659" s="12" t="s">
        <v>45</v>
      </c>
      <c r="N3659" s="12">
        <v>100000000</v>
      </c>
      <c r="O3659">
        <v>2013</v>
      </c>
      <c r="P3659">
        <v>7.6</v>
      </c>
    </row>
    <row r="3660" spans="1:16">
      <c r="A3660" s="2" t="s">
        <v>1720</v>
      </c>
      <c r="B3660" s="3">
        <v>43</v>
      </c>
      <c r="C3660">
        <v>93</v>
      </c>
      <c r="D3660" s="1">
        <v>100240</v>
      </c>
      <c r="E3660" s="5" t="s">
        <v>18</v>
      </c>
      <c r="L3660" s="1"/>
      <c r="M3660" s="12" t="s">
        <v>45</v>
      </c>
      <c r="N3660" s="12">
        <v>2000000</v>
      </c>
      <c r="O3660">
        <v>2014</v>
      </c>
      <c r="P3660">
        <v>6.8</v>
      </c>
    </row>
    <row r="3661" spans="1:16">
      <c r="A3661" s="2" t="s">
        <v>1721</v>
      </c>
      <c r="B3661" s="3">
        <v>2</v>
      </c>
      <c r="C3661">
        <v>112</v>
      </c>
      <c r="D3661" s="1">
        <v>96734</v>
      </c>
      <c r="E3661" s="5" t="s">
        <v>3</v>
      </c>
      <c r="F3661" t="s">
        <v>6</v>
      </c>
      <c r="L3661" s="1"/>
      <c r="M3661" s="12" t="s">
        <v>45</v>
      </c>
      <c r="N3661" s="12">
        <v>3800000</v>
      </c>
      <c r="O3661">
        <v>2012</v>
      </c>
      <c r="P3661">
        <v>5.6</v>
      </c>
    </row>
    <row r="3662" spans="1:16">
      <c r="A3662" s="2" t="s">
        <v>1722</v>
      </c>
      <c r="B3662" s="3">
        <v>4</v>
      </c>
      <c r="C3662">
        <v>160</v>
      </c>
      <c r="D3662" s="1">
        <v>49000</v>
      </c>
      <c r="E3662" s="5" t="s">
        <v>23</v>
      </c>
      <c r="L3662" s="1"/>
      <c r="M3662" s="12" t="s">
        <v>45</v>
      </c>
      <c r="N3662" s="12">
        <v>3977000</v>
      </c>
      <c r="O3662">
        <v>2005</v>
      </c>
      <c r="P3662">
        <v>4.8</v>
      </c>
    </row>
    <row r="3663" spans="1:16">
      <c r="A3663" s="2" t="s">
        <v>1723</v>
      </c>
      <c r="B3663" s="3">
        <v>238</v>
      </c>
      <c r="C3663">
        <v>95</v>
      </c>
      <c r="D3663" s="1">
        <v>100659</v>
      </c>
      <c r="E3663" s="5" t="s">
        <v>14</v>
      </c>
      <c r="L3663" s="1"/>
      <c r="M3663" s="12" t="s">
        <v>301</v>
      </c>
      <c r="N3663" s="12">
        <v>4000000</v>
      </c>
      <c r="O3663">
        <v>2009</v>
      </c>
      <c r="P3663">
        <v>6.4</v>
      </c>
    </row>
    <row r="3664" spans="1:16">
      <c r="A3664" s="2" t="s">
        <v>1724</v>
      </c>
      <c r="B3664" s="3">
        <v>112</v>
      </c>
      <c r="C3664">
        <v>93</v>
      </c>
      <c r="D3664" s="1">
        <v>48430</v>
      </c>
      <c r="E3664" s="5" t="s">
        <v>2</v>
      </c>
      <c r="F3664" t="s">
        <v>10</v>
      </c>
      <c r="G3664" t="s">
        <v>23</v>
      </c>
      <c r="L3664" s="1"/>
      <c r="M3664" s="12" t="s">
        <v>45</v>
      </c>
      <c r="N3664" s="12">
        <v>3800000</v>
      </c>
      <c r="O3664">
        <v>2010</v>
      </c>
      <c r="P3664">
        <v>6.8</v>
      </c>
    </row>
    <row r="3665" spans="1:16">
      <c r="A3665" s="2" t="s">
        <v>557</v>
      </c>
      <c r="B3665" s="3">
        <v>33</v>
      </c>
      <c r="C3665">
        <v>88</v>
      </c>
      <c r="D3665" s="1">
        <v>21210</v>
      </c>
      <c r="E3665" s="5" t="s">
        <v>2</v>
      </c>
      <c r="F3665" t="s">
        <v>10</v>
      </c>
      <c r="L3665" s="1"/>
      <c r="M3665" s="12" t="s">
        <v>45</v>
      </c>
      <c r="N3665" s="12">
        <v>3768785</v>
      </c>
      <c r="O3665">
        <v>1998</v>
      </c>
      <c r="P3665">
        <v>6.1</v>
      </c>
    </row>
    <row r="3666" spans="1:16">
      <c r="A3666" s="2" t="s">
        <v>665</v>
      </c>
      <c r="B3666" s="3">
        <v>29</v>
      </c>
      <c r="C3666">
        <v>82</v>
      </c>
      <c r="D3666" s="1">
        <v>12996</v>
      </c>
      <c r="E3666" s="5" t="s">
        <v>3</v>
      </c>
      <c r="F3666" t="s">
        <v>2</v>
      </c>
      <c r="G3666" t="s">
        <v>20</v>
      </c>
      <c r="H3666" t="s">
        <v>22</v>
      </c>
      <c r="L3666" s="1"/>
      <c r="M3666" s="12" t="s">
        <v>45</v>
      </c>
      <c r="N3666" s="12">
        <v>8000000</v>
      </c>
      <c r="O3666">
        <v>2000</v>
      </c>
      <c r="P3666">
        <v>6</v>
      </c>
    </row>
    <row r="3667" spans="1:16">
      <c r="A3667" s="2" t="s">
        <v>1725</v>
      </c>
      <c r="B3667" s="3">
        <v>71</v>
      </c>
      <c r="C3667">
        <v>78</v>
      </c>
      <c r="D3667" s="1">
        <v>10018</v>
      </c>
      <c r="E3667" s="5" t="s">
        <v>10</v>
      </c>
      <c r="F3667" t="s">
        <v>6</v>
      </c>
      <c r="G3667" t="s">
        <v>23</v>
      </c>
      <c r="L3667" s="1"/>
      <c r="M3667" s="12" t="s">
        <v>45</v>
      </c>
      <c r="N3667" s="12">
        <v>3500000</v>
      </c>
      <c r="O3667">
        <v>2006</v>
      </c>
      <c r="P3667">
        <v>6.1</v>
      </c>
    </row>
    <row r="3668" spans="1:16">
      <c r="A3668" s="2" t="s">
        <v>1726</v>
      </c>
      <c r="B3668" s="3">
        <v>36</v>
      </c>
      <c r="C3668">
        <v>97</v>
      </c>
      <c r="D3668" s="1">
        <v>62480</v>
      </c>
      <c r="E3668" s="5" t="s">
        <v>6</v>
      </c>
      <c r="F3668" t="s">
        <v>22</v>
      </c>
      <c r="L3668" s="1"/>
      <c r="M3668" s="12" t="s">
        <v>45</v>
      </c>
      <c r="N3668" s="12">
        <v>3700000</v>
      </c>
      <c r="O3668">
        <v>2015</v>
      </c>
      <c r="P3668">
        <v>5.5</v>
      </c>
    </row>
    <row r="3669" spans="1:16">
      <c r="A3669" s="2" t="s">
        <v>1727</v>
      </c>
      <c r="B3669" s="3">
        <v>56</v>
      </c>
      <c r="C3669">
        <v>81</v>
      </c>
      <c r="D3669" s="1">
        <v>6387</v>
      </c>
      <c r="E3669" s="5" t="s">
        <v>2</v>
      </c>
      <c r="F3669" t="s">
        <v>6</v>
      </c>
      <c r="G3669" t="s">
        <v>22</v>
      </c>
      <c r="L3669" s="1"/>
      <c r="M3669" s="12" t="s">
        <v>45</v>
      </c>
      <c r="N3669" s="12">
        <v>3800000</v>
      </c>
      <c r="O3669">
        <v>2006</v>
      </c>
      <c r="P3669">
        <v>6.9</v>
      </c>
    </row>
    <row r="3670" spans="1:16">
      <c r="A3670" s="2" t="s">
        <v>877</v>
      </c>
      <c r="B3670" s="3">
        <v>8</v>
      </c>
      <c r="C3670">
        <v>88</v>
      </c>
      <c r="D3670" s="1">
        <v>721</v>
      </c>
      <c r="E3670" s="5" t="s">
        <v>3</v>
      </c>
      <c r="F3670" t="s">
        <v>6</v>
      </c>
      <c r="L3670" s="1"/>
      <c r="M3670" s="12" t="s">
        <v>45</v>
      </c>
      <c r="N3670" s="12">
        <v>2000000</v>
      </c>
      <c r="O3670">
        <v>2006</v>
      </c>
      <c r="P3670">
        <v>4.0999999999999996</v>
      </c>
    </row>
    <row r="3671" spans="1:16">
      <c r="A3671" s="2" t="s">
        <v>1728</v>
      </c>
      <c r="B3671" s="3">
        <v>9</v>
      </c>
      <c r="C3671">
        <v>96</v>
      </c>
      <c r="D3671" s="1">
        <v>703</v>
      </c>
      <c r="E3671" s="5" t="s">
        <v>2</v>
      </c>
      <c r="F3671" t="s">
        <v>6</v>
      </c>
      <c r="L3671" s="1"/>
      <c r="M3671" s="12" t="s">
        <v>45</v>
      </c>
      <c r="N3671" s="12">
        <v>30000000</v>
      </c>
      <c r="O3671">
        <v>2001</v>
      </c>
      <c r="P3671">
        <v>5.4</v>
      </c>
    </row>
    <row r="3672" spans="1:16">
      <c r="A3672" s="2" t="s">
        <v>1729</v>
      </c>
      <c r="B3672" s="3">
        <v>134</v>
      </c>
      <c r="C3672">
        <v>108</v>
      </c>
      <c r="D3672" s="1">
        <v>9600000</v>
      </c>
      <c r="E3672" s="5" t="s">
        <v>10</v>
      </c>
      <c r="F3672" t="s">
        <v>6</v>
      </c>
      <c r="G3672" t="s">
        <v>27</v>
      </c>
      <c r="L3672" s="1"/>
      <c r="M3672" s="12" t="s">
        <v>45</v>
      </c>
      <c r="N3672" s="12">
        <v>3600000</v>
      </c>
      <c r="O3672">
        <v>1954</v>
      </c>
      <c r="P3672">
        <v>8.1999999999999993</v>
      </c>
    </row>
    <row r="3673" spans="1:16">
      <c r="A3673" s="2" t="s">
        <v>1730</v>
      </c>
      <c r="B3673" s="3">
        <v>18</v>
      </c>
      <c r="C3673">
        <v>100</v>
      </c>
      <c r="D3673" s="1">
        <v>20186</v>
      </c>
      <c r="E3673" s="5" t="s">
        <v>2</v>
      </c>
      <c r="L3673" s="1"/>
      <c r="M3673" s="12" t="s">
        <v>45</v>
      </c>
      <c r="N3673" s="12">
        <v>3500000</v>
      </c>
      <c r="O3673">
        <v>2011</v>
      </c>
      <c r="P3673">
        <v>5.7</v>
      </c>
    </row>
    <row r="3674" spans="1:16">
      <c r="A3674" s="2" t="s">
        <v>1731</v>
      </c>
      <c r="B3674" s="3">
        <v>233</v>
      </c>
      <c r="C3674">
        <v>113</v>
      </c>
      <c r="D3674" s="1">
        <v>1185783</v>
      </c>
      <c r="E3674" s="5" t="s">
        <v>6</v>
      </c>
      <c r="L3674" s="1"/>
      <c r="M3674" s="12" t="s">
        <v>45</v>
      </c>
      <c r="N3674" s="12">
        <v>3500000</v>
      </c>
      <c r="O3674">
        <v>2007</v>
      </c>
      <c r="P3674">
        <v>7.9</v>
      </c>
    </row>
    <row r="3675" spans="1:16">
      <c r="A3675" s="2" t="s">
        <v>351</v>
      </c>
      <c r="B3675" s="3">
        <v>231</v>
      </c>
      <c r="C3675">
        <v>104</v>
      </c>
      <c r="D3675" s="1">
        <v>1007962</v>
      </c>
      <c r="E3675" s="5" t="s">
        <v>10</v>
      </c>
      <c r="F3675" t="s">
        <v>6</v>
      </c>
      <c r="G3675" t="s">
        <v>23</v>
      </c>
      <c r="L3675" s="1"/>
      <c r="M3675" s="12" t="s">
        <v>45</v>
      </c>
      <c r="N3675" s="12">
        <v>5000000</v>
      </c>
      <c r="O3675">
        <v>2005</v>
      </c>
      <c r="P3675">
        <v>7.1</v>
      </c>
    </row>
    <row r="3676" spans="1:16">
      <c r="A3676" s="2" t="s">
        <v>1682</v>
      </c>
      <c r="B3676" s="3">
        <v>65</v>
      </c>
      <c r="C3676">
        <v>91</v>
      </c>
      <c r="D3676" s="1">
        <v>381186</v>
      </c>
      <c r="E3676" s="5" t="s">
        <v>6</v>
      </c>
      <c r="F3676" t="s">
        <v>23</v>
      </c>
      <c r="L3676" s="1"/>
      <c r="M3676" s="12" t="s">
        <v>45</v>
      </c>
      <c r="N3676" s="12">
        <v>3500000</v>
      </c>
      <c r="O3676">
        <v>2005</v>
      </c>
      <c r="P3676">
        <v>6.4</v>
      </c>
    </row>
    <row r="3677" spans="1:16">
      <c r="A3677" s="2" t="s">
        <v>630</v>
      </c>
      <c r="B3677" s="3">
        <v>327</v>
      </c>
      <c r="C3677">
        <v>85</v>
      </c>
      <c r="D3677" s="1">
        <v>16097842</v>
      </c>
      <c r="E3677" s="5" t="s">
        <v>12</v>
      </c>
      <c r="F3677" t="s">
        <v>6</v>
      </c>
      <c r="G3677" t="s">
        <v>27</v>
      </c>
      <c r="L3677" s="1"/>
      <c r="M3677" s="12" t="s">
        <v>45</v>
      </c>
      <c r="N3677" s="12">
        <v>3500000</v>
      </c>
      <c r="O3677">
        <v>2013</v>
      </c>
      <c r="P3677">
        <v>7.5</v>
      </c>
    </row>
    <row r="3678" spans="1:16">
      <c r="A3678" s="2" t="s">
        <v>1732</v>
      </c>
      <c r="B3678" s="3">
        <v>62</v>
      </c>
      <c r="C3678">
        <v>101</v>
      </c>
      <c r="D3678" s="1">
        <v>6643</v>
      </c>
      <c r="E3678" s="5" t="s">
        <v>2</v>
      </c>
      <c r="F3678" t="s">
        <v>20</v>
      </c>
      <c r="G3678" t="s">
        <v>23</v>
      </c>
      <c r="L3678" s="1"/>
      <c r="M3678" s="12" t="s">
        <v>45</v>
      </c>
      <c r="N3678" s="12">
        <v>3500000</v>
      </c>
      <c r="O3678">
        <v>2012</v>
      </c>
      <c r="P3678">
        <v>6.4</v>
      </c>
    </row>
    <row r="3679" spans="1:16">
      <c r="A3679" s="2" t="s">
        <v>798</v>
      </c>
      <c r="B3679" s="3">
        <v>73</v>
      </c>
      <c r="C3679">
        <v>88</v>
      </c>
      <c r="D3679" s="1">
        <v>442638</v>
      </c>
      <c r="E3679" s="5" t="s">
        <v>2</v>
      </c>
      <c r="F3679" t="s">
        <v>27</v>
      </c>
      <c r="G3679" t="s">
        <v>75</v>
      </c>
      <c r="L3679" s="1"/>
      <c r="M3679" s="12" t="s">
        <v>45</v>
      </c>
      <c r="N3679" s="12">
        <v>3716946</v>
      </c>
      <c r="O3679">
        <v>2007</v>
      </c>
      <c r="P3679">
        <v>7.3</v>
      </c>
    </row>
    <row r="3680" spans="1:16">
      <c r="A3680" s="2" t="s">
        <v>1053</v>
      </c>
      <c r="B3680" s="3">
        <v>238</v>
      </c>
      <c r="C3680">
        <v>112</v>
      </c>
      <c r="D3680" s="1">
        <v>42919096</v>
      </c>
      <c r="E3680" s="5" t="s">
        <v>3</v>
      </c>
      <c r="F3680" t="s">
        <v>6</v>
      </c>
      <c r="G3680" t="s">
        <v>23</v>
      </c>
      <c r="L3680" s="1"/>
      <c r="M3680" s="12" t="s">
        <v>45</v>
      </c>
      <c r="N3680" s="12">
        <v>3500000</v>
      </c>
      <c r="O3680">
        <v>2013</v>
      </c>
      <c r="P3680">
        <v>6.5</v>
      </c>
    </row>
    <row r="3681" spans="1:16">
      <c r="A3681" s="2" t="s">
        <v>1733</v>
      </c>
      <c r="B3681" s="3">
        <v>35</v>
      </c>
      <c r="C3681">
        <v>107</v>
      </c>
      <c r="D3681" s="1">
        <v>819939</v>
      </c>
      <c r="E3681" s="5" t="s">
        <v>2</v>
      </c>
      <c r="F3681" t="s">
        <v>6</v>
      </c>
      <c r="G3681" t="s">
        <v>27</v>
      </c>
      <c r="L3681" s="1"/>
      <c r="M3681" s="12" t="s">
        <v>45</v>
      </c>
      <c r="N3681" s="12">
        <v>3500000</v>
      </c>
      <c r="O3681">
        <v>2003</v>
      </c>
      <c r="P3681">
        <v>7.2</v>
      </c>
    </row>
    <row r="3682" spans="1:16">
      <c r="A3682" s="2" t="s">
        <v>1734</v>
      </c>
      <c r="B3682" s="3">
        <v>115</v>
      </c>
      <c r="C3682">
        <v>88</v>
      </c>
      <c r="D3682" s="1">
        <v>1243961</v>
      </c>
      <c r="E3682" s="5" t="s">
        <v>2</v>
      </c>
      <c r="L3682" s="1"/>
      <c r="M3682" s="12" t="s">
        <v>192</v>
      </c>
      <c r="N3682" s="12">
        <v>3500000</v>
      </c>
      <c r="O3682">
        <v>2012</v>
      </c>
      <c r="P3682">
        <v>6</v>
      </c>
    </row>
    <row r="3683" spans="1:16">
      <c r="A3683" s="2" t="s">
        <v>1735</v>
      </c>
      <c r="B3683" s="3">
        <v>16</v>
      </c>
      <c r="C3683">
        <v>95</v>
      </c>
      <c r="D3683" s="1">
        <v>15278</v>
      </c>
      <c r="E3683" s="5" t="s">
        <v>6</v>
      </c>
      <c r="F3683" t="s">
        <v>20</v>
      </c>
      <c r="G3683" t="s">
        <v>22</v>
      </c>
      <c r="L3683" s="1"/>
      <c r="M3683" s="12" t="s">
        <v>45</v>
      </c>
      <c r="N3683" s="12">
        <v>2000000</v>
      </c>
      <c r="O3683">
        <v>2002</v>
      </c>
      <c r="P3683">
        <v>5.6</v>
      </c>
    </row>
    <row r="3684" spans="1:16">
      <c r="A3684" s="2" t="s">
        <v>1736</v>
      </c>
      <c r="B3684" s="3">
        <v>354</v>
      </c>
      <c r="C3684">
        <v>123</v>
      </c>
      <c r="D3684" s="1">
        <v>7098492</v>
      </c>
      <c r="E3684" s="5" t="s">
        <v>6</v>
      </c>
      <c r="F3684" t="s">
        <v>21</v>
      </c>
      <c r="L3684" s="1"/>
      <c r="M3684" s="12" t="s">
        <v>45</v>
      </c>
      <c r="N3684" s="12">
        <v>3500000</v>
      </c>
      <c r="O3684">
        <v>2011</v>
      </c>
      <c r="P3684">
        <v>8.4</v>
      </c>
    </row>
    <row r="3685" spans="1:16">
      <c r="A3685" s="2" t="s">
        <v>1572</v>
      </c>
      <c r="B3685" s="3">
        <v>74</v>
      </c>
      <c r="C3685">
        <v>88</v>
      </c>
      <c r="D3685" s="1">
        <v>4771000</v>
      </c>
      <c r="E3685" s="5" t="s">
        <v>2</v>
      </c>
      <c r="F3685" t="s">
        <v>6</v>
      </c>
      <c r="L3685" s="1"/>
      <c r="M3685" s="12" t="s">
        <v>45</v>
      </c>
      <c r="N3685" s="12">
        <v>3500000</v>
      </c>
      <c r="O3685">
        <v>1995</v>
      </c>
      <c r="P3685">
        <v>7.5</v>
      </c>
    </row>
    <row r="3686" spans="1:16">
      <c r="A3686" s="2" t="s">
        <v>1587</v>
      </c>
      <c r="B3686" s="3">
        <v>11</v>
      </c>
      <c r="C3686">
        <v>114</v>
      </c>
      <c r="D3686" s="1">
        <v>1001437</v>
      </c>
      <c r="E3686" s="5" t="s">
        <v>6</v>
      </c>
      <c r="F3686" t="s">
        <v>27</v>
      </c>
      <c r="L3686" s="1"/>
      <c r="M3686" s="12" t="s">
        <v>45</v>
      </c>
      <c r="N3686" s="12">
        <v>3500000</v>
      </c>
      <c r="O3686">
        <v>1993</v>
      </c>
      <c r="P3686">
        <v>7.2</v>
      </c>
    </row>
    <row r="3687" spans="1:16">
      <c r="A3687" s="2" t="s">
        <v>1240</v>
      </c>
      <c r="B3687" s="3">
        <v>59</v>
      </c>
      <c r="C3687">
        <v>88</v>
      </c>
      <c r="D3687" s="1">
        <v>2073984</v>
      </c>
      <c r="E3687" s="5" t="s">
        <v>6</v>
      </c>
      <c r="F3687" t="s">
        <v>27</v>
      </c>
      <c r="L3687" s="1"/>
      <c r="M3687" s="12" t="s">
        <v>45</v>
      </c>
      <c r="N3687" s="12">
        <v>3500000</v>
      </c>
      <c r="O3687">
        <v>2002</v>
      </c>
      <c r="P3687">
        <v>7.2</v>
      </c>
    </row>
    <row r="3688" spans="1:16">
      <c r="A3688" s="2" t="s">
        <v>417</v>
      </c>
      <c r="B3688" s="3">
        <v>29</v>
      </c>
      <c r="C3688">
        <v>104</v>
      </c>
      <c r="D3688" s="1">
        <v>144583</v>
      </c>
      <c r="E3688" s="5" t="s">
        <v>6</v>
      </c>
      <c r="F3688" t="s">
        <v>23</v>
      </c>
      <c r="L3688" s="1"/>
      <c r="M3688" s="12" t="s">
        <v>45</v>
      </c>
      <c r="N3688" s="12">
        <v>2000000</v>
      </c>
      <c r="O3688">
        <v>1999</v>
      </c>
      <c r="P3688">
        <v>6.5</v>
      </c>
    </row>
    <row r="3689" spans="1:16">
      <c r="A3689" s="2" t="s">
        <v>1737</v>
      </c>
      <c r="B3689" s="3">
        <v>6</v>
      </c>
      <c r="C3689">
        <v>93</v>
      </c>
      <c r="D3689" s="1">
        <v>35688</v>
      </c>
      <c r="E3689" s="5" t="s">
        <v>2</v>
      </c>
      <c r="L3689" s="1"/>
      <c r="M3689" s="12" t="s">
        <v>45</v>
      </c>
      <c r="N3689" s="12">
        <v>3500000</v>
      </c>
      <c r="O3689">
        <v>2014</v>
      </c>
      <c r="P3689">
        <v>5.0999999999999996</v>
      </c>
    </row>
    <row r="3690" spans="1:16">
      <c r="A3690" s="2" t="s">
        <v>483</v>
      </c>
      <c r="B3690" s="3">
        <v>224</v>
      </c>
      <c r="C3690">
        <v>91</v>
      </c>
      <c r="D3690" s="1">
        <v>41709</v>
      </c>
      <c r="E3690" s="5" t="s">
        <v>2</v>
      </c>
      <c r="F3690" t="s">
        <v>14</v>
      </c>
      <c r="L3690" s="1"/>
      <c r="M3690" s="12" t="s">
        <v>45</v>
      </c>
      <c r="N3690" s="12">
        <v>3600000</v>
      </c>
      <c r="O3690">
        <v>2009</v>
      </c>
      <c r="P3690">
        <v>6.4</v>
      </c>
    </row>
    <row r="3691" spans="1:16">
      <c r="A3691" s="2" t="s">
        <v>1738</v>
      </c>
      <c r="B3691" s="3">
        <v>33</v>
      </c>
      <c r="C3691">
        <v>90</v>
      </c>
      <c r="D3691" s="1">
        <v>1310270</v>
      </c>
      <c r="E3691" s="5" t="s">
        <v>3</v>
      </c>
      <c r="F3691" t="s">
        <v>8</v>
      </c>
      <c r="G3691" t="s">
        <v>6</v>
      </c>
      <c r="H3691" t="s">
        <v>122</v>
      </c>
      <c r="L3691" s="1"/>
      <c r="M3691" s="12" t="s">
        <v>45</v>
      </c>
      <c r="N3691" s="12">
        <v>3000000</v>
      </c>
      <c r="O3691">
        <v>2003</v>
      </c>
      <c r="P3691">
        <v>6.8</v>
      </c>
    </row>
    <row r="3692" spans="1:16">
      <c r="A3692" s="2" t="s">
        <v>185</v>
      </c>
      <c r="B3692" s="3">
        <v>100</v>
      </c>
      <c r="C3692">
        <v>112</v>
      </c>
      <c r="D3692" s="1">
        <v>115000000</v>
      </c>
      <c r="E3692" s="5" t="s">
        <v>2</v>
      </c>
      <c r="F3692" t="s">
        <v>6</v>
      </c>
      <c r="G3692" t="s">
        <v>199</v>
      </c>
      <c r="L3692" s="1"/>
      <c r="M3692" s="12" t="s">
        <v>45</v>
      </c>
      <c r="N3692" s="12">
        <v>1000000</v>
      </c>
      <c r="O3692">
        <v>1973</v>
      </c>
      <c r="P3692">
        <v>7.5</v>
      </c>
    </row>
    <row r="3693" spans="1:16">
      <c r="A3693" s="2" t="s">
        <v>1739</v>
      </c>
      <c r="B3693" s="3">
        <v>82</v>
      </c>
      <c r="C3693">
        <v>86</v>
      </c>
      <c r="D3693" s="1">
        <v>5518918</v>
      </c>
      <c r="E3693" s="5" t="s">
        <v>3</v>
      </c>
      <c r="F3693" t="s">
        <v>8</v>
      </c>
      <c r="G3693" t="s">
        <v>16</v>
      </c>
      <c r="H3693" t="s">
        <v>2</v>
      </c>
      <c r="I3693" t="s">
        <v>20</v>
      </c>
      <c r="J3693" t="s">
        <v>22</v>
      </c>
      <c r="L3693" s="1"/>
      <c r="M3693" s="12" t="s">
        <v>45</v>
      </c>
      <c r="N3693" s="12">
        <v>3500000</v>
      </c>
      <c r="O3693">
        <v>2007</v>
      </c>
      <c r="P3693">
        <v>6.9</v>
      </c>
    </row>
    <row r="3694" spans="1:16">
      <c r="A3694" s="2" t="s">
        <v>67</v>
      </c>
      <c r="B3694" s="3">
        <v>271</v>
      </c>
      <c r="C3694">
        <v>86</v>
      </c>
      <c r="D3694" s="1">
        <v>4007792</v>
      </c>
      <c r="E3694" s="5" t="s">
        <v>2</v>
      </c>
      <c r="F3694" t="s">
        <v>6</v>
      </c>
      <c r="G3694" t="s">
        <v>27</v>
      </c>
      <c r="L3694" s="1"/>
      <c r="M3694" s="12" t="s">
        <v>45</v>
      </c>
      <c r="N3694" s="12">
        <v>19900000</v>
      </c>
      <c r="O3694">
        <v>2012</v>
      </c>
      <c r="P3694">
        <v>7</v>
      </c>
    </row>
    <row r="3695" spans="1:16">
      <c r="A3695" s="2" t="s">
        <v>1740</v>
      </c>
      <c r="B3695" s="3">
        <v>255</v>
      </c>
      <c r="C3695">
        <v>95</v>
      </c>
      <c r="D3695" s="1">
        <v>26297</v>
      </c>
      <c r="E3695" s="5" t="s">
        <v>10</v>
      </c>
      <c r="F3695" t="s">
        <v>14</v>
      </c>
      <c r="G3695" t="s">
        <v>23</v>
      </c>
      <c r="L3695" s="1"/>
      <c r="M3695" s="12" t="s">
        <v>192</v>
      </c>
      <c r="N3695" s="12">
        <v>3500000</v>
      </c>
      <c r="O3695">
        <v>2011</v>
      </c>
      <c r="P3695">
        <v>6.3</v>
      </c>
    </row>
    <row r="3696" spans="1:16">
      <c r="A3696" s="2" t="s">
        <v>1723</v>
      </c>
      <c r="B3696" s="3">
        <v>292</v>
      </c>
      <c r="C3696">
        <v>101</v>
      </c>
      <c r="D3696" s="1">
        <v>77501</v>
      </c>
      <c r="E3696" s="5" t="s">
        <v>14</v>
      </c>
      <c r="L3696" s="1"/>
      <c r="M3696" s="12" t="s">
        <v>45</v>
      </c>
      <c r="N3696" s="12">
        <v>68000000</v>
      </c>
      <c r="O3696">
        <v>2011</v>
      </c>
      <c r="P3696">
        <v>5.5</v>
      </c>
    </row>
    <row r="3697" spans="1:16">
      <c r="A3697" s="2" t="s">
        <v>369</v>
      </c>
      <c r="B3697" s="3">
        <v>178</v>
      </c>
      <c r="C3697">
        <v>89</v>
      </c>
      <c r="D3697" s="1">
        <v>42638165</v>
      </c>
      <c r="E3697" s="5" t="s">
        <v>6</v>
      </c>
      <c r="F3697" t="s">
        <v>20</v>
      </c>
      <c r="G3697" t="s">
        <v>14</v>
      </c>
      <c r="H3697" t="s">
        <v>21</v>
      </c>
      <c r="I3697" t="s">
        <v>23</v>
      </c>
      <c r="L3697" s="1"/>
      <c r="M3697" s="12" t="s">
        <v>45</v>
      </c>
      <c r="N3697" s="12">
        <v>3500000</v>
      </c>
      <c r="O3697">
        <v>2009</v>
      </c>
      <c r="P3697">
        <v>4.8</v>
      </c>
    </row>
    <row r="3698" spans="1:16">
      <c r="A3698" s="2" t="s">
        <v>266</v>
      </c>
      <c r="B3698" s="3">
        <v>31</v>
      </c>
      <c r="C3698">
        <v>88</v>
      </c>
      <c r="D3698" s="1">
        <v>47329</v>
      </c>
      <c r="E3698" s="5" t="s">
        <v>6</v>
      </c>
      <c r="L3698" s="1"/>
      <c r="M3698" s="12" t="s">
        <v>45</v>
      </c>
      <c r="N3698" s="12">
        <v>3500000</v>
      </c>
      <c r="O3698">
        <v>2002</v>
      </c>
      <c r="P3698">
        <v>6.6</v>
      </c>
    </row>
    <row r="3699" spans="1:16">
      <c r="A3699" s="2" t="s">
        <v>1741</v>
      </c>
      <c r="B3699" s="3">
        <v>114</v>
      </c>
      <c r="C3699">
        <v>99</v>
      </c>
      <c r="D3699" s="1">
        <v>18378</v>
      </c>
      <c r="E3699" s="5" t="s">
        <v>10</v>
      </c>
      <c r="F3699" t="s">
        <v>6</v>
      </c>
      <c r="G3699" t="s">
        <v>14</v>
      </c>
      <c r="H3699" t="s">
        <v>23</v>
      </c>
      <c r="L3699" s="1"/>
      <c r="M3699" s="12" t="s">
        <v>45</v>
      </c>
      <c r="N3699" s="12">
        <v>3500000</v>
      </c>
      <c r="O3699">
        <v>2008</v>
      </c>
      <c r="P3699">
        <v>5.2</v>
      </c>
    </row>
    <row r="3700" spans="1:16">
      <c r="A3700" s="2" t="s">
        <v>1343</v>
      </c>
      <c r="B3700" s="3">
        <v>53</v>
      </c>
      <c r="C3700">
        <v>170</v>
      </c>
      <c r="D3700" s="1">
        <v>7830611</v>
      </c>
      <c r="E3700" s="5" t="s">
        <v>18</v>
      </c>
      <c r="F3700" t="s">
        <v>6</v>
      </c>
      <c r="G3700" t="s">
        <v>75</v>
      </c>
      <c r="L3700" s="1"/>
      <c r="M3700" s="12" t="s">
        <v>45</v>
      </c>
      <c r="N3700" s="12">
        <v>3500000</v>
      </c>
      <c r="O3700">
        <v>1994</v>
      </c>
      <c r="P3700">
        <v>8.3000000000000007</v>
      </c>
    </row>
    <row r="3701" spans="1:16">
      <c r="A3701" s="2" t="s">
        <v>1480</v>
      </c>
      <c r="B3701" s="3">
        <v>64</v>
      </c>
      <c r="C3701">
        <v>97</v>
      </c>
      <c r="D3701" s="1">
        <v>1141829</v>
      </c>
      <c r="E3701" s="5" t="s">
        <v>10</v>
      </c>
      <c r="F3701" t="s">
        <v>6</v>
      </c>
      <c r="L3701" s="1"/>
      <c r="M3701" s="12" t="s">
        <v>45</v>
      </c>
      <c r="N3701" s="12">
        <v>1000000</v>
      </c>
      <c r="O3701">
        <v>2001</v>
      </c>
      <c r="P3701">
        <v>7.2</v>
      </c>
    </row>
    <row r="3702" spans="1:16">
      <c r="A3702" s="2" t="s">
        <v>60</v>
      </c>
      <c r="B3702" s="3">
        <v>446</v>
      </c>
      <c r="C3702">
        <v>201</v>
      </c>
      <c r="D3702" s="1">
        <v>218051260</v>
      </c>
      <c r="E3702" s="5" t="s">
        <v>3</v>
      </c>
      <c r="F3702" t="s">
        <v>8</v>
      </c>
      <c r="G3702" t="s">
        <v>6</v>
      </c>
      <c r="H3702" t="s">
        <v>27</v>
      </c>
      <c r="L3702" s="1"/>
      <c r="M3702" s="12" t="s">
        <v>45</v>
      </c>
      <c r="N3702" s="12">
        <v>3500000</v>
      </c>
      <c r="O3702">
        <v>2005</v>
      </c>
      <c r="P3702">
        <v>7.2</v>
      </c>
    </row>
    <row r="3703" spans="1:16">
      <c r="A3703" s="2" t="s">
        <v>477</v>
      </c>
      <c r="B3703" s="3">
        <v>228</v>
      </c>
      <c r="C3703">
        <v>108</v>
      </c>
      <c r="D3703" s="1">
        <v>32048809</v>
      </c>
      <c r="E3703" s="5" t="s">
        <v>14</v>
      </c>
      <c r="L3703" s="1"/>
      <c r="M3703" s="12" t="s">
        <v>45</v>
      </c>
      <c r="N3703" s="12">
        <v>3500000</v>
      </c>
      <c r="O3703">
        <v>2005</v>
      </c>
      <c r="P3703">
        <v>5.3</v>
      </c>
    </row>
    <row r="3704" spans="1:16">
      <c r="A3704" s="2" t="s">
        <v>1742</v>
      </c>
      <c r="B3704" s="3">
        <v>208</v>
      </c>
      <c r="C3704">
        <v>106</v>
      </c>
      <c r="D3704" s="1">
        <v>2694973</v>
      </c>
      <c r="E3704" s="5" t="s">
        <v>6</v>
      </c>
      <c r="L3704" s="1"/>
      <c r="M3704" s="12" t="s">
        <v>45</v>
      </c>
      <c r="N3704" s="12">
        <v>3500000</v>
      </c>
      <c r="O3704">
        <v>2006</v>
      </c>
      <c r="P3704">
        <v>7.2</v>
      </c>
    </row>
    <row r="3705" spans="1:16">
      <c r="A3705" s="2" t="s">
        <v>1743</v>
      </c>
      <c r="B3705" s="3">
        <v>2</v>
      </c>
      <c r="C3705">
        <v>107</v>
      </c>
      <c r="D3705" s="1">
        <v>10508</v>
      </c>
      <c r="E3705" s="5" t="s">
        <v>6</v>
      </c>
      <c r="L3705" s="1"/>
      <c r="M3705" s="12" t="s">
        <v>45</v>
      </c>
      <c r="N3705" s="12">
        <v>3500000</v>
      </c>
      <c r="O3705">
        <v>1998</v>
      </c>
      <c r="P3705">
        <v>6.5</v>
      </c>
    </row>
    <row r="3706" spans="1:16">
      <c r="A3706" s="2" t="s">
        <v>1744</v>
      </c>
      <c r="B3706" s="3">
        <v>25</v>
      </c>
      <c r="C3706">
        <v>84</v>
      </c>
      <c r="D3706" s="1">
        <v>2301777</v>
      </c>
      <c r="E3706" s="5" t="s">
        <v>2</v>
      </c>
      <c r="L3706" s="1"/>
      <c r="M3706" s="12" t="s">
        <v>45</v>
      </c>
      <c r="N3706" s="12">
        <v>3500000</v>
      </c>
      <c r="O3706">
        <v>1997</v>
      </c>
      <c r="P3706">
        <v>6.5</v>
      </c>
    </row>
    <row r="3707" spans="1:16">
      <c r="A3707" s="2" t="s">
        <v>1745</v>
      </c>
      <c r="B3707" s="3">
        <v>66</v>
      </c>
      <c r="C3707">
        <v>81</v>
      </c>
      <c r="D3707" s="1">
        <v>3000000</v>
      </c>
      <c r="E3707" s="5" t="s">
        <v>2</v>
      </c>
      <c r="F3707" t="s">
        <v>26</v>
      </c>
      <c r="G3707" t="s">
        <v>27</v>
      </c>
      <c r="L3707" s="1"/>
      <c r="M3707" s="12" t="s">
        <v>45</v>
      </c>
      <c r="N3707" s="12">
        <v>3500000</v>
      </c>
      <c r="O3707">
        <v>1935</v>
      </c>
      <c r="P3707">
        <v>7.8</v>
      </c>
    </row>
    <row r="3708" spans="1:16">
      <c r="A3708" s="2" t="s">
        <v>1746</v>
      </c>
      <c r="B3708" s="3">
        <v>360</v>
      </c>
      <c r="C3708">
        <v>81</v>
      </c>
      <c r="D3708" s="1">
        <v>140530114</v>
      </c>
      <c r="E3708" s="5" t="s">
        <v>14</v>
      </c>
      <c r="L3708" s="1"/>
      <c r="M3708" s="12" t="s">
        <v>45</v>
      </c>
      <c r="N3708" s="12">
        <v>3440000</v>
      </c>
      <c r="O3708">
        <v>1999</v>
      </c>
      <c r="P3708">
        <v>6.4</v>
      </c>
    </row>
    <row r="3709" spans="1:16">
      <c r="A3709" s="2" t="s">
        <v>1747</v>
      </c>
      <c r="B3709" s="3">
        <v>53</v>
      </c>
      <c r="C3709">
        <v>215</v>
      </c>
      <c r="D3709" s="1">
        <v>13300000</v>
      </c>
      <c r="E3709" s="5" t="s">
        <v>18</v>
      </c>
      <c r="F3709" t="s">
        <v>63</v>
      </c>
      <c r="G3709" t="s">
        <v>199</v>
      </c>
      <c r="L3709" s="1"/>
      <c r="M3709" s="12" t="s">
        <v>45</v>
      </c>
      <c r="N3709" s="12">
        <v>3400000</v>
      </c>
      <c r="O3709">
        <v>1970</v>
      </c>
      <c r="P3709">
        <v>8.1</v>
      </c>
    </row>
    <row r="3710" spans="1:16">
      <c r="A3710" s="2" t="s">
        <v>1607</v>
      </c>
      <c r="B3710" s="3">
        <v>15</v>
      </c>
      <c r="C3710">
        <v>106</v>
      </c>
      <c r="D3710" s="1">
        <v>171988</v>
      </c>
      <c r="E3710" s="5" t="s">
        <v>3</v>
      </c>
      <c r="F3710" t="s">
        <v>10</v>
      </c>
      <c r="G3710" t="s">
        <v>6</v>
      </c>
      <c r="L3710" s="1"/>
      <c r="M3710" s="12" t="s">
        <v>45</v>
      </c>
      <c r="N3710" s="12">
        <v>8000000</v>
      </c>
      <c r="O3710">
        <v>2000</v>
      </c>
      <c r="P3710">
        <v>5.6</v>
      </c>
    </row>
    <row r="3711" spans="1:16">
      <c r="A3711" s="2" t="s">
        <v>1748</v>
      </c>
      <c r="B3711" s="3">
        <v>0</v>
      </c>
      <c r="C3711">
        <v>103</v>
      </c>
      <c r="D3711" s="1">
        <v>23616</v>
      </c>
      <c r="E3711" s="5" t="s">
        <v>21</v>
      </c>
      <c r="F3711" t="s">
        <v>23</v>
      </c>
      <c r="L3711" s="1"/>
      <c r="M3711" s="12" t="s">
        <v>45</v>
      </c>
      <c r="N3711" s="12">
        <v>3500000</v>
      </c>
      <c r="O3711">
        <v>2007</v>
      </c>
      <c r="P3711">
        <v>5.6</v>
      </c>
    </row>
    <row r="3712" spans="1:16">
      <c r="A3712" s="2" t="s">
        <v>1749</v>
      </c>
      <c r="B3712" s="3">
        <v>18</v>
      </c>
      <c r="C3712">
        <v>90</v>
      </c>
      <c r="D3712" s="1">
        <v>13493</v>
      </c>
      <c r="E3712" s="5" t="s">
        <v>6</v>
      </c>
      <c r="L3712" s="1"/>
      <c r="M3712" s="12" t="s">
        <v>530</v>
      </c>
      <c r="N3712" s="12">
        <v>3000000</v>
      </c>
      <c r="O3712">
        <v>1998</v>
      </c>
      <c r="P3712">
        <v>6.6</v>
      </c>
    </row>
    <row r="3713" spans="1:16">
      <c r="A3713" s="2" t="s">
        <v>456</v>
      </c>
      <c r="B3713" s="3">
        <v>105</v>
      </c>
      <c r="C3713">
        <v>87</v>
      </c>
      <c r="D3713" s="1">
        <v>515005</v>
      </c>
      <c r="E3713" s="5" t="s">
        <v>2</v>
      </c>
      <c r="F3713" t="s">
        <v>26</v>
      </c>
      <c r="L3713" s="1"/>
      <c r="M3713" s="12" t="s">
        <v>45</v>
      </c>
      <c r="N3713" s="12">
        <v>3300000</v>
      </c>
      <c r="O3713">
        <v>1964</v>
      </c>
      <c r="P3713">
        <v>7.7</v>
      </c>
    </row>
    <row r="3714" spans="1:16">
      <c r="A3714" s="2" t="s">
        <v>1750</v>
      </c>
      <c r="B3714" s="3">
        <v>3</v>
      </c>
      <c r="C3714">
        <v>80</v>
      </c>
      <c r="D3714" s="1">
        <v>2245</v>
      </c>
      <c r="E3714" s="5" t="s">
        <v>18</v>
      </c>
      <c r="L3714" s="1"/>
      <c r="M3714" s="12" t="s">
        <v>45</v>
      </c>
      <c r="N3714" s="12">
        <v>3300000</v>
      </c>
      <c r="O3714">
        <v>2011</v>
      </c>
      <c r="P3714">
        <v>7.2</v>
      </c>
    </row>
    <row r="3715" spans="1:16">
      <c r="A3715" s="2" t="s">
        <v>1615</v>
      </c>
      <c r="B3715" s="3">
        <v>50</v>
      </c>
      <c r="C3715">
        <v>122</v>
      </c>
      <c r="D3715" s="1">
        <v>33451479</v>
      </c>
      <c r="E3715" s="5" t="s">
        <v>6</v>
      </c>
      <c r="F3715" t="s">
        <v>27</v>
      </c>
      <c r="L3715" s="1"/>
      <c r="M3715" s="12" t="s">
        <v>45</v>
      </c>
      <c r="N3715" s="12">
        <v>2200000</v>
      </c>
      <c r="O3715">
        <v>2008</v>
      </c>
      <c r="P3715">
        <v>6.5</v>
      </c>
    </row>
    <row r="3716" spans="1:16">
      <c r="A3716" s="2" t="s">
        <v>1751</v>
      </c>
      <c r="B3716" s="3">
        <v>5</v>
      </c>
      <c r="C3716">
        <v>86</v>
      </c>
      <c r="D3716" s="1">
        <v>39552600</v>
      </c>
      <c r="E3716" s="5" t="s">
        <v>8</v>
      </c>
      <c r="F3716" t="s">
        <v>25</v>
      </c>
      <c r="G3716" t="s">
        <v>27</v>
      </c>
      <c r="L3716" s="1"/>
      <c r="M3716" s="12" t="s">
        <v>45</v>
      </c>
      <c r="N3716" s="12">
        <v>3400000</v>
      </c>
      <c r="O3716">
        <v>1974</v>
      </c>
      <c r="P3716">
        <v>6.1</v>
      </c>
    </row>
    <row r="3717" spans="1:16">
      <c r="A3717" s="2" t="s">
        <v>1614</v>
      </c>
      <c r="B3717" s="3">
        <v>235</v>
      </c>
      <c r="C3717">
        <v>79</v>
      </c>
      <c r="D3717" s="1">
        <v>30500882</v>
      </c>
      <c r="E3717" s="5" t="s">
        <v>8</v>
      </c>
      <c r="F3717" t="s">
        <v>12</v>
      </c>
      <c r="G3717" t="s">
        <v>6</v>
      </c>
      <c r="H3717" t="s">
        <v>14</v>
      </c>
      <c r="I3717" t="s">
        <v>23</v>
      </c>
      <c r="L3717" s="1"/>
      <c r="M3717" s="12" t="s">
        <v>45</v>
      </c>
      <c r="N3717" s="12">
        <v>3800000</v>
      </c>
      <c r="O3717">
        <v>2003</v>
      </c>
      <c r="P3717">
        <v>5.7</v>
      </c>
    </row>
    <row r="3718" spans="1:16">
      <c r="A3718" s="2" t="s">
        <v>1752</v>
      </c>
      <c r="B3718" s="3">
        <v>95</v>
      </c>
      <c r="C3718">
        <v>97</v>
      </c>
      <c r="D3718" s="1">
        <v>17000000</v>
      </c>
      <c r="E3718" s="5" t="s">
        <v>14</v>
      </c>
      <c r="F3718" t="s">
        <v>22</v>
      </c>
      <c r="L3718" s="1"/>
      <c r="M3718" s="12" t="s">
        <v>45</v>
      </c>
      <c r="N3718" s="12">
        <v>4000000</v>
      </c>
      <c r="O3718">
        <v>1977</v>
      </c>
      <c r="P3718">
        <v>5.9</v>
      </c>
    </row>
    <row r="3719" spans="1:16">
      <c r="A3719" s="2" t="s">
        <v>904</v>
      </c>
      <c r="B3719" s="3">
        <v>154</v>
      </c>
      <c r="C3719">
        <v>89</v>
      </c>
      <c r="D3719" s="1">
        <v>5739376</v>
      </c>
      <c r="E3719" s="5" t="s">
        <v>2</v>
      </c>
      <c r="F3719" t="s">
        <v>6</v>
      </c>
      <c r="L3719" s="1"/>
      <c r="M3719" s="12" t="s">
        <v>45</v>
      </c>
      <c r="N3719" s="12">
        <v>3300000</v>
      </c>
      <c r="O3719">
        <v>2003</v>
      </c>
      <c r="P3719">
        <v>7.7</v>
      </c>
    </row>
    <row r="3720" spans="1:16">
      <c r="A3720" s="2" t="s">
        <v>1753</v>
      </c>
      <c r="B3720" s="3">
        <v>20</v>
      </c>
      <c r="C3720">
        <v>120</v>
      </c>
      <c r="D3720" s="1">
        <v>3773863</v>
      </c>
      <c r="E3720" s="5" t="s">
        <v>6</v>
      </c>
      <c r="L3720" s="1"/>
      <c r="M3720" s="12" t="s">
        <v>45</v>
      </c>
      <c r="N3720" s="12">
        <v>4300000</v>
      </c>
      <c r="O3720">
        <v>2009</v>
      </c>
      <c r="P3720">
        <v>7.1</v>
      </c>
    </row>
    <row r="3721" spans="1:16">
      <c r="A3721" s="2" t="s">
        <v>1754</v>
      </c>
      <c r="B3721" s="3">
        <v>70</v>
      </c>
      <c r="C3721">
        <v>108</v>
      </c>
      <c r="D3721" s="1">
        <v>2047570</v>
      </c>
      <c r="E3721" s="5" t="s">
        <v>12</v>
      </c>
      <c r="F3721" t="s">
        <v>18</v>
      </c>
      <c r="G3721" t="s">
        <v>75</v>
      </c>
      <c r="L3721" s="1"/>
      <c r="M3721" s="12" t="s">
        <v>45</v>
      </c>
      <c r="N3721" s="12">
        <v>3300000</v>
      </c>
      <c r="O3721">
        <v>1999</v>
      </c>
      <c r="P3721">
        <v>7.6</v>
      </c>
    </row>
    <row r="3722" spans="1:16">
      <c r="A3722" s="2" t="s">
        <v>1755</v>
      </c>
      <c r="B3722" s="3">
        <v>5</v>
      </c>
      <c r="C3722">
        <v>102</v>
      </c>
      <c r="D3722" s="1">
        <v>1250798</v>
      </c>
      <c r="E3722" s="5" t="s">
        <v>2</v>
      </c>
      <c r="F3722" t="s">
        <v>6</v>
      </c>
      <c r="G3722" t="s">
        <v>27</v>
      </c>
      <c r="L3722" s="1"/>
      <c r="M3722" s="12" t="s">
        <v>45</v>
      </c>
      <c r="N3722" s="12">
        <v>2000000</v>
      </c>
      <c r="O3722">
        <v>2002</v>
      </c>
      <c r="P3722">
        <v>6.4</v>
      </c>
    </row>
    <row r="3723" spans="1:16">
      <c r="A3723" s="2" t="s">
        <v>1756</v>
      </c>
      <c r="B3723" s="3">
        <v>105</v>
      </c>
      <c r="C3723">
        <v>83</v>
      </c>
      <c r="D3723" s="1">
        <v>1127331</v>
      </c>
      <c r="E3723" s="5" t="s">
        <v>6</v>
      </c>
      <c r="L3723" s="1"/>
      <c r="M3723" s="12" t="s">
        <v>45</v>
      </c>
      <c r="N3723" s="12">
        <v>2300000</v>
      </c>
      <c r="O3723">
        <v>2003</v>
      </c>
      <c r="P3723">
        <v>7.4</v>
      </c>
    </row>
    <row r="3724" spans="1:16">
      <c r="A3724" s="2" t="s">
        <v>1757</v>
      </c>
      <c r="B3724" s="3">
        <v>29</v>
      </c>
      <c r="C3724">
        <v>93</v>
      </c>
      <c r="D3724" s="1">
        <v>906666</v>
      </c>
      <c r="E3724" s="5" t="s">
        <v>18</v>
      </c>
      <c r="L3724" s="1"/>
      <c r="M3724" s="12" t="s">
        <v>301</v>
      </c>
      <c r="N3724" s="12">
        <v>3200000</v>
      </c>
      <c r="O3724">
        <v>2011</v>
      </c>
      <c r="P3724">
        <v>6.8</v>
      </c>
    </row>
    <row r="3725" spans="1:16">
      <c r="A3725" s="2" t="s">
        <v>1758</v>
      </c>
      <c r="B3725" s="3">
        <v>46</v>
      </c>
      <c r="C3725">
        <v>86</v>
      </c>
      <c r="D3725" s="1">
        <v>1114943</v>
      </c>
      <c r="E3725" s="5" t="s">
        <v>6</v>
      </c>
      <c r="F3725" t="s">
        <v>199</v>
      </c>
      <c r="L3725" s="1"/>
      <c r="M3725" s="12" t="s">
        <v>45</v>
      </c>
      <c r="N3725" s="12">
        <v>3000000</v>
      </c>
      <c r="O3725">
        <v>2000</v>
      </c>
      <c r="P3725">
        <v>6.5</v>
      </c>
    </row>
    <row r="3726" spans="1:16">
      <c r="A3726" s="2" t="s">
        <v>1755</v>
      </c>
      <c r="B3726" s="3">
        <v>3</v>
      </c>
      <c r="C3726">
        <v>101</v>
      </c>
      <c r="D3726" s="1">
        <v>1111615</v>
      </c>
      <c r="E3726" s="5" t="s">
        <v>2</v>
      </c>
      <c r="F3726" t="s">
        <v>10</v>
      </c>
      <c r="G3726" t="s">
        <v>25</v>
      </c>
      <c r="L3726" s="1"/>
      <c r="M3726" s="12" t="s">
        <v>45</v>
      </c>
      <c r="N3726" s="12">
        <v>3200000</v>
      </c>
      <c r="O3726">
        <v>2003</v>
      </c>
      <c r="P3726">
        <v>6</v>
      </c>
    </row>
    <row r="3727" spans="1:16">
      <c r="A3727" s="2" t="s">
        <v>1147</v>
      </c>
      <c r="B3727" s="3">
        <v>54</v>
      </c>
      <c r="C3727">
        <v>111</v>
      </c>
      <c r="D3727" s="1">
        <v>985341</v>
      </c>
      <c r="E3727" s="5" t="s">
        <v>6</v>
      </c>
      <c r="L3727" s="1"/>
      <c r="M3727" s="12" t="s">
        <v>45</v>
      </c>
      <c r="N3727" s="12">
        <v>3200000</v>
      </c>
      <c r="O3727">
        <v>1999</v>
      </c>
      <c r="P3727">
        <v>7.3</v>
      </c>
    </row>
    <row r="3728" spans="1:16">
      <c r="A3728" s="2" t="s">
        <v>1759</v>
      </c>
      <c r="B3728" s="3">
        <v>126</v>
      </c>
      <c r="C3728">
        <v>90</v>
      </c>
      <c r="D3728" s="1">
        <v>603943</v>
      </c>
      <c r="E3728" s="5" t="s">
        <v>10</v>
      </c>
      <c r="F3728" t="s">
        <v>6</v>
      </c>
      <c r="L3728" s="1"/>
      <c r="M3728" s="12" t="s">
        <v>45</v>
      </c>
      <c r="N3728" s="12">
        <v>3000000</v>
      </c>
      <c r="O3728">
        <v>2004</v>
      </c>
      <c r="P3728">
        <v>7.3</v>
      </c>
    </row>
    <row r="3729" spans="1:16">
      <c r="A3729" s="2" t="s">
        <v>1486</v>
      </c>
      <c r="B3729" s="3">
        <v>17</v>
      </c>
      <c r="C3729">
        <v>86</v>
      </c>
      <c r="D3729" s="1">
        <v>334041</v>
      </c>
      <c r="E3729" s="5" t="s">
        <v>10</v>
      </c>
      <c r="F3729" t="s">
        <v>6</v>
      </c>
      <c r="G3729" t="s">
        <v>27</v>
      </c>
      <c r="L3729" s="1"/>
      <c r="M3729" s="12" t="s">
        <v>45</v>
      </c>
      <c r="N3729" s="12">
        <v>3000000</v>
      </c>
      <c r="O3729">
        <v>1997</v>
      </c>
      <c r="P3729">
        <v>6.5</v>
      </c>
    </row>
    <row r="3730" spans="1:16">
      <c r="A3730" s="2" t="s">
        <v>1760</v>
      </c>
      <c r="B3730" s="3">
        <v>25</v>
      </c>
      <c r="C3730">
        <v>98</v>
      </c>
      <c r="D3730" s="1">
        <v>295468</v>
      </c>
      <c r="E3730" s="5" t="s">
        <v>2</v>
      </c>
      <c r="F3730" t="s">
        <v>27</v>
      </c>
      <c r="L3730" s="1"/>
      <c r="M3730" s="12" t="s">
        <v>45</v>
      </c>
      <c r="N3730" s="12">
        <v>3200000</v>
      </c>
      <c r="O3730">
        <v>2001</v>
      </c>
      <c r="P3730">
        <v>6</v>
      </c>
    </row>
    <row r="3731" spans="1:16">
      <c r="A3731" s="2" t="s">
        <v>1761</v>
      </c>
      <c r="B3731" s="3">
        <v>11</v>
      </c>
      <c r="C3731">
        <v>91</v>
      </c>
      <c r="D3731" s="1">
        <v>243347</v>
      </c>
      <c r="E3731" s="5" t="s">
        <v>10</v>
      </c>
      <c r="F3731" t="s">
        <v>6</v>
      </c>
      <c r="G3731" t="s">
        <v>23</v>
      </c>
      <c r="L3731" s="1"/>
      <c r="M3731" s="12" t="s">
        <v>45</v>
      </c>
      <c r="N3731" s="12">
        <v>3180000</v>
      </c>
      <c r="O3731">
        <v>2002</v>
      </c>
      <c r="P3731">
        <v>5.3</v>
      </c>
    </row>
    <row r="3732" spans="1:16">
      <c r="A3732" s="2" t="s">
        <v>1674</v>
      </c>
      <c r="B3732" s="3">
        <v>81</v>
      </c>
      <c r="C3732">
        <v>91</v>
      </c>
      <c r="D3732" s="1">
        <v>154077</v>
      </c>
      <c r="E3732" s="5" t="s">
        <v>2</v>
      </c>
      <c r="F3732" t="s">
        <v>6</v>
      </c>
      <c r="L3732" s="1"/>
      <c r="M3732" s="12" t="s">
        <v>45</v>
      </c>
      <c r="N3732" s="12">
        <v>3500000</v>
      </c>
      <c r="O3732">
        <v>2005</v>
      </c>
      <c r="P3732">
        <v>6.6</v>
      </c>
    </row>
    <row r="3733" spans="1:16">
      <c r="A3733" s="2" t="s">
        <v>1762</v>
      </c>
      <c r="B3733" s="3">
        <v>39</v>
      </c>
      <c r="C3733">
        <v>88</v>
      </c>
      <c r="D3733" s="1">
        <v>151389</v>
      </c>
      <c r="E3733" s="5" t="s">
        <v>18</v>
      </c>
      <c r="L3733" s="1"/>
      <c r="M3733" s="12" t="s">
        <v>45</v>
      </c>
      <c r="N3733" s="12">
        <v>3000000</v>
      </c>
      <c r="O3733">
        <v>2012</v>
      </c>
      <c r="P3733">
        <v>7.1</v>
      </c>
    </row>
    <row r="3734" spans="1:16">
      <c r="A3734" s="2" t="s">
        <v>1209</v>
      </c>
      <c r="B3734" s="3">
        <v>153</v>
      </c>
      <c r="C3734">
        <v>202</v>
      </c>
      <c r="D3734" s="1">
        <v>269061</v>
      </c>
      <c r="E3734" s="5" t="s">
        <v>3</v>
      </c>
      <c r="F3734" t="s">
        <v>8</v>
      </c>
      <c r="G3734" t="s">
        <v>6</v>
      </c>
      <c r="L3734" s="1"/>
      <c r="M3734" s="12" t="s">
        <v>45</v>
      </c>
      <c r="N3734" s="12">
        <v>3000000</v>
      </c>
      <c r="O3734">
        <v>1954</v>
      </c>
      <c r="P3734">
        <v>8.6999999999999993</v>
      </c>
    </row>
    <row r="3735" spans="1:16">
      <c r="A3735" s="2" t="s">
        <v>1763</v>
      </c>
      <c r="B3735" s="3">
        <v>26</v>
      </c>
      <c r="C3735">
        <v>89</v>
      </c>
      <c r="D3735" s="1">
        <v>133778</v>
      </c>
      <c r="E3735" s="5" t="s">
        <v>18</v>
      </c>
      <c r="F3735" t="s">
        <v>75</v>
      </c>
      <c r="L3735" s="1"/>
      <c r="M3735" s="12" t="s">
        <v>45</v>
      </c>
      <c r="N3735" s="12">
        <v>3000000</v>
      </c>
      <c r="O3735">
        <v>2012</v>
      </c>
      <c r="P3735">
        <v>8.4</v>
      </c>
    </row>
    <row r="3736" spans="1:16">
      <c r="A3736" s="2" t="s">
        <v>86</v>
      </c>
      <c r="B3736" s="3">
        <v>35</v>
      </c>
      <c r="C3736">
        <v>84</v>
      </c>
      <c r="D3736" s="1">
        <v>52850</v>
      </c>
      <c r="E3736" s="5" t="s">
        <v>2</v>
      </c>
      <c r="L3736" s="1"/>
      <c r="M3736" s="12" t="s">
        <v>45</v>
      </c>
      <c r="N3736" s="12">
        <v>4000000</v>
      </c>
      <c r="O3736">
        <v>2007</v>
      </c>
      <c r="P3736">
        <v>6.2</v>
      </c>
    </row>
    <row r="3737" spans="1:16">
      <c r="A3737" s="2" t="s">
        <v>1764</v>
      </c>
      <c r="B3737" s="3">
        <v>230</v>
      </c>
      <c r="C3737">
        <v>82</v>
      </c>
      <c r="D3737" s="1">
        <v>98017</v>
      </c>
      <c r="E3737" s="5" t="s">
        <v>2</v>
      </c>
      <c r="F3737" t="s">
        <v>20</v>
      </c>
      <c r="G3737" t="s">
        <v>14</v>
      </c>
      <c r="L3737" s="1"/>
      <c r="M3737" s="12" t="s">
        <v>45</v>
      </c>
      <c r="N3737" s="12">
        <v>2200000</v>
      </c>
      <c r="O3737">
        <v>2010</v>
      </c>
      <c r="P3737">
        <v>5.8</v>
      </c>
    </row>
    <row r="3738" spans="1:16">
      <c r="A3738" s="2" t="s">
        <v>163</v>
      </c>
      <c r="B3738" s="3">
        <v>165</v>
      </c>
      <c r="C3738">
        <v>94</v>
      </c>
      <c r="D3738" s="1">
        <v>177343675</v>
      </c>
      <c r="E3738" s="5" t="s">
        <v>8</v>
      </c>
      <c r="F3738" t="s">
        <v>16</v>
      </c>
      <c r="G3738" t="s">
        <v>2</v>
      </c>
      <c r="H3738" t="s">
        <v>25</v>
      </c>
      <c r="I3738" t="s">
        <v>20</v>
      </c>
      <c r="J3738" t="s">
        <v>22</v>
      </c>
      <c r="L3738" s="1"/>
      <c r="M3738" s="12" t="s">
        <v>45</v>
      </c>
      <c r="N3738" s="12">
        <v>3000000</v>
      </c>
      <c r="O3738">
        <v>2015</v>
      </c>
      <c r="P3738">
        <v>6.7</v>
      </c>
    </row>
    <row r="3739" spans="1:16">
      <c r="A3739" s="2" t="s">
        <v>1733</v>
      </c>
      <c r="B3739" s="3">
        <v>9</v>
      </c>
      <c r="C3739">
        <v>100</v>
      </c>
      <c r="D3739" s="1">
        <v>31937</v>
      </c>
      <c r="E3739" s="5" t="s">
        <v>2</v>
      </c>
      <c r="F3739" t="s">
        <v>27</v>
      </c>
      <c r="L3739" s="1"/>
      <c r="M3739" s="12" t="s">
        <v>45</v>
      </c>
      <c r="N3739" s="12">
        <v>3000000</v>
      </c>
      <c r="O3739">
        <v>2007</v>
      </c>
      <c r="P3739">
        <v>5.7</v>
      </c>
    </row>
    <row r="3740" spans="1:16">
      <c r="A3740" s="2" t="s">
        <v>1765</v>
      </c>
      <c r="B3740" s="3">
        <v>17</v>
      </c>
      <c r="C3740">
        <v>112</v>
      </c>
      <c r="D3740" s="1">
        <v>13134</v>
      </c>
      <c r="E3740" s="5" t="s">
        <v>6</v>
      </c>
      <c r="F3740" t="s">
        <v>75</v>
      </c>
      <c r="L3740" s="1"/>
      <c r="M3740" s="12" t="s">
        <v>1766</v>
      </c>
      <c r="N3740" s="12">
        <v>3000000</v>
      </c>
      <c r="O3740">
        <v>2002</v>
      </c>
      <c r="P3740">
        <v>6.1</v>
      </c>
    </row>
    <row r="3741" spans="1:16">
      <c r="A3741" s="2" t="s">
        <v>1767</v>
      </c>
      <c r="B3741" s="3">
        <v>344</v>
      </c>
      <c r="C3741">
        <v>94</v>
      </c>
      <c r="D3741" s="1">
        <v>237301</v>
      </c>
      <c r="E3741" s="5" t="s">
        <v>6</v>
      </c>
      <c r="F3741" t="s">
        <v>22</v>
      </c>
      <c r="G3741" t="s">
        <v>23</v>
      </c>
      <c r="L3741" s="1"/>
      <c r="M3741" s="12" t="s">
        <v>787</v>
      </c>
      <c r="N3741" s="12">
        <v>3000000</v>
      </c>
      <c r="O3741">
        <v>2010</v>
      </c>
      <c r="P3741">
        <v>6.4</v>
      </c>
    </row>
    <row r="3742" spans="1:16">
      <c r="A3742" s="2" t="s">
        <v>1768</v>
      </c>
      <c r="B3742" s="3">
        <v>28</v>
      </c>
      <c r="C3742">
        <v>91</v>
      </c>
      <c r="D3742" s="1">
        <v>12055</v>
      </c>
      <c r="E3742" s="5" t="s">
        <v>2</v>
      </c>
      <c r="L3742" s="1"/>
      <c r="M3742" s="12" t="s">
        <v>45</v>
      </c>
      <c r="N3742" s="12">
        <v>3000000</v>
      </c>
      <c r="O3742">
        <v>2007</v>
      </c>
      <c r="P3742">
        <v>6.5</v>
      </c>
    </row>
    <row r="3743" spans="1:16">
      <c r="A3743" s="2" t="s">
        <v>1769</v>
      </c>
      <c r="B3743" s="3">
        <v>29</v>
      </c>
      <c r="C3743">
        <v>87</v>
      </c>
      <c r="D3743" s="1">
        <v>1332</v>
      </c>
      <c r="E3743" s="5" t="s">
        <v>2</v>
      </c>
      <c r="F3743" t="s">
        <v>14</v>
      </c>
      <c r="L3743" s="1"/>
      <c r="M3743" s="12" t="s">
        <v>45</v>
      </c>
      <c r="N3743" s="12">
        <v>3000000</v>
      </c>
      <c r="O3743">
        <v>2012</v>
      </c>
      <c r="P3743">
        <v>4.5999999999999996</v>
      </c>
    </row>
    <row r="3744" spans="1:16">
      <c r="A3744" s="2" t="s">
        <v>1770</v>
      </c>
      <c r="B3744" s="3">
        <v>10</v>
      </c>
      <c r="C3744">
        <v>82</v>
      </c>
      <c r="D3744" s="1">
        <v>21199</v>
      </c>
      <c r="E3744" s="5" t="s">
        <v>3</v>
      </c>
      <c r="F3744" t="s">
        <v>12</v>
      </c>
      <c r="G3744" t="s">
        <v>18</v>
      </c>
      <c r="H3744" t="s">
        <v>75</v>
      </c>
      <c r="L3744" s="1"/>
      <c r="M3744" s="12" t="s">
        <v>45</v>
      </c>
      <c r="N3744" s="12">
        <v>3000000</v>
      </c>
      <c r="O3744">
        <v>2014</v>
      </c>
      <c r="P3744">
        <v>6.8</v>
      </c>
    </row>
    <row r="3745" spans="1:16">
      <c r="A3745" s="2" t="s">
        <v>50</v>
      </c>
      <c r="B3745" s="3">
        <v>525</v>
      </c>
      <c r="C3745">
        <v>130</v>
      </c>
      <c r="D3745" s="1">
        <v>234903076</v>
      </c>
      <c r="E3745" s="5" t="s">
        <v>8</v>
      </c>
      <c r="F3745" t="s">
        <v>25</v>
      </c>
      <c r="G3745" t="s">
        <v>20</v>
      </c>
      <c r="L3745" s="1"/>
      <c r="M3745" s="12" t="s">
        <v>45</v>
      </c>
      <c r="N3745" s="12">
        <v>16000000</v>
      </c>
      <c r="O3745">
        <v>2013</v>
      </c>
      <c r="P3745">
        <v>6.4</v>
      </c>
    </row>
    <row r="3746" spans="1:16">
      <c r="A3746" s="2" t="s">
        <v>1771</v>
      </c>
      <c r="B3746" s="3">
        <v>8</v>
      </c>
      <c r="C3746">
        <v>91</v>
      </c>
      <c r="D3746" s="1">
        <v>2712293</v>
      </c>
      <c r="E3746" s="5" t="s">
        <v>10</v>
      </c>
      <c r="F3746" t="s">
        <v>6</v>
      </c>
      <c r="L3746" s="1"/>
      <c r="M3746" s="12" t="s">
        <v>45</v>
      </c>
      <c r="N3746" s="12">
        <v>3000000</v>
      </c>
      <c r="O3746">
        <v>1991</v>
      </c>
      <c r="P3746">
        <v>5.9</v>
      </c>
    </row>
    <row r="3747" spans="1:16">
      <c r="A3747" s="2" t="s">
        <v>160</v>
      </c>
      <c r="B3747" s="3">
        <v>92</v>
      </c>
      <c r="C3747">
        <v>107</v>
      </c>
      <c r="D3747" s="1">
        <v>768045</v>
      </c>
      <c r="E3747" s="5" t="s">
        <v>6</v>
      </c>
      <c r="F3747" t="s">
        <v>63</v>
      </c>
      <c r="G3747" t="s">
        <v>122</v>
      </c>
      <c r="L3747" s="1"/>
      <c r="M3747" s="12" t="s">
        <v>45</v>
      </c>
      <c r="N3747" s="12">
        <v>3000000</v>
      </c>
      <c r="O3747">
        <v>2002</v>
      </c>
      <c r="P3747">
        <v>7.7</v>
      </c>
    </row>
    <row r="3748" spans="1:16">
      <c r="A3748" s="2" t="s">
        <v>1772</v>
      </c>
      <c r="B3748" s="3">
        <v>365</v>
      </c>
      <c r="C3748">
        <v>84</v>
      </c>
      <c r="D3748" s="1">
        <v>379122</v>
      </c>
      <c r="E3748" s="5" t="s">
        <v>2</v>
      </c>
      <c r="F3748" t="s">
        <v>6</v>
      </c>
      <c r="G3748" t="s">
        <v>27</v>
      </c>
      <c r="L3748" s="1"/>
      <c r="M3748" s="12" t="s">
        <v>45</v>
      </c>
      <c r="N3748" s="12">
        <v>3000000</v>
      </c>
      <c r="O3748">
        <v>2005</v>
      </c>
      <c r="P3748">
        <v>7.1</v>
      </c>
    </row>
    <row r="3749" spans="1:16">
      <c r="A3749" s="2" t="s">
        <v>1773</v>
      </c>
      <c r="B3749" s="3">
        <v>88</v>
      </c>
      <c r="C3749">
        <v>103</v>
      </c>
      <c r="D3749" s="1">
        <v>23000</v>
      </c>
      <c r="E3749" s="5" t="s">
        <v>2</v>
      </c>
      <c r="F3749" t="s">
        <v>14</v>
      </c>
      <c r="G3749" t="s">
        <v>26</v>
      </c>
      <c r="L3749" s="1"/>
      <c r="M3749" s="12" t="s">
        <v>45</v>
      </c>
      <c r="N3749" s="12">
        <v>4490375</v>
      </c>
      <c r="O3749">
        <v>2006</v>
      </c>
      <c r="P3749">
        <v>6.2</v>
      </c>
    </row>
    <row r="3750" spans="1:16">
      <c r="A3750" s="2" t="s">
        <v>1774</v>
      </c>
      <c r="B3750" s="3">
        <v>65</v>
      </c>
      <c r="C3750">
        <v>89</v>
      </c>
      <c r="D3750" s="1">
        <v>2300000</v>
      </c>
      <c r="E3750" s="5" t="s">
        <v>2</v>
      </c>
      <c r="F3750" t="s">
        <v>26</v>
      </c>
      <c r="G3750" t="s">
        <v>27</v>
      </c>
      <c r="L3750" s="1"/>
      <c r="M3750" s="12" t="s">
        <v>45</v>
      </c>
      <c r="N3750" s="12">
        <v>3000000</v>
      </c>
      <c r="O3750">
        <v>1933</v>
      </c>
      <c r="P3750">
        <v>7.7</v>
      </c>
    </row>
    <row r="3751" spans="1:16">
      <c r="A3751" s="2" t="s">
        <v>1775</v>
      </c>
      <c r="B3751" s="3">
        <v>71</v>
      </c>
      <c r="C3751">
        <v>98</v>
      </c>
      <c r="D3751" s="1">
        <v>2938208</v>
      </c>
      <c r="E3751" s="5" t="s">
        <v>2</v>
      </c>
      <c r="F3751" t="s">
        <v>6</v>
      </c>
      <c r="G3751" t="s">
        <v>27</v>
      </c>
      <c r="L3751" s="1"/>
      <c r="M3751" s="12" t="s">
        <v>45</v>
      </c>
      <c r="N3751" s="12">
        <v>2500000</v>
      </c>
      <c r="O3751">
        <v>1990</v>
      </c>
      <c r="P3751">
        <v>7.5</v>
      </c>
    </row>
    <row r="3752" spans="1:16">
      <c r="A3752" s="2" t="s">
        <v>1776</v>
      </c>
      <c r="B3752" s="3">
        <v>34</v>
      </c>
      <c r="C3752">
        <v>133</v>
      </c>
      <c r="D3752" s="1">
        <v>9910</v>
      </c>
      <c r="E3752" s="5" t="s">
        <v>2</v>
      </c>
      <c r="F3752" t="s">
        <v>6</v>
      </c>
      <c r="G3752" t="s">
        <v>199</v>
      </c>
      <c r="H3752" t="s">
        <v>27</v>
      </c>
      <c r="L3752" s="1"/>
      <c r="M3752" s="12" t="s">
        <v>45</v>
      </c>
      <c r="N3752" s="12">
        <v>6000000</v>
      </c>
      <c r="O3752">
        <v>2004</v>
      </c>
      <c r="P3752">
        <v>7.6</v>
      </c>
    </row>
    <row r="3753" spans="1:16">
      <c r="A3753" s="2" t="s">
        <v>688</v>
      </c>
      <c r="B3753" s="3">
        <v>220</v>
      </c>
      <c r="C3753">
        <v>92</v>
      </c>
      <c r="D3753" s="1">
        <v>44540956</v>
      </c>
      <c r="E3753" s="5" t="s">
        <v>2</v>
      </c>
      <c r="L3753" s="1"/>
      <c r="M3753" s="12" t="s">
        <v>192</v>
      </c>
      <c r="N3753" s="12">
        <v>3000000</v>
      </c>
      <c r="O3753">
        <v>2004</v>
      </c>
      <c r="P3753">
        <v>6.9</v>
      </c>
    </row>
    <row r="3754" spans="1:16">
      <c r="A3754" s="2" t="s">
        <v>1482</v>
      </c>
      <c r="B3754" s="3">
        <v>279</v>
      </c>
      <c r="C3754">
        <v>90</v>
      </c>
      <c r="D3754" s="1">
        <v>258113</v>
      </c>
      <c r="E3754" s="5" t="s">
        <v>10</v>
      </c>
      <c r="F3754" t="s">
        <v>6</v>
      </c>
      <c r="G3754" t="s">
        <v>23</v>
      </c>
      <c r="L3754" s="1"/>
      <c r="M3754" s="12" t="s">
        <v>45</v>
      </c>
      <c r="N3754" s="12">
        <v>3000000</v>
      </c>
      <c r="O3754">
        <v>2013</v>
      </c>
      <c r="P3754">
        <v>7.1</v>
      </c>
    </row>
    <row r="3755" spans="1:16">
      <c r="A3755" s="2" t="s">
        <v>1777</v>
      </c>
      <c r="B3755" s="3">
        <v>409</v>
      </c>
      <c r="C3755">
        <v>84</v>
      </c>
      <c r="D3755" s="1">
        <v>107917283</v>
      </c>
      <c r="E3755" s="5" t="s">
        <v>14</v>
      </c>
      <c r="L3755" s="1"/>
      <c r="M3755" s="12" t="s">
        <v>1778</v>
      </c>
      <c r="N3755" s="12">
        <v>3000000</v>
      </c>
      <c r="O3755">
        <v>2007</v>
      </c>
      <c r="P3755">
        <v>6.3</v>
      </c>
    </row>
    <row r="3756" spans="1:16">
      <c r="A3756" s="2" t="s">
        <v>295</v>
      </c>
      <c r="B3756" s="3">
        <v>131</v>
      </c>
      <c r="C3756">
        <v>91</v>
      </c>
      <c r="D3756" s="1">
        <v>1229197</v>
      </c>
      <c r="E3756" s="5" t="s">
        <v>8</v>
      </c>
      <c r="F3756" t="s">
        <v>2</v>
      </c>
      <c r="G3756" t="s">
        <v>20</v>
      </c>
      <c r="L3756" s="1"/>
      <c r="M3756" s="12" t="s">
        <v>45</v>
      </c>
      <c r="N3756" s="12">
        <v>3000000</v>
      </c>
      <c r="O3756">
        <v>1975</v>
      </c>
      <c r="P3756">
        <v>8.3000000000000007</v>
      </c>
    </row>
    <row r="3757" spans="1:16">
      <c r="A3757" s="2" t="s">
        <v>1459</v>
      </c>
      <c r="B3757" s="3">
        <v>69</v>
      </c>
      <c r="C3757">
        <v>90</v>
      </c>
      <c r="D3757" s="1">
        <v>1689999</v>
      </c>
      <c r="E3757" s="5" t="s">
        <v>6</v>
      </c>
      <c r="L3757" s="1"/>
      <c r="M3757" s="12" t="s">
        <v>45</v>
      </c>
      <c r="N3757" s="12">
        <v>3000000</v>
      </c>
      <c r="O3757">
        <v>2006</v>
      </c>
      <c r="P3757">
        <v>7.1</v>
      </c>
    </row>
    <row r="3758" spans="1:16">
      <c r="A3758" s="2" t="s">
        <v>1779</v>
      </c>
      <c r="B3758" s="3">
        <v>8</v>
      </c>
      <c r="C3758">
        <v>96</v>
      </c>
      <c r="D3758" s="1">
        <v>11798</v>
      </c>
      <c r="E3758" s="5" t="s">
        <v>2</v>
      </c>
      <c r="F3758" t="s">
        <v>20</v>
      </c>
      <c r="G3758" t="s">
        <v>14</v>
      </c>
      <c r="H3758" t="s">
        <v>26</v>
      </c>
      <c r="L3758" s="1"/>
      <c r="M3758" s="12" t="s">
        <v>192</v>
      </c>
      <c r="N3758" s="12">
        <v>3000000</v>
      </c>
      <c r="O3758">
        <v>2003</v>
      </c>
      <c r="P3758">
        <v>4.7</v>
      </c>
    </row>
    <row r="3759" spans="1:16">
      <c r="A3759" s="2" t="s">
        <v>1780</v>
      </c>
      <c r="B3759" s="3">
        <v>72</v>
      </c>
      <c r="C3759">
        <v>88</v>
      </c>
      <c r="D3759" s="1">
        <v>592014</v>
      </c>
      <c r="E3759" s="5" t="s">
        <v>12</v>
      </c>
      <c r="F3759" t="s">
        <v>18</v>
      </c>
      <c r="L3759" s="1"/>
      <c r="M3759" s="12" t="s">
        <v>45</v>
      </c>
      <c r="N3759" s="12">
        <v>3000000</v>
      </c>
      <c r="O3759">
        <v>2003</v>
      </c>
      <c r="P3759">
        <v>7.2</v>
      </c>
    </row>
    <row r="3760" spans="1:16">
      <c r="A3760" s="2" t="s">
        <v>1781</v>
      </c>
      <c r="B3760" s="3">
        <v>4</v>
      </c>
      <c r="C3760">
        <v>92</v>
      </c>
      <c r="D3760" s="1">
        <v>425899</v>
      </c>
      <c r="E3760" s="5" t="s">
        <v>18</v>
      </c>
      <c r="L3760" s="1"/>
      <c r="M3760" s="12" t="s">
        <v>45</v>
      </c>
      <c r="N3760" s="12">
        <v>3000000</v>
      </c>
      <c r="O3760">
        <v>2010</v>
      </c>
      <c r="P3760">
        <v>5.0999999999999996</v>
      </c>
    </row>
    <row r="3761" spans="1:16">
      <c r="A3761" s="2" t="s">
        <v>1782</v>
      </c>
      <c r="B3761" s="3">
        <v>203</v>
      </c>
      <c r="C3761">
        <v>82</v>
      </c>
      <c r="D3761" s="1">
        <v>126387</v>
      </c>
      <c r="E3761" s="5" t="s">
        <v>14</v>
      </c>
      <c r="L3761" s="1"/>
      <c r="M3761" s="12" t="s">
        <v>45</v>
      </c>
      <c r="N3761" s="12">
        <v>3000000</v>
      </c>
      <c r="O3761">
        <v>1981</v>
      </c>
      <c r="P3761">
        <v>6.9</v>
      </c>
    </row>
    <row r="3762" spans="1:16">
      <c r="A3762" s="2" t="s">
        <v>703</v>
      </c>
      <c r="B3762" s="3">
        <v>148</v>
      </c>
      <c r="C3762">
        <v>101</v>
      </c>
      <c r="D3762" s="1">
        <v>80276912</v>
      </c>
      <c r="E3762" s="5" t="s">
        <v>2</v>
      </c>
      <c r="F3762" t="s">
        <v>27</v>
      </c>
      <c r="L3762" s="1"/>
      <c r="M3762" s="12" t="s">
        <v>45</v>
      </c>
      <c r="N3762" s="12">
        <v>3000000</v>
      </c>
      <c r="O3762">
        <v>2008</v>
      </c>
      <c r="P3762">
        <v>6.1</v>
      </c>
    </row>
    <row r="3763" spans="1:16">
      <c r="A3763" s="2" t="s">
        <v>1783</v>
      </c>
      <c r="B3763" s="3">
        <v>43</v>
      </c>
      <c r="C3763">
        <v>86</v>
      </c>
      <c r="D3763" s="1">
        <v>617172</v>
      </c>
      <c r="E3763" s="5" t="s">
        <v>18</v>
      </c>
      <c r="L3763" s="1"/>
      <c r="M3763" s="12" t="s">
        <v>45</v>
      </c>
      <c r="N3763" s="12">
        <v>3000000</v>
      </c>
      <c r="O3763">
        <v>1997</v>
      </c>
      <c r="P3763">
        <v>7</v>
      </c>
    </row>
    <row r="3764" spans="1:16">
      <c r="A3764" s="2" t="s">
        <v>1784</v>
      </c>
      <c r="B3764" s="3">
        <v>36</v>
      </c>
      <c r="C3764">
        <v>100</v>
      </c>
      <c r="D3764" s="1">
        <v>2808000</v>
      </c>
      <c r="E3764" s="5" t="s">
        <v>26</v>
      </c>
      <c r="F3764" t="s">
        <v>27</v>
      </c>
      <c r="L3764" s="1"/>
      <c r="M3764" s="12" t="s">
        <v>45</v>
      </c>
      <c r="N3764" s="12">
        <v>1900000</v>
      </c>
      <c r="O3764">
        <v>1929</v>
      </c>
      <c r="P3764">
        <v>6.3</v>
      </c>
    </row>
    <row r="3765" spans="1:16">
      <c r="A3765" s="2" t="s">
        <v>1785</v>
      </c>
      <c r="B3765" s="3">
        <v>279</v>
      </c>
      <c r="C3765">
        <v>89</v>
      </c>
      <c r="D3765" s="1">
        <v>12843</v>
      </c>
      <c r="E3765" s="5" t="s">
        <v>14</v>
      </c>
      <c r="F3765" t="s">
        <v>23</v>
      </c>
      <c r="L3765" s="1"/>
      <c r="M3765" s="12" t="s">
        <v>45</v>
      </c>
      <c r="N3765" s="12">
        <v>3000000</v>
      </c>
      <c r="O3765">
        <v>2012</v>
      </c>
      <c r="P3765">
        <v>6.1</v>
      </c>
    </row>
    <row r="3766" spans="1:16">
      <c r="A3766" s="2" t="s">
        <v>1786</v>
      </c>
      <c r="B3766" s="3">
        <v>23</v>
      </c>
      <c r="C3766">
        <v>84</v>
      </c>
      <c r="D3766" s="1">
        <v>34151</v>
      </c>
      <c r="E3766" s="5" t="s">
        <v>18</v>
      </c>
      <c r="F3766" t="s">
        <v>63</v>
      </c>
      <c r="L3766" s="1"/>
      <c r="M3766" s="12" t="s">
        <v>45</v>
      </c>
      <c r="N3766" s="12">
        <v>3000000</v>
      </c>
      <c r="O3766">
        <v>2015</v>
      </c>
      <c r="P3766">
        <v>7.2</v>
      </c>
    </row>
    <row r="3767" spans="1:16">
      <c r="A3767" s="2" t="s">
        <v>1787</v>
      </c>
      <c r="B3767" s="3">
        <v>110</v>
      </c>
      <c r="C3767">
        <v>88</v>
      </c>
      <c r="D3767" s="1">
        <v>1523883</v>
      </c>
      <c r="E3767" s="5" t="s">
        <v>18</v>
      </c>
      <c r="F3767" t="s">
        <v>75</v>
      </c>
      <c r="L3767" s="1"/>
      <c r="M3767" s="12" t="s">
        <v>45</v>
      </c>
      <c r="N3767" s="12">
        <v>3000000</v>
      </c>
      <c r="O3767">
        <v>2005</v>
      </c>
      <c r="P3767">
        <v>7.8</v>
      </c>
    </row>
    <row r="3768" spans="1:16">
      <c r="A3768" s="2" t="s">
        <v>1788</v>
      </c>
      <c r="B3768" s="3">
        <v>40</v>
      </c>
      <c r="C3768">
        <v>90</v>
      </c>
      <c r="D3768" s="1">
        <v>4000000</v>
      </c>
      <c r="E3768" s="5" t="s">
        <v>3</v>
      </c>
      <c r="F3768" t="s">
        <v>6</v>
      </c>
      <c r="L3768" s="1"/>
      <c r="M3768" s="12" t="s">
        <v>45</v>
      </c>
      <c r="N3768" s="12">
        <v>3000000</v>
      </c>
      <c r="O3768">
        <v>1987</v>
      </c>
      <c r="P3768">
        <v>4.7</v>
      </c>
    </row>
    <row r="3769" spans="1:16">
      <c r="A3769" s="2" t="s">
        <v>502</v>
      </c>
      <c r="B3769" s="3">
        <v>318</v>
      </c>
      <c r="C3769">
        <v>101</v>
      </c>
      <c r="D3769" s="1">
        <v>47000000</v>
      </c>
      <c r="E3769" s="5" t="s">
        <v>14</v>
      </c>
      <c r="F3769" t="s">
        <v>23</v>
      </c>
      <c r="L3769" s="1"/>
      <c r="M3769" s="12" t="s">
        <v>45</v>
      </c>
      <c r="N3769" s="12">
        <v>3000000</v>
      </c>
      <c r="O3769">
        <v>1978</v>
      </c>
      <c r="P3769">
        <v>7.9</v>
      </c>
    </row>
    <row r="3770" spans="1:16">
      <c r="A3770" s="2" t="s">
        <v>745</v>
      </c>
      <c r="B3770" s="3">
        <v>64</v>
      </c>
      <c r="C3770">
        <v>102</v>
      </c>
      <c r="D3770" s="1">
        <v>1281176</v>
      </c>
      <c r="E3770" s="5" t="s">
        <v>2</v>
      </c>
      <c r="F3770" t="s">
        <v>6</v>
      </c>
      <c r="L3770" s="1"/>
      <c r="M3770" s="12" t="s">
        <v>45</v>
      </c>
      <c r="N3770" s="12">
        <v>3000000</v>
      </c>
      <c r="O3770">
        <v>1999</v>
      </c>
      <c r="P3770">
        <v>6.7</v>
      </c>
    </row>
    <row r="3771" spans="1:16">
      <c r="A3771" s="2" t="s">
        <v>1789</v>
      </c>
      <c r="B3771" s="3">
        <v>56</v>
      </c>
      <c r="C3771">
        <v>98</v>
      </c>
      <c r="D3771" s="1">
        <v>16115878</v>
      </c>
      <c r="E3771" s="5" t="s">
        <v>3</v>
      </c>
      <c r="F3771" t="s">
        <v>20</v>
      </c>
      <c r="G3771" t="s">
        <v>14</v>
      </c>
      <c r="H3771" t="s">
        <v>21</v>
      </c>
      <c r="I3771" t="s">
        <v>23</v>
      </c>
      <c r="L3771" s="1"/>
      <c r="M3771" s="12" t="s">
        <v>301</v>
      </c>
      <c r="N3771" s="12">
        <v>4500000</v>
      </c>
      <c r="O3771">
        <v>1995</v>
      </c>
      <c r="P3771">
        <v>6.6</v>
      </c>
    </row>
    <row r="3772" spans="1:16">
      <c r="A3772" s="2" t="s">
        <v>1429</v>
      </c>
      <c r="B3772" s="3">
        <v>29</v>
      </c>
      <c r="C3772">
        <v>91</v>
      </c>
      <c r="D3772" s="1">
        <v>1652472</v>
      </c>
      <c r="E3772" s="5" t="s">
        <v>2</v>
      </c>
      <c r="F3772" t="s">
        <v>27</v>
      </c>
      <c r="L3772" s="1"/>
      <c r="M3772" s="12" t="s">
        <v>45</v>
      </c>
      <c r="N3772" s="12">
        <v>3500000</v>
      </c>
      <c r="O3772">
        <v>1996</v>
      </c>
      <c r="P3772">
        <v>6.9</v>
      </c>
    </row>
    <row r="3773" spans="1:16">
      <c r="A3773" s="2" t="s">
        <v>584</v>
      </c>
      <c r="B3773" s="3">
        <v>131</v>
      </c>
      <c r="C3773">
        <v>80</v>
      </c>
      <c r="D3773" s="1">
        <v>2360184</v>
      </c>
      <c r="E3773" s="5" t="s">
        <v>2</v>
      </c>
      <c r="F3773" t="s">
        <v>6</v>
      </c>
      <c r="L3773" s="1"/>
      <c r="M3773" s="12" t="s">
        <v>45</v>
      </c>
      <c r="N3773" s="12">
        <v>3300000</v>
      </c>
      <c r="O3773">
        <v>2003</v>
      </c>
      <c r="P3773">
        <v>7.1</v>
      </c>
    </row>
    <row r="3774" spans="1:16">
      <c r="A3774" s="2" t="s">
        <v>1790</v>
      </c>
      <c r="B3774" s="3">
        <v>88</v>
      </c>
      <c r="C3774">
        <v>76</v>
      </c>
      <c r="D3774" s="1">
        <v>255352</v>
      </c>
      <c r="E3774" s="5" t="s">
        <v>6</v>
      </c>
      <c r="L3774" s="1"/>
      <c r="M3774" s="12" t="s">
        <v>45</v>
      </c>
      <c r="N3774" s="12">
        <v>3000000</v>
      </c>
      <c r="O3774">
        <v>2006</v>
      </c>
      <c r="P3774">
        <v>6.7</v>
      </c>
    </row>
    <row r="3775" spans="1:16">
      <c r="A3775" s="2" t="s">
        <v>1790</v>
      </c>
      <c r="B3775" s="3">
        <v>189</v>
      </c>
      <c r="C3775">
        <v>80</v>
      </c>
      <c r="D3775" s="1">
        <v>856942</v>
      </c>
      <c r="E3775" s="5" t="s">
        <v>6</v>
      </c>
      <c r="L3775" s="1"/>
      <c r="M3775" s="12" t="s">
        <v>301</v>
      </c>
      <c r="N3775" s="12">
        <v>3000000</v>
      </c>
      <c r="O3775">
        <v>2008</v>
      </c>
      <c r="P3775">
        <v>7.1</v>
      </c>
    </row>
    <row r="3776" spans="1:16">
      <c r="A3776" s="2" t="s">
        <v>1791</v>
      </c>
      <c r="B3776" s="3">
        <v>15</v>
      </c>
      <c r="C3776">
        <v>102</v>
      </c>
      <c r="D3776" s="1">
        <v>16892</v>
      </c>
      <c r="E3776" s="5" t="s">
        <v>18</v>
      </c>
      <c r="L3776" s="1"/>
      <c r="M3776" s="12" t="s">
        <v>928</v>
      </c>
      <c r="N3776" s="12">
        <v>3000000</v>
      </c>
      <c r="O3776">
        <v>2001</v>
      </c>
      <c r="P3776">
        <v>7.6</v>
      </c>
    </row>
    <row r="3777" spans="1:16">
      <c r="A3777" s="2" t="s">
        <v>1792</v>
      </c>
      <c r="B3777" s="3">
        <v>24</v>
      </c>
      <c r="C3777">
        <v>95</v>
      </c>
      <c r="D3777" s="1">
        <v>12438</v>
      </c>
      <c r="E3777" s="5" t="s">
        <v>6</v>
      </c>
      <c r="F3777" t="s">
        <v>27</v>
      </c>
      <c r="L3777" s="1"/>
      <c r="M3777" s="12" t="s">
        <v>45</v>
      </c>
      <c r="N3777" s="12">
        <v>3000000</v>
      </c>
      <c r="O3777">
        <v>1964</v>
      </c>
      <c r="P3777">
        <v>8.1</v>
      </c>
    </row>
    <row r="3778" spans="1:16">
      <c r="A3778" s="2" t="s">
        <v>1457</v>
      </c>
      <c r="B3778" s="3">
        <v>16</v>
      </c>
      <c r="C3778">
        <v>94</v>
      </c>
      <c r="D3778" s="1">
        <v>40542</v>
      </c>
      <c r="E3778" s="5" t="s">
        <v>6</v>
      </c>
      <c r="F3778" t="s">
        <v>27</v>
      </c>
      <c r="L3778" s="1"/>
      <c r="M3778" s="12" t="s">
        <v>45</v>
      </c>
      <c r="N3778" s="12">
        <v>3000000</v>
      </c>
      <c r="O3778">
        <v>1997</v>
      </c>
      <c r="P3778">
        <v>5.5</v>
      </c>
    </row>
    <row r="3779" spans="1:16">
      <c r="A3779" s="2" t="s">
        <v>1793</v>
      </c>
      <c r="B3779" s="3">
        <v>13</v>
      </c>
      <c r="C3779">
        <v>109</v>
      </c>
      <c r="D3779" s="1">
        <v>5199</v>
      </c>
      <c r="E3779" s="5" t="s">
        <v>6</v>
      </c>
      <c r="F3779" t="s">
        <v>75</v>
      </c>
      <c r="L3779" s="1"/>
      <c r="M3779" s="12" t="s">
        <v>1142</v>
      </c>
      <c r="N3779" s="12">
        <v>3500000</v>
      </c>
      <c r="O3779">
        <v>2004</v>
      </c>
      <c r="P3779">
        <v>6.6</v>
      </c>
    </row>
    <row r="3780" spans="1:16">
      <c r="A3780" s="2" t="s">
        <v>538</v>
      </c>
      <c r="B3780" s="3">
        <v>156</v>
      </c>
      <c r="C3780">
        <v>133</v>
      </c>
      <c r="D3780" s="1">
        <v>24343673</v>
      </c>
      <c r="E3780" s="5" t="s">
        <v>6</v>
      </c>
      <c r="F3780" t="s">
        <v>20</v>
      </c>
      <c r="G3780" t="s">
        <v>26</v>
      </c>
      <c r="H3780" t="s">
        <v>27</v>
      </c>
      <c r="L3780" s="1"/>
      <c r="M3780" s="12" t="s">
        <v>192</v>
      </c>
      <c r="N3780" s="12">
        <v>3000000</v>
      </c>
      <c r="O3780">
        <v>2007</v>
      </c>
      <c r="P3780">
        <v>7.4</v>
      </c>
    </row>
    <row r="3781" spans="1:16">
      <c r="A3781" s="2" t="s">
        <v>1794</v>
      </c>
      <c r="B3781" s="3">
        <v>10</v>
      </c>
      <c r="C3781">
        <v>95</v>
      </c>
      <c r="D3781" s="1">
        <v>2468</v>
      </c>
      <c r="E3781" s="5" t="s">
        <v>23</v>
      </c>
      <c r="L3781" s="1"/>
      <c r="M3781" s="12" t="s">
        <v>45</v>
      </c>
      <c r="N3781" s="12">
        <v>3000000</v>
      </c>
      <c r="O3781">
        <v>2014</v>
      </c>
      <c r="P3781">
        <v>4.8</v>
      </c>
    </row>
    <row r="3782" spans="1:16">
      <c r="A3782" s="2" t="s">
        <v>1795</v>
      </c>
      <c r="B3782" s="3">
        <v>286</v>
      </c>
      <c r="C3782">
        <v>90</v>
      </c>
      <c r="D3782" s="1">
        <v>318622</v>
      </c>
      <c r="E3782" s="5" t="s">
        <v>12</v>
      </c>
      <c r="F3782" t="s">
        <v>10</v>
      </c>
      <c r="G3782" t="s">
        <v>6</v>
      </c>
      <c r="H3782" t="s">
        <v>23</v>
      </c>
      <c r="L3782" s="1"/>
      <c r="M3782" s="12" t="s">
        <v>659</v>
      </c>
      <c r="N3782" s="12">
        <v>3000000</v>
      </c>
      <c r="O3782">
        <v>2012</v>
      </c>
      <c r="P3782">
        <v>6.4</v>
      </c>
    </row>
    <row r="3783" spans="1:16">
      <c r="A3783" s="2" t="s">
        <v>634</v>
      </c>
      <c r="B3783" s="3">
        <v>147</v>
      </c>
      <c r="C3783">
        <v>113</v>
      </c>
      <c r="D3783" s="1">
        <v>12006514</v>
      </c>
      <c r="E3783" s="5" t="s">
        <v>2</v>
      </c>
      <c r="F3783" t="s">
        <v>6</v>
      </c>
      <c r="G3783" t="s">
        <v>27</v>
      </c>
      <c r="L3783" s="1"/>
      <c r="M3783" s="12" t="s">
        <v>45</v>
      </c>
      <c r="N3783" s="12">
        <v>3000000</v>
      </c>
      <c r="O3783">
        <v>1997</v>
      </c>
      <c r="P3783">
        <v>7.3</v>
      </c>
    </row>
    <row r="3784" spans="1:16">
      <c r="A3784" s="2" t="s">
        <v>1337</v>
      </c>
      <c r="B3784" s="3">
        <v>71</v>
      </c>
      <c r="C3784">
        <v>91</v>
      </c>
      <c r="D3784" s="1">
        <v>4186931</v>
      </c>
      <c r="E3784" s="5" t="s">
        <v>2</v>
      </c>
      <c r="F3784" t="s">
        <v>6</v>
      </c>
      <c r="G3784" t="s">
        <v>27</v>
      </c>
      <c r="L3784" s="1"/>
      <c r="M3784" s="12" t="s">
        <v>533</v>
      </c>
      <c r="N3784" s="12">
        <v>3000000</v>
      </c>
      <c r="O3784">
        <v>2001</v>
      </c>
      <c r="P3784">
        <v>6.9</v>
      </c>
    </row>
    <row r="3785" spans="1:16">
      <c r="A3785" s="2" t="s">
        <v>86</v>
      </c>
      <c r="B3785" s="3">
        <v>51</v>
      </c>
      <c r="C3785">
        <v>98</v>
      </c>
      <c r="D3785" s="1">
        <v>3799339</v>
      </c>
      <c r="E3785" s="5" t="s">
        <v>10</v>
      </c>
      <c r="F3785" t="s">
        <v>6</v>
      </c>
      <c r="G3785" t="s">
        <v>27</v>
      </c>
      <c r="L3785" s="1"/>
      <c r="M3785" s="12" t="s">
        <v>45</v>
      </c>
      <c r="N3785" s="12">
        <v>25000000</v>
      </c>
      <c r="O3785">
        <v>2002</v>
      </c>
      <c r="P3785">
        <v>7.2</v>
      </c>
    </row>
    <row r="3786" spans="1:16">
      <c r="A3786" s="2" t="s">
        <v>1796</v>
      </c>
      <c r="B3786" s="3">
        <v>23</v>
      </c>
      <c r="C3786">
        <v>94</v>
      </c>
      <c r="D3786" s="1">
        <v>1977544</v>
      </c>
      <c r="E3786" s="5" t="s">
        <v>2</v>
      </c>
      <c r="F3786" t="s">
        <v>6</v>
      </c>
      <c r="G3786" t="s">
        <v>27</v>
      </c>
      <c r="L3786" s="1"/>
      <c r="M3786" s="12" t="s">
        <v>530</v>
      </c>
      <c r="N3786" s="12">
        <v>2700000</v>
      </c>
      <c r="O3786">
        <v>1995</v>
      </c>
      <c r="P3786">
        <v>6.5</v>
      </c>
    </row>
    <row r="3787" spans="1:16">
      <c r="A3787" s="2" t="s">
        <v>768</v>
      </c>
      <c r="B3787" s="3">
        <v>59</v>
      </c>
      <c r="C3787">
        <v>96</v>
      </c>
      <c r="D3787" s="1">
        <v>1050600</v>
      </c>
      <c r="E3787" s="5" t="s">
        <v>2</v>
      </c>
      <c r="F3787" t="s">
        <v>6</v>
      </c>
      <c r="L3787" s="1"/>
      <c r="M3787" s="12" t="s">
        <v>45</v>
      </c>
      <c r="N3787" s="12">
        <v>3000000</v>
      </c>
      <c r="O3787">
        <v>2000</v>
      </c>
      <c r="P3787">
        <v>6.6</v>
      </c>
    </row>
    <row r="3788" spans="1:16">
      <c r="A3788" s="2" t="s">
        <v>1797</v>
      </c>
      <c r="B3788" s="3">
        <v>9</v>
      </c>
      <c r="C3788">
        <v>100</v>
      </c>
      <c r="D3788" s="1">
        <v>902835</v>
      </c>
      <c r="E3788" s="5" t="s">
        <v>2</v>
      </c>
      <c r="F3788" t="s">
        <v>6</v>
      </c>
      <c r="G3788" t="s">
        <v>27</v>
      </c>
      <c r="L3788" s="1"/>
      <c r="M3788" s="12" t="s">
        <v>45</v>
      </c>
      <c r="N3788" s="12">
        <v>5000000</v>
      </c>
      <c r="O3788">
        <v>2001</v>
      </c>
      <c r="P3788">
        <v>6.7</v>
      </c>
    </row>
    <row r="3789" spans="1:16">
      <c r="A3789" s="2" t="s">
        <v>743</v>
      </c>
      <c r="B3789" s="3">
        <v>99</v>
      </c>
      <c r="C3789">
        <v>90</v>
      </c>
      <c r="D3789" s="1">
        <v>489220</v>
      </c>
      <c r="E3789" s="5" t="s">
        <v>21</v>
      </c>
      <c r="F3789" t="s">
        <v>22</v>
      </c>
      <c r="G3789" t="s">
        <v>23</v>
      </c>
      <c r="L3789" s="1"/>
      <c r="M3789" s="12" t="s">
        <v>530</v>
      </c>
      <c r="N3789" s="12">
        <v>3000000</v>
      </c>
      <c r="O3789">
        <v>1997</v>
      </c>
      <c r="P3789">
        <v>7.3</v>
      </c>
    </row>
    <row r="3790" spans="1:16">
      <c r="A3790" s="2" t="s">
        <v>1798</v>
      </c>
      <c r="B3790" s="3">
        <v>21</v>
      </c>
      <c r="C3790">
        <v>76</v>
      </c>
      <c r="D3790" s="1">
        <v>212285</v>
      </c>
      <c r="E3790" s="5" t="s">
        <v>2</v>
      </c>
      <c r="F3790" t="s">
        <v>27</v>
      </c>
      <c r="L3790" s="1"/>
      <c r="M3790" s="12" t="s">
        <v>45</v>
      </c>
      <c r="N3790" s="12">
        <v>3000000</v>
      </c>
      <c r="O3790">
        <v>1996</v>
      </c>
      <c r="P3790">
        <v>6.4</v>
      </c>
    </row>
    <row r="3791" spans="1:16">
      <c r="A3791" s="2" t="s">
        <v>1799</v>
      </c>
      <c r="B3791" s="3">
        <v>19</v>
      </c>
      <c r="C3791">
        <v>75</v>
      </c>
      <c r="D3791" s="1">
        <v>203134</v>
      </c>
      <c r="E3791" s="5" t="s">
        <v>16</v>
      </c>
      <c r="F3791" t="s">
        <v>2</v>
      </c>
      <c r="G3791" t="s">
        <v>6</v>
      </c>
      <c r="H3791" t="s">
        <v>20</v>
      </c>
      <c r="I3791" t="s">
        <v>22</v>
      </c>
      <c r="L3791" s="1"/>
      <c r="M3791" s="12" t="s">
        <v>45</v>
      </c>
      <c r="N3791" s="12">
        <v>3000000</v>
      </c>
      <c r="O3791">
        <v>1997</v>
      </c>
      <c r="P3791">
        <v>7</v>
      </c>
    </row>
    <row r="3792" spans="1:16">
      <c r="A3792" s="2" t="s">
        <v>1758</v>
      </c>
      <c r="B3792" s="3">
        <v>43</v>
      </c>
      <c r="C3792">
        <v>78</v>
      </c>
      <c r="D3792" s="1">
        <v>191309</v>
      </c>
      <c r="E3792" s="5" t="s">
        <v>6</v>
      </c>
      <c r="F3792" t="s">
        <v>21</v>
      </c>
      <c r="G3792" t="s">
        <v>23</v>
      </c>
      <c r="L3792" s="1"/>
      <c r="M3792" s="12" t="s">
        <v>45</v>
      </c>
      <c r="N3792" s="12">
        <v>3000000</v>
      </c>
      <c r="O3792">
        <v>2004</v>
      </c>
      <c r="P3792">
        <v>5.5</v>
      </c>
    </row>
    <row r="3793" spans="1:16">
      <c r="A3793" s="2" t="s">
        <v>1800</v>
      </c>
      <c r="B3793" s="3">
        <v>206</v>
      </c>
      <c r="C3793">
        <v>90</v>
      </c>
      <c r="D3793" s="1">
        <v>3388210</v>
      </c>
      <c r="E3793" s="5" t="s">
        <v>6</v>
      </c>
      <c r="F3793" t="s">
        <v>27</v>
      </c>
      <c r="L3793" s="1"/>
      <c r="M3793" s="12" t="s">
        <v>1124</v>
      </c>
      <c r="N3793" s="12">
        <v>200000000</v>
      </c>
      <c r="O3793">
        <v>2011</v>
      </c>
      <c r="P3793">
        <v>6.7</v>
      </c>
    </row>
    <row r="3794" spans="1:16">
      <c r="A3794" s="2" t="s">
        <v>1513</v>
      </c>
      <c r="B3794" s="3">
        <v>29</v>
      </c>
      <c r="C3794">
        <v>92</v>
      </c>
      <c r="D3794" s="1">
        <v>177840</v>
      </c>
      <c r="E3794" s="5" t="s">
        <v>2</v>
      </c>
      <c r="F3794" t="s">
        <v>199</v>
      </c>
      <c r="L3794" s="1"/>
      <c r="M3794" s="12" t="s">
        <v>45</v>
      </c>
      <c r="N3794" s="12">
        <v>3000000</v>
      </c>
      <c r="O3794">
        <v>1999</v>
      </c>
      <c r="P3794">
        <v>6.1</v>
      </c>
    </row>
    <row r="3795" spans="1:16">
      <c r="A3795" s="2" t="s">
        <v>1378</v>
      </c>
      <c r="B3795" s="3">
        <v>162</v>
      </c>
      <c r="C3795">
        <v>99</v>
      </c>
      <c r="D3795" s="1">
        <v>49494</v>
      </c>
      <c r="E3795" s="5" t="s">
        <v>6</v>
      </c>
      <c r="F3795" t="s">
        <v>23</v>
      </c>
      <c r="L3795" s="1"/>
      <c r="M3795" s="12" t="s">
        <v>530</v>
      </c>
      <c r="N3795" s="12">
        <v>3000000</v>
      </c>
      <c r="O3795">
        <v>2013</v>
      </c>
      <c r="P3795">
        <v>3.9</v>
      </c>
    </row>
    <row r="3796" spans="1:16">
      <c r="A3796" s="2" t="s">
        <v>1801</v>
      </c>
      <c r="B3796" s="3">
        <v>8</v>
      </c>
      <c r="C3796">
        <v>81</v>
      </c>
      <c r="D3796" s="1">
        <v>18195</v>
      </c>
      <c r="E3796" s="5" t="s">
        <v>22</v>
      </c>
      <c r="L3796" s="1"/>
      <c r="M3796" s="12" t="s">
        <v>787</v>
      </c>
      <c r="N3796" s="12">
        <v>3000000</v>
      </c>
      <c r="O3796">
        <v>1997</v>
      </c>
      <c r="P3796">
        <v>6.3</v>
      </c>
    </row>
    <row r="3797" spans="1:16">
      <c r="A3797" s="2" t="s">
        <v>1802</v>
      </c>
      <c r="B3797" s="3">
        <v>22</v>
      </c>
      <c r="C3797">
        <v>86</v>
      </c>
      <c r="D3797" s="1">
        <v>111300</v>
      </c>
      <c r="E3797" s="5" t="s">
        <v>18</v>
      </c>
      <c r="L3797" s="1"/>
      <c r="M3797" s="12" t="s">
        <v>45</v>
      </c>
      <c r="N3797" s="12">
        <v>3000000</v>
      </c>
      <c r="O3797">
        <v>2012</v>
      </c>
      <c r="P3797">
        <v>7.5</v>
      </c>
    </row>
    <row r="3798" spans="1:16">
      <c r="A3798" s="2" t="s">
        <v>1803</v>
      </c>
      <c r="B3798" s="3">
        <v>38</v>
      </c>
      <c r="C3798">
        <v>106</v>
      </c>
      <c r="D3798" s="1">
        <v>1027119</v>
      </c>
      <c r="E3798" s="5" t="s">
        <v>6</v>
      </c>
      <c r="L3798" s="1"/>
      <c r="M3798" s="12" t="s">
        <v>45</v>
      </c>
      <c r="N3798" s="12">
        <v>3000000</v>
      </c>
      <c r="O3798">
        <v>2000</v>
      </c>
      <c r="P3798">
        <v>7</v>
      </c>
    </row>
    <row r="3799" spans="1:16">
      <c r="A3799" s="2" t="s">
        <v>1804</v>
      </c>
      <c r="B3799" s="3">
        <v>67</v>
      </c>
      <c r="C3799">
        <v>80</v>
      </c>
      <c r="D3799" s="1">
        <v>5000000</v>
      </c>
      <c r="E3799" s="5" t="s">
        <v>8</v>
      </c>
      <c r="F3799" t="s">
        <v>14</v>
      </c>
      <c r="G3799" t="s">
        <v>22</v>
      </c>
      <c r="L3799" s="1"/>
      <c r="M3799" s="12" t="s">
        <v>45</v>
      </c>
      <c r="N3799" s="12">
        <v>3000000</v>
      </c>
      <c r="O3799">
        <v>1953</v>
      </c>
      <c r="P3799">
        <v>6.7</v>
      </c>
    </row>
    <row r="3800" spans="1:16">
      <c r="A3800" s="2" t="s">
        <v>97</v>
      </c>
      <c r="B3800" s="3">
        <v>77</v>
      </c>
      <c r="C3800">
        <v>96</v>
      </c>
      <c r="D3800" s="1">
        <v>4505922</v>
      </c>
      <c r="E3800" s="5" t="s">
        <v>2</v>
      </c>
      <c r="F3800" t="s">
        <v>6</v>
      </c>
      <c r="L3800" s="1"/>
      <c r="M3800" s="12" t="s">
        <v>533</v>
      </c>
      <c r="N3800" s="12">
        <v>3000000</v>
      </c>
      <c r="O3800">
        <v>1996</v>
      </c>
      <c r="P3800">
        <v>7.4</v>
      </c>
    </row>
    <row r="3801" spans="1:16">
      <c r="A3801" s="2" t="s">
        <v>753</v>
      </c>
      <c r="B3801" s="3">
        <v>122</v>
      </c>
      <c r="C3801">
        <v>99</v>
      </c>
      <c r="D3801" s="1">
        <v>3500000</v>
      </c>
      <c r="E3801" s="5" t="s">
        <v>3</v>
      </c>
      <c r="F3801" t="s">
        <v>6</v>
      </c>
      <c r="G3801" t="s">
        <v>24</v>
      </c>
      <c r="L3801" s="1"/>
      <c r="M3801" s="12" t="s">
        <v>45</v>
      </c>
      <c r="N3801" s="12">
        <v>800000</v>
      </c>
      <c r="O3801">
        <v>1964</v>
      </c>
      <c r="P3801">
        <v>8</v>
      </c>
    </row>
    <row r="3802" spans="1:16">
      <c r="A3802" s="2" t="s">
        <v>1805</v>
      </c>
      <c r="B3802" s="3">
        <v>15</v>
      </c>
      <c r="C3802">
        <v>85</v>
      </c>
      <c r="D3802" s="1">
        <v>381225</v>
      </c>
      <c r="E3802" s="5" t="s">
        <v>18</v>
      </c>
      <c r="L3802" s="1"/>
      <c r="M3802" s="12" t="s">
        <v>45</v>
      </c>
      <c r="N3802" s="12">
        <v>3000000</v>
      </c>
      <c r="O3802">
        <v>2004</v>
      </c>
      <c r="P3802">
        <v>7.2</v>
      </c>
    </row>
    <row r="3803" spans="1:16">
      <c r="A3803" s="2" t="s">
        <v>1806</v>
      </c>
      <c r="B3803" s="3">
        <v>25</v>
      </c>
      <c r="C3803">
        <v>101</v>
      </c>
      <c r="D3803" s="1">
        <v>2428241</v>
      </c>
      <c r="E3803" s="5" t="s">
        <v>6</v>
      </c>
      <c r="L3803" s="1"/>
      <c r="M3803" s="12" t="s">
        <v>45</v>
      </c>
      <c r="N3803" s="12">
        <v>3000000</v>
      </c>
      <c r="O3803">
        <v>2010</v>
      </c>
      <c r="P3803">
        <v>6.4</v>
      </c>
    </row>
    <row r="3804" spans="1:16">
      <c r="A3804" s="2" t="s">
        <v>900</v>
      </c>
      <c r="B3804" s="3">
        <v>37</v>
      </c>
      <c r="C3804">
        <v>97</v>
      </c>
      <c r="D3804" s="1">
        <v>78030</v>
      </c>
      <c r="E3804" s="5" t="s">
        <v>6</v>
      </c>
      <c r="L3804" s="1"/>
      <c r="M3804" s="12" t="s">
        <v>45</v>
      </c>
      <c r="N3804" s="12">
        <v>3000000</v>
      </c>
      <c r="O3804">
        <v>2012</v>
      </c>
      <c r="P3804">
        <v>6.5</v>
      </c>
    </row>
    <row r="3805" spans="1:16">
      <c r="A3805" s="2" t="s">
        <v>1807</v>
      </c>
      <c r="B3805" s="3">
        <v>12</v>
      </c>
      <c r="C3805">
        <v>103</v>
      </c>
      <c r="D3805" s="1">
        <v>174682</v>
      </c>
      <c r="E3805" s="5" t="s">
        <v>6</v>
      </c>
      <c r="F3805" t="s">
        <v>199</v>
      </c>
      <c r="L3805" s="1"/>
      <c r="M3805" s="12" t="s">
        <v>45</v>
      </c>
      <c r="N3805" s="12">
        <v>95000000</v>
      </c>
      <c r="O3805">
        <v>2002</v>
      </c>
      <c r="P3805">
        <v>6.9</v>
      </c>
    </row>
    <row r="3806" spans="1:16">
      <c r="A3806" s="2" t="s">
        <v>1808</v>
      </c>
      <c r="B3806" s="3">
        <v>7</v>
      </c>
      <c r="C3806">
        <v>86</v>
      </c>
      <c r="D3806" s="1">
        <v>215185</v>
      </c>
      <c r="E3806" s="5" t="s">
        <v>18</v>
      </c>
      <c r="F3806" t="s">
        <v>63</v>
      </c>
      <c r="G3806" t="s">
        <v>199</v>
      </c>
      <c r="L3806" s="1"/>
      <c r="M3806" s="12" t="s">
        <v>45</v>
      </c>
      <c r="N3806" s="12">
        <v>3000000</v>
      </c>
      <c r="O3806">
        <v>2008</v>
      </c>
      <c r="P3806">
        <v>7.5</v>
      </c>
    </row>
    <row r="3807" spans="1:16">
      <c r="A3807" s="2" t="s">
        <v>194</v>
      </c>
      <c r="B3807" s="3">
        <v>450</v>
      </c>
      <c r="C3807">
        <v>106</v>
      </c>
      <c r="D3807" s="1">
        <v>32154410</v>
      </c>
      <c r="E3807" s="5" t="s">
        <v>10</v>
      </c>
      <c r="F3807" t="s">
        <v>6</v>
      </c>
      <c r="G3807" t="s">
        <v>23</v>
      </c>
      <c r="L3807" s="1"/>
      <c r="M3807" s="12" t="s">
        <v>45</v>
      </c>
      <c r="N3807" s="12">
        <v>2900000</v>
      </c>
      <c r="O3807">
        <v>2013</v>
      </c>
      <c r="P3807">
        <v>7.1</v>
      </c>
    </row>
    <row r="3808" spans="1:16">
      <c r="A3808" s="2" t="s">
        <v>1809</v>
      </c>
      <c r="B3808" s="3">
        <v>11</v>
      </c>
      <c r="C3808">
        <v>106</v>
      </c>
      <c r="D3808" s="1">
        <v>1111</v>
      </c>
      <c r="E3808" s="5" t="s">
        <v>10</v>
      </c>
      <c r="F3808" t="s">
        <v>18</v>
      </c>
      <c r="L3808" s="1"/>
      <c r="M3808" s="12" t="s">
        <v>45</v>
      </c>
      <c r="N3808" s="12">
        <v>2900000</v>
      </c>
      <c r="O3808">
        <v>2006</v>
      </c>
      <c r="P3808">
        <v>7.7</v>
      </c>
    </row>
    <row r="3809" spans="1:16">
      <c r="A3809" s="2" t="s">
        <v>1810</v>
      </c>
      <c r="B3809" s="3">
        <v>46</v>
      </c>
      <c r="C3809">
        <v>89</v>
      </c>
      <c r="D3809" s="1">
        <v>925402</v>
      </c>
      <c r="E3809" s="5" t="s">
        <v>6</v>
      </c>
      <c r="F3809" t="s">
        <v>25</v>
      </c>
      <c r="L3809" s="1"/>
      <c r="M3809" s="12" t="s">
        <v>45</v>
      </c>
      <c r="N3809" s="12">
        <v>3000000</v>
      </c>
      <c r="O3809">
        <v>1997</v>
      </c>
      <c r="P3809">
        <v>8.5</v>
      </c>
    </row>
    <row r="3810" spans="1:16">
      <c r="A3810" s="2" t="s">
        <v>1811</v>
      </c>
      <c r="B3810" s="3">
        <v>143</v>
      </c>
      <c r="C3810">
        <v>97</v>
      </c>
      <c r="D3810" s="1">
        <v>469947</v>
      </c>
      <c r="E3810" s="5" t="s">
        <v>6</v>
      </c>
      <c r="F3810" t="s">
        <v>27</v>
      </c>
      <c r="L3810" s="1"/>
      <c r="M3810" s="12" t="s">
        <v>45</v>
      </c>
      <c r="N3810" s="12">
        <v>1500000</v>
      </c>
      <c r="O3810">
        <v>2011</v>
      </c>
      <c r="P3810">
        <v>7.7</v>
      </c>
    </row>
    <row r="3811" spans="1:16">
      <c r="A3811" s="2" t="s">
        <v>471</v>
      </c>
      <c r="B3811" s="3">
        <v>26</v>
      </c>
      <c r="C3811">
        <v>88</v>
      </c>
      <c r="D3811" s="1">
        <v>7137502</v>
      </c>
      <c r="E3811" s="5" t="s">
        <v>2</v>
      </c>
      <c r="F3811" t="s">
        <v>27</v>
      </c>
      <c r="L3811" s="1"/>
      <c r="M3811" s="12" t="s">
        <v>45</v>
      </c>
      <c r="N3811" s="12">
        <v>3000000</v>
      </c>
      <c r="O3811">
        <v>1986</v>
      </c>
      <c r="P3811">
        <v>6.5</v>
      </c>
    </row>
    <row r="3812" spans="1:16">
      <c r="A3812" s="2" t="s">
        <v>1812</v>
      </c>
      <c r="B3812" s="3">
        <v>242</v>
      </c>
      <c r="C3812">
        <v>92</v>
      </c>
      <c r="D3812" s="1">
        <v>1316074</v>
      </c>
      <c r="E3812" s="5" t="s">
        <v>6</v>
      </c>
      <c r="F3812" t="s">
        <v>27</v>
      </c>
      <c r="G3812" t="s">
        <v>22</v>
      </c>
      <c r="L3812" s="1"/>
      <c r="M3812" s="12" t="s">
        <v>45</v>
      </c>
      <c r="N3812" s="12">
        <v>3000000</v>
      </c>
      <c r="O3812">
        <v>2011</v>
      </c>
      <c r="P3812">
        <v>7</v>
      </c>
    </row>
    <row r="3813" spans="1:16">
      <c r="A3813" s="2" t="s">
        <v>1813</v>
      </c>
      <c r="B3813" s="3">
        <v>38</v>
      </c>
      <c r="C3813">
        <v>97</v>
      </c>
      <c r="D3813" s="1">
        <v>15180000</v>
      </c>
      <c r="E3813" s="5" t="s">
        <v>10</v>
      </c>
      <c r="F3813" t="s">
        <v>6</v>
      </c>
      <c r="G3813" t="s">
        <v>23</v>
      </c>
      <c r="L3813" s="1"/>
      <c r="M3813" s="12" t="s">
        <v>45</v>
      </c>
      <c r="N3813" s="12">
        <v>2800000</v>
      </c>
      <c r="O3813">
        <v>1971</v>
      </c>
      <c r="P3813">
        <v>5.5</v>
      </c>
    </row>
    <row r="3814" spans="1:16">
      <c r="A3814" s="2" t="s">
        <v>713</v>
      </c>
      <c r="B3814" s="3">
        <v>91</v>
      </c>
      <c r="C3814">
        <v>78</v>
      </c>
      <c r="D3814" s="1">
        <v>2882062</v>
      </c>
      <c r="E3814" s="5" t="s">
        <v>2</v>
      </c>
      <c r="F3814" t="s">
        <v>6</v>
      </c>
      <c r="G3814" t="s">
        <v>27</v>
      </c>
      <c r="L3814" s="1"/>
      <c r="M3814" s="12" t="s">
        <v>45</v>
      </c>
      <c r="N3814" s="12">
        <v>2200000</v>
      </c>
      <c r="O3814">
        <v>2000</v>
      </c>
      <c r="P3814">
        <v>6.3</v>
      </c>
    </row>
    <row r="3815" spans="1:16">
      <c r="A3815" s="2" t="s">
        <v>1345</v>
      </c>
      <c r="B3815" s="3">
        <v>232</v>
      </c>
      <c r="C3815">
        <v>85</v>
      </c>
      <c r="D3815" s="1">
        <v>9437933</v>
      </c>
      <c r="E3815" s="5" t="s">
        <v>6</v>
      </c>
      <c r="F3815" t="s">
        <v>199</v>
      </c>
      <c r="G3815" t="s">
        <v>27</v>
      </c>
      <c r="L3815" s="1"/>
      <c r="M3815" s="12" t="s">
        <v>45</v>
      </c>
      <c r="N3815" s="12">
        <v>3000000</v>
      </c>
      <c r="O3815">
        <v>2007</v>
      </c>
      <c r="P3815">
        <v>7.9</v>
      </c>
    </row>
    <row r="3816" spans="1:16">
      <c r="A3816" s="2" t="s">
        <v>1814</v>
      </c>
      <c r="B3816" s="3">
        <v>18</v>
      </c>
      <c r="C3816">
        <v>88</v>
      </c>
      <c r="D3816" s="1">
        <v>110720</v>
      </c>
      <c r="E3816" s="5" t="s">
        <v>2</v>
      </c>
      <c r="L3816" s="1"/>
      <c r="M3816" s="12" t="s">
        <v>45</v>
      </c>
      <c r="N3816" s="12">
        <v>8000000</v>
      </c>
      <c r="O3816">
        <v>1999</v>
      </c>
      <c r="P3816">
        <v>7.3</v>
      </c>
    </row>
    <row r="3817" spans="1:16">
      <c r="A3817" s="2" t="s">
        <v>1815</v>
      </c>
      <c r="B3817" s="3">
        <v>29</v>
      </c>
      <c r="C3817">
        <v>93</v>
      </c>
      <c r="D3817" s="1">
        <v>155984</v>
      </c>
      <c r="E3817" s="5" t="s">
        <v>18</v>
      </c>
      <c r="L3817" s="1"/>
      <c r="M3817" s="12" t="s">
        <v>45</v>
      </c>
      <c r="N3817" s="12">
        <v>2883848</v>
      </c>
      <c r="O3817">
        <v>2009</v>
      </c>
      <c r="P3817">
        <v>7.4</v>
      </c>
    </row>
    <row r="3818" spans="1:16">
      <c r="A3818" s="2" t="s">
        <v>651</v>
      </c>
      <c r="B3818" s="3">
        <v>277</v>
      </c>
      <c r="C3818">
        <v>88</v>
      </c>
      <c r="D3818" s="1">
        <v>30859000</v>
      </c>
      <c r="E3818" s="5" t="s">
        <v>14</v>
      </c>
      <c r="F3818" t="s">
        <v>23</v>
      </c>
      <c r="L3818" s="1"/>
      <c r="M3818" s="12" t="s">
        <v>45</v>
      </c>
      <c r="N3818" s="12">
        <v>2800000</v>
      </c>
      <c r="O3818">
        <v>1974</v>
      </c>
      <c r="P3818">
        <v>7.5</v>
      </c>
    </row>
    <row r="3819" spans="1:16">
      <c r="A3819" s="2" t="s">
        <v>1816</v>
      </c>
      <c r="B3819" s="3">
        <v>5</v>
      </c>
      <c r="C3819">
        <v>72</v>
      </c>
      <c r="D3819" s="1">
        <v>4914</v>
      </c>
      <c r="E3819" s="5" t="s">
        <v>8</v>
      </c>
      <c r="F3819" t="s">
        <v>18</v>
      </c>
      <c r="L3819" s="1"/>
      <c r="M3819" s="12" t="s">
        <v>45</v>
      </c>
      <c r="N3819" s="12">
        <v>2800000</v>
      </c>
      <c r="O3819">
        <v>2015</v>
      </c>
      <c r="P3819">
        <v>7</v>
      </c>
    </row>
    <row r="3820" spans="1:16">
      <c r="A3820" s="2" t="s">
        <v>1817</v>
      </c>
      <c r="B3820" s="3">
        <v>18</v>
      </c>
      <c r="C3820">
        <v>80</v>
      </c>
      <c r="D3820" s="1">
        <v>5858</v>
      </c>
      <c r="E3820" s="5" t="s">
        <v>18</v>
      </c>
      <c r="L3820" s="1"/>
      <c r="M3820" s="12" t="s">
        <v>45</v>
      </c>
      <c r="N3820" s="12">
        <v>2800000</v>
      </c>
      <c r="O3820">
        <v>2014</v>
      </c>
      <c r="P3820">
        <v>7.1</v>
      </c>
    </row>
    <row r="3821" spans="1:16">
      <c r="A3821" s="2" t="s">
        <v>1308</v>
      </c>
      <c r="B3821" s="3">
        <v>40</v>
      </c>
      <c r="C3821">
        <v>91</v>
      </c>
      <c r="D3821" s="1">
        <v>6706368</v>
      </c>
      <c r="E3821" s="5" t="s">
        <v>18</v>
      </c>
      <c r="L3821" s="1"/>
      <c r="M3821" s="12" t="s">
        <v>45</v>
      </c>
      <c r="N3821" s="12">
        <v>2000000</v>
      </c>
      <c r="O3821">
        <v>1989</v>
      </c>
      <c r="P3821">
        <v>7.5</v>
      </c>
    </row>
    <row r="3822" spans="1:16">
      <c r="A3822" s="2" t="s">
        <v>1818</v>
      </c>
      <c r="B3822" s="3">
        <v>171</v>
      </c>
      <c r="C3822">
        <v>90</v>
      </c>
      <c r="D3822" s="1">
        <v>1573712</v>
      </c>
      <c r="E3822" s="5" t="s">
        <v>2</v>
      </c>
      <c r="F3822" t="s">
        <v>6</v>
      </c>
      <c r="L3822" s="1"/>
      <c r="M3822" s="12" t="s">
        <v>45</v>
      </c>
      <c r="N3822" s="12">
        <v>120000000</v>
      </c>
      <c r="O3822">
        <v>2011</v>
      </c>
      <c r="P3822">
        <v>6.7</v>
      </c>
    </row>
    <row r="3823" spans="1:16">
      <c r="A3823" s="2" t="s">
        <v>1615</v>
      </c>
      <c r="B3823" s="3">
        <v>31</v>
      </c>
      <c r="C3823">
        <v>111</v>
      </c>
      <c r="D3823" s="1">
        <v>10174663</v>
      </c>
      <c r="E3823" s="5" t="s">
        <v>6</v>
      </c>
      <c r="F3823" t="s">
        <v>75</v>
      </c>
      <c r="L3823" s="1"/>
      <c r="M3823" s="12" t="s">
        <v>45</v>
      </c>
      <c r="N3823" s="12">
        <v>2700000</v>
      </c>
      <c r="O3823">
        <v>2006</v>
      </c>
      <c r="P3823">
        <v>6.7</v>
      </c>
    </row>
    <row r="3824" spans="1:16">
      <c r="A3824" s="2" t="s">
        <v>1819</v>
      </c>
      <c r="B3824" s="3">
        <v>159</v>
      </c>
      <c r="C3824">
        <v>81</v>
      </c>
      <c r="D3824" s="1">
        <v>22757819</v>
      </c>
      <c r="E3824" s="5" t="s">
        <v>14</v>
      </c>
      <c r="F3824" t="s">
        <v>23</v>
      </c>
      <c r="L3824" s="1"/>
      <c r="M3824" s="12" t="s">
        <v>45</v>
      </c>
      <c r="N3824" s="12">
        <v>2700000</v>
      </c>
      <c r="O3824">
        <v>2015</v>
      </c>
      <c r="P3824">
        <v>4.2</v>
      </c>
    </row>
    <row r="3825" spans="1:16">
      <c r="A3825" s="2" t="s">
        <v>1820</v>
      </c>
      <c r="B3825" s="3">
        <v>1</v>
      </c>
      <c r="C3825">
        <v>110</v>
      </c>
      <c r="D3825" s="1">
        <v>3000000</v>
      </c>
      <c r="E3825" s="5" t="s">
        <v>10</v>
      </c>
      <c r="F3825" t="s">
        <v>6</v>
      </c>
      <c r="L3825" s="1"/>
      <c r="M3825" s="12" t="s">
        <v>45</v>
      </c>
      <c r="N3825" s="12">
        <v>3000000</v>
      </c>
      <c r="O3825">
        <v>1920</v>
      </c>
      <c r="P3825">
        <v>4.8</v>
      </c>
    </row>
    <row r="3826" spans="1:16">
      <c r="A3826" s="2" t="s">
        <v>1821</v>
      </c>
      <c r="B3826" s="3">
        <v>21</v>
      </c>
      <c r="C3826">
        <v>81</v>
      </c>
      <c r="D3826" s="1">
        <v>5228617</v>
      </c>
      <c r="E3826" s="5" t="s">
        <v>2</v>
      </c>
      <c r="L3826" s="1"/>
      <c r="M3826" s="12" t="s">
        <v>45</v>
      </c>
      <c r="N3826" s="12">
        <v>2686585</v>
      </c>
      <c r="O3826">
        <v>1987</v>
      </c>
      <c r="P3826">
        <v>7</v>
      </c>
    </row>
    <row r="3827" spans="1:16">
      <c r="A3827" s="2" t="s">
        <v>1822</v>
      </c>
      <c r="B3827" s="3">
        <v>88</v>
      </c>
      <c r="C3827">
        <v>90</v>
      </c>
      <c r="D3827" s="1">
        <v>110536</v>
      </c>
      <c r="E3827" s="5" t="s">
        <v>2</v>
      </c>
      <c r="F3827" t="s">
        <v>14</v>
      </c>
      <c r="G3827" t="s">
        <v>22</v>
      </c>
      <c r="L3827" s="1"/>
      <c r="M3827" s="12" t="s">
        <v>45</v>
      </c>
      <c r="N3827" s="12">
        <v>2650000</v>
      </c>
      <c r="O3827">
        <v>2001</v>
      </c>
      <c r="P3827">
        <v>7</v>
      </c>
    </row>
    <row r="3828" spans="1:16">
      <c r="A3828" s="2" t="s">
        <v>1823</v>
      </c>
      <c r="B3828" s="3">
        <v>193</v>
      </c>
      <c r="C3828">
        <v>88</v>
      </c>
      <c r="D3828" s="1">
        <v>59379</v>
      </c>
      <c r="E3828" s="5" t="s">
        <v>2</v>
      </c>
      <c r="F3828" t="s">
        <v>10</v>
      </c>
      <c r="G3828" t="s">
        <v>6</v>
      </c>
      <c r="H3828" t="s">
        <v>14</v>
      </c>
      <c r="I3828" t="s">
        <v>23</v>
      </c>
      <c r="L3828" s="1"/>
      <c r="M3828" s="12" t="s">
        <v>45</v>
      </c>
      <c r="N3828" s="12">
        <v>2627000</v>
      </c>
      <c r="O3828">
        <v>2013</v>
      </c>
      <c r="P3828">
        <v>6.8</v>
      </c>
    </row>
    <row r="3829" spans="1:16">
      <c r="A3829" s="2" t="s">
        <v>1059</v>
      </c>
      <c r="B3829" s="3">
        <v>241</v>
      </c>
      <c r="C3829">
        <v>114</v>
      </c>
      <c r="D3829" s="1">
        <v>32721635</v>
      </c>
      <c r="E3829" s="5" t="s">
        <v>10</v>
      </c>
      <c r="F3829" t="s">
        <v>14</v>
      </c>
      <c r="G3829" t="s">
        <v>23</v>
      </c>
      <c r="L3829" s="1"/>
      <c r="M3829" s="12" t="s">
        <v>45</v>
      </c>
      <c r="N3829" s="12">
        <v>2600000</v>
      </c>
      <c r="O3829">
        <v>2009</v>
      </c>
      <c r="P3829">
        <v>6.6</v>
      </c>
    </row>
    <row r="3830" spans="1:16">
      <c r="A3830" s="2" t="s">
        <v>165</v>
      </c>
      <c r="B3830" s="3">
        <v>138</v>
      </c>
      <c r="C3830">
        <v>84</v>
      </c>
      <c r="D3830" s="1">
        <v>3216970</v>
      </c>
      <c r="E3830" s="5" t="s">
        <v>6</v>
      </c>
      <c r="F3830" t="s">
        <v>21</v>
      </c>
      <c r="G3830" t="s">
        <v>23</v>
      </c>
      <c r="L3830" s="1"/>
      <c r="M3830" s="12" t="s">
        <v>45</v>
      </c>
      <c r="N3830" s="12">
        <v>1800000</v>
      </c>
      <c r="O3830">
        <v>1998</v>
      </c>
      <c r="P3830">
        <v>7.5</v>
      </c>
    </row>
    <row r="3831" spans="1:16">
      <c r="A3831" s="2" t="s">
        <v>1824</v>
      </c>
      <c r="B3831" s="3">
        <v>32</v>
      </c>
      <c r="C3831">
        <v>87</v>
      </c>
      <c r="D3831" s="1">
        <v>536767</v>
      </c>
      <c r="E3831" s="5" t="s">
        <v>12</v>
      </c>
      <c r="F3831" t="s">
        <v>2</v>
      </c>
      <c r="G3831" t="s">
        <v>27</v>
      </c>
      <c r="L3831" s="1"/>
      <c r="M3831" s="12" t="s">
        <v>45</v>
      </c>
      <c r="N3831" s="12">
        <v>2600000</v>
      </c>
      <c r="O3831">
        <v>1998</v>
      </c>
      <c r="P3831">
        <v>5.3</v>
      </c>
    </row>
    <row r="3832" spans="1:16">
      <c r="A3832" s="2" t="s">
        <v>1251</v>
      </c>
      <c r="B3832" s="3">
        <v>193</v>
      </c>
      <c r="C3832">
        <v>100</v>
      </c>
      <c r="D3832" s="1">
        <v>11529368</v>
      </c>
      <c r="E3832" s="5" t="s">
        <v>2</v>
      </c>
      <c r="F3832" t="s">
        <v>18</v>
      </c>
      <c r="G3832" t="s">
        <v>6</v>
      </c>
      <c r="L3832" s="1"/>
      <c r="M3832" s="12" t="s">
        <v>301</v>
      </c>
      <c r="N3832" s="12">
        <v>2800000</v>
      </c>
      <c r="O3832">
        <v>2004</v>
      </c>
      <c r="P3832">
        <v>7.3</v>
      </c>
    </row>
    <row r="3833" spans="1:16">
      <c r="A3833" s="2" t="s">
        <v>1825</v>
      </c>
      <c r="B3833" s="3">
        <v>66</v>
      </c>
      <c r="C3833">
        <v>82</v>
      </c>
      <c r="D3833" s="1">
        <v>40557</v>
      </c>
      <c r="E3833" s="5" t="s">
        <v>2</v>
      </c>
      <c r="L3833" s="1"/>
      <c r="M3833" s="12" t="s">
        <v>45</v>
      </c>
      <c r="N3833" s="12">
        <v>34000000</v>
      </c>
      <c r="O3833">
        <v>2011</v>
      </c>
      <c r="P3833">
        <v>5.6</v>
      </c>
    </row>
    <row r="3834" spans="1:16">
      <c r="A3834" s="2" t="s">
        <v>1826</v>
      </c>
      <c r="B3834" s="3">
        <v>65</v>
      </c>
      <c r="C3834">
        <v>82</v>
      </c>
      <c r="D3834" s="1">
        <v>30084</v>
      </c>
      <c r="E3834" s="5" t="s">
        <v>2</v>
      </c>
      <c r="F3834" t="s">
        <v>6</v>
      </c>
      <c r="L3834" s="1"/>
      <c r="M3834" s="12" t="s">
        <v>45</v>
      </c>
      <c r="N3834" s="12">
        <v>2600000</v>
      </c>
      <c r="O3834">
        <v>2014</v>
      </c>
      <c r="P3834">
        <v>5.6</v>
      </c>
    </row>
    <row r="3835" spans="1:16">
      <c r="A3835" s="2" t="s">
        <v>1541</v>
      </c>
      <c r="B3835" s="3">
        <v>36</v>
      </c>
      <c r="C3835">
        <v>98</v>
      </c>
      <c r="D3835" s="1">
        <v>10246600</v>
      </c>
      <c r="E3835" s="5" t="s">
        <v>2</v>
      </c>
      <c r="F3835" t="s">
        <v>6</v>
      </c>
      <c r="G3835" t="s">
        <v>27</v>
      </c>
      <c r="L3835" s="1"/>
      <c r="M3835" s="12" t="s">
        <v>45</v>
      </c>
      <c r="N3835" s="12">
        <v>15000000</v>
      </c>
      <c r="O3835">
        <v>1995</v>
      </c>
      <c r="P3835">
        <v>6.6</v>
      </c>
    </row>
    <row r="3836" spans="1:16">
      <c r="A3836" s="2" t="s">
        <v>1827</v>
      </c>
      <c r="B3836" s="3">
        <v>113</v>
      </c>
      <c r="C3836">
        <v>98</v>
      </c>
      <c r="D3836" s="1">
        <v>389804</v>
      </c>
      <c r="E3836" s="5" t="s">
        <v>2</v>
      </c>
      <c r="F3836" t="s">
        <v>6</v>
      </c>
      <c r="G3836" t="s">
        <v>27</v>
      </c>
      <c r="L3836" s="1"/>
      <c r="M3836" s="12" t="s">
        <v>45</v>
      </c>
      <c r="N3836" s="12">
        <v>2600000</v>
      </c>
      <c r="O3836">
        <v>2010</v>
      </c>
      <c r="P3836">
        <v>6.3</v>
      </c>
    </row>
    <row r="3837" spans="1:16">
      <c r="A3837" s="2" t="s">
        <v>506</v>
      </c>
      <c r="B3837" s="3">
        <v>75</v>
      </c>
      <c r="C3837">
        <v>90</v>
      </c>
      <c r="D3837" s="1">
        <v>241816</v>
      </c>
      <c r="E3837" s="5" t="s">
        <v>6</v>
      </c>
      <c r="L3837" s="1"/>
      <c r="M3837" s="12" t="s">
        <v>45</v>
      </c>
      <c r="N3837" s="12">
        <v>2540800</v>
      </c>
      <c r="O3837">
        <v>2000</v>
      </c>
      <c r="P3837">
        <v>7.5</v>
      </c>
    </row>
    <row r="3838" spans="1:16">
      <c r="A3838" s="2" t="s">
        <v>1828</v>
      </c>
      <c r="B3838" s="3">
        <v>21</v>
      </c>
      <c r="C3838">
        <v>90</v>
      </c>
      <c r="D3838" s="1">
        <v>277233</v>
      </c>
      <c r="E3838" s="5" t="s">
        <v>2</v>
      </c>
      <c r="F3838" t="s">
        <v>27</v>
      </c>
      <c r="L3838" s="1"/>
      <c r="M3838" s="12" t="s">
        <v>45</v>
      </c>
      <c r="N3838" s="12">
        <v>2500000</v>
      </c>
      <c r="O3838">
        <v>1999</v>
      </c>
      <c r="P3838">
        <v>7.6</v>
      </c>
    </row>
    <row r="3839" spans="1:16">
      <c r="A3839" s="2" t="s">
        <v>1829</v>
      </c>
      <c r="B3839" s="3">
        <v>3</v>
      </c>
      <c r="C3839">
        <v>78</v>
      </c>
      <c r="D3839" s="1">
        <v>243768</v>
      </c>
      <c r="E3839" s="5" t="s">
        <v>24</v>
      </c>
      <c r="L3839" s="1"/>
      <c r="M3839" s="12" t="s">
        <v>45</v>
      </c>
      <c r="N3839" s="12">
        <v>2500000</v>
      </c>
      <c r="O3839">
        <v>2007</v>
      </c>
      <c r="P3839">
        <v>4.0999999999999996</v>
      </c>
    </row>
    <row r="3840" spans="1:16">
      <c r="A3840" s="2" t="s">
        <v>634</v>
      </c>
      <c r="B3840" s="3">
        <v>136</v>
      </c>
      <c r="C3840">
        <v>102</v>
      </c>
      <c r="D3840" s="1">
        <v>3151130</v>
      </c>
      <c r="E3840" s="5" t="s">
        <v>2</v>
      </c>
      <c r="L3840" s="1"/>
      <c r="M3840" s="12" t="s">
        <v>45</v>
      </c>
      <c r="N3840" s="12">
        <v>2500000</v>
      </c>
      <c r="O3840">
        <v>1994</v>
      </c>
      <c r="P3840">
        <v>7.8</v>
      </c>
    </row>
    <row r="3841" spans="1:16">
      <c r="A3841" s="2" t="s">
        <v>1830</v>
      </c>
      <c r="B3841" s="3">
        <v>8</v>
      </c>
      <c r="C3841">
        <v>65</v>
      </c>
      <c r="D3841" s="1">
        <v>8231</v>
      </c>
      <c r="E3841" s="5" t="s">
        <v>6</v>
      </c>
      <c r="F3841" t="s">
        <v>20</v>
      </c>
      <c r="L3841" s="1"/>
      <c r="M3841" s="12" t="s">
        <v>45</v>
      </c>
      <c r="N3841" s="12">
        <v>15000000</v>
      </c>
      <c r="O3841">
        <v>1971</v>
      </c>
      <c r="P3841">
        <v>6.7</v>
      </c>
    </row>
    <row r="3842" spans="1:16">
      <c r="A3842" s="2" t="s">
        <v>851</v>
      </c>
      <c r="B3842" s="3">
        <v>80</v>
      </c>
      <c r="C3842">
        <v>97</v>
      </c>
      <c r="D3842" s="1">
        <v>2856622</v>
      </c>
      <c r="E3842" s="5" t="s">
        <v>2</v>
      </c>
      <c r="F3842" t="s">
        <v>6</v>
      </c>
      <c r="L3842" s="1"/>
      <c r="M3842" s="12" t="s">
        <v>45</v>
      </c>
      <c r="N3842" s="12">
        <v>26000000</v>
      </c>
      <c r="O3842">
        <v>1997</v>
      </c>
      <c r="P3842">
        <v>7.3</v>
      </c>
    </row>
    <row r="3843" spans="1:16">
      <c r="A3843" s="2" t="s">
        <v>95</v>
      </c>
      <c r="B3843" s="3">
        <v>233</v>
      </c>
      <c r="C3843">
        <v>109</v>
      </c>
      <c r="D3843" s="1">
        <v>10499968</v>
      </c>
      <c r="E3843" s="5" t="s">
        <v>3</v>
      </c>
      <c r="F3843" t="s">
        <v>10</v>
      </c>
      <c r="G3843" t="s">
        <v>6</v>
      </c>
      <c r="H3843" t="s">
        <v>23</v>
      </c>
      <c r="L3843" s="1"/>
      <c r="M3843" s="12" t="s">
        <v>45</v>
      </c>
      <c r="N3843" s="12">
        <v>2500000</v>
      </c>
      <c r="O3843">
        <v>2014</v>
      </c>
      <c r="P3843">
        <v>5.7</v>
      </c>
    </row>
    <row r="3844" spans="1:16">
      <c r="A3844" s="2" t="s">
        <v>783</v>
      </c>
      <c r="B3844" s="3">
        <v>61</v>
      </c>
      <c r="C3844">
        <v>100</v>
      </c>
      <c r="D3844" s="1">
        <v>1227508</v>
      </c>
      <c r="E3844" s="5" t="s">
        <v>2</v>
      </c>
      <c r="F3844" t="s">
        <v>6</v>
      </c>
      <c r="L3844" s="1"/>
      <c r="M3844" s="12" t="s">
        <v>45</v>
      </c>
      <c r="N3844" s="12">
        <v>2500000</v>
      </c>
      <c r="O3844">
        <v>1991</v>
      </c>
      <c r="P3844">
        <v>7.1</v>
      </c>
    </row>
    <row r="3845" spans="1:16">
      <c r="A3845" s="2" t="s">
        <v>1269</v>
      </c>
      <c r="B3845" s="3">
        <v>51</v>
      </c>
      <c r="C3845">
        <v>85</v>
      </c>
      <c r="D3845" s="1">
        <v>192467</v>
      </c>
      <c r="E3845" s="5" t="s">
        <v>2</v>
      </c>
      <c r="F3845" t="s">
        <v>6</v>
      </c>
      <c r="G3845" t="s">
        <v>27</v>
      </c>
      <c r="L3845" s="1"/>
      <c r="M3845" s="12" t="s">
        <v>45</v>
      </c>
      <c r="N3845" s="12">
        <v>2500000</v>
      </c>
      <c r="O3845">
        <v>2005</v>
      </c>
      <c r="P3845">
        <v>6.6</v>
      </c>
    </row>
    <row r="3846" spans="1:16">
      <c r="A3846" s="2" t="s">
        <v>1831</v>
      </c>
      <c r="B3846" s="3">
        <v>22</v>
      </c>
      <c r="C3846">
        <v>88</v>
      </c>
      <c r="D3846" s="1">
        <v>76382</v>
      </c>
      <c r="E3846" s="5" t="s">
        <v>27</v>
      </c>
      <c r="L3846" s="1"/>
      <c r="M3846" s="12" t="s">
        <v>45</v>
      </c>
      <c r="N3846" s="12">
        <v>2500000</v>
      </c>
      <c r="O3846">
        <v>2009</v>
      </c>
      <c r="P3846">
        <v>6.2</v>
      </c>
    </row>
    <row r="3847" spans="1:16">
      <c r="A3847" s="2" t="s">
        <v>1151</v>
      </c>
      <c r="B3847" s="3">
        <v>73</v>
      </c>
      <c r="C3847">
        <v>108</v>
      </c>
      <c r="D3847" s="1">
        <v>180483</v>
      </c>
      <c r="E3847" s="5" t="s">
        <v>2</v>
      </c>
      <c r="F3847" t="s">
        <v>10</v>
      </c>
      <c r="G3847" t="s">
        <v>14</v>
      </c>
      <c r="L3847" s="1"/>
      <c r="M3847" s="12" t="s">
        <v>1271</v>
      </c>
      <c r="N3847" s="12">
        <v>2500000</v>
      </c>
      <c r="O3847">
        <v>1972</v>
      </c>
      <c r="P3847">
        <v>6.1</v>
      </c>
    </row>
    <row r="3848" spans="1:16">
      <c r="A3848" s="2" t="s">
        <v>1156</v>
      </c>
      <c r="B3848" s="3">
        <v>81</v>
      </c>
      <c r="C3848">
        <v>110</v>
      </c>
      <c r="D3848" s="1">
        <v>136007</v>
      </c>
      <c r="E3848" s="5" t="s">
        <v>6</v>
      </c>
      <c r="F3848" t="s">
        <v>199</v>
      </c>
      <c r="G3848" t="s">
        <v>27</v>
      </c>
      <c r="L3848" s="1"/>
      <c r="M3848" s="12" t="s">
        <v>45</v>
      </c>
      <c r="N3848" s="12">
        <v>2500000</v>
      </c>
      <c r="O3848">
        <v>2004</v>
      </c>
      <c r="P3848">
        <v>6.9</v>
      </c>
    </row>
    <row r="3849" spans="1:16">
      <c r="A3849" s="2" t="s">
        <v>1832</v>
      </c>
      <c r="B3849" s="3">
        <v>64</v>
      </c>
      <c r="C3849">
        <v>90</v>
      </c>
      <c r="D3849" s="1">
        <v>673780</v>
      </c>
      <c r="E3849" s="5" t="s">
        <v>6</v>
      </c>
      <c r="L3849" s="1"/>
      <c r="M3849" s="12" t="s">
        <v>45</v>
      </c>
      <c r="N3849" s="12">
        <v>2500000</v>
      </c>
      <c r="O3849">
        <v>2000</v>
      </c>
      <c r="P3849">
        <v>7.5</v>
      </c>
    </row>
    <row r="3850" spans="1:16">
      <c r="A3850" s="2" t="s">
        <v>1833</v>
      </c>
      <c r="B3850" s="3">
        <v>78</v>
      </c>
      <c r="C3850">
        <v>111</v>
      </c>
      <c r="D3850" s="1">
        <v>94596</v>
      </c>
      <c r="E3850" s="5" t="s">
        <v>10</v>
      </c>
      <c r="F3850" t="s">
        <v>14</v>
      </c>
      <c r="G3850" t="s">
        <v>21</v>
      </c>
      <c r="H3850" t="s">
        <v>23</v>
      </c>
      <c r="L3850" s="1"/>
      <c r="M3850" s="12" t="s">
        <v>45</v>
      </c>
      <c r="N3850" s="12">
        <v>3200000</v>
      </c>
      <c r="O3850">
        <v>1997</v>
      </c>
      <c r="P3850">
        <v>7.4</v>
      </c>
    </row>
    <row r="3851" spans="1:16">
      <c r="A3851" s="2" t="s">
        <v>1834</v>
      </c>
      <c r="B3851" s="3">
        <v>143</v>
      </c>
      <c r="C3851">
        <v>77</v>
      </c>
      <c r="D3851" s="1">
        <v>424760</v>
      </c>
      <c r="E3851" s="5" t="s">
        <v>6</v>
      </c>
      <c r="F3851" t="s">
        <v>22</v>
      </c>
      <c r="G3851" t="s">
        <v>23</v>
      </c>
      <c r="L3851" s="1"/>
      <c r="M3851" s="12" t="s">
        <v>45</v>
      </c>
      <c r="N3851" s="12">
        <v>2500000</v>
      </c>
      <c r="O3851">
        <v>2004</v>
      </c>
      <c r="P3851">
        <v>7</v>
      </c>
    </row>
    <row r="3852" spans="1:16">
      <c r="A3852" s="2" t="s">
        <v>1835</v>
      </c>
      <c r="B3852" s="3">
        <v>35</v>
      </c>
      <c r="C3852">
        <v>80</v>
      </c>
      <c r="D3852" s="1">
        <v>70071</v>
      </c>
      <c r="E3852" s="5" t="s">
        <v>23</v>
      </c>
      <c r="L3852" s="1"/>
      <c r="M3852" s="12" t="s">
        <v>45</v>
      </c>
      <c r="N3852" s="12">
        <v>2500000</v>
      </c>
      <c r="O3852">
        <v>2005</v>
      </c>
      <c r="P3852">
        <v>6.3</v>
      </c>
    </row>
    <row r="3853" spans="1:16">
      <c r="A3853" s="2" t="s">
        <v>458</v>
      </c>
      <c r="B3853" s="3">
        <v>56</v>
      </c>
      <c r="C3853">
        <v>81</v>
      </c>
      <c r="D3853" s="1">
        <v>2040920</v>
      </c>
      <c r="E3853" s="5" t="s">
        <v>3</v>
      </c>
      <c r="F3853" t="s">
        <v>10</v>
      </c>
      <c r="G3853" t="s">
        <v>6</v>
      </c>
      <c r="H3853" t="s">
        <v>27</v>
      </c>
      <c r="I3853" t="s">
        <v>23</v>
      </c>
      <c r="L3853" s="1"/>
      <c r="M3853" s="12" t="s">
        <v>192</v>
      </c>
      <c r="N3853" s="12">
        <v>2000000</v>
      </c>
      <c r="O3853">
        <v>1992</v>
      </c>
      <c r="P3853">
        <v>6.9</v>
      </c>
    </row>
    <row r="3854" spans="1:16">
      <c r="A3854" s="2" t="s">
        <v>1541</v>
      </c>
      <c r="B3854" s="3">
        <v>14</v>
      </c>
      <c r="C3854">
        <v>95</v>
      </c>
      <c r="D3854" s="1">
        <v>4584</v>
      </c>
      <c r="E3854" s="5" t="s">
        <v>2</v>
      </c>
      <c r="F3854" t="s">
        <v>6</v>
      </c>
      <c r="L3854" s="1"/>
      <c r="M3854" s="12" t="s">
        <v>45</v>
      </c>
      <c r="N3854" s="12">
        <v>2500000</v>
      </c>
      <c r="O3854">
        <v>2011</v>
      </c>
      <c r="P3854">
        <v>6.4</v>
      </c>
    </row>
    <row r="3855" spans="1:16">
      <c r="A3855" s="2" t="s">
        <v>1607</v>
      </c>
      <c r="B3855" s="3">
        <v>43</v>
      </c>
      <c r="C3855">
        <v>90</v>
      </c>
      <c r="D3855" s="1">
        <v>85222</v>
      </c>
      <c r="E3855" s="5" t="s">
        <v>18</v>
      </c>
      <c r="L3855" s="1"/>
      <c r="M3855" s="12" t="s">
        <v>45</v>
      </c>
      <c r="N3855" s="12">
        <v>34000</v>
      </c>
      <c r="O3855">
        <v>2004</v>
      </c>
      <c r="P3855">
        <v>6.6</v>
      </c>
    </row>
    <row r="3856" spans="1:16">
      <c r="L3856" s="1"/>
      <c r="M3856" s="12"/>
      <c r="N3856" s="12"/>
    </row>
    <row r="3857" spans="12:14">
      <c r="L3857" s="1"/>
      <c r="M3857" s="12"/>
      <c r="N3857" s="12"/>
    </row>
    <row r="3858" spans="12:14">
      <c r="L3858" s="1"/>
      <c r="M3858" s="12"/>
      <c r="N3858" s="12"/>
    </row>
    <row r="3859" spans="12:14">
      <c r="L3859" s="1"/>
      <c r="M3859" s="12"/>
      <c r="N3859" s="12"/>
    </row>
    <row r="3860" spans="12:14">
      <c r="L3860" s="1"/>
      <c r="M3860" s="12"/>
      <c r="N3860" s="12"/>
    </row>
    <row r="3861" spans="12:14">
      <c r="L3861" s="1"/>
      <c r="M3861" s="12"/>
      <c r="N3861" s="12"/>
    </row>
    <row r="3862" spans="12:14">
      <c r="L3862" s="1"/>
      <c r="M3862" s="12"/>
      <c r="N3862" s="12"/>
    </row>
    <row r="3863" spans="12:14">
      <c r="L3863" s="1"/>
      <c r="M3863" s="12"/>
      <c r="N3863" s="12"/>
    </row>
    <row r="3864" spans="12:14">
      <c r="L3864" s="1"/>
      <c r="M3864" s="12"/>
      <c r="N3864" s="12"/>
    </row>
    <row r="3865" spans="12:14">
      <c r="L3865" s="1"/>
      <c r="M3865" s="12"/>
      <c r="N3865" s="12"/>
    </row>
    <row r="3866" spans="12:14">
      <c r="L3866" s="1"/>
      <c r="M3866" s="12"/>
      <c r="N3866" s="12"/>
    </row>
    <row r="3867" spans="12:14">
      <c r="L3867" s="1"/>
      <c r="M3867" s="12"/>
      <c r="N3867" s="12"/>
    </row>
    <row r="3868" spans="12:14">
      <c r="L3868" s="1"/>
      <c r="M3868" s="12"/>
      <c r="N3868" s="12"/>
    </row>
    <row r="3869" spans="12:14">
      <c r="L3869" s="1"/>
      <c r="M3869" s="12"/>
      <c r="N3869" s="12"/>
    </row>
    <row r="3870" spans="12:14">
      <c r="L3870" s="1"/>
      <c r="M3870" s="12"/>
      <c r="N3870" s="12"/>
    </row>
    <row r="3871" spans="12:14">
      <c r="L3871" s="1"/>
      <c r="M3871" s="12"/>
      <c r="N3871" s="12"/>
    </row>
    <row r="3872" spans="12:14">
      <c r="L3872" s="1"/>
      <c r="M3872" s="12"/>
      <c r="N3872" s="12"/>
    </row>
    <row r="3873" spans="12:14">
      <c r="L3873" s="1"/>
      <c r="M3873" s="12"/>
      <c r="N3873" s="12"/>
    </row>
    <row r="3874" spans="12:14">
      <c r="L3874" s="1"/>
      <c r="M3874" s="12"/>
      <c r="N3874" s="12"/>
    </row>
    <row r="3875" spans="12:14">
      <c r="L3875" s="1"/>
      <c r="M3875" s="12"/>
      <c r="N3875" s="12"/>
    </row>
    <row r="3876" spans="12:14">
      <c r="L3876" s="1"/>
      <c r="M3876" s="12"/>
      <c r="N3876" s="12"/>
    </row>
    <row r="3877" spans="12:14">
      <c r="L3877" s="1"/>
      <c r="M3877" s="12"/>
      <c r="N3877" s="12"/>
    </row>
    <row r="3878" spans="12:14">
      <c r="L3878" s="1"/>
      <c r="M3878" s="12"/>
      <c r="N3878" s="12"/>
    </row>
    <row r="3879" spans="12:14">
      <c r="L3879" s="1"/>
      <c r="M3879" s="12"/>
      <c r="N3879" s="12"/>
    </row>
    <row r="3880" spans="12:14">
      <c r="L3880" s="1"/>
      <c r="M3880" s="12"/>
      <c r="N3880" s="12"/>
    </row>
    <row r="3881" spans="12:14">
      <c r="L3881" s="1"/>
      <c r="M3881" s="12"/>
      <c r="N3881" s="12"/>
    </row>
    <row r="3882" spans="12:14">
      <c r="L3882" s="1"/>
      <c r="M3882" s="12"/>
      <c r="N3882" s="12"/>
    </row>
    <row r="3883" spans="12:14">
      <c r="L3883" s="1"/>
      <c r="M3883" s="12"/>
      <c r="N3883" s="12"/>
    </row>
    <row r="3884" spans="12:14">
      <c r="L3884" s="1"/>
      <c r="M3884" s="12"/>
      <c r="N3884" s="12"/>
    </row>
    <row r="3885" spans="12:14">
      <c r="L3885" s="1"/>
      <c r="M3885" s="12"/>
      <c r="N3885" s="12"/>
    </row>
    <row r="3886" spans="12:14">
      <c r="L3886" s="1"/>
      <c r="M3886" s="12"/>
      <c r="N3886" s="12"/>
    </row>
    <row r="3887" spans="12:14">
      <c r="L3887" s="1"/>
      <c r="M3887" s="12"/>
      <c r="N3887" s="12"/>
    </row>
    <row r="3888" spans="12:14">
      <c r="L3888" s="1"/>
      <c r="M3888" s="12"/>
      <c r="N3888" s="12"/>
    </row>
    <row r="3889" spans="12:14">
      <c r="L3889" s="1"/>
      <c r="M3889" s="12"/>
      <c r="N3889" s="12"/>
    </row>
    <row r="3890" spans="12:14">
      <c r="L3890" s="1"/>
      <c r="M3890" s="12"/>
      <c r="N3890" s="12"/>
    </row>
    <row r="3891" spans="12:14">
      <c r="L3891" s="1"/>
      <c r="M3891" s="12"/>
      <c r="N3891" s="12"/>
    </row>
    <row r="3892" spans="12:14">
      <c r="L3892" s="1"/>
      <c r="M3892" s="12"/>
      <c r="N3892" s="12"/>
    </row>
    <row r="3893" spans="12:14">
      <c r="L3893" s="1"/>
      <c r="M3893" s="12"/>
      <c r="N3893" s="12"/>
    </row>
    <row r="3894" spans="12:14">
      <c r="L3894" s="1"/>
      <c r="M3894" s="12"/>
      <c r="N3894" s="12"/>
    </row>
    <row r="3895" spans="12:14">
      <c r="L3895" s="1"/>
      <c r="M3895" s="12"/>
      <c r="N3895" s="12"/>
    </row>
    <row r="3896" spans="12:14">
      <c r="L3896" s="1"/>
      <c r="M3896" s="12"/>
      <c r="N3896" s="12"/>
    </row>
    <row r="3897" spans="12:14">
      <c r="L3897" s="1"/>
      <c r="M3897" s="12"/>
      <c r="N3897" s="12"/>
    </row>
    <row r="3898" spans="12:14">
      <c r="L3898" s="1"/>
      <c r="M3898" s="12"/>
      <c r="N3898" s="12"/>
    </row>
    <row r="3899" spans="12:14">
      <c r="L3899" s="1"/>
      <c r="M3899" s="12"/>
      <c r="N3899" s="12"/>
    </row>
    <row r="3900" spans="12:14">
      <c r="L3900" s="1"/>
      <c r="M3900" s="12"/>
      <c r="N3900" s="12"/>
    </row>
    <row r="3901" spans="12:14">
      <c r="L3901" s="1"/>
      <c r="M3901" s="12"/>
      <c r="N3901" s="12"/>
    </row>
    <row r="3902" spans="12:14">
      <c r="L3902" s="1"/>
      <c r="M3902" s="12"/>
      <c r="N3902" s="12"/>
    </row>
    <row r="3903" spans="12:14">
      <c r="L3903" s="1"/>
      <c r="M3903" s="12"/>
      <c r="N3903" s="12"/>
    </row>
    <row r="3904" spans="12:14">
      <c r="L3904" s="1"/>
      <c r="M3904" s="12"/>
      <c r="N3904" s="12"/>
    </row>
    <row r="3905" spans="12:14">
      <c r="L3905" s="1"/>
      <c r="M3905" s="12"/>
      <c r="N3905" s="12"/>
    </row>
    <row r="3906" spans="12:14">
      <c r="L3906" s="1"/>
      <c r="M3906" s="12"/>
      <c r="N3906" s="12"/>
    </row>
    <row r="3907" spans="12:14">
      <c r="L3907" s="1"/>
      <c r="M3907" s="12"/>
      <c r="N3907" s="12"/>
    </row>
    <row r="3908" spans="12:14">
      <c r="L3908" s="1"/>
      <c r="M3908" s="12"/>
      <c r="N3908" s="12"/>
    </row>
    <row r="3909" spans="12:14">
      <c r="L3909" s="1"/>
      <c r="M3909" s="12"/>
      <c r="N3909" s="12"/>
    </row>
    <row r="3910" spans="12:14">
      <c r="L3910" s="1"/>
      <c r="M3910" s="12"/>
      <c r="N3910" s="12"/>
    </row>
    <row r="3911" spans="12:14">
      <c r="L3911" s="1"/>
      <c r="M3911" s="12"/>
      <c r="N3911" s="12"/>
    </row>
    <row r="3912" spans="12:14">
      <c r="L3912" s="1"/>
      <c r="M3912" s="12"/>
      <c r="N3912" s="12"/>
    </row>
    <row r="3913" spans="12:14">
      <c r="L3913" s="1"/>
      <c r="M3913" s="12"/>
      <c r="N3913" s="12"/>
    </row>
    <row r="3914" spans="12:14">
      <c r="L3914" s="1"/>
      <c r="M3914" s="12"/>
      <c r="N3914" s="12"/>
    </row>
    <row r="3915" spans="12:14">
      <c r="L3915" s="1"/>
      <c r="M3915" s="12"/>
      <c r="N3915" s="12"/>
    </row>
    <row r="3916" spans="12:14">
      <c r="L3916" s="1"/>
      <c r="M3916" s="12"/>
      <c r="N3916" s="12"/>
    </row>
    <row r="3917" spans="12:14">
      <c r="L3917" s="1"/>
      <c r="M3917" s="12"/>
      <c r="N3917" s="12"/>
    </row>
    <row r="3918" spans="12:14">
      <c r="L3918" s="1"/>
      <c r="M3918" s="12"/>
      <c r="N3918" s="12"/>
    </row>
    <row r="3919" spans="12:14">
      <c r="L3919" s="1"/>
      <c r="M3919" s="12"/>
      <c r="N3919" s="12"/>
    </row>
    <row r="3920" spans="12:14">
      <c r="L3920" s="1"/>
      <c r="M3920" s="12"/>
      <c r="N3920" s="12"/>
    </row>
    <row r="3921" spans="12:14">
      <c r="L3921" s="1"/>
      <c r="M3921" s="12"/>
      <c r="N3921" s="12"/>
    </row>
    <row r="3922" spans="12:14">
      <c r="L3922" s="1"/>
      <c r="M3922" s="12"/>
      <c r="N3922" s="12"/>
    </row>
    <row r="3923" spans="12:14">
      <c r="L3923" s="1"/>
      <c r="M3923" s="12"/>
      <c r="N3923" s="12"/>
    </row>
    <row r="3924" spans="12:14">
      <c r="L3924" s="1"/>
      <c r="M3924" s="12"/>
      <c r="N3924" s="12"/>
    </row>
    <row r="3925" spans="12:14">
      <c r="L3925" s="1"/>
      <c r="M3925" s="12"/>
      <c r="N3925" s="12"/>
    </row>
    <row r="3926" spans="12:14">
      <c r="L3926" s="1"/>
      <c r="M3926" s="12"/>
      <c r="N3926" s="12"/>
    </row>
    <row r="3927" spans="12:14">
      <c r="L3927" s="1"/>
      <c r="M3927" s="12"/>
      <c r="N3927" s="12"/>
    </row>
    <row r="3928" spans="12:14">
      <c r="L3928" s="1"/>
      <c r="M3928" s="12"/>
      <c r="N3928" s="12"/>
    </row>
    <row r="3929" spans="12:14">
      <c r="L3929" s="1"/>
      <c r="M3929" s="12"/>
      <c r="N3929" s="12"/>
    </row>
    <row r="3930" spans="12:14">
      <c r="L3930" s="1"/>
      <c r="M3930" s="12"/>
      <c r="N3930" s="12"/>
    </row>
    <row r="3931" spans="12:14">
      <c r="L3931" s="1"/>
      <c r="M3931" s="12"/>
      <c r="N3931" s="12"/>
    </row>
    <row r="3932" spans="12:14">
      <c r="L3932" s="1"/>
      <c r="M3932" s="12"/>
      <c r="N3932" s="12"/>
    </row>
    <row r="3933" spans="12:14">
      <c r="L3933" s="1"/>
      <c r="M3933" s="12"/>
      <c r="N3933" s="12"/>
    </row>
    <row r="3934" spans="12:14">
      <c r="L3934" s="1"/>
      <c r="M3934" s="12"/>
      <c r="N3934" s="12"/>
    </row>
    <row r="3935" spans="12:14">
      <c r="L3935" s="1"/>
      <c r="M3935" s="12"/>
      <c r="N3935" s="12"/>
    </row>
    <row r="3936" spans="12:14">
      <c r="L3936" s="1"/>
      <c r="M3936" s="12"/>
      <c r="N3936" s="12"/>
    </row>
    <row r="3937" spans="12:14">
      <c r="L3937" s="1"/>
      <c r="M3937" s="12"/>
      <c r="N3937" s="12"/>
    </row>
    <row r="3938" spans="12:14">
      <c r="L3938" s="1"/>
      <c r="M3938" s="12"/>
      <c r="N3938" s="12"/>
    </row>
    <row r="3939" spans="12:14">
      <c r="L3939" s="1"/>
      <c r="M3939" s="12"/>
      <c r="N3939" s="12"/>
    </row>
    <row r="3940" spans="12:14">
      <c r="L3940" s="1"/>
      <c r="M3940" s="12"/>
      <c r="N3940" s="12"/>
    </row>
    <row r="3941" spans="12:14">
      <c r="L3941" s="1"/>
      <c r="M3941" s="12"/>
      <c r="N3941" s="12"/>
    </row>
    <row r="3942" spans="12:14">
      <c r="L3942" s="1"/>
      <c r="M3942" s="12"/>
      <c r="N3942" s="12"/>
    </row>
    <row r="3943" spans="12:14">
      <c r="L3943" s="1"/>
      <c r="M3943" s="12"/>
      <c r="N3943" s="12"/>
    </row>
    <row r="3944" spans="12:14">
      <c r="L3944" s="1"/>
      <c r="M3944" s="12"/>
      <c r="N3944" s="12"/>
    </row>
    <row r="3945" spans="12:14">
      <c r="L3945" s="1"/>
      <c r="M3945" s="12"/>
      <c r="N3945" s="12"/>
    </row>
    <row r="3946" spans="12:14">
      <c r="L3946" s="1"/>
      <c r="M3946" s="12"/>
      <c r="N3946" s="12"/>
    </row>
    <row r="3947" spans="12:14">
      <c r="L3947" s="1"/>
      <c r="M3947" s="12"/>
      <c r="N3947" s="12"/>
    </row>
    <row r="3948" spans="12:14">
      <c r="L3948" s="1"/>
      <c r="M3948" s="12"/>
      <c r="N3948" s="12"/>
    </row>
    <row r="3949" spans="12:14">
      <c r="L3949" s="1"/>
      <c r="M3949" s="12"/>
      <c r="N3949" s="12"/>
    </row>
    <row r="3950" spans="12:14">
      <c r="L3950" s="1"/>
      <c r="M3950" s="12"/>
      <c r="N3950" s="12"/>
    </row>
    <row r="3951" spans="12:14">
      <c r="L3951" s="1"/>
      <c r="M3951" s="12"/>
      <c r="N3951" s="12"/>
    </row>
    <row r="3952" spans="12:14">
      <c r="L3952" s="1"/>
      <c r="M3952" s="12"/>
      <c r="N3952" s="12"/>
    </row>
    <row r="3953" spans="12:14">
      <c r="L3953" s="1"/>
      <c r="M3953" s="12"/>
      <c r="N3953" s="12"/>
    </row>
    <row r="3954" spans="12:14">
      <c r="L3954" s="1"/>
      <c r="M3954" s="12"/>
      <c r="N3954" s="12"/>
    </row>
    <row r="3955" spans="12:14">
      <c r="L3955" s="1"/>
      <c r="M3955" s="12"/>
      <c r="N3955" s="12"/>
    </row>
    <row r="3956" spans="12:14">
      <c r="L3956" s="1"/>
      <c r="M3956" s="12"/>
      <c r="N3956" s="12"/>
    </row>
    <row r="3957" spans="12:14">
      <c r="L3957" s="1"/>
      <c r="M3957" s="12"/>
      <c r="N3957" s="12"/>
    </row>
    <row r="3958" spans="12:14">
      <c r="L3958" s="1"/>
      <c r="M3958" s="12"/>
      <c r="N3958" s="12"/>
    </row>
    <row r="3959" spans="12:14">
      <c r="L3959" s="1"/>
      <c r="M3959" s="12"/>
      <c r="N3959" s="12"/>
    </row>
    <row r="3960" spans="12:14">
      <c r="L3960" s="1"/>
      <c r="M3960" s="12"/>
      <c r="N3960" s="12"/>
    </row>
    <row r="3961" spans="12:14">
      <c r="L3961" s="1"/>
      <c r="M3961" s="12"/>
      <c r="N3961" s="12"/>
    </row>
    <row r="3962" spans="12:14">
      <c r="L3962" s="1"/>
      <c r="M3962" s="12"/>
      <c r="N3962" s="12"/>
    </row>
    <row r="3963" spans="12:14">
      <c r="L3963" s="1"/>
      <c r="M3963" s="12"/>
      <c r="N3963" s="12"/>
    </row>
    <row r="3964" spans="12:14">
      <c r="L3964" s="1"/>
      <c r="M3964" s="12"/>
      <c r="N3964" s="12"/>
    </row>
    <row r="3965" spans="12:14">
      <c r="L3965" s="1"/>
      <c r="M3965" s="12"/>
      <c r="N3965" s="12"/>
    </row>
    <row r="3966" spans="12:14">
      <c r="L3966" s="1"/>
      <c r="M3966" s="12"/>
      <c r="N3966" s="12"/>
    </row>
    <row r="3967" spans="12:14">
      <c r="L3967" s="1"/>
      <c r="M3967" s="12"/>
      <c r="N3967" s="12"/>
    </row>
    <row r="3968" spans="12:14">
      <c r="L3968" s="1"/>
      <c r="M3968" s="12"/>
      <c r="N3968" s="12"/>
    </row>
    <row r="3969" spans="12:14">
      <c r="L3969" s="1"/>
      <c r="M3969" s="12"/>
      <c r="N3969" s="12"/>
    </row>
    <row r="3970" spans="12:14">
      <c r="L3970" s="1"/>
      <c r="M3970" s="12"/>
      <c r="N3970" s="12"/>
    </row>
    <row r="3971" spans="12:14">
      <c r="L3971" s="1"/>
      <c r="M3971" s="12"/>
      <c r="N3971" s="12"/>
    </row>
    <row r="3972" spans="12:14">
      <c r="L3972" s="1"/>
      <c r="M3972" s="12"/>
      <c r="N3972" s="12"/>
    </row>
    <row r="3973" spans="12:14">
      <c r="L3973" s="1"/>
      <c r="M3973" s="12"/>
      <c r="N3973" s="12"/>
    </row>
    <row r="3974" spans="12:14">
      <c r="L3974" s="1"/>
      <c r="M3974" s="12"/>
      <c r="N3974" s="12"/>
    </row>
    <row r="3975" spans="12:14">
      <c r="L3975" s="1"/>
      <c r="M3975" s="12"/>
      <c r="N3975" s="12"/>
    </row>
    <row r="3976" spans="12:14">
      <c r="L3976" s="1"/>
      <c r="M3976" s="12"/>
      <c r="N3976" s="12"/>
    </row>
    <row r="3977" spans="12:14">
      <c r="L3977" s="1"/>
      <c r="M3977" s="12"/>
      <c r="N3977" s="12"/>
    </row>
    <row r="3978" spans="12:14">
      <c r="L3978" s="1"/>
      <c r="M3978" s="12"/>
      <c r="N3978" s="12"/>
    </row>
    <row r="3979" spans="12:14">
      <c r="L3979" s="1"/>
      <c r="M3979" s="12"/>
      <c r="N3979" s="12"/>
    </row>
    <row r="3980" spans="12:14">
      <c r="L3980" s="1"/>
      <c r="M3980" s="12"/>
      <c r="N3980" s="12"/>
    </row>
    <row r="3981" spans="12:14">
      <c r="L3981" s="1"/>
      <c r="M3981" s="12"/>
      <c r="N3981" s="12"/>
    </row>
    <row r="3982" spans="12:14">
      <c r="L3982" s="1"/>
      <c r="M3982" s="12"/>
      <c r="N3982" s="12"/>
    </row>
    <row r="3983" spans="12:14">
      <c r="L3983" s="1"/>
      <c r="M3983" s="12"/>
      <c r="N3983" s="12"/>
    </row>
    <row r="3984" spans="12:14">
      <c r="L3984" s="1"/>
      <c r="M3984" s="12"/>
      <c r="N3984" s="12"/>
    </row>
    <row r="3985" spans="12:14">
      <c r="L3985" s="1"/>
      <c r="M3985" s="12"/>
      <c r="N3985" s="12"/>
    </row>
    <row r="3986" spans="12:14">
      <c r="L3986" s="1"/>
      <c r="M3986" s="12"/>
      <c r="N3986" s="12"/>
    </row>
    <row r="3987" spans="12:14">
      <c r="L3987" s="1"/>
      <c r="M3987" s="12"/>
      <c r="N3987" s="12"/>
    </row>
    <row r="3988" spans="12:14">
      <c r="L3988" s="1"/>
      <c r="M3988" s="12"/>
      <c r="N3988" s="12"/>
    </row>
    <row r="3989" spans="12:14">
      <c r="L3989" s="1"/>
      <c r="M3989" s="12"/>
      <c r="N3989" s="12"/>
    </row>
    <row r="3990" spans="12:14">
      <c r="L3990" s="1"/>
      <c r="M3990" s="12"/>
      <c r="N3990" s="12"/>
    </row>
    <row r="3991" spans="12:14">
      <c r="L3991" s="1"/>
      <c r="M3991" s="12"/>
      <c r="N3991" s="12"/>
    </row>
    <row r="3992" spans="12:14">
      <c r="L3992" s="1"/>
      <c r="M3992" s="12"/>
      <c r="N3992" s="12"/>
    </row>
    <row r="3993" spans="12:14">
      <c r="L3993" s="1"/>
      <c r="M3993" s="12"/>
      <c r="N3993" s="12"/>
    </row>
    <row r="3994" spans="12:14">
      <c r="L3994" s="1"/>
      <c r="M3994" s="12"/>
      <c r="N3994" s="12"/>
    </row>
    <row r="3995" spans="12:14">
      <c r="L3995" s="1"/>
      <c r="M3995" s="12"/>
      <c r="N3995" s="12"/>
    </row>
    <row r="3996" spans="12:14">
      <c r="L3996" s="1"/>
      <c r="M3996" s="12"/>
      <c r="N3996" s="12"/>
    </row>
    <row r="3997" spans="12:14">
      <c r="L3997" s="1"/>
      <c r="M3997" s="12"/>
      <c r="N3997" s="12"/>
    </row>
    <row r="3998" spans="12:14">
      <c r="L3998" s="1"/>
      <c r="M3998" s="12"/>
      <c r="N3998" s="12"/>
    </row>
    <row r="3999" spans="12:14">
      <c r="L3999" s="1"/>
      <c r="M3999" s="12"/>
      <c r="N3999" s="12"/>
    </row>
    <row r="4000" spans="12:14">
      <c r="L4000" s="1"/>
      <c r="M4000" s="12"/>
      <c r="N4000" s="12"/>
    </row>
    <row r="4001" spans="12:14">
      <c r="L4001" s="1"/>
      <c r="M4001" s="12"/>
      <c r="N4001" s="12"/>
    </row>
    <row r="4002" spans="12:14">
      <c r="L4002" s="1"/>
      <c r="M4002" s="12"/>
      <c r="N4002" s="12"/>
    </row>
    <row r="4003" spans="12:14">
      <c r="L4003" s="1"/>
      <c r="M4003" s="12"/>
      <c r="N4003" s="12"/>
    </row>
    <row r="4004" spans="12:14">
      <c r="L4004" s="1"/>
      <c r="M4004" s="12"/>
      <c r="N4004" s="12"/>
    </row>
    <row r="4005" spans="12:14">
      <c r="L4005" s="1"/>
      <c r="M4005" s="12"/>
      <c r="N4005" s="12"/>
    </row>
    <row r="4006" spans="12:14">
      <c r="L4006" s="1"/>
      <c r="M4006" s="12"/>
      <c r="N4006" s="12"/>
    </row>
    <row r="4007" spans="12:14">
      <c r="L4007" s="1"/>
      <c r="M4007" s="12"/>
      <c r="N4007" s="12"/>
    </row>
    <row r="4008" spans="12:14">
      <c r="L4008" s="1"/>
      <c r="M4008" s="12"/>
      <c r="N4008" s="12"/>
    </row>
    <row r="4009" spans="12:14">
      <c r="L4009" s="1"/>
      <c r="M4009" s="12"/>
      <c r="N4009" s="12"/>
    </row>
    <row r="4010" spans="12:14">
      <c r="L4010" s="1"/>
      <c r="M4010" s="12"/>
      <c r="N4010" s="12"/>
    </row>
    <row r="4011" spans="12:14">
      <c r="L4011" s="1"/>
      <c r="M4011" s="12"/>
      <c r="N4011" s="12"/>
    </row>
    <row r="4012" spans="12:14">
      <c r="L4012" s="1"/>
      <c r="M4012" s="12"/>
      <c r="N4012" s="12"/>
    </row>
    <row r="4013" spans="12:14">
      <c r="L4013" s="1"/>
      <c r="M4013" s="12"/>
      <c r="N4013" s="12"/>
    </row>
    <row r="4014" spans="12:14">
      <c r="L4014" s="1"/>
      <c r="M4014" s="12"/>
      <c r="N4014" s="12"/>
    </row>
    <row r="4015" spans="12:14">
      <c r="L4015" s="1"/>
      <c r="M4015" s="12"/>
      <c r="N4015" s="12"/>
    </row>
    <row r="4016" spans="12:14">
      <c r="L4016" s="1"/>
      <c r="M4016" s="12"/>
      <c r="N4016" s="12"/>
    </row>
    <row r="4017" spans="12:14">
      <c r="L4017" s="1"/>
      <c r="M4017" s="12"/>
      <c r="N4017" s="12"/>
    </row>
    <row r="4018" spans="12:14">
      <c r="L4018" s="1"/>
      <c r="M4018" s="12"/>
      <c r="N4018" s="12"/>
    </row>
    <row r="4019" spans="12:14">
      <c r="L4019" s="1"/>
      <c r="M4019" s="12"/>
      <c r="N4019" s="12"/>
    </row>
    <row r="4020" spans="12:14">
      <c r="L4020" s="1"/>
      <c r="M4020" s="12"/>
      <c r="N4020" s="12"/>
    </row>
    <row r="4021" spans="12:14">
      <c r="L4021" s="1"/>
      <c r="M4021" s="12"/>
      <c r="N4021" s="12"/>
    </row>
    <row r="4022" spans="12:14">
      <c r="L4022" s="1"/>
      <c r="M4022" s="12"/>
      <c r="N4022" s="12"/>
    </row>
    <row r="4023" spans="12:14">
      <c r="L4023" s="1"/>
      <c r="M4023" s="12"/>
      <c r="N4023" s="12"/>
    </row>
    <row r="4024" spans="12:14">
      <c r="L4024" s="1"/>
      <c r="M4024" s="12"/>
      <c r="N4024" s="12"/>
    </row>
    <row r="4025" spans="12:14">
      <c r="L4025" s="1"/>
      <c r="M4025" s="12"/>
      <c r="N4025" s="12"/>
    </row>
    <row r="4026" spans="12:14">
      <c r="L4026" s="1"/>
      <c r="M4026" s="12"/>
      <c r="N4026" s="12"/>
    </row>
    <row r="4027" spans="12:14">
      <c r="L4027" s="1"/>
      <c r="M4027" s="12"/>
      <c r="N4027" s="12"/>
    </row>
    <row r="4028" spans="12:14">
      <c r="L4028" s="1"/>
      <c r="M4028" s="12"/>
      <c r="N4028" s="12"/>
    </row>
    <row r="4029" spans="12:14">
      <c r="L4029" s="1"/>
      <c r="M4029" s="12"/>
      <c r="N4029" s="12"/>
    </row>
    <row r="4030" spans="12:14">
      <c r="L4030" s="1"/>
      <c r="M4030" s="12"/>
      <c r="N4030" s="12"/>
    </row>
    <row r="4031" spans="12:14">
      <c r="L4031" s="1"/>
      <c r="M4031" s="12"/>
      <c r="N4031" s="12"/>
    </row>
    <row r="4032" spans="12:14">
      <c r="L4032" s="1"/>
      <c r="M4032" s="12"/>
      <c r="N4032" s="12"/>
    </row>
    <row r="4033" spans="12:14">
      <c r="L4033" s="1"/>
      <c r="M4033" s="12"/>
      <c r="N4033" s="12"/>
    </row>
    <row r="4034" spans="12:14">
      <c r="L4034" s="1"/>
      <c r="M4034" s="12"/>
      <c r="N4034" s="12"/>
    </row>
    <row r="4035" spans="12:14">
      <c r="L4035" s="1"/>
      <c r="M4035" s="12"/>
      <c r="N4035" s="12"/>
    </row>
    <row r="4036" spans="12:14">
      <c r="L4036" s="1"/>
      <c r="M4036" s="12"/>
      <c r="N4036" s="12"/>
    </row>
    <row r="4037" spans="12:14">
      <c r="L4037" s="1"/>
      <c r="M4037" s="12"/>
      <c r="N4037" s="12"/>
    </row>
    <row r="4038" spans="12:14">
      <c r="L4038" s="1"/>
      <c r="M4038" s="12"/>
      <c r="N4038" s="12"/>
    </row>
    <row r="4039" spans="12:14">
      <c r="L4039" s="1"/>
      <c r="M4039" s="12"/>
      <c r="N4039" s="12"/>
    </row>
    <row r="4040" spans="12:14">
      <c r="L4040" s="1"/>
      <c r="M4040" s="12"/>
      <c r="N4040" s="12"/>
    </row>
    <row r="4041" spans="12:14">
      <c r="L4041" s="1"/>
      <c r="M4041" s="12"/>
      <c r="N4041" s="12"/>
    </row>
    <row r="4042" spans="12:14">
      <c r="L4042" s="1"/>
      <c r="M4042" s="12"/>
      <c r="N4042" s="12"/>
    </row>
    <row r="4043" spans="12:14">
      <c r="L4043" s="1"/>
      <c r="M4043" s="12"/>
      <c r="N4043" s="12"/>
    </row>
    <row r="4044" spans="12:14">
      <c r="L4044" s="1"/>
      <c r="M4044" s="12"/>
      <c r="N4044" s="12"/>
    </row>
    <row r="4045" spans="12:14">
      <c r="L4045" s="1"/>
      <c r="M4045" s="12"/>
      <c r="N4045" s="12"/>
    </row>
    <row r="4046" spans="12:14">
      <c r="L4046" s="1"/>
      <c r="M4046" s="12"/>
      <c r="N4046" s="12"/>
    </row>
    <row r="4047" spans="12:14">
      <c r="L4047" s="1"/>
      <c r="M4047" s="12"/>
      <c r="N4047" s="12"/>
    </row>
    <row r="4048" spans="12:14">
      <c r="L4048" s="1"/>
      <c r="M4048" s="12"/>
      <c r="N4048" s="12"/>
    </row>
    <row r="4049" spans="12:14">
      <c r="L4049" s="1"/>
      <c r="M4049" s="12"/>
      <c r="N4049" s="12"/>
    </row>
    <row r="4050" spans="12:14">
      <c r="L4050" s="1"/>
      <c r="M4050" s="12"/>
      <c r="N4050" s="12"/>
    </row>
    <row r="4051" spans="12:14">
      <c r="L4051" s="1"/>
      <c r="M4051" s="12"/>
      <c r="N4051" s="12"/>
    </row>
    <row r="4052" spans="12:14">
      <c r="L4052" s="1"/>
      <c r="M4052" s="12"/>
      <c r="N4052" s="12"/>
    </row>
    <row r="4053" spans="12:14">
      <c r="L4053" s="1"/>
      <c r="M4053" s="12"/>
      <c r="N4053" s="12"/>
    </row>
    <row r="4054" spans="12:14">
      <c r="L4054" s="1"/>
      <c r="M4054" s="12"/>
      <c r="N4054" s="12"/>
    </row>
    <row r="4055" spans="12:14">
      <c r="L4055" s="1"/>
      <c r="M4055" s="12"/>
      <c r="N4055" s="12"/>
    </row>
    <row r="4056" spans="12:14">
      <c r="L4056" s="1"/>
      <c r="M4056" s="12"/>
      <c r="N4056" s="12"/>
    </row>
    <row r="4057" spans="12:14">
      <c r="L4057" s="1"/>
      <c r="M4057" s="12"/>
      <c r="N4057" s="12"/>
    </row>
    <row r="4058" spans="12:14">
      <c r="L4058" s="1"/>
      <c r="M4058" s="12"/>
      <c r="N4058" s="12"/>
    </row>
    <row r="4059" spans="12:14">
      <c r="L4059" s="1"/>
      <c r="M4059" s="12"/>
      <c r="N4059" s="12"/>
    </row>
    <row r="4060" spans="12:14">
      <c r="L4060" s="1"/>
      <c r="M4060" s="12"/>
      <c r="N4060" s="12"/>
    </row>
    <row r="4061" spans="12:14">
      <c r="L4061" s="1"/>
      <c r="M4061" s="12"/>
      <c r="N4061" s="12"/>
    </row>
    <row r="4062" spans="12:14">
      <c r="L4062" s="1"/>
      <c r="M4062" s="12"/>
      <c r="N4062" s="12"/>
    </row>
    <row r="4063" spans="12:14">
      <c r="L4063" s="1"/>
      <c r="M4063" s="12"/>
      <c r="N4063" s="12"/>
    </row>
    <row r="4064" spans="12:14">
      <c r="L4064" s="1"/>
      <c r="M4064" s="12"/>
      <c r="N4064" s="12"/>
    </row>
    <row r="4065" spans="12:14">
      <c r="L4065" s="1"/>
      <c r="M4065" s="12"/>
      <c r="N4065" s="12"/>
    </row>
    <row r="4066" spans="12:14">
      <c r="L4066" s="1"/>
      <c r="M4066" s="12"/>
      <c r="N4066" s="12"/>
    </row>
    <row r="4067" spans="12:14">
      <c r="L4067" s="1"/>
      <c r="M4067" s="12"/>
      <c r="N4067" s="12"/>
    </row>
    <row r="4068" spans="12:14">
      <c r="L4068" s="1"/>
      <c r="M4068" s="12"/>
      <c r="N4068" s="12"/>
    </row>
    <row r="4069" spans="12:14">
      <c r="L4069" s="1"/>
      <c r="M4069" s="12"/>
      <c r="N4069" s="12"/>
    </row>
    <row r="4070" spans="12:14">
      <c r="L4070" s="1"/>
      <c r="M4070" s="12"/>
      <c r="N4070" s="12"/>
    </row>
    <row r="4071" spans="12:14">
      <c r="L4071" s="1"/>
      <c r="M4071" s="12"/>
      <c r="N4071" s="12"/>
    </row>
    <row r="4072" spans="12:14">
      <c r="L4072" s="1"/>
      <c r="M4072" s="12"/>
      <c r="N4072" s="12"/>
    </row>
    <row r="4073" spans="12:14">
      <c r="L4073" s="1"/>
      <c r="M4073" s="12"/>
      <c r="N4073" s="12"/>
    </row>
    <row r="4074" spans="12:14">
      <c r="L4074" s="1"/>
      <c r="M4074" s="12"/>
      <c r="N4074" s="12"/>
    </row>
    <row r="4075" spans="12:14">
      <c r="L4075" s="1"/>
      <c r="M4075" s="12"/>
      <c r="N4075" s="12"/>
    </row>
    <row r="4076" spans="12:14">
      <c r="L4076" s="1"/>
      <c r="M4076" s="12"/>
      <c r="N4076" s="12"/>
    </row>
    <row r="4077" spans="12:14">
      <c r="L4077" s="1"/>
      <c r="M4077" s="12"/>
      <c r="N4077" s="12"/>
    </row>
    <row r="4078" spans="12:14">
      <c r="L4078" s="1"/>
      <c r="M4078" s="12"/>
      <c r="N4078" s="12"/>
    </row>
    <row r="4079" spans="12:14">
      <c r="L4079" s="1"/>
      <c r="M4079" s="12"/>
      <c r="N4079" s="12"/>
    </row>
    <row r="4080" spans="12:14">
      <c r="L4080" s="1"/>
      <c r="M4080" s="12"/>
      <c r="N4080" s="12"/>
    </row>
    <row r="4081" spans="12:14">
      <c r="L4081" s="1"/>
      <c r="M4081" s="12"/>
      <c r="N4081" s="12"/>
    </row>
    <row r="4082" spans="12:14">
      <c r="L4082" s="1"/>
      <c r="M4082" s="12"/>
      <c r="N4082" s="12"/>
    </row>
    <row r="4083" spans="12:14">
      <c r="L4083" s="1"/>
      <c r="M4083" s="12"/>
      <c r="N4083" s="12"/>
    </row>
    <row r="4084" spans="12:14">
      <c r="L4084" s="1"/>
      <c r="M4084" s="12"/>
      <c r="N4084" s="12"/>
    </row>
    <row r="4085" spans="12:14">
      <c r="L4085" s="1"/>
      <c r="M4085" s="12"/>
      <c r="N4085" s="12"/>
    </row>
    <row r="4086" spans="12:14">
      <c r="L4086" s="1"/>
      <c r="M4086" s="12"/>
      <c r="N4086" s="12"/>
    </row>
    <row r="4087" spans="12:14">
      <c r="L4087" s="1"/>
      <c r="M4087" s="12"/>
      <c r="N4087" s="12"/>
    </row>
    <row r="4088" spans="12:14">
      <c r="L4088" s="1"/>
      <c r="M4088" s="12"/>
      <c r="N4088" s="12"/>
    </row>
    <row r="4089" spans="12:14">
      <c r="L4089" s="1"/>
      <c r="M4089" s="12"/>
      <c r="N4089" s="12"/>
    </row>
    <row r="4090" spans="12:14">
      <c r="L4090" s="1"/>
      <c r="M4090" s="12"/>
      <c r="N4090" s="12"/>
    </row>
    <row r="4091" spans="12:14">
      <c r="L4091" s="1"/>
      <c r="M4091" s="12"/>
      <c r="N4091" s="12"/>
    </row>
    <row r="4092" spans="12:14">
      <c r="L4092" s="1"/>
      <c r="M4092" s="12"/>
      <c r="N4092" s="12"/>
    </row>
    <row r="4093" spans="12:14">
      <c r="L4093" s="1"/>
      <c r="M4093" s="12"/>
      <c r="N4093" s="12"/>
    </row>
    <row r="4094" spans="12:14">
      <c r="L4094" s="1"/>
      <c r="M4094" s="12"/>
      <c r="N4094" s="12"/>
    </row>
    <row r="4095" spans="12:14">
      <c r="L4095" s="1"/>
      <c r="M4095" s="12"/>
      <c r="N4095" s="12"/>
    </row>
    <row r="4096" spans="12:14">
      <c r="L4096" s="1"/>
      <c r="M4096" s="12"/>
      <c r="N4096" s="12"/>
    </row>
    <row r="4097" spans="12:14">
      <c r="L4097" s="1"/>
      <c r="M4097" s="12"/>
      <c r="N4097" s="12"/>
    </row>
    <row r="4098" spans="12:14">
      <c r="L4098" s="1"/>
      <c r="M4098" s="12"/>
      <c r="N4098" s="12"/>
    </row>
    <row r="4099" spans="12:14">
      <c r="L4099" s="1"/>
      <c r="M4099" s="12"/>
      <c r="N4099" s="12"/>
    </row>
    <row r="4100" spans="12:14">
      <c r="L4100" s="1"/>
      <c r="M4100" s="12"/>
      <c r="N4100" s="12"/>
    </row>
    <row r="4101" spans="12:14">
      <c r="L4101" s="1"/>
      <c r="M4101" s="12"/>
      <c r="N4101" s="12"/>
    </row>
    <row r="4102" spans="12:14">
      <c r="L4102" s="1"/>
      <c r="M4102" s="12"/>
      <c r="N4102" s="12"/>
    </row>
    <row r="4103" spans="12:14">
      <c r="L4103" s="1"/>
      <c r="M4103" s="12"/>
      <c r="N4103" s="12"/>
    </row>
    <row r="4104" spans="12:14">
      <c r="L4104" s="1"/>
      <c r="M4104" s="12"/>
      <c r="N4104" s="12"/>
    </row>
    <row r="4105" spans="12:14">
      <c r="L4105" s="1"/>
      <c r="M4105" s="12"/>
      <c r="N4105" s="12"/>
    </row>
    <row r="4106" spans="12:14">
      <c r="L4106" s="1"/>
      <c r="M4106" s="12"/>
      <c r="N4106" s="12"/>
    </row>
    <row r="4107" spans="12:14">
      <c r="L4107" s="1"/>
      <c r="M4107" s="12"/>
      <c r="N4107" s="12"/>
    </row>
    <row r="4108" spans="12:14">
      <c r="L4108" s="1"/>
      <c r="M4108" s="12"/>
      <c r="N4108" s="12"/>
    </row>
    <row r="4109" spans="12:14">
      <c r="L4109" s="1"/>
      <c r="M4109" s="12"/>
      <c r="N4109" s="12"/>
    </row>
    <row r="4110" spans="12:14">
      <c r="L4110" s="1"/>
      <c r="M4110" s="12"/>
      <c r="N4110" s="12"/>
    </row>
    <row r="4111" spans="12:14">
      <c r="L4111" s="1"/>
      <c r="M4111" s="12"/>
      <c r="N4111" s="12"/>
    </row>
    <row r="4112" spans="12:14">
      <c r="L4112" s="1"/>
      <c r="M4112" s="12"/>
      <c r="N4112" s="12"/>
    </row>
    <row r="4113" spans="12:14">
      <c r="L4113" s="1"/>
      <c r="M4113" s="12"/>
      <c r="N4113" s="12"/>
    </row>
    <row r="4114" spans="12:14">
      <c r="L4114" s="1"/>
      <c r="M4114" s="12"/>
      <c r="N4114" s="12"/>
    </row>
    <row r="4115" spans="12:14">
      <c r="L4115" s="1"/>
      <c r="M4115" s="12"/>
      <c r="N4115" s="12"/>
    </row>
    <row r="4116" spans="12:14">
      <c r="L4116" s="1"/>
      <c r="M4116" s="12"/>
      <c r="N4116" s="12"/>
    </row>
    <row r="4117" spans="12:14">
      <c r="L4117" s="1"/>
      <c r="M4117" s="12"/>
      <c r="N4117" s="12"/>
    </row>
    <row r="4118" spans="12:14">
      <c r="L4118" s="1"/>
      <c r="M4118" s="12"/>
      <c r="N4118" s="12"/>
    </row>
    <row r="4119" spans="12:14">
      <c r="L4119" s="1"/>
      <c r="M4119" s="12"/>
      <c r="N4119" s="12"/>
    </row>
    <row r="4120" spans="12:14">
      <c r="L4120" s="1"/>
      <c r="M4120" s="12"/>
      <c r="N4120" s="12"/>
    </row>
    <row r="4121" spans="12:14">
      <c r="L4121" s="1"/>
      <c r="M4121" s="12"/>
      <c r="N4121" s="12"/>
    </row>
    <row r="4122" spans="12:14">
      <c r="L4122" s="1"/>
      <c r="M4122" s="12"/>
      <c r="N4122" s="12"/>
    </row>
    <row r="4123" spans="12:14">
      <c r="L4123" s="1"/>
      <c r="M4123" s="12"/>
      <c r="N4123" s="12"/>
    </row>
    <row r="4124" spans="12:14">
      <c r="L4124" s="1"/>
      <c r="M4124" s="12"/>
      <c r="N4124" s="12"/>
    </row>
    <row r="4125" spans="12:14">
      <c r="L4125" s="1"/>
      <c r="M4125" s="12"/>
      <c r="N4125" s="12"/>
    </row>
    <row r="4126" spans="12:14">
      <c r="L4126" s="1"/>
      <c r="M4126" s="12"/>
      <c r="N4126" s="12"/>
    </row>
    <row r="4127" spans="12:14">
      <c r="L4127" s="1"/>
      <c r="M4127" s="12"/>
      <c r="N4127" s="12"/>
    </row>
    <row r="4128" spans="12:14">
      <c r="L4128" s="1"/>
      <c r="M4128" s="12"/>
      <c r="N4128" s="12"/>
    </row>
    <row r="4129" spans="12:14">
      <c r="L4129" s="1"/>
      <c r="M4129" s="12"/>
      <c r="N4129" s="12"/>
    </row>
    <row r="4130" spans="12:14">
      <c r="L4130" s="1"/>
      <c r="M4130" s="12"/>
      <c r="N4130" s="12"/>
    </row>
    <row r="4131" spans="12:14">
      <c r="L4131" s="1"/>
      <c r="M4131" s="12"/>
      <c r="N4131" s="12"/>
    </row>
    <row r="4132" spans="12:14">
      <c r="L4132" s="1"/>
      <c r="M4132" s="12"/>
      <c r="N4132" s="12"/>
    </row>
    <row r="4133" spans="12:14">
      <c r="L4133" s="1"/>
      <c r="M4133" s="12"/>
      <c r="N4133" s="12"/>
    </row>
    <row r="4134" spans="12:14">
      <c r="L4134" s="1"/>
      <c r="M4134" s="12"/>
      <c r="N4134" s="12"/>
    </row>
    <row r="4135" spans="12:14">
      <c r="L4135" s="1"/>
      <c r="M4135" s="12"/>
      <c r="N4135" s="12"/>
    </row>
    <row r="4136" spans="12:14">
      <c r="L4136" s="1"/>
      <c r="M4136" s="12"/>
      <c r="N4136" s="12"/>
    </row>
    <row r="4137" spans="12:14">
      <c r="L4137" s="1"/>
      <c r="M4137" s="12"/>
      <c r="N4137" s="12"/>
    </row>
    <row r="4138" spans="12:14">
      <c r="L4138" s="1"/>
      <c r="M4138" s="12"/>
      <c r="N4138" s="12"/>
    </row>
    <row r="4139" spans="12:14">
      <c r="L4139" s="1"/>
      <c r="M4139" s="12"/>
      <c r="N4139" s="12"/>
    </row>
    <row r="4140" spans="12:14">
      <c r="L4140" s="1"/>
      <c r="M4140" s="12"/>
      <c r="N4140" s="12"/>
    </row>
    <row r="4141" spans="12:14">
      <c r="L4141" s="1"/>
      <c r="M4141" s="12"/>
      <c r="N4141" s="12"/>
    </row>
    <row r="4142" spans="12:14">
      <c r="L4142" s="1"/>
      <c r="M4142" s="12"/>
      <c r="N4142" s="12"/>
    </row>
    <row r="4143" spans="12:14">
      <c r="L4143" s="1"/>
      <c r="M4143" s="12"/>
      <c r="N4143" s="12"/>
    </row>
    <row r="4144" spans="12:14">
      <c r="L4144" s="1"/>
      <c r="M4144" s="12"/>
      <c r="N4144" s="12"/>
    </row>
    <row r="4145" spans="12:14">
      <c r="L4145" s="1"/>
      <c r="M4145" s="12"/>
      <c r="N4145" s="12"/>
    </row>
    <row r="4146" spans="12:14">
      <c r="L4146" s="1"/>
      <c r="M4146" s="12"/>
      <c r="N4146" s="12"/>
    </row>
    <row r="4147" spans="12:14">
      <c r="L4147" s="1"/>
      <c r="M4147" s="12"/>
      <c r="N4147" s="12"/>
    </row>
    <row r="4148" spans="12:14">
      <c r="L4148" s="1"/>
      <c r="M4148" s="12"/>
      <c r="N4148" s="12"/>
    </row>
    <row r="4149" spans="12:14">
      <c r="L4149" s="1"/>
      <c r="M4149" s="12"/>
      <c r="N4149" s="12"/>
    </row>
    <row r="4150" spans="12:14">
      <c r="L4150" s="1"/>
      <c r="M4150" s="12"/>
      <c r="N4150" s="12"/>
    </row>
    <row r="4151" spans="12:14">
      <c r="L4151" s="1"/>
      <c r="M4151" s="12"/>
      <c r="N4151" s="12"/>
    </row>
    <row r="4152" spans="12:14">
      <c r="L4152" s="1"/>
      <c r="M4152" s="12"/>
      <c r="N4152" s="12"/>
    </row>
    <row r="4153" spans="12:14">
      <c r="L4153" s="1"/>
      <c r="M4153" s="12"/>
      <c r="N4153" s="12"/>
    </row>
    <row r="4154" spans="12:14">
      <c r="L4154" s="1"/>
      <c r="M4154" s="12"/>
      <c r="N4154" s="12"/>
    </row>
    <row r="4155" spans="12:14">
      <c r="L4155" s="1"/>
      <c r="M4155" s="12"/>
      <c r="N4155" s="12"/>
    </row>
    <row r="4156" spans="12:14">
      <c r="L4156" s="1"/>
      <c r="M4156" s="12"/>
      <c r="N4156" s="12"/>
    </row>
    <row r="4157" spans="12:14">
      <c r="L4157" s="1"/>
      <c r="M4157" s="12"/>
      <c r="N4157" s="12"/>
    </row>
    <row r="4158" spans="12:14">
      <c r="L4158" s="1"/>
      <c r="M4158" s="12"/>
      <c r="N4158" s="12"/>
    </row>
    <row r="4159" spans="12:14">
      <c r="L4159" s="1"/>
      <c r="M4159" s="12"/>
      <c r="N4159" s="12"/>
    </row>
    <row r="4160" spans="12:14">
      <c r="L4160" s="1"/>
      <c r="M4160" s="12"/>
      <c r="N4160" s="12"/>
    </row>
    <row r="4161" spans="12:14">
      <c r="L4161" s="1"/>
      <c r="M4161" s="12"/>
      <c r="N4161" s="12"/>
    </row>
    <row r="4162" spans="12:14">
      <c r="L4162" s="1"/>
      <c r="M4162" s="12"/>
      <c r="N4162" s="12"/>
    </row>
    <row r="4163" spans="12:14">
      <c r="L4163" s="1"/>
      <c r="M4163" s="12"/>
      <c r="N4163" s="12"/>
    </row>
    <row r="4164" spans="12:14">
      <c r="L4164" s="1"/>
      <c r="M4164" s="12"/>
      <c r="N4164" s="12"/>
    </row>
    <row r="4165" spans="12:14">
      <c r="L4165" s="1"/>
      <c r="M4165" s="12"/>
      <c r="N4165" s="12"/>
    </row>
    <row r="4166" spans="12:14">
      <c r="L4166" s="1"/>
      <c r="M4166" s="12"/>
      <c r="N4166" s="12"/>
    </row>
    <row r="4167" spans="12:14">
      <c r="L4167" s="1"/>
      <c r="M4167" s="12"/>
      <c r="N4167" s="12"/>
    </row>
    <row r="4168" spans="12:14">
      <c r="L4168" s="1"/>
      <c r="M4168" s="12"/>
      <c r="N4168" s="12"/>
    </row>
    <row r="4169" spans="12:14">
      <c r="L4169" s="1"/>
      <c r="M4169" s="12"/>
      <c r="N4169" s="12"/>
    </row>
    <row r="4170" spans="12:14">
      <c r="L4170" s="1"/>
      <c r="M4170" s="12"/>
      <c r="N4170" s="12"/>
    </row>
    <row r="4171" spans="12:14">
      <c r="L4171" s="1"/>
      <c r="M4171" s="12"/>
      <c r="N4171" s="12"/>
    </row>
    <row r="4172" spans="12:14">
      <c r="L4172" s="1"/>
      <c r="M4172" s="12"/>
      <c r="N4172" s="12"/>
    </row>
    <row r="4173" spans="12:14">
      <c r="L4173" s="1"/>
      <c r="M4173" s="12"/>
      <c r="N4173" s="12"/>
    </row>
    <row r="4174" spans="12:14">
      <c r="L4174" s="1"/>
      <c r="M4174" s="12"/>
      <c r="N4174" s="12"/>
    </row>
    <row r="4175" spans="12:14">
      <c r="L4175" s="1"/>
      <c r="M4175" s="12"/>
      <c r="N4175" s="12"/>
    </row>
    <row r="4176" spans="12:14">
      <c r="L4176" s="1"/>
      <c r="M4176" s="12"/>
      <c r="N4176" s="12"/>
    </row>
    <row r="4177" spans="12:14">
      <c r="L4177" s="1"/>
      <c r="M4177" s="12"/>
      <c r="N4177" s="12"/>
    </row>
    <row r="4178" spans="12:14">
      <c r="L4178" s="1"/>
      <c r="M4178" s="12"/>
      <c r="N4178" s="12"/>
    </row>
    <row r="4179" spans="12:14">
      <c r="L4179" s="1"/>
      <c r="M4179" s="12"/>
      <c r="N4179" s="12"/>
    </row>
    <row r="4180" spans="12:14">
      <c r="L4180" s="1"/>
      <c r="M4180" s="12"/>
      <c r="N4180" s="12"/>
    </row>
    <row r="4181" spans="12:14">
      <c r="L4181" s="1"/>
      <c r="M4181" s="12"/>
      <c r="N4181" s="12"/>
    </row>
    <row r="4182" spans="12:14">
      <c r="L4182" s="1"/>
      <c r="M4182" s="12"/>
      <c r="N4182" s="12"/>
    </row>
    <row r="4183" spans="12:14">
      <c r="L4183" s="1"/>
      <c r="M4183" s="12"/>
      <c r="N4183" s="12"/>
    </row>
    <row r="4184" spans="12:14">
      <c r="L4184" s="1"/>
      <c r="M4184" s="12"/>
      <c r="N4184" s="12"/>
    </row>
    <row r="4185" spans="12:14">
      <c r="L4185" s="1"/>
      <c r="M4185" s="12"/>
      <c r="N4185" s="12"/>
    </row>
    <row r="4186" spans="12:14">
      <c r="L4186" s="1"/>
      <c r="M4186" s="12"/>
      <c r="N4186" s="12"/>
    </row>
    <row r="4187" spans="12:14">
      <c r="L4187" s="1"/>
      <c r="M4187" s="12"/>
      <c r="N4187" s="12"/>
    </row>
    <row r="4188" spans="12:14">
      <c r="L4188" s="1"/>
      <c r="M4188" s="12"/>
      <c r="N4188" s="12"/>
    </row>
    <row r="4189" spans="12:14">
      <c r="L4189" s="1"/>
      <c r="M4189" s="12"/>
      <c r="N4189" s="12"/>
    </row>
    <row r="4190" spans="12:14">
      <c r="L4190" s="1"/>
      <c r="M4190" s="12"/>
      <c r="N4190" s="12"/>
    </row>
    <row r="4191" spans="12:14">
      <c r="L4191" s="1"/>
      <c r="M4191" s="12"/>
      <c r="N4191" s="12"/>
    </row>
    <row r="4192" spans="12:14">
      <c r="L4192" s="1"/>
      <c r="M4192" s="12"/>
      <c r="N4192" s="12"/>
    </row>
    <row r="4193" spans="12:14">
      <c r="L4193" s="1"/>
      <c r="M4193" s="12"/>
      <c r="N4193" s="12"/>
    </row>
    <row r="4194" spans="12:14">
      <c r="L4194" s="1"/>
      <c r="M4194" s="12"/>
      <c r="N4194" s="12"/>
    </row>
    <row r="4195" spans="12:14">
      <c r="L4195" s="1"/>
      <c r="M4195" s="12"/>
      <c r="N4195" s="12"/>
    </row>
    <row r="4196" spans="12:14">
      <c r="L4196" s="1"/>
      <c r="M4196" s="12"/>
      <c r="N4196" s="12"/>
    </row>
    <row r="4197" spans="12:14">
      <c r="L4197" s="1"/>
      <c r="M4197" s="12"/>
      <c r="N4197" s="12"/>
    </row>
    <row r="4198" spans="12:14">
      <c r="L4198" s="1"/>
      <c r="M4198" s="12"/>
      <c r="N4198" s="12"/>
    </row>
    <row r="4199" spans="12:14">
      <c r="L4199" s="1"/>
      <c r="M4199" s="12"/>
      <c r="N4199" s="12"/>
    </row>
    <row r="4200" spans="12:14">
      <c r="L4200" s="1"/>
      <c r="M4200" s="12"/>
      <c r="N4200" s="12"/>
    </row>
    <row r="4201" spans="12:14">
      <c r="L4201" s="1"/>
      <c r="M4201" s="12"/>
      <c r="N4201" s="12"/>
    </row>
    <row r="4202" spans="12:14">
      <c r="L4202" s="1"/>
      <c r="M4202" s="12"/>
      <c r="N4202" s="12"/>
    </row>
    <row r="4203" spans="12:14">
      <c r="L4203" s="1"/>
      <c r="M4203" s="12"/>
      <c r="N4203" s="12"/>
    </row>
    <row r="4204" spans="12:14">
      <c r="L4204" s="1"/>
      <c r="M4204" s="12"/>
      <c r="N4204" s="12"/>
    </row>
    <row r="4205" spans="12:14">
      <c r="L4205" s="1"/>
      <c r="M4205" s="12"/>
      <c r="N4205" s="12"/>
    </row>
    <row r="4206" spans="12:14">
      <c r="L4206" s="1"/>
      <c r="M4206" s="12"/>
      <c r="N4206" s="12"/>
    </row>
    <row r="4207" spans="12:14">
      <c r="L4207" s="1"/>
      <c r="M4207" s="12"/>
      <c r="N4207" s="12"/>
    </row>
    <row r="4208" spans="12:14">
      <c r="L4208" s="1"/>
      <c r="M4208" s="12"/>
      <c r="N4208" s="12"/>
    </row>
    <row r="4209" spans="12:14">
      <c r="L4209" s="1"/>
      <c r="M4209" s="12"/>
      <c r="N4209" s="12"/>
    </row>
    <row r="4210" spans="12:14">
      <c r="L4210" s="1"/>
      <c r="M4210" s="12"/>
      <c r="N4210" s="12"/>
    </row>
    <row r="4211" spans="12:14">
      <c r="L4211" s="1"/>
      <c r="M4211" s="12"/>
      <c r="N4211" s="12"/>
    </row>
    <row r="4212" spans="12:14">
      <c r="L4212" s="1"/>
      <c r="M4212" s="12"/>
      <c r="N4212" s="12"/>
    </row>
    <row r="4213" spans="12:14">
      <c r="L4213" s="1"/>
      <c r="M4213" s="12"/>
      <c r="N4213" s="12"/>
    </row>
    <row r="4214" spans="12:14">
      <c r="L4214" s="1"/>
      <c r="M4214" s="12"/>
      <c r="N4214" s="12"/>
    </row>
    <row r="4215" spans="12:14">
      <c r="L4215" s="1"/>
      <c r="M4215" s="12"/>
      <c r="N4215" s="12"/>
    </row>
    <row r="4216" spans="12:14">
      <c r="L4216" s="1"/>
      <c r="M4216" s="12"/>
      <c r="N4216" s="12"/>
    </row>
    <row r="4217" spans="12:14">
      <c r="L4217" s="1"/>
      <c r="M4217" s="12"/>
      <c r="N4217" s="12"/>
    </row>
    <row r="4218" spans="12:14">
      <c r="L4218" s="1"/>
      <c r="M4218" s="12"/>
      <c r="N4218" s="12"/>
    </row>
    <row r="4219" spans="12:14">
      <c r="L4219" s="1"/>
      <c r="M4219" s="12"/>
      <c r="N4219" s="12"/>
    </row>
    <row r="4220" spans="12:14">
      <c r="L4220" s="1"/>
      <c r="M4220" s="12"/>
      <c r="N4220" s="12"/>
    </row>
    <row r="4221" spans="12:14">
      <c r="L4221" s="1"/>
      <c r="M4221" s="12"/>
      <c r="N4221" s="12"/>
    </row>
    <row r="4222" spans="12:14">
      <c r="L4222" s="1"/>
      <c r="M4222" s="12"/>
      <c r="N4222" s="12"/>
    </row>
    <row r="4223" spans="12:14">
      <c r="L4223" s="1"/>
      <c r="M4223" s="12"/>
      <c r="N4223" s="12"/>
    </row>
    <row r="4224" spans="12:14">
      <c r="L4224" s="1"/>
      <c r="M4224" s="12"/>
      <c r="N4224" s="12"/>
    </row>
    <row r="4225" spans="12:14">
      <c r="L4225" s="1"/>
      <c r="M4225" s="12"/>
      <c r="N4225" s="12"/>
    </row>
    <row r="4226" spans="12:14">
      <c r="L4226" s="1"/>
      <c r="M4226" s="12"/>
      <c r="N4226" s="12"/>
    </row>
    <row r="4227" spans="12:14">
      <c r="L4227" s="1"/>
      <c r="M4227" s="12"/>
      <c r="N4227" s="12"/>
    </row>
    <row r="4228" spans="12:14">
      <c r="L4228" s="1"/>
      <c r="M4228" s="12"/>
      <c r="N4228" s="12"/>
    </row>
    <row r="4229" spans="12:14">
      <c r="L4229" s="1"/>
      <c r="M4229" s="12"/>
      <c r="N4229" s="12"/>
    </row>
    <row r="4230" spans="12:14">
      <c r="L4230" s="1"/>
      <c r="M4230" s="12"/>
      <c r="N4230" s="12"/>
    </row>
    <row r="4231" spans="12:14">
      <c r="L4231" s="1"/>
      <c r="M4231" s="12"/>
      <c r="N4231" s="12"/>
    </row>
    <row r="4232" spans="12:14">
      <c r="L4232" s="1"/>
      <c r="M4232" s="12"/>
      <c r="N4232" s="12"/>
    </row>
    <row r="4233" spans="12:14">
      <c r="L4233" s="1"/>
      <c r="M4233" s="12"/>
      <c r="N4233" s="12"/>
    </row>
    <row r="4234" spans="12:14">
      <c r="L4234" s="1"/>
      <c r="M4234" s="12"/>
      <c r="N4234" s="12"/>
    </row>
    <row r="4235" spans="12:14">
      <c r="L4235" s="1"/>
      <c r="M4235" s="12"/>
      <c r="N4235" s="12"/>
    </row>
    <row r="4236" spans="12:14">
      <c r="L4236" s="1"/>
      <c r="M4236" s="12"/>
      <c r="N4236" s="12"/>
    </row>
    <row r="4237" spans="12:14">
      <c r="L4237" s="1"/>
      <c r="M4237" s="12"/>
      <c r="N4237" s="12"/>
    </row>
    <row r="4238" spans="12:14">
      <c r="L4238" s="1"/>
      <c r="M4238" s="12"/>
      <c r="N4238" s="12"/>
    </row>
    <row r="4239" spans="12:14">
      <c r="L4239" s="1"/>
      <c r="M4239" s="12"/>
      <c r="N4239" s="12"/>
    </row>
    <row r="4240" spans="12:14">
      <c r="L4240" s="1"/>
      <c r="M4240" s="12"/>
      <c r="N4240" s="12"/>
    </row>
    <row r="4241" spans="12:14">
      <c r="L4241" s="1"/>
      <c r="M4241" s="12"/>
      <c r="N4241" s="12"/>
    </row>
    <row r="4242" spans="12:14">
      <c r="L4242" s="1"/>
      <c r="M4242" s="12"/>
      <c r="N4242" s="12"/>
    </row>
    <row r="4243" spans="12:14">
      <c r="L4243" s="1"/>
      <c r="M4243" s="12"/>
      <c r="N4243" s="12"/>
    </row>
    <row r="4244" spans="12:14">
      <c r="L4244" s="1"/>
      <c r="M4244" s="12"/>
      <c r="N4244" s="12"/>
    </row>
    <row r="4245" spans="12:14">
      <c r="L4245" s="1"/>
      <c r="M4245" s="12"/>
      <c r="N4245" s="12"/>
    </row>
    <row r="4246" spans="12:14">
      <c r="L4246" s="1"/>
      <c r="M4246" s="12"/>
      <c r="N4246" s="12"/>
    </row>
    <row r="4247" spans="12:14">
      <c r="L4247" s="1"/>
      <c r="M4247" s="12"/>
      <c r="N4247" s="12"/>
    </row>
    <row r="4248" spans="12:14">
      <c r="L4248" s="1"/>
      <c r="M4248" s="12"/>
      <c r="N4248" s="12"/>
    </row>
    <row r="4249" spans="12:14">
      <c r="L4249" s="1"/>
      <c r="M4249" s="12"/>
      <c r="N4249" s="12"/>
    </row>
    <row r="4250" spans="12:14">
      <c r="L4250" s="1"/>
      <c r="M4250" s="12"/>
      <c r="N4250" s="12"/>
    </row>
    <row r="4251" spans="12:14">
      <c r="L4251" s="1"/>
      <c r="M4251" s="12"/>
      <c r="N4251" s="12"/>
    </row>
    <row r="4252" spans="12:14">
      <c r="L4252" s="1"/>
      <c r="M4252" s="12"/>
      <c r="N4252" s="12"/>
    </row>
    <row r="4253" spans="12:14">
      <c r="L4253" s="1"/>
      <c r="M4253" s="12"/>
      <c r="N4253" s="12"/>
    </row>
    <row r="4254" spans="12:14">
      <c r="L4254" s="1"/>
      <c r="M4254" s="12"/>
      <c r="N4254" s="12"/>
    </row>
    <row r="4255" spans="12:14">
      <c r="L4255" s="1"/>
      <c r="M4255" s="12"/>
      <c r="N4255" s="12"/>
    </row>
    <row r="4256" spans="12:14">
      <c r="L4256" s="1"/>
      <c r="M4256" s="12"/>
      <c r="N4256" s="12"/>
    </row>
    <row r="4257" spans="12:14">
      <c r="L4257" s="1"/>
      <c r="M4257" s="12"/>
      <c r="N4257" s="12"/>
    </row>
    <row r="4258" spans="12:14">
      <c r="L4258" s="1"/>
      <c r="M4258" s="12"/>
      <c r="N4258" s="12"/>
    </row>
    <row r="4259" spans="12:14">
      <c r="L4259" s="1"/>
      <c r="M4259" s="12"/>
      <c r="N4259" s="12"/>
    </row>
    <row r="4260" spans="12:14">
      <c r="L4260" s="1"/>
      <c r="M4260" s="12"/>
      <c r="N4260" s="12"/>
    </row>
    <row r="4261" spans="12:14">
      <c r="L4261" s="1"/>
      <c r="M4261" s="12"/>
      <c r="N4261" s="12"/>
    </row>
    <row r="4262" spans="12:14">
      <c r="L4262" s="1"/>
      <c r="M4262" s="12"/>
      <c r="N4262" s="12"/>
    </row>
    <row r="4263" spans="12:14">
      <c r="L4263" s="1"/>
      <c r="M4263" s="12"/>
      <c r="N4263" s="12"/>
    </row>
    <row r="4264" spans="12:14">
      <c r="L4264" s="1"/>
      <c r="M4264" s="12"/>
      <c r="N4264" s="12"/>
    </row>
    <row r="4265" spans="12:14">
      <c r="L4265" s="1"/>
      <c r="M4265" s="12"/>
      <c r="N4265" s="12"/>
    </row>
    <row r="4266" spans="12:14">
      <c r="L4266" s="1"/>
      <c r="M4266" s="12"/>
      <c r="N4266" s="12"/>
    </row>
    <row r="4267" spans="12:14">
      <c r="L4267" s="1"/>
      <c r="M4267" s="12"/>
      <c r="N4267" s="12"/>
    </row>
    <row r="4268" spans="12:14">
      <c r="L4268" s="1"/>
      <c r="M4268" s="12"/>
      <c r="N4268" s="12"/>
    </row>
    <row r="4269" spans="12:14">
      <c r="L4269" s="1"/>
      <c r="M4269" s="12"/>
      <c r="N4269" s="12"/>
    </row>
    <row r="4270" spans="12:14">
      <c r="L4270" s="1"/>
      <c r="M4270" s="12"/>
      <c r="N4270" s="12"/>
    </row>
    <row r="4271" spans="12:14">
      <c r="L4271" s="1"/>
      <c r="M4271" s="12"/>
      <c r="N4271" s="12"/>
    </row>
    <row r="4272" spans="12:14">
      <c r="L4272" s="1"/>
      <c r="M4272" s="12"/>
      <c r="N4272" s="12"/>
    </row>
    <row r="4273" spans="12:14">
      <c r="L4273" s="1"/>
      <c r="M4273" s="12"/>
      <c r="N4273" s="12"/>
    </row>
    <row r="4274" spans="12:14">
      <c r="L4274" s="1"/>
      <c r="M4274" s="12"/>
      <c r="N4274" s="12"/>
    </row>
    <row r="4275" spans="12:14">
      <c r="L4275" s="1"/>
      <c r="M4275" s="12"/>
      <c r="N4275" s="12"/>
    </row>
    <row r="4276" spans="12:14">
      <c r="L4276" s="1"/>
      <c r="M4276" s="12"/>
      <c r="N4276" s="12"/>
    </row>
    <row r="4277" spans="12:14">
      <c r="L4277" s="1"/>
      <c r="M4277" s="12"/>
      <c r="N4277" s="12"/>
    </row>
    <row r="4278" spans="12:14">
      <c r="L4278" s="1"/>
      <c r="M4278" s="12"/>
      <c r="N4278" s="12"/>
    </row>
    <row r="4279" spans="12:14">
      <c r="L4279" s="1"/>
      <c r="M4279" s="12"/>
      <c r="N4279" s="12"/>
    </row>
    <row r="4280" spans="12:14">
      <c r="L4280" s="1"/>
      <c r="M4280" s="12"/>
      <c r="N4280" s="12"/>
    </row>
    <row r="4281" spans="12:14">
      <c r="L4281" s="1"/>
      <c r="M4281" s="12"/>
      <c r="N4281" s="12"/>
    </row>
    <row r="4282" spans="12:14">
      <c r="L4282" s="1"/>
      <c r="M4282" s="12"/>
      <c r="N4282" s="12"/>
    </row>
    <row r="4283" spans="12:14">
      <c r="L4283" s="1"/>
      <c r="M4283" s="12"/>
      <c r="N4283" s="12"/>
    </row>
    <row r="4284" spans="12:14">
      <c r="L4284" s="1"/>
      <c r="M4284" s="12"/>
      <c r="N4284" s="12"/>
    </row>
    <row r="4285" spans="12:14">
      <c r="L4285" s="1"/>
      <c r="M4285" s="12"/>
      <c r="N4285" s="12"/>
    </row>
    <row r="4286" spans="12:14">
      <c r="L4286" s="1"/>
      <c r="M4286" s="12"/>
      <c r="N4286" s="12"/>
    </row>
    <row r="4287" spans="12:14">
      <c r="L4287" s="1"/>
      <c r="M4287" s="12"/>
      <c r="N4287" s="12"/>
    </row>
    <row r="4288" spans="12:14">
      <c r="L4288" s="1"/>
      <c r="M4288" s="12"/>
      <c r="N4288" s="12"/>
    </row>
    <row r="4289" spans="12:14">
      <c r="L4289" s="1"/>
      <c r="M4289" s="12"/>
      <c r="N4289" s="12"/>
    </row>
    <row r="4290" spans="12:14">
      <c r="L4290" s="1"/>
      <c r="M4290" s="12"/>
      <c r="N4290" s="12"/>
    </row>
    <row r="4291" spans="12:14">
      <c r="L4291" s="1"/>
      <c r="M4291" s="12"/>
      <c r="N4291" s="12"/>
    </row>
    <row r="4292" spans="12:14">
      <c r="L4292" s="1"/>
      <c r="M4292" s="12"/>
      <c r="N4292" s="12"/>
    </row>
    <row r="4293" spans="12:14">
      <c r="L4293" s="1"/>
      <c r="M4293" s="12"/>
      <c r="N4293" s="12"/>
    </row>
    <row r="4294" spans="12:14">
      <c r="L4294" s="1"/>
      <c r="M4294" s="12"/>
      <c r="N4294" s="12"/>
    </row>
    <row r="4295" spans="12:14">
      <c r="L4295" s="1"/>
      <c r="M4295" s="12"/>
      <c r="N4295" s="12"/>
    </row>
    <row r="4296" spans="12:14">
      <c r="L4296" s="1"/>
      <c r="M4296" s="12"/>
      <c r="N4296" s="12"/>
    </row>
    <row r="4297" spans="12:14">
      <c r="L4297" s="1"/>
      <c r="M4297" s="12"/>
      <c r="N4297" s="12"/>
    </row>
    <row r="4298" spans="12:14">
      <c r="L4298" s="1"/>
      <c r="M4298" s="12"/>
      <c r="N4298" s="12"/>
    </row>
    <row r="4299" spans="12:14">
      <c r="L4299" s="1"/>
      <c r="M4299" s="12"/>
      <c r="N4299" s="12"/>
    </row>
    <row r="4300" spans="12:14">
      <c r="L4300" s="1"/>
      <c r="M4300" s="12"/>
      <c r="N4300" s="12"/>
    </row>
    <row r="4301" spans="12:14">
      <c r="L4301" s="1"/>
      <c r="M4301" s="12"/>
      <c r="N4301" s="12"/>
    </row>
    <row r="4302" spans="12:14">
      <c r="L4302" s="1"/>
      <c r="M4302" s="12"/>
      <c r="N4302" s="12"/>
    </row>
    <row r="4303" spans="12:14">
      <c r="L4303" s="1"/>
      <c r="M4303" s="12"/>
      <c r="N4303" s="12"/>
    </row>
    <row r="4304" spans="12:14">
      <c r="L4304" s="1"/>
      <c r="M4304" s="12"/>
      <c r="N4304" s="12"/>
    </row>
    <row r="4305" spans="12:14">
      <c r="L4305" s="1"/>
      <c r="M4305" s="12"/>
      <c r="N4305" s="12"/>
    </row>
    <row r="4306" spans="12:14">
      <c r="L4306" s="1"/>
      <c r="M4306" s="12"/>
      <c r="N4306" s="12"/>
    </row>
    <row r="4307" spans="12:14">
      <c r="L4307" s="1"/>
      <c r="M4307" s="12"/>
      <c r="N4307" s="12"/>
    </row>
    <row r="4308" spans="12:14">
      <c r="L4308" s="1"/>
      <c r="M4308" s="12"/>
      <c r="N4308" s="12"/>
    </row>
    <row r="4309" spans="12:14">
      <c r="L4309" s="1"/>
      <c r="M4309" s="12"/>
      <c r="N4309" s="12"/>
    </row>
    <row r="4310" spans="12:14">
      <c r="L4310" s="1"/>
      <c r="M4310" s="12"/>
      <c r="N4310" s="12"/>
    </row>
    <row r="4311" spans="12:14">
      <c r="L4311" s="1"/>
      <c r="M4311" s="12"/>
      <c r="N4311" s="12"/>
    </row>
    <row r="4312" spans="12:14">
      <c r="L4312" s="1"/>
      <c r="M4312" s="12"/>
      <c r="N4312" s="12"/>
    </row>
    <row r="4313" spans="12:14">
      <c r="L4313" s="1"/>
      <c r="M4313" s="12"/>
      <c r="N4313" s="12"/>
    </row>
    <row r="4314" spans="12:14">
      <c r="L4314" s="1"/>
      <c r="M4314" s="12"/>
      <c r="N4314" s="12"/>
    </row>
    <row r="4315" spans="12:14">
      <c r="L4315" s="1"/>
      <c r="M4315" s="12"/>
      <c r="N4315" s="12"/>
    </row>
    <row r="4316" spans="12:14">
      <c r="L4316" s="1"/>
      <c r="M4316" s="12"/>
      <c r="N4316" s="12"/>
    </row>
    <row r="4317" spans="12:14">
      <c r="L4317" s="1"/>
      <c r="M4317" s="12"/>
      <c r="N4317" s="12"/>
    </row>
    <row r="4318" spans="12:14">
      <c r="L4318" s="1"/>
      <c r="M4318" s="12"/>
      <c r="N4318" s="12"/>
    </row>
    <row r="4319" spans="12:14">
      <c r="L4319" s="1"/>
      <c r="M4319" s="12"/>
      <c r="N4319" s="12"/>
    </row>
    <row r="4320" spans="12:14">
      <c r="L4320" s="1"/>
      <c r="M4320" s="12"/>
      <c r="N4320" s="12"/>
    </row>
    <row r="4321" spans="12:14">
      <c r="L4321" s="1"/>
      <c r="M4321" s="12"/>
      <c r="N4321" s="12"/>
    </row>
    <row r="4322" spans="12:14">
      <c r="L4322" s="1"/>
      <c r="M4322" s="12"/>
      <c r="N4322" s="12"/>
    </row>
    <row r="4323" spans="12:14">
      <c r="L4323" s="1"/>
      <c r="M4323" s="12"/>
      <c r="N4323" s="12"/>
    </row>
    <row r="4324" spans="12:14">
      <c r="L4324" s="1"/>
      <c r="M4324" s="12"/>
      <c r="N4324" s="12"/>
    </row>
    <row r="4325" spans="12:14">
      <c r="L4325" s="1"/>
      <c r="M4325" s="12"/>
      <c r="N4325" s="12"/>
    </row>
    <row r="4326" spans="12:14">
      <c r="L4326" s="1"/>
      <c r="M4326" s="12"/>
      <c r="N4326" s="12"/>
    </row>
    <row r="4327" spans="12:14">
      <c r="L4327" s="1"/>
      <c r="M4327" s="12"/>
      <c r="N4327" s="12"/>
    </row>
    <row r="4328" spans="12:14">
      <c r="L4328" s="1"/>
      <c r="M4328" s="12"/>
      <c r="N4328" s="12"/>
    </row>
    <row r="4329" spans="12:14">
      <c r="L4329" s="1"/>
      <c r="M4329" s="12"/>
      <c r="N4329" s="12"/>
    </row>
    <row r="4330" spans="12:14">
      <c r="L4330" s="1"/>
      <c r="M4330" s="12"/>
      <c r="N4330" s="12"/>
    </row>
    <row r="4331" spans="12:14">
      <c r="L4331" s="1"/>
      <c r="M4331" s="12"/>
      <c r="N4331" s="12"/>
    </row>
    <row r="4332" spans="12:14">
      <c r="L4332" s="1"/>
      <c r="M4332" s="12"/>
      <c r="N4332" s="12"/>
    </row>
    <row r="4333" spans="12:14">
      <c r="L4333" s="1"/>
      <c r="M4333" s="12"/>
      <c r="N4333" s="12"/>
    </row>
    <row r="4334" spans="12:14">
      <c r="L4334" s="1"/>
      <c r="M4334" s="12"/>
      <c r="N4334" s="12"/>
    </row>
    <row r="4335" spans="12:14">
      <c r="L4335" s="1"/>
      <c r="M4335" s="12"/>
      <c r="N4335" s="12"/>
    </row>
    <row r="4336" spans="12:14">
      <c r="L4336" s="1"/>
      <c r="M4336" s="12"/>
      <c r="N4336" s="12"/>
    </row>
    <row r="4337" spans="12:14">
      <c r="L4337" s="1"/>
      <c r="M4337" s="12"/>
      <c r="N4337" s="12"/>
    </row>
    <row r="4338" spans="12:14">
      <c r="L4338" s="1"/>
      <c r="M4338" s="12"/>
      <c r="N4338" s="12"/>
    </row>
    <row r="4339" spans="12:14">
      <c r="L4339" s="1"/>
      <c r="M4339" s="12"/>
      <c r="N4339" s="12"/>
    </row>
    <row r="4340" spans="12:14">
      <c r="L4340" s="1"/>
      <c r="M4340" s="12"/>
      <c r="N4340" s="12"/>
    </row>
    <row r="4341" spans="12:14">
      <c r="L4341" s="1"/>
      <c r="M4341" s="12"/>
      <c r="N4341" s="12"/>
    </row>
    <row r="4342" spans="12:14">
      <c r="L4342" s="1"/>
      <c r="M4342" s="12"/>
      <c r="N4342" s="12"/>
    </row>
    <row r="4343" spans="12:14">
      <c r="L4343" s="1"/>
      <c r="M4343" s="12"/>
      <c r="N4343" s="12"/>
    </row>
    <row r="4344" spans="12:14">
      <c r="L4344" s="1"/>
      <c r="M4344" s="12"/>
      <c r="N4344" s="12"/>
    </row>
    <row r="4345" spans="12:14">
      <c r="L4345" s="1"/>
      <c r="M4345" s="12"/>
      <c r="N4345" s="12"/>
    </row>
    <row r="4346" spans="12:14">
      <c r="L4346" s="1"/>
      <c r="M4346" s="12"/>
      <c r="N4346" s="12"/>
    </row>
    <row r="4347" spans="12:14">
      <c r="L4347" s="1"/>
      <c r="M4347" s="12"/>
      <c r="N4347" s="12"/>
    </row>
    <row r="4348" spans="12:14">
      <c r="L4348" s="1"/>
      <c r="M4348" s="12"/>
      <c r="N4348" s="12"/>
    </row>
    <row r="4349" spans="12:14">
      <c r="L4349" s="1"/>
      <c r="M4349" s="12"/>
      <c r="N4349" s="12"/>
    </row>
    <row r="4350" spans="12:14">
      <c r="L4350" s="1"/>
      <c r="M4350" s="12"/>
      <c r="N4350" s="12"/>
    </row>
    <row r="4351" spans="12:14">
      <c r="L4351" s="1"/>
      <c r="M4351" s="12"/>
      <c r="N4351" s="12"/>
    </row>
    <row r="4352" spans="12:14">
      <c r="L4352" s="1"/>
      <c r="M4352" s="12"/>
      <c r="N4352" s="12"/>
    </row>
    <row r="4353" spans="12:14">
      <c r="L4353" s="1"/>
      <c r="M4353" s="12"/>
      <c r="N4353" s="12"/>
    </row>
    <row r="4354" spans="12:14">
      <c r="L4354" s="1"/>
      <c r="M4354" s="12"/>
      <c r="N4354" s="12"/>
    </row>
    <row r="4355" spans="12:14">
      <c r="L4355" s="1"/>
      <c r="M4355" s="12"/>
      <c r="N4355" s="12"/>
    </row>
    <row r="4356" spans="12:14">
      <c r="L4356" s="1"/>
      <c r="M4356" s="12"/>
      <c r="N4356" s="12"/>
    </row>
    <row r="4357" spans="12:14">
      <c r="L4357" s="1"/>
      <c r="M4357" s="12"/>
      <c r="N4357" s="12"/>
    </row>
    <row r="4358" spans="12:14">
      <c r="L4358" s="1"/>
      <c r="M4358" s="12"/>
      <c r="N4358" s="12"/>
    </row>
    <row r="4359" spans="12:14">
      <c r="L4359" s="1"/>
      <c r="M4359" s="12"/>
      <c r="N4359" s="12"/>
    </row>
    <row r="4360" spans="12:14">
      <c r="L4360" s="1"/>
      <c r="M4360" s="12"/>
      <c r="N4360" s="12"/>
    </row>
    <row r="4361" spans="12:14">
      <c r="L4361" s="1"/>
      <c r="M4361" s="12"/>
      <c r="N4361" s="12"/>
    </row>
    <row r="4362" spans="12:14">
      <c r="L4362" s="1"/>
      <c r="M4362" s="12"/>
      <c r="N4362" s="12"/>
    </row>
    <row r="4363" spans="12:14">
      <c r="L4363" s="1"/>
      <c r="M4363" s="12"/>
      <c r="N4363" s="12"/>
    </row>
    <row r="4364" spans="12:14">
      <c r="L4364" s="1"/>
      <c r="M4364" s="12"/>
      <c r="N4364" s="12"/>
    </row>
    <row r="4365" spans="12:14">
      <c r="L4365" s="1"/>
      <c r="M4365" s="12"/>
      <c r="N4365" s="12"/>
    </row>
    <row r="4366" spans="12:14">
      <c r="L4366" s="1"/>
      <c r="M4366" s="12"/>
      <c r="N4366" s="12"/>
    </row>
    <row r="4367" spans="12:14">
      <c r="L4367" s="1"/>
      <c r="M4367" s="12"/>
      <c r="N4367" s="12"/>
    </row>
    <row r="4368" spans="12:14">
      <c r="L4368" s="1"/>
      <c r="M4368" s="12"/>
      <c r="N4368" s="12"/>
    </row>
    <row r="4369" spans="12:14">
      <c r="L4369" s="1"/>
      <c r="M4369" s="12"/>
      <c r="N4369" s="12"/>
    </row>
    <row r="4370" spans="12:14">
      <c r="L4370" s="1"/>
      <c r="M4370" s="12"/>
      <c r="N4370" s="12"/>
    </row>
    <row r="4371" spans="12:14">
      <c r="L4371" s="1"/>
      <c r="M4371" s="12"/>
      <c r="N4371" s="12"/>
    </row>
    <row r="4372" spans="12:14">
      <c r="L4372" s="1"/>
      <c r="M4372" s="12"/>
      <c r="N4372" s="12"/>
    </row>
    <row r="4373" spans="12:14">
      <c r="L4373" s="1"/>
      <c r="M4373" s="12"/>
      <c r="N4373" s="12"/>
    </row>
    <row r="4374" spans="12:14">
      <c r="L4374" s="1"/>
      <c r="M4374" s="12"/>
      <c r="N4374" s="12"/>
    </row>
    <row r="4375" spans="12:14">
      <c r="L4375" s="1"/>
      <c r="M4375" s="12"/>
      <c r="N4375" s="12"/>
    </row>
    <row r="4376" spans="12:14">
      <c r="L4376" s="1"/>
      <c r="M4376" s="12"/>
      <c r="N4376" s="12"/>
    </row>
    <row r="4377" spans="12:14">
      <c r="L4377" s="1"/>
      <c r="M4377" s="12"/>
      <c r="N4377" s="12"/>
    </row>
    <row r="4378" spans="12:14">
      <c r="L4378" s="1"/>
      <c r="M4378" s="12"/>
      <c r="N4378" s="12"/>
    </row>
    <row r="4379" spans="12:14">
      <c r="L4379" s="1"/>
      <c r="M4379" s="12"/>
      <c r="N4379" s="12"/>
    </row>
    <row r="4380" spans="12:14">
      <c r="L4380" s="1"/>
      <c r="M4380" s="12"/>
      <c r="N4380" s="12"/>
    </row>
    <row r="4381" spans="12:14">
      <c r="L4381" s="1"/>
      <c r="M4381" s="12"/>
      <c r="N4381" s="12"/>
    </row>
    <row r="4382" spans="12:14">
      <c r="L4382" s="1"/>
      <c r="M4382" s="12"/>
      <c r="N4382" s="12"/>
    </row>
    <row r="4383" spans="12:14">
      <c r="L4383" s="1"/>
      <c r="M4383" s="12"/>
      <c r="N4383" s="12"/>
    </row>
    <row r="4384" spans="12:14">
      <c r="L4384" s="1"/>
      <c r="M4384" s="12"/>
      <c r="N4384" s="12"/>
    </row>
    <row r="4385" spans="12:14">
      <c r="L4385" s="1"/>
      <c r="M4385" s="12"/>
      <c r="N4385" s="12"/>
    </row>
    <row r="4386" spans="12:14">
      <c r="L4386" s="1"/>
      <c r="M4386" s="12"/>
      <c r="N4386" s="12"/>
    </row>
    <row r="4387" spans="12:14">
      <c r="L4387" s="1"/>
      <c r="M4387" s="12"/>
      <c r="N4387" s="12"/>
    </row>
    <row r="4388" spans="12:14">
      <c r="L4388" s="1"/>
      <c r="M4388" s="12"/>
      <c r="N4388" s="12"/>
    </row>
    <row r="4389" spans="12:14">
      <c r="L4389" s="1"/>
      <c r="M4389" s="12"/>
      <c r="N4389" s="12"/>
    </row>
    <row r="4390" spans="12:14">
      <c r="L4390" s="1"/>
      <c r="M4390" s="12"/>
      <c r="N4390" s="12"/>
    </row>
    <row r="4391" spans="12:14">
      <c r="L4391" s="1"/>
      <c r="M4391" s="12"/>
      <c r="N4391" s="12"/>
    </row>
    <row r="4392" spans="12:14">
      <c r="L4392" s="1"/>
      <c r="M4392" s="12"/>
      <c r="N4392" s="12"/>
    </row>
    <row r="4393" spans="12:14">
      <c r="L4393" s="1"/>
      <c r="M4393" s="12"/>
      <c r="N4393" s="12"/>
    </row>
    <row r="4394" spans="12:14">
      <c r="L4394" s="1"/>
      <c r="M4394" s="12"/>
      <c r="N4394" s="12"/>
    </row>
    <row r="4395" spans="12:14">
      <c r="L4395" s="1"/>
      <c r="M4395" s="12"/>
      <c r="N4395" s="12"/>
    </row>
    <row r="4396" spans="12:14">
      <c r="L4396" s="1"/>
      <c r="M4396" s="12"/>
      <c r="N4396" s="12"/>
    </row>
    <row r="4397" spans="12:14">
      <c r="L4397" s="1"/>
      <c r="M4397" s="12"/>
      <c r="N4397" s="12"/>
    </row>
    <row r="4398" spans="12:14">
      <c r="L4398" s="1"/>
      <c r="M4398" s="12"/>
      <c r="N4398" s="12"/>
    </row>
    <row r="4399" spans="12:14">
      <c r="L4399" s="1"/>
      <c r="M4399" s="12"/>
      <c r="N4399" s="12"/>
    </row>
    <row r="4400" spans="12:14">
      <c r="L4400" s="1"/>
      <c r="M4400" s="12"/>
      <c r="N4400" s="12"/>
    </row>
    <row r="4401" spans="12:14">
      <c r="L4401" s="1"/>
      <c r="M4401" s="12"/>
      <c r="N4401" s="12"/>
    </row>
    <row r="4402" spans="12:14">
      <c r="L4402" s="1"/>
      <c r="M4402" s="12"/>
      <c r="N4402" s="12"/>
    </row>
    <row r="4403" spans="12:14">
      <c r="L4403" s="1"/>
      <c r="M4403" s="12"/>
      <c r="N4403" s="12"/>
    </row>
    <row r="4404" spans="12:14">
      <c r="L4404" s="1"/>
      <c r="M4404" s="12"/>
      <c r="N4404" s="12"/>
    </row>
    <row r="4405" spans="12:14">
      <c r="L4405" s="1"/>
      <c r="M4405" s="12"/>
      <c r="N4405" s="12"/>
    </row>
    <row r="4406" spans="12:14">
      <c r="L4406" s="1"/>
      <c r="M4406" s="12"/>
      <c r="N4406" s="12"/>
    </row>
    <row r="4407" spans="12:14">
      <c r="L4407" s="1"/>
      <c r="M4407" s="12"/>
      <c r="N4407" s="12"/>
    </row>
    <row r="4408" spans="12:14">
      <c r="L4408" s="1"/>
      <c r="M4408" s="12"/>
      <c r="N4408" s="12"/>
    </row>
    <row r="4409" spans="12:14">
      <c r="L4409" s="1"/>
      <c r="M4409" s="12"/>
      <c r="N4409" s="12"/>
    </row>
    <row r="4410" spans="12:14">
      <c r="L4410" s="1"/>
      <c r="M4410" s="12"/>
      <c r="N4410" s="12"/>
    </row>
    <row r="4411" spans="12:14">
      <c r="L4411" s="1"/>
      <c r="M4411" s="12"/>
      <c r="N4411" s="12"/>
    </row>
    <row r="4412" spans="12:14">
      <c r="L4412" s="1"/>
      <c r="M4412" s="12"/>
      <c r="N4412" s="12"/>
    </row>
    <row r="4413" spans="12:14">
      <c r="L4413" s="1"/>
      <c r="M4413" s="12"/>
      <c r="N4413" s="12"/>
    </row>
    <row r="4414" spans="12:14">
      <c r="L4414" s="1"/>
      <c r="M4414" s="12"/>
      <c r="N4414" s="12"/>
    </row>
    <row r="4415" spans="12:14">
      <c r="L4415" s="1"/>
      <c r="M4415" s="12"/>
      <c r="N4415" s="12"/>
    </row>
    <row r="4416" spans="12:14">
      <c r="L4416" s="1"/>
      <c r="M4416" s="12"/>
      <c r="N4416" s="12"/>
    </row>
    <row r="4417" spans="12:14">
      <c r="L4417" s="1"/>
      <c r="M4417" s="12"/>
      <c r="N4417" s="12"/>
    </row>
    <row r="4418" spans="12:14">
      <c r="L4418" s="1"/>
      <c r="M4418" s="12"/>
      <c r="N4418" s="12"/>
    </row>
    <row r="4419" spans="12:14">
      <c r="L4419" s="1"/>
      <c r="M4419" s="12"/>
      <c r="N4419" s="12"/>
    </row>
    <row r="4420" spans="12:14">
      <c r="L4420" s="1"/>
      <c r="M4420" s="12"/>
      <c r="N4420" s="12"/>
    </row>
    <row r="4421" spans="12:14">
      <c r="L4421" s="1"/>
      <c r="M4421" s="12"/>
      <c r="N4421" s="12"/>
    </row>
    <row r="4422" spans="12:14">
      <c r="L4422" s="1"/>
      <c r="M4422" s="12"/>
      <c r="N4422" s="12"/>
    </row>
    <row r="4423" spans="12:14">
      <c r="L4423" s="1"/>
      <c r="M4423" s="12"/>
      <c r="N4423" s="12"/>
    </row>
    <row r="4424" spans="12:14">
      <c r="L4424" s="1"/>
      <c r="M4424" s="12"/>
      <c r="N4424" s="12"/>
    </row>
    <row r="4425" spans="12:14">
      <c r="L4425" s="1"/>
      <c r="M4425" s="12"/>
      <c r="N4425" s="12"/>
    </row>
    <row r="4426" spans="12:14">
      <c r="L4426" s="1"/>
      <c r="M4426" s="12"/>
      <c r="N4426" s="12"/>
    </row>
    <row r="4427" spans="12:14">
      <c r="L4427" s="1"/>
      <c r="M4427" s="12"/>
      <c r="N4427" s="12"/>
    </row>
    <row r="4428" spans="12:14">
      <c r="L4428" s="1"/>
      <c r="M4428" s="12"/>
      <c r="N4428" s="12"/>
    </row>
    <row r="4429" spans="12:14">
      <c r="L4429" s="1"/>
      <c r="M4429" s="12"/>
      <c r="N4429" s="12"/>
    </row>
    <row r="4430" spans="12:14">
      <c r="L4430" s="1"/>
      <c r="M4430" s="12"/>
      <c r="N4430" s="12"/>
    </row>
    <row r="4431" spans="12:14">
      <c r="L4431" s="1"/>
      <c r="M4431" s="12"/>
      <c r="N4431" s="12"/>
    </row>
    <row r="4432" spans="12:14">
      <c r="L4432" s="1"/>
      <c r="M4432" s="12"/>
      <c r="N4432" s="12"/>
    </row>
    <row r="4433" spans="12:14">
      <c r="L4433" s="1"/>
      <c r="M4433" s="12"/>
      <c r="N4433" s="12"/>
    </row>
    <row r="4434" spans="12:14">
      <c r="L4434" s="1"/>
      <c r="M4434" s="12"/>
      <c r="N4434" s="12"/>
    </row>
    <row r="4435" spans="12:14">
      <c r="L4435" s="1"/>
      <c r="M4435" s="12"/>
      <c r="N4435" s="12"/>
    </row>
    <row r="4436" spans="12:14">
      <c r="L4436" s="1"/>
      <c r="M4436" s="12"/>
      <c r="N4436" s="12"/>
    </row>
    <row r="4437" spans="12:14">
      <c r="L4437" s="1"/>
      <c r="M4437" s="12"/>
      <c r="N4437" s="12"/>
    </row>
    <row r="4438" spans="12:14">
      <c r="L4438" s="1"/>
      <c r="M4438" s="12"/>
      <c r="N4438" s="12"/>
    </row>
    <row r="4439" spans="12:14">
      <c r="L4439" s="1"/>
      <c r="M4439" s="12"/>
      <c r="N4439" s="12"/>
    </row>
    <row r="4440" spans="12:14">
      <c r="L4440" s="1"/>
      <c r="M4440" s="12"/>
      <c r="N4440" s="12"/>
    </row>
    <row r="4441" spans="12:14">
      <c r="L4441" s="1"/>
      <c r="M4441" s="12"/>
      <c r="N4441" s="12"/>
    </row>
    <row r="4442" spans="12:14">
      <c r="L4442" s="1"/>
      <c r="M4442" s="12"/>
      <c r="N4442" s="12"/>
    </row>
    <row r="4443" spans="12:14">
      <c r="L4443" s="1"/>
      <c r="M4443" s="12"/>
      <c r="N4443" s="12"/>
    </row>
    <row r="4444" spans="12:14">
      <c r="L4444" s="1"/>
      <c r="M4444" s="12"/>
      <c r="N4444" s="12"/>
    </row>
    <row r="4445" spans="12:14">
      <c r="L4445" s="1"/>
      <c r="M4445" s="12"/>
      <c r="N4445" s="12"/>
    </row>
    <row r="4446" spans="12:14">
      <c r="L4446" s="1"/>
      <c r="M4446" s="12"/>
      <c r="N4446" s="12"/>
    </row>
    <row r="4447" spans="12:14">
      <c r="L4447" s="1"/>
      <c r="M4447" s="12"/>
      <c r="N4447" s="12"/>
    </row>
    <row r="4448" spans="12:14">
      <c r="L4448" s="1"/>
      <c r="M4448" s="12"/>
      <c r="N4448" s="12"/>
    </row>
    <row r="4449" spans="12:14">
      <c r="L4449" s="1"/>
      <c r="M4449" s="12"/>
      <c r="N4449" s="12"/>
    </row>
    <row r="4450" spans="12:14">
      <c r="L4450" s="1"/>
      <c r="M4450" s="12"/>
      <c r="N4450" s="12"/>
    </row>
    <row r="4451" spans="12:14">
      <c r="L4451" s="1"/>
      <c r="M4451" s="12"/>
      <c r="N4451" s="12"/>
    </row>
    <row r="4452" spans="12:14">
      <c r="L4452" s="1"/>
      <c r="M4452" s="12"/>
      <c r="N4452" s="12"/>
    </row>
    <row r="4453" spans="12:14">
      <c r="L4453" s="1"/>
      <c r="M4453" s="12"/>
      <c r="N4453" s="12"/>
    </row>
    <row r="4454" spans="12:14">
      <c r="L4454" s="1"/>
      <c r="M4454" s="12"/>
      <c r="N4454" s="12"/>
    </row>
    <row r="4455" spans="12:14">
      <c r="L4455" s="1"/>
      <c r="M4455" s="12"/>
      <c r="N4455" s="12"/>
    </row>
    <row r="4456" spans="12:14">
      <c r="L4456" s="1"/>
      <c r="M4456" s="12"/>
      <c r="N4456" s="12"/>
    </row>
    <row r="4457" spans="12:14">
      <c r="L4457" s="1"/>
      <c r="M4457" s="12"/>
      <c r="N4457" s="12"/>
    </row>
    <row r="4458" spans="12:14">
      <c r="L4458" s="1"/>
      <c r="M4458" s="12"/>
      <c r="N4458" s="12"/>
    </row>
    <row r="4459" spans="12:14">
      <c r="L4459" s="1"/>
      <c r="M4459" s="12"/>
      <c r="N4459" s="12"/>
    </row>
    <row r="4460" spans="12:14">
      <c r="L4460" s="1"/>
      <c r="M4460" s="12"/>
      <c r="N4460" s="12"/>
    </row>
    <row r="4461" spans="12:14">
      <c r="L4461" s="1"/>
      <c r="M4461" s="12"/>
      <c r="N4461" s="12"/>
    </row>
    <row r="4462" spans="12:14">
      <c r="L4462" s="1"/>
      <c r="M4462" s="12"/>
      <c r="N4462" s="12"/>
    </row>
    <row r="4463" spans="12:14">
      <c r="L4463" s="1"/>
      <c r="M4463" s="12"/>
      <c r="N4463" s="12"/>
    </row>
    <row r="4464" spans="12:14">
      <c r="L4464" s="1"/>
      <c r="M4464" s="12"/>
      <c r="N4464" s="12"/>
    </row>
    <row r="4465" spans="12:14">
      <c r="L4465" s="1"/>
      <c r="M4465" s="12"/>
      <c r="N4465" s="12"/>
    </row>
    <row r="4466" spans="12:14">
      <c r="L4466" s="1"/>
      <c r="M4466" s="12"/>
      <c r="N4466" s="12"/>
    </row>
    <row r="4467" spans="12:14">
      <c r="L4467" s="1"/>
      <c r="M4467" s="12"/>
      <c r="N4467" s="12"/>
    </row>
    <row r="4468" spans="12:14">
      <c r="L4468" s="1"/>
      <c r="M4468" s="12"/>
      <c r="N4468" s="12"/>
    </row>
    <row r="4469" spans="12:14">
      <c r="L4469" s="1"/>
      <c r="M4469" s="12"/>
      <c r="N4469" s="12"/>
    </row>
    <row r="4470" spans="12:14">
      <c r="L4470" s="1"/>
      <c r="M4470" s="12"/>
      <c r="N4470" s="12"/>
    </row>
    <row r="4471" spans="12:14">
      <c r="L4471" s="1"/>
      <c r="M4471" s="12"/>
      <c r="N4471" s="12"/>
    </row>
    <row r="4472" spans="12:14">
      <c r="L4472" s="1"/>
      <c r="M4472" s="12"/>
      <c r="N4472" s="12"/>
    </row>
    <row r="4473" spans="12:14">
      <c r="L4473" s="1"/>
      <c r="M4473" s="12"/>
      <c r="N4473" s="12"/>
    </row>
    <row r="4474" spans="12:14">
      <c r="L4474" s="1"/>
      <c r="M4474" s="12"/>
      <c r="N4474" s="12"/>
    </row>
    <row r="4475" spans="12:14">
      <c r="L4475" s="1"/>
      <c r="M4475" s="12"/>
      <c r="N4475" s="12"/>
    </row>
    <row r="4476" spans="12:14">
      <c r="L4476" s="1"/>
      <c r="M4476" s="12"/>
      <c r="N4476" s="12"/>
    </row>
    <row r="4477" spans="12:14">
      <c r="L4477" s="1"/>
      <c r="M4477" s="12"/>
      <c r="N4477" s="12"/>
    </row>
    <row r="4478" spans="12:14">
      <c r="L4478" s="1"/>
      <c r="M4478" s="12"/>
      <c r="N4478" s="12"/>
    </row>
    <row r="4479" spans="12:14">
      <c r="L4479" s="1"/>
      <c r="M4479" s="12"/>
      <c r="N4479" s="12"/>
    </row>
    <row r="4480" spans="12:14">
      <c r="L4480" s="1"/>
      <c r="M4480" s="12"/>
      <c r="N4480" s="12"/>
    </row>
    <row r="4481" spans="12:14">
      <c r="L4481" s="1"/>
      <c r="M4481" s="12"/>
      <c r="N4481" s="12"/>
    </row>
    <row r="4482" spans="12:14">
      <c r="L4482" s="1"/>
      <c r="M4482" s="12"/>
      <c r="N4482" s="12"/>
    </row>
    <row r="4483" spans="12:14">
      <c r="L4483" s="1"/>
      <c r="M4483" s="12"/>
      <c r="N4483" s="12"/>
    </row>
    <row r="4484" spans="12:14">
      <c r="L4484" s="1"/>
      <c r="M4484" s="12"/>
      <c r="N4484" s="12"/>
    </row>
    <row r="4485" spans="12:14">
      <c r="L4485" s="1"/>
      <c r="M4485" s="12"/>
      <c r="N4485" s="12"/>
    </row>
    <row r="4486" spans="12:14">
      <c r="L4486" s="1"/>
      <c r="M4486" s="12"/>
      <c r="N4486" s="12"/>
    </row>
    <row r="4487" spans="12:14">
      <c r="L4487" s="1"/>
      <c r="M4487" s="12"/>
      <c r="N4487" s="12"/>
    </row>
    <row r="4488" spans="12:14">
      <c r="L4488" s="1"/>
      <c r="M4488" s="12"/>
      <c r="N4488" s="12"/>
    </row>
    <row r="4489" spans="12:14">
      <c r="L4489" s="1"/>
      <c r="M4489" s="12"/>
      <c r="N4489" s="12"/>
    </row>
    <row r="4490" spans="12:14">
      <c r="L4490" s="1"/>
      <c r="M4490" s="12"/>
      <c r="N4490" s="12"/>
    </row>
    <row r="4491" spans="12:14">
      <c r="L4491" s="1"/>
      <c r="M4491" s="12"/>
      <c r="N4491" s="12"/>
    </row>
    <row r="4492" spans="12:14">
      <c r="L4492" s="1"/>
      <c r="M4492" s="12"/>
      <c r="N4492" s="12"/>
    </row>
    <row r="4493" spans="12:14">
      <c r="L4493" s="1"/>
      <c r="M4493" s="12"/>
      <c r="N4493" s="12"/>
    </row>
    <row r="4494" spans="12:14">
      <c r="L4494" s="1"/>
      <c r="M4494" s="12"/>
      <c r="N4494" s="12"/>
    </row>
    <row r="4495" spans="12:14">
      <c r="L4495" s="1"/>
      <c r="M4495" s="12"/>
      <c r="N4495" s="12"/>
    </row>
    <row r="4496" spans="12:14">
      <c r="L4496" s="1"/>
      <c r="M4496" s="12"/>
      <c r="N4496" s="12"/>
    </row>
    <row r="4497" spans="12:14">
      <c r="L4497" s="1"/>
      <c r="M4497" s="12"/>
      <c r="N4497" s="12"/>
    </row>
    <row r="4498" spans="12:14">
      <c r="L4498" s="1"/>
      <c r="M4498" s="12"/>
      <c r="N4498" s="12"/>
    </row>
    <row r="4499" spans="12:14">
      <c r="L4499" s="1"/>
      <c r="M4499" s="12"/>
      <c r="N4499" s="12"/>
    </row>
    <row r="4500" spans="12:14">
      <c r="L4500" s="1"/>
      <c r="M4500" s="12"/>
      <c r="N4500" s="12"/>
    </row>
    <row r="4501" spans="12:14">
      <c r="L4501" s="1"/>
      <c r="M4501" s="12"/>
      <c r="N4501" s="12"/>
    </row>
    <row r="4502" spans="12:14">
      <c r="L4502" s="1"/>
      <c r="M4502" s="12"/>
      <c r="N4502" s="12"/>
    </row>
    <row r="4503" spans="12:14">
      <c r="L4503" s="1"/>
      <c r="M4503" s="12"/>
      <c r="N4503" s="12"/>
    </row>
    <row r="4504" spans="12:14">
      <c r="L4504" s="1"/>
      <c r="M4504" s="12"/>
      <c r="N4504" s="12"/>
    </row>
    <row r="4505" spans="12:14">
      <c r="L4505" s="1"/>
      <c r="M4505" s="12"/>
      <c r="N4505" s="12"/>
    </row>
    <row r="4506" spans="12:14">
      <c r="L4506" s="1"/>
      <c r="M4506" s="12"/>
      <c r="N4506" s="12"/>
    </row>
    <row r="4507" spans="12:14">
      <c r="L4507" s="1"/>
      <c r="M4507" s="12"/>
      <c r="N4507" s="12"/>
    </row>
    <row r="4508" spans="12:14">
      <c r="L4508" s="1"/>
      <c r="M4508" s="12"/>
      <c r="N4508" s="12"/>
    </row>
    <row r="4509" spans="12:14">
      <c r="L4509" s="1"/>
      <c r="M4509" s="12"/>
      <c r="N4509" s="12"/>
    </row>
    <row r="4510" spans="12:14">
      <c r="L4510" s="1"/>
      <c r="M4510" s="12"/>
      <c r="N4510" s="12"/>
    </row>
    <row r="4511" spans="12:14">
      <c r="L4511" s="1"/>
      <c r="M4511" s="12"/>
      <c r="N4511" s="12"/>
    </row>
    <row r="4512" spans="12:14">
      <c r="L4512" s="1"/>
      <c r="M4512" s="12"/>
      <c r="N4512" s="12"/>
    </row>
    <row r="4513" spans="12:14">
      <c r="L4513" s="1"/>
      <c r="M4513" s="12"/>
      <c r="N4513" s="12"/>
    </row>
    <row r="4514" spans="12:14">
      <c r="L4514" s="1"/>
      <c r="M4514" s="12"/>
      <c r="N4514" s="12"/>
    </row>
    <row r="4515" spans="12:14">
      <c r="L4515" s="1"/>
      <c r="M4515" s="12"/>
      <c r="N4515" s="12"/>
    </row>
    <row r="4516" spans="12:14">
      <c r="L4516" s="1"/>
      <c r="M4516" s="12"/>
      <c r="N4516" s="12"/>
    </row>
    <row r="4517" spans="12:14">
      <c r="L4517" s="1"/>
      <c r="M4517" s="12"/>
      <c r="N4517" s="12"/>
    </row>
    <row r="4518" spans="12:14">
      <c r="L4518" s="1"/>
      <c r="M4518" s="12"/>
      <c r="N4518" s="12"/>
    </row>
    <row r="4519" spans="12:14">
      <c r="L4519" s="1"/>
      <c r="M4519" s="12"/>
      <c r="N4519" s="12"/>
    </row>
    <row r="4520" spans="12:14">
      <c r="L4520" s="1"/>
      <c r="M4520" s="12"/>
      <c r="N4520" s="12"/>
    </row>
    <row r="4521" spans="12:14">
      <c r="L4521" s="1"/>
      <c r="M4521" s="12"/>
      <c r="N4521" s="12"/>
    </row>
    <row r="4522" spans="12:14">
      <c r="L4522" s="1"/>
      <c r="M4522" s="12"/>
      <c r="N4522" s="12"/>
    </row>
    <row r="4523" spans="12:14">
      <c r="L4523" s="1"/>
      <c r="M4523" s="12"/>
      <c r="N4523" s="12"/>
    </row>
    <row r="4524" spans="12:14">
      <c r="L4524" s="1"/>
      <c r="M4524" s="12"/>
      <c r="N4524" s="12"/>
    </row>
    <row r="4525" spans="12:14">
      <c r="L4525" s="1"/>
      <c r="M4525" s="12"/>
      <c r="N4525" s="12"/>
    </row>
    <row r="4526" spans="12:14">
      <c r="L4526" s="1"/>
      <c r="M4526" s="12"/>
      <c r="N4526" s="12"/>
    </row>
    <row r="4527" spans="12:14">
      <c r="L4527" s="1"/>
      <c r="M4527" s="12"/>
      <c r="N4527" s="12"/>
    </row>
    <row r="4528" spans="12:14">
      <c r="L4528" s="1"/>
      <c r="M4528" s="12"/>
      <c r="N4528" s="12"/>
    </row>
    <row r="4529" spans="12:14">
      <c r="L4529" s="1"/>
      <c r="M4529" s="12"/>
      <c r="N4529" s="12"/>
    </row>
    <row r="4530" spans="12:14">
      <c r="L4530" s="1"/>
      <c r="M4530" s="12"/>
      <c r="N4530" s="12"/>
    </row>
    <row r="4531" spans="12:14">
      <c r="L4531" s="1"/>
      <c r="M4531" s="12"/>
      <c r="N4531" s="12"/>
    </row>
    <row r="4532" spans="12:14">
      <c r="L4532" s="1"/>
      <c r="M4532" s="12"/>
      <c r="N4532" s="12"/>
    </row>
    <row r="4533" spans="12:14">
      <c r="L4533" s="1"/>
      <c r="M4533" s="12"/>
      <c r="N4533" s="12"/>
    </row>
    <row r="4534" spans="12:14">
      <c r="L4534" s="1"/>
      <c r="M4534" s="12"/>
      <c r="N4534" s="12"/>
    </row>
    <row r="4535" spans="12:14">
      <c r="L4535" s="1"/>
      <c r="M4535" s="12"/>
      <c r="N4535" s="12"/>
    </row>
    <row r="4536" spans="12:14">
      <c r="L4536" s="1"/>
      <c r="M4536" s="12"/>
      <c r="N4536" s="12"/>
    </row>
    <row r="4537" spans="12:14">
      <c r="L4537" s="1"/>
      <c r="M4537" s="12"/>
      <c r="N4537" s="12"/>
    </row>
    <row r="4538" spans="12:14">
      <c r="L4538" s="1"/>
      <c r="M4538" s="12"/>
      <c r="N4538" s="12"/>
    </row>
    <row r="4539" spans="12:14">
      <c r="L4539" s="1"/>
      <c r="M4539" s="12"/>
      <c r="N4539" s="12"/>
    </row>
    <row r="4540" spans="12:14">
      <c r="L4540" s="1"/>
      <c r="M4540" s="12"/>
      <c r="N4540" s="12"/>
    </row>
    <row r="4541" spans="12:14">
      <c r="L4541" s="1"/>
      <c r="M4541" s="12"/>
      <c r="N4541" s="12"/>
    </row>
    <row r="4542" spans="12:14">
      <c r="L4542" s="1"/>
      <c r="M4542" s="12"/>
      <c r="N4542" s="12"/>
    </row>
    <row r="4543" spans="12:14">
      <c r="L4543" s="1"/>
      <c r="M4543" s="12"/>
      <c r="N4543" s="12"/>
    </row>
    <row r="4544" spans="12:14">
      <c r="L4544" s="1"/>
      <c r="M4544" s="12"/>
      <c r="N4544" s="12"/>
    </row>
    <row r="4545" spans="12:14">
      <c r="L4545" s="1"/>
      <c r="M4545" s="12"/>
      <c r="N4545" s="12"/>
    </row>
    <row r="4546" spans="12:14">
      <c r="L4546" s="1"/>
      <c r="M4546" s="12"/>
      <c r="N4546" s="12"/>
    </row>
    <row r="4547" spans="12:14">
      <c r="L4547" s="1"/>
      <c r="M4547" s="12"/>
      <c r="N4547" s="12"/>
    </row>
    <row r="4548" spans="12:14">
      <c r="L4548" s="1"/>
      <c r="M4548" s="12"/>
      <c r="N4548" s="12"/>
    </row>
    <row r="4549" spans="12:14">
      <c r="L4549" s="1"/>
      <c r="M4549" s="12"/>
      <c r="N4549" s="12"/>
    </row>
    <row r="4550" spans="12:14">
      <c r="L4550" s="1"/>
      <c r="M4550" s="12"/>
      <c r="N4550" s="12"/>
    </row>
    <row r="4551" spans="12:14">
      <c r="L4551" s="1"/>
      <c r="M4551" s="12"/>
      <c r="N4551" s="12"/>
    </row>
    <row r="4552" spans="12:14">
      <c r="L4552" s="1"/>
      <c r="M4552" s="12"/>
      <c r="N4552" s="12"/>
    </row>
    <row r="4553" spans="12:14">
      <c r="L4553" s="1"/>
      <c r="M4553" s="12"/>
      <c r="N4553" s="12"/>
    </row>
    <row r="4554" spans="12:14">
      <c r="L4554" s="1"/>
      <c r="M4554" s="12"/>
      <c r="N4554" s="12"/>
    </row>
    <row r="4555" spans="12:14">
      <c r="L4555" s="1"/>
      <c r="M4555" s="12"/>
      <c r="N4555" s="12"/>
    </row>
    <row r="4556" spans="12:14">
      <c r="L4556" s="1"/>
      <c r="M4556" s="12"/>
      <c r="N4556" s="12"/>
    </row>
    <row r="4557" spans="12:14">
      <c r="L4557" s="1"/>
      <c r="M4557" s="12"/>
      <c r="N4557" s="12"/>
    </row>
    <row r="4558" spans="12:14">
      <c r="L4558" s="1"/>
      <c r="M4558" s="12"/>
      <c r="N4558" s="12"/>
    </row>
    <row r="4559" spans="12:14">
      <c r="L4559" s="1"/>
      <c r="M4559" s="12"/>
      <c r="N4559" s="12"/>
    </row>
    <row r="4560" spans="12:14">
      <c r="L4560" s="1"/>
      <c r="M4560" s="12"/>
      <c r="N4560" s="12"/>
    </row>
    <row r="4561" spans="12:14">
      <c r="L4561" s="1"/>
      <c r="M4561" s="12"/>
      <c r="N4561" s="12"/>
    </row>
    <row r="4562" spans="12:14">
      <c r="L4562" s="1"/>
      <c r="M4562" s="12"/>
      <c r="N4562" s="12"/>
    </row>
    <row r="4563" spans="12:14">
      <c r="L4563" s="1"/>
      <c r="M4563" s="12"/>
      <c r="N4563" s="12"/>
    </row>
    <row r="4564" spans="12:14">
      <c r="L4564" s="1"/>
      <c r="M4564" s="12"/>
      <c r="N4564" s="12"/>
    </row>
    <row r="4565" spans="12:14">
      <c r="L4565" s="1"/>
      <c r="M4565" s="12"/>
      <c r="N4565" s="12"/>
    </row>
    <row r="4566" spans="12:14">
      <c r="L4566" s="1"/>
      <c r="M4566" s="12"/>
      <c r="N4566" s="12"/>
    </row>
    <row r="4567" spans="12:14">
      <c r="L4567" s="1"/>
      <c r="M4567" s="12"/>
      <c r="N4567" s="12"/>
    </row>
    <row r="4568" spans="12:14">
      <c r="L4568" s="1"/>
      <c r="M4568" s="12"/>
      <c r="N4568" s="12"/>
    </row>
    <row r="4569" spans="12:14">
      <c r="L4569" s="1"/>
      <c r="M4569" s="12"/>
      <c r="N4569" s="12"/>
    </row>
    <row r="4570" spans="12:14">
      <c r="L4570" s="1"/>
      <c r="M4570" s="12"/>
      <c r="N4570" s="12"/>
    </row>
    <row r="4571" spans="12:14">
      <c r="L4571" s="1"/>
      <c r="M4571" s="12"/>
      <c r="N4571" s="12"/>
    </row>
    <row r="4572" spans="12:14">
      <c r="L4572" s="1"/>
      <c r="M4572" s="12"/>
      <c r="N4572" s="12"/>
    </row>
    <row r="4573" spans="12:14">
      <c r="L4573" s="1"/>
      <c r="M4573" s="12"/>
      <c r="N4573" s="12"/>
    </row>
    <row r="4574" spans="12:14">
      <c r="L4574" s="1"/>
      <c r="M4574" s="12"/>
      <c r="N4574" s="12"/>
    </row>
    <row r="4575" spans="12:14">
      <c r="L4575" s="1"/>
      <c r="M4575" s="12"/>
      <c r="N4575" s="12"/>
    </row>
    <row r="4576" spans="12:14">
      <c r="L4576" s="1"/>
      <c r="M4576" s="12"/>
      <c r="N4576" s="12"/>
    </row>
    <row r="4577" spans="12:14">
      <c r="L4577" s="1"/>
      <c r="M4577" s="12"/>
      <c r="N4577" s="12"/>
    </row>
    <row r="4578" spans="12:14">
      <c r="L4578" s="1"/>
      <c r="M4578" s="12"/>
      <c r="N4578" s="12"/>
    </row>
    <row r="4579" spans="12:14">
      <c r="L4579" s="1"/>
      <c r="M4579" s="12"/>
      <c r="N4579" s="12"/>
    </row>
    <row r="4580" spans="12:14">
      <c r="L4580" s="1"/>
      <c r="M4580" s="12"/>
      <c r="N4580" s="12"/>
    </row>
    <row r="4581" spans="12:14">
      <c r="L4581" s="1"/>
      <c r="M4581" s="12"/>
      <c r="N4581" s="12"/>
    </row>
    <row r="4582" spans="12:14">
      <c r="L4582" s="1"/>
      <c r="M4582" s="12"/>
      <c r="N4582" s="12"/>
    </row>
    <row r="4583" spans="12:14">
      <c r="L4583" s="1"/>
      <c r="M4583" s="12"/>
      <c r="N4583" s="12"/>
    </row>
    <row r="4584" spans="12:14">
      <c r="L4584" s="1"/>
      <c r="M4584" s="12"/>
      <c r="N4584" s="12"/>
    </row>
    <row r="4585" spans="12:14">
      <c r="L4585" s="1"/>
      <c r="M4585" s="12"/>
      <c r="N4585" s="12"/>
    </row>
    <row r="4586" spans="12:14">
      <c r="L4586" s="1"/>
      <c r="M4586" s="12"/>
      <c r="N4586" s="12"/>
    </row>
    <row r="4587" spans="12:14">
      <c r="L4587" s="1"/>
      <c r="M4587" s="12"/>
      <c r="N4587" s="12"/>
    </row>
    <row r="4588" spans="12:14">
      <c r="L4588" s="1"/>
      <c r="M4588" s="12"/>
      <c r="N4588" s="12"/>
    </row>
    <row r="4589" spans="12:14">
      <c r="L4589" s="1"/>
      <c r="M4589" s="12"/>
      <c r="N4589" s="12"/>
    </row>
    <row r="4590" spans="12:14">
      <c r="L4590" s="1"/>
      <c r="M4590" s="12"/>
      <c r="N4590" s="12"/>
    </row>
    <row r="4591" spans="12:14">
      <c r="L4591" s="1"/>
      <c r="M4591" s="12"/>
      <c r="N4591" s="12"/>
    </row>
    <row r="4592" spans="12:14">
      <c r="L4592" s="1"/>
      <c r="M4592" s="12"/>
      <c r="N4592" s="12"/>
    </row>
    <row r="4593" spans="12:14">
      <c r="L4593" s="1"/>
      <c r="M4593" s="12"/>
      <c r="N4593" s="12"/>
    </row>
    <row r="4594" spans="12:14">
      <c r="L4594" s="1"/>
      <c r="M4594" s="12"/>
      <c r="N4594" s="12"/>
    </row>
    <row r="4595" spans="12:14">
      <c r="L4595" s="1"/>
      <c r="M4595" s="12"/>
      <c r="N4595" s="12"/>
    </row>
    <row r="4596" spans="12:14">
      <c r="L4596" s="1"/>
      <c r="M4596" s="12"/>
      <c r="N4596" s="12"/>
    </row>
    <row r="4597" spans="12:14">
      <c r="L4597" s="1"/>
      <c r="M4597" s="12"/>
      <c r="N4597" s="12"/>
    </row>
    <row r="4598" spans="12:14">
      <c r="L4598" s="1"/>
      <c r="M4598" s="12"/>
      <c r="N4598" s="12"/>
    </row>
    <row r="4599" spans="12:14">
      <c r="L4599" s="1"/>
      <c r="M4599" s="12"/>
      <c r="N4599" s="12"/>
    </row>
    <row r="4600" spans="12:14">
      <c r="L4600" s="1"/>
      <c r="M4600" s="12"/>
      <c r="N4600" s="12"/>
    </row>
    <row r="4601" spans="12:14">
      <c r="L4601" s="1"/>
      <c r="M4601" s="12"/>
      <c r="N4601" s="12"/>
    </row>
    <row r="4602" spans="12:14">
      <c r="L4602" s="1"/>
      <c r="M4602" s="12"/>
      <c r="N4602" s="12"/>
    </row>
    <row r="4603" spans="12:14">
      <c r="L4603" s="1"/>
      <c r="M4603" s="12"/>
      <c r="N4603" s="12"/>
    </row>
    <row r="4604" spans="12:14">
      <c r="L4604" s="1"/>
      <c r="M4604" s="12"/>
      <c r="N4604" s="12"/>
    </row>
    <row r="4605" spans="12:14">
      <c r="L4605" s="1"/>
      <c r="M4605" s="12"/>
      <c r="N4605" s="12"/>
    </row>
    <row r="4606" spans="12:14">
      <c r="L4606" s="1"/>
      <c r="M4606" s="12"/>
      <c r="N4606" s="12"/>
    </row>
    <row r="4607" spans="12:14">
      <c r="L4607" s="1"/>
      <c r="M4607" s="12"/>
      <c r="N4607" s="12"/>
    </row>
    <row r="4608" spans="12:14">
      <c r="L4608" s="1"/>
      <c r="M4608" s="12"/>
      <c r="N4608" s="12"/>
    </row>
    <row r="4609" spans="12:14">
      <c r="L4609" s="1"/>
      <c r="M4609" s="12"/>
      <c r="N4609" s="12"/>
    </row>
    <row r="4610" spans="12:14">
      <c r="L4610" s="1"/>
      <c r="M4610" s="12"/>
      <c r="N4610" s="12"/>
    </row>
    <row r="4611" spans="12:14">
      <c r="L4611" s="1"/>
      <c r="M4611" s="12"/>
      <c r="N4611" s="12"/>
    </row>
    <row r="4612" spans="12:14">
      <c r="L4612" s="1"/>
      <c r="M4612" s="12"/>
      <c r="N4612" s="12"/>
    </row>
    <row r="4613" spans="12:14">
      <c r="L4613" s="1"/>
      <c r="M4613" s="12"/>
      <c r="N4613" s="12"/>
    </row>
    <row r="4614" spans="12:14">
      <c r="L4614" s="1"/>
      <c r="M4614" s="12"/>
      <c r="N4614" s="12"/>
    </row>
    <row r="4615" spans="12:14">
      <c r="L4615" s="1"/>
      <c r="M4615" s="12"/>
      <c r="N4615" s="12"/>
    </row>
    <row r="4616" spans="12:14">
      <c r="L4616" s="1"/>
      <c r="M4616" s="12"/>
      <c r="N4616" s="12"/>
    </row>
    <row r="4617" spans="12:14">
      <c r="L4617" s="1"/>
      <c r="M4617" s="12"/>
      <c r="N4617" s="12"/>
    </row>
    <row r="4618" spans="12:14">
      <c r="L4618" s="1"/>
      <c r="M4618" s="12"/>
      <c r="N4618" s="12"/>
    </row>
    <row r="4619" spans="12:14">
      <c r="L4619" s="1"/>
      <c r="M4619" s="12"/>
      <c r="N4619" s="12"/>
    </row>
    <row r="4620" spans="12:14">
      <c r="L4620" s="1"/>
      <c r="M4620" s="12"/>
      <c r="N4620" s="12"/>
    </row>
    <row r="4621" spans="12:14">
      <c r="L4621" s="1"/>
      <c r="M4621" s="12"/>
      <c r="N4621" s="12"/>
    </row>
    <row r="4622" spans="12:14">
      <c r="L4622" s="1"/>
      <c r="M4622" s="12"/>
      <c r="N4622" s="12"/>
    </row>
    <row r="4623" spans="12:14">
      <c r="L4623" s="1"/>
      <c r="M4623" s="12"/>
      <c r="N4623" s="12"/>
    </row>
    <row r="4624" spans="12:14">
      <c r="L4624" s="1"/>
      <c r="M4624" s="12"/>
      <c r="N4624" s="12"/>
    </row>
    <row r="4625" spans="12:14">
      <c r="L4625" s="1"/>
      <c r="M4625" s="12"/>
      <c r="N4625" s="12"/>
    </row>
    <row r="4626" spans="12:14">
      <c r="L4626" s="1"/>
      <c r="M4626" s="12"/>
      <c r="N4626" s="12"/>
    </row>
    <row r="4627" spans="12:14">
      <c r="L4627" s="1"/>
      <c r="M4627" s="12"/>
      <c r="N4627" s="12"/>
    </row>
    <row r="4628" spans="12:14">
      <c r="L4628" s="1"/>
      <c r="M4628" s="12"/>
      <c r="N4628" s="12"/>
    </row>
    <row r="4629" spans="12:14">
      <c r="L4629" s="1"/>
      <c r="M4629" s="12"/>
      <c r="N4629" s="12"/>
    </row>
    <row r="4630" spans="12:14">
      <c r="L4630" s="1"/>
      <c r="M4630" s="12"/>
      <c r="N4630" s="12"/>
    </row>
    <row r="4631" spans="12:14">
      <c r="L4631" s="1"/>
      <c r="M4631" s="12"/>
      <c r="N4631" s="12"/>
    </row>
    <row r="4632" spans="12:14">
      <c r="L4632" s="1"/>
      <c r="M4632" s="12"/>
      <c r="N4632" s="12"/>
    </row>
    <row r="4633" spans="12:14">
      <c r="L4633" s="1"/>
      <c r="M4633" s="12"/>
      <c r="N4633" s="12"/>
    </row>
    <row r="4634" spans="12:14">
      <c r="L4634" s="1"/>
      <c r="M4634" s="12"/>
      <c r="N4634" s="12"/>
    </row>
    <row r="4635" spans="12:14">
      <c r="L4635" s="1"/>
      <c r="M4635" s="12"/>
      <c r="N4635" s="12"/>
    </row>
    <row r="4636" spans="12:14">
      <c r="L4636" s="1"/>
      <c r="M4636" s="12"/>
      <c r="N4636" s="12"/>
    </row>
    <row r="4637" spans="12:14">
      <c r="L4637" s="1"/>
      <c r="M4637" s="12"/>
      <c r="N4637" s="12"/>
    </row>
    <row r="4638" spans="12:14">
      <c r="L4638" s="1"/>
      <c r="M4638" s="12"/>
      <c r="N4638" s="12"/>
    </row>
    <row r="4639" spans="12:14">
      <c r="L4639" s="1"/>
      <c r="M4639" s="12"/>
      <c r="N4639" s="12"/>
    </row>
    <row r="4640" spans="12:14">
      <c r="L4640" s="1"/>
      <c r="M4640" s="12"/>
      <c r="N4640" s="12"/>
    </row>
    <row r="4641" spans="12:14">
      <c r="L4641" s="1"/>
      <c r="M4641" s="12"/>
      <c r="N4641" s="12"/>
    </row>
    <row r="4642" spans="12:14">
      <c r="L4642" s="1"/>
      <c r="M4642" s="12"/>
      <c r="N4642" s="12"/>
    </row>
    <row r="4643" spans="12:14">
      <c r="L4643" s="1"/>
      <c r="M4643" s="12"/>
      <c r="N4643" s="12"/>
    </row>
    <row r="4644" spans="12:14">
      <c r="L4644" s="1"/>
      <c r="M4644" s="12"/>
      <c r="N4644" s="12"/>
    </row>
    <row r="4645" spans="12:14">
      <c r="L4645" s="1"/>
      <c r="M4645" s="12"/>
      <c r="N4645" s="12"/>
    </row>
    <row r="4646" spans="12:14">
      <c r="L4646" s="1"/>
      <c r="M4646" s="12"/>
      <c r="N4646" s="12"/>
    </row>
    <row r="4647" spans="12:14">
      <c r="L4647" s="1"/>
      <c r="M4647" s="12"/>
      <c r="N4647" s="12"/>
    </row>
    <row r="4648" spans="12:14">
      <c r="L4648" s="1"/>
      <c r="M4648" s="12"/>
      <c r="N4648" s="12"/>
    </row>
    <row r="4649" spans="12:14">
      <c r="L4649" s="1"/>
      <c r="M4649" s="12"/>
      <c r="N4649" s="12"/>
    </row>
    <row r="4650" spans="12:14">
      <c r="L4650" s="1"/>
      <c r="M4650" s="12"/>
      <c r="N4650" s="12"/>
    </row>
    <row r="4651" spans="12:14">
      <c r="L4651" s="1"/>
      <c r="M4651" s="12"/>
      <c r="N4651" s="12"/>
    </row>
    <row r="4652" spans="12:14">
      <c r="L4652" s="1"/>
      <c r="M4652" s="12"/>
      <c r="N4652" s="12"/>
    </row>
    <row r="4653" spans="12:14">
      <c r="L4653" s="1"/>
      <c r="M4653" s="12"/>
      <c r="N4653" s="12"/>
    </row>
    <row r="4654" spans="12:14">
      <c r="L4654" s="1"/>
      <c r="M4654" s="12"/>
      <c r="N4654" s="12"/>
    </row>
    <row r="4655" spans="12:14">
      <c r="L4655" s="1"/>
      <c r="M4655" s="12"/>
      <c r="N4655" s="12"/>
    </row>
    <row r="4656" spans="12:14">
      <c r="L4656" s="1"/>
      <c r="M4656" s="12"/>
      <c r="N4656" s="12"/>
    </row>
    <row r="4657" spans="12:14">
      <c r="L4657" s="1"/>
      <c r="M4657" s="12"/>
      <c r="N4657" s="12"/>
    </row>
    <row r="4658" spans="12:14">
      <c r="L4658" s="1"/>
      <c r="M4658" s="12"/>
      <c r="N4658" s="12"/>
    </row>
    <row r="4659" spans="12:14">
      <c r="L4659" s="1"/>
      <c r="M4659" s="12"/>
      <c r="N4659" s="12"/>
    </row>
    <row r="4660" spans="12:14">
      <c r="L4660" s="1"/>
      <c r="M4660" s="12"/>
      <c r="N4660" s="12"/>
    </row>
    <row r="4661" spans="12:14">
      <c r="L4661" s="1"/>
      <c r="M4661" s="12"/>
      <c r="N4661" s="12"/>
    </row>
    <row r="4662" spans="12:14">
      <c r="L4662" s="1"/>
      <c r="M4662" s="12"/>
      <c r="N4662" s="12"/>
    </row>
    <row r="4663" spans="12:14">
      <c r="L4663" s="1"/>
      <c r="M4663" s="12"/>
      <c r="N4663" s="12"/>
    </row>
    <row r="4664" spans="12:14">
      <c r="L4664" s="1"/>
      <c r="M4664" s="12"/>
      <c r="N4664" s="12"/>
    </row>
    <row r="4665" spans="12:14">
      <c r="L4665" s="1"/>
      <c r="M4665" s="12"/>
      <c r="N4665" s="12"/>
    </row>
    <row r="4666" spans="12:14">
      <c r="L4666" s="1"/>
      <c r="M4666" s="12"/>
      <c r="N4666" s="12"/>
    </row>
    <row r="4667" spans="12:14">
      <c r="L4667" s="1"/>
      <c r="M4667" s="12"/>
      <c r="N4667" s="12"/>
    </row>
    <row r="4668" spans="12:14">
      <c r="L4668" s="1"/>
      <c r="M4668" s="12"/>
      <c r="N4668" s="12"/>
    </row>
    <row r="4669" spans="12:14">
      <c r="L4669" s="1"/>
      <c r="M4669" s="12"/>
      <c r="N4669" s="12"/>
    </row>
    <row r="4670" spans="12:14">
      <c r="L4670" s="1"/>
      <c r="M4670" s="12"/>
      <c r="N4670" s="12"/>
    </row>
    <row r="4671" spans="12:14">
      <c r="L4671" s="1"/>
      <c r="M4671" s="12"/>
      <c r="N4671" s="12"/>
    </row>
    <row r="4672" spans="12:14">
      <c r="L4672" s="1"/>
      <c r="M4672" s="12"/>
      <c r="N4672" s="12"/>
    </row>
    <row r="4673" spans="12:14">
      <c r="L4673" s="1"/>
      <c r="M4673" s="12"/>
      <c r="N4673" s="12"/>
    </row>
    <row r="4674" spans="12:14">
      <c r="L4674" s="1"/>
      <c r="M4674" s="12"/>
      <c r="N4674" s="12"/>
    </row>
    <row r="4675" spans="12:14">
      <c r="L4675" s="1"/>
      <c r="M4675" s="12"/>
      <c r="N4675" s="12"/>
    </row>
    <row r="4676" spans="12:14">
      <c r="L4676" s="1"/>
      <c r="M4676" s="12"/>
      <c r="N4676" s="12"/>
    </row>
    <row r="4677" spans="12:14">
      <c r="L4677" s="1"/>
      <c r="M4677" s="12"/>
      <c r="N4677" s="12"/>
    </row>
    <row r="4678" spans="12:14">
      <c r="L4678" s="1"/>
      <c r="M4678" s="12"/>
      <c r="N4678" s="12"/>
    </row>
    <row r="4679" spans="12:14">
      <c r="L4679" s="1"/>
      <c r="M4679" s="12"/>
      <c r="N4679" s="12"/>
    </row>
    <row r="4680" spans="12:14">
      <c r="L4680" s="1"/>
      <c r="M4680" s="12"/>
      <c r="N4680" s="12"/>
    </row>
    <row r="4681" spans="12:14">
      <c r="L4681" s="1"/>
      <c r="M4681" s="12"/>
      <c r="N4681" s="12"/>
    </row>
    <row r="4682" spans="12:14">
      <c r="L4682" s="1"/>
      <c r="M4682" s="12"/>
      <c r="N4682" s="12"/>
    </row>
    <row r="4683" spans="12:14">
      <c r="L4683" s="1"/>
      <c r="M4683" s="12"/>
      <c r="N4683" s="12"/>
    </row>
    <row r="4684" spans="12:14">
      <c r="L4684" s="1"/>
      <c r="M4684" s="12"/>
      <c r="N4684" s="12"/>
    </row>
    <row r="4685" spans="12:14">
      <c r="L4685" s="1"/>
      <c r="M4685" s="12"/>
      <c r="N4685" s="12"/>
    </row>
    <row r="4686" spans="12:14">
      <c r="L4686" s="1"/>
      <c r="M4686" s="12"/>
      <c r="N4686" s="12"/>
    </row>
    <row r="4687" spans="12:14">
      <c r="L4687" s="1"/>
      <c r="M4687" s="12"/>
      <c r="N4687" s="12"/>
    </row>
    <row r="4688" spans="12:14">
      <c r="L4688" s="1"/>
      <c r="M4688" s="12"/>
      <c r="N4688" s="12"/>
    </row>
    <row r="4689" spans="12:14">
      <c r="L4689" s="1"/>
      <c r="M4689" s="12"/>
      <c r="N4689" s="12"/>
    </row>
    <row r="4690" spans="12:14">
      <c r="L4690" s="1"/>
      <c r="M4690" s="12"/>
      <c r="N4690" s="12"/>
    </row>
    <row r="4691" spans="12:14">
      <c r="L4691" s="1"/>
      <c r="M4691" s="12"/>
      <c r="N4691" s="12"/>
    </row>
    <row r="4692" spans="12:14">
      <c r="L4692" s="1"/>
      <c r="M4692" s="12"/>
      <c r="N4692" s="12"/>
    </row>
    <row r="4693" spans="12:14">
      <c r="L4693" s="1"/>
      <c r="M4693" s="12"/>
      <c r="N4693" s="12"/>
    </row>
    <row r="4694" spans="12:14">
      <c r="L4694" s="1"/>
      <c r="M4694" s="12"/>
      <c r="N4694" s="12"/>
    </row>
    <row r="4695" spans="12:14">
      <c r="L4695" s="1"/>
      <c r="M4695" s="12"/>
      <c r="N4695" s="12"/>
    </row>
    <row r="4696" spans="12:14">
      <c r="L4696" s="1"/>
      <c r="M4696" s="12"/>
      <c r="N4696" s="12"/>
    </row>
    <row r="4697" spans="12:14">
      <c r="L4697" s="1"/>
      <c r="M4697" s="12"/>
      <c r="N4697" s="12"/>
    </row>
    <row r="4698" spans="12:14">
      <c r="L4698" s="1"/>
      <c r="M4698" s="12"/>
      <c r="N4698" s="12"/>
    </row>
    <row r="4699" spans="12:14">
      <c r="L4699" s="1"/>
      <c r="M4699" s="12"/>
      <c r="N4699" s="12"/>
    </row>
    <row r="4700" spans="12:14">
      <c r="L4700" s="1"/>
      <c r="M4700" s="12"/>
      <c r="N4700" s="12"/>
    </row>
    <row r="4701" spans="12:14">
      <c r="L4701" s="1"/>
      <c r="M4701" s="12"/>
      <c r="N4701" s="12"/>
    </row>
    <row r="4702" spans="12:14">
      <c r="L4702" s="1"/>
      <c r="M4702" s="12"/>
      <c r="N4702" s="12"/>
    </row>
    <row r="4703" spans="12:14">
      <c r="L4703" s="1"/>
      <c r="M4703" s="12"/>
      <c r="N4703" s="12"/>
    </row>
    <row r="4704" spans="12:14">
      <c r="L4704" s="1"/>
      <c r="M4704" s="12"/>
      <c r="N4704" s="12"/>
    </row>
    <row r="4705" spans="12:14">
      <c r="L4705" s="1"/>
      <c r="M4705" s="12"/>
      <c r="N4705" s="12"/>
    </row>
    <row r="4706" spans="12:14">
      <c r="L4706" s="1"/>
      <c r="M4706" s="12"/>
      <c r="N4706" s="12"/>
    </row>
    <row r="4707" spans="12:14">
      <c r="L4707" s="1"/>
      <c r="M4707" s="12"/>
      <c r="N4707" s="12"/>
    </row>
    <row r="4708" spans="12:14">
      <c r="L4708" s="1"/>
      <c r="M4708" s="12"/>
      <c r="N4708" s="12"/>
    </row>
    <row r="4709" spans="12:14">
      <c r="L4709" s="1"/>
      <c r="M4709" s="12"/>
      <c r="N4709" s="12"/>
    </row>
    <row r="4710" spans="12:14">
      <c r="L4710" s="1"/>
      <c r="M4710" s="12"/>
      <c r="N4710" s="12"/>
    </row>
    <row r="4711" spans="12:14">
      <c r="L4711" s="1"/>
      <c r="M4711" s="12"/>
      <c r="N4711" s="12"/>
    </row>
    <row r="4712" spans="12:14">
      <c r="L4712" s="1"/>
      <c r="M4712" s="12"/>
      <c r="N4712" s="12"/>
    </row>
    <row r="4713" spans="12:14">
      <c r="L4713" s="1"/>
      <c r="M4713" s="12"/>
      <c r="N4713" s="12"/>
    </row>
    <row r="4714" spans="12:14">
      <c r="L4714" s="1"/>
      <c r="M4714" s="12"/>
      <c r="N4714" s="12"/>
    </row>
    <row r="4715" spans="12:14">
      <c r="L4715" s="1"/>
      <c r="M4715" s="12"/>
      <c r="N4715" s="12"/>
    </row>
    <row r="4716" spans="12:14">
      <c r="L4716" s="1"/>
      <c r="M4716" s="12"/>
      <c r="N4716" s="12"/>
    </row>
    <row r="4717" spans="12:14">
      <c r="L4717" s="1"/>
      <c r="M4717" s="12"/>
      <c r="N4717" s="12"/>
    </row>
    <row r="4718" spans="12:14">
      <c r="L4718" s="1"/>
      <c r="M4718" s="12"/>
      <c r="N4718" s="12"/>
    </row>
    <row r="4719" spans="12:14">
      <c r="L4719" s="1"/>
      <c r="M4719" s="12"/>
      <c r="N4719" s="12"/>
    </row>
    <row r="4720" spans="12:14">
      <c r="L4720" s="1"/>
      <c r="M4720" s="12"/>
      <c r="N4720" s="12"/>
    </row>
    <row r="4721" spans="12:14">
      <c r="L4721" s="1"/>
      <c r="M4721" s="12"/>
      <c r="N4721" s="12"/>
    </row>
    <row r="4722" spans="12:14">
      <c r="L4722" s="1"/>
      <c r="M4722" s="12"/>
      <c r="N4722" s="12"/>
    </row>
    <row r="4723" spans="12:14">
      <c r="L4723" s="1"/>
      <c r="M4723" s="12"/>
      <c r="N4723" s="12"/>
    </row>
    <row r="4724" spans="12:14">
      <c r="L4724" s="1"/>
      <c r="M4724" s="12"/>
      <c r="N4724" s="12"/>
    </row>
    <row r="4725" spans="12:14">
      <c r="L4725" s="1"/>
      <c r="M4725" s="12"/>
      <c r="N4725" s="12"/>
    </row>
    <row r="4726" spans="12:14">
      <c r="L4726" s="1"/>
      <c r="M4726" s="12"/>
      <c r="N4726" s="12"/>
    </row>
    <row r="4727" spans="12:14">
      <c r="L4727" s="1"/>
      <c r="M4727" s="12"/>
      <c r="N4727" s="12"/>
    </row>
    <row r="4728" spans="12:14">
      <c r="L4728" s="1"/>
      <c r="M4728" s="12"/>
      <c r="N4728" s="12"/>
    </row>
    <row r="4729" spans="12:14">
      <c r="L4729" s="1"/>
      <c r="M4729" s="12"/>
      <c r="N4729" s="12"/>
    </row>
    <row r="4730" spans="12:14">
      <c r="L4730" s="1"/>
      <c r="M4730" s="12"/>
      <c r="N4730" s="12"/>
    </row>
    <row r="4731" spans="12:14">
      <c r="L4731" s="1"/>
      <c r="M4731" s="12"/>
      <c r="N4731" s="12"/>
    </row>
    <row r="4732" spans="12:14">
      <c r="L4732" s="1"/>
      <c r="M4732" s="12"/>
      <c r="N4732" s="12"/>
    </row>
    <row r="4733" spans="12:14">
      <c r="L4733" s="1"/>
      <c r="M4733" s="12"/>
      <c r="N4733" s="12"/>
    </row>
    <row r="4734" spans="12:14">
      <c r="L4734" s="1"/>
      <c r="M4734" s="12"/>
      <c r="N4734" s="12"/>
    </row>
    <row r="4735" spans="12:14">
      <c r="L4735" s="1"/>
      <c r="M4735" s="12"/>
      <c r="N4735" s="12"/>
    </row>
    <row r="4736" spans="12:14">
      <c r="L4736" s="1"/>
      <c r="M4736" s="12"/>
      <c r="N4736" s="12"/>
    </row>
    <row r="4737" spans="12:14">
      <c r="L4737" s="1"/>
      <c r="M4737" s="12"/>
      <c r="N4737" s="12"/>
    </row>
    <row r="4738" spans="12:14">
      <c r="L4738" s="1"/>
      <c r="M4738" s="12"/>
      <c r="N4738" s="12"/>
    </row>
    <row r="4739" spans="12:14">
      <c r="L4739" s="1"/>
      <c r="M4739" s="12"/>
      <c r="N4739" s="12"/>
    </row>
    <row r="4740" spans="12:14">
      <c r="L4740" s="1"/>
      <c r="M4740" s="12"/>
      <c r="N4740" s="12"/>
    </row>
    <row r="4741" spans="12:14">
      <c r="L4741" s="1"/>
      <c r="M4741" s="12"/>
      <c r="N4741" s="12"/>
    </row>
    <row r="4742" spans="12:14">
      <c r="L4742" s="1"/>
      <c r="M4742" s="12"/>
      <c r="N4742" s="12"/>
    </row>
    <row r="4743" spans="12:14">
      <c r="L4743" s="1"/>
      <c r="M4743" s="12"/>
      <c r="N4743" s="12"/>
    </row>
    <row r="4744" spans="12:14">
      <c r="L4744" s="1"/>
      <c r="M4744" s="12"/>
      <c r="N4744" s="12"/>
    </row>
    <row r="4745" spans="12:14">
      <c r="L4745" s="1"/>
      <c r="M4745" s="12"/>
      <c r="N4745" s="12"/>
    </row>
    <row r="4746" spans="12:14">
      <c r="L4746" s="1"/>
      <c r="M4746" s="12"/>
      <c r="N4746" s="12"/>
    </row>
    <row r="4747" spans="12:14">
      <c r="L4747" s="1"/>
      <c r="M4747" s="12"/>
      <c r="N4747" s="12"/>
    </row>
    <row r="4748" spans="12:14">
      <c r="L4748" s="1"/>
      <c r="M4748" s="12"/>
      <c r="N4748" s="12"/>
    </row>
    <row r="4749" spans="12:14">
      <c r="L4749" s="1"/>
      <c r="M4749" s="12"/>
      <c r="N4749" s="12"/>
    </row>
    <row r="4750" spans="12:14">
      <c r="L4750" s="1"/>
      <c r="M4750" s="12"/>
      <c r="N4750" s="12"/>
    </row>
    <row r="4751" spans="12:14">
      <c r="L4751" s="1"/>
      <c r="M4751" s="12"/>
      <c r="N4751" s="12"/>
    </row>
    <row r="4752" spans="12:14">
      <c r="L4752" s="1"/>
      <c r="M4752" s="12"/>
      <c r="N4752" s="12"/>
    </row>
    <row r="4753" spans="12:14">
      <c r="L4753" s="1"/>
      <c r="M4753" s="12"/>
      <c r="N4753" s="12"/>
    </row>
    <row r="4754" spans="12:14">
      <c r="L4754" s="1"/>
      <c r="M4754" s="12"/>
      <c r="N4754" s="12"/>
    </row>
    <row r="4755" spans="12:14">
      <c r="L4755" s="1"/>
      <c r="M4755" s="12"/>
      <c r="N4755" s="12"/>
    </row>
    <row r="4756" spans="12:14">
      <c r="L4756" s="1"/>
      <c r="M4756" s="12"/>
      <c r="N4756" s="12"/>
    </row>
    <row r="4757" spans="12:14">
      <c r="L4757" s="1"/>
      <c r="M4757" s="12"/>
      <c r="N4757" s="12"/>
    </row>
    <row r="4758" spans="12:14">
      <c r="L4758" s="1"/>
      <c r="M4758" s="12"/>
      <c r="N4758" s="12"/>
    </row>
    <row r="4759" spans="12:14">
      <c r="L4759" s="1"/>
      <c r="M4759" s="12"/>
      <c r="N4759" s="12"/>
    </row>
    <row r="4760" spans="12:14">
      <c r="L4760" s="1"/>
      <c r="M4760" s="12"/>
      <c r="N4760" s="12"/>
    </row>
    <row r="4761" spans="12:14">
      <c r="L4761" s="1"/>
      <c r="M4761" s="12"/>
      <c r="N4761" s="12"/>
    </row>
    <row r="4762" spans="12:14">
      <c r="L4762" s="1"/>
      <c r="M4762" s="12"/>
      <c r="N4762" s="12"/>
    </row>
    <row r="4763" spans="12:14">
      <c r="L4763" s="1"/>
      <c r="M4763" s="12"/>
      <c r="N4763" s="12"/>
    </row>
    <row r="4764" spans="12:14">
      <c r="L4764" s="1"/>
      <c r="M4764" s="12"/>
      <c r="N4764" s="12"/>
    </row>
    <row r="4765" spans="12:14">
      <c r="L4765" s="1"/>
      <c r="M4765" s="12"/>
      <c r="N4765" s="12"/>
    </row>
    <row r="4766" spans="12:14">
      <c r="L4766" s="1"/>
      <c r="M4766" s="12"/>
      <c r="N4766" s="12"/>
    </row>
    <row r="4767" spans="12:14">
      <c r="L4767" s="1"/>
      <c r="M4767" s="12"/>
      <c r="N4767" s="12"/>
    </row>
    <row r="4768" spans="12:14">
      <c r="L4768" s="1"/>
      <c r="M4768" s="12"/>
      <c r="N4768" s="12"/>
    </row>
    <row r="4769" spans="12:14">
      <c r="L4769" s="1"/>
      <c r="M4769" s="12"/>
      <c r="N4769" s="12"/>
    </row>
    <row r="4770" spans="12:14">
      <c r="L4770" s="1"/>
      <c r="M4770" s="12"/>
      <c r="N4770" s="12"/>
    </row>
    <row r="4771" spans="12:14">
      <c r="L4771" s="1"/>
      <c r="M4771" s="12"/>
      <c r="N4771" s="12"/>
    </row>
    <row r="4772" spans="12:14">
      <c r="L4772" s="1"/>
      <c r="M4772" s="12"/>
      <c r="N4772" s="12"/>
    </row>
    <row r="4773" spans="12:14">
      <c r="L4773" s="1"/>
      <c r="M4773" s="12"/>
      <c r="N4773" s="12"/>
    </row>
    <row r="4774" spans="12:14">
      <c r="L4774" s="1"/>
      <c r="M4774" s="12"/>
      <c r="N4774" s="12"/>
    </row>
    <row r="4775" spans="12:14">
      <c r="L4775" s="1"/>
      <c r="M4775" s="12"/>
      <c r="N4775" s="12"/>
    </row>
    <row r="4776" spans="12:14">
      <c r="L4776" s="1"/>
      <c r="M4776" s="12"/>
      <c r="N4776" s="12"/>
    </row>
    <row r="4777" spans="12:14">
      <c r="L4777" s="1"/>
      <c r="M4777" s="12"/>
      <c r="N4777" s="12"/>
    </row>
    <row r="4778" spans="12:14">
      <c r="L4778" s="1"/>
      <c r="M4778" s="12"/>
      <c r="N4778" s="12"/>
    </row>
    <row r="4779" spans="12:14">
      <c r="L4779" s="1"/>
      <c r="M4779" s="12"/>
      <c r="N4779" s="12"/>
    </row>
    <row r="4780" spans="12:14">
      <c r="L4780" s="1"/>
      <c r="M4780" s="12"/>
      <c r="N4780" s="12"/>
    </row>
    <row r="4781" spans="12:14">
      <c r="L4781" s="1"/>
      <c r="M4781" s="12"/>
      <c r="N4781" s="12"/>
    </row>
    <row r="4782" spans="12:14">
      <c r="L4782" s="1"/>
      <c r="M4782" s="12"/>
      <c r="N4782" s="12"/>
    </row>
    <row r="4783" spans="12:14">
      <c r="L4783" s="1"/>
      <c r="M4783" s="12"/>
      <c r="N4783" s="12"/>
    </row>
    <row r="4784" spans="12:14">
      <c r="L4784" s="1"/>
      <c r="M4784" s="12"/>
      <c r="N4784" s="12"/>
    </row>
    <row r="4785" spans="12:14">
      <c r="L4785" s="1"/>
      <c r="M4785" s="12"/>
      <c r="N4785" s="12"/>
    </row>
    <row r="4786" spans="12:14">
      <c r="L4786" s="1"/>
      <c r="M4786" s="12"/>
      <c r="N4786" s="12"/>
    </row>
    <row r="4787" spans="12:14">
      <c r="L4787" s="1"/>
      <c r="M4787" s="12"/>
      <c r="N4787" s="12"/>
    </row>
    <row r="4788" spans="12:14">
      <c r="L4788" s="1"/>
      <c r="M4788" s="12"/>
      <c r="N4788" s="12"/>
    </row>
    <row r="4789" spans="12:14">
      <c r="L4789" s="1"/>
      <c r="M4789" s="12"/>
      <c r="N4789" s="12"/>
    </row>
    <row r="4790" spans="12:14">
      <c r="L4790" s="1"/>
      <c r="M4790" s="12"/>
      <c r="N4790" s="12"/>
    </row>
    <row r="4791" spans="12:14">
      <c r="L4791" s="1"/>
      <c r="M4791" s="12"/>
      <c r="N4791" s="12"/>
    </row>
    <row r="4792" spans="12:14">
      <c r="L4792" s="1"/>
      <c r="M4792" s="12"/>
      <c r="N4792" s="12"/>
    </row>
    <row r="4793" spans="12:14">
      <c r="L4793" s="1"/>
      <c r="M4793" s="12"/>
      <c r="N4793" s="12"/>
    </row>
    <row r="4794" spans="12:14">
      <c r="L4794" s="1"/>
      <c r="M4794" s="12"/>
      <c r="N4794" s="12"/>
    </row>
    <row r="4795" spans="12:14">
      <c r="L4795" s="1"/>
      <c r="M4795" s="12"/>
      <c r="N4795" s="12"/>
    </row>
    <row r="4796" spans="12:14">
      <c r="L4796" s="1"/>
      <c r="M4796" s="12"/>
      <c r="N4796" s="12"/>
    </row>
    <row r="4797" spans="12:14">
      <c r="L4797" s="1"/>
      <c r="M4797" s="12"/>
      <c r="N4797" s="12"/>
    </row>
    <row r="4798" spans="12:14">
      <c r="L4798" s="1"/>
      <c r="M4798" s="12"/>
      <c r="N4798" s="12"/>
    </row>
    <row r="4799" spans="12:14">
      <c r="L4799" s="1"/>
      <c r="M4799" s="12"/>
      <c r="N4799" s="12"/>
    </row>
    <row r="4800" spans="12:14">
      <c r="L4800" s="1"/>
      <c r="M4800" s="12"/>
      <c r="N4800" s="12"/>
    </row>
    <row r="4801" spans="12:14">
      <c r="L4801" s="1"/>
      <c r="M4801" s="12"/>
      <c r="N4801" s="12"/>
    </row>
    <row r="4802" spans="12:14">
      <c r="L4802" s="1"/>
      <c r="M4802" s="12"/>
      <c r="N4802" s="12"/>
    </row>
    <row r="4803" spans="12:14">
      <c r="L4803" s="1"/>
      <c r="M4803" s="12"/>
      <c r="N4803" s="12"/>
    </row>
    <row r="4804" spans="12:14">
      <c r="L4804" s="1"/>
      <c r="M4804" s="12"/>
      <c r="N4804" s="12"/>
    </row>
    <row r="4805" spans="12:14">
      <c r="L4805" s="1"/>
      <c r="M4805" s="12"/>
      <c r="N4805" s="12"/>
    </row>
    <row r="4806" spans="12:14">
      <c r="L4806" s="1"/>
      <c r="M4806" s="12"/>
      <c r="N4806" s="12"/>
    </row>
    <row r="4807" spans="12:14">
      <c r="L4807" s="1"/>
      <c r="M4807" s="12"/>
      <c r="N4807" s="12"/>
    </row>
    <row r="4808" spans="12:14">
      <c r="L4808" s="1"/>
      <c r="M4808" s="12"/>
      <c r="N4808" s="12"/>
    </row>
    <row r="4809" spans="12:14">
      <c r="L4809" s="1"/>
      <c r="M4809" s="12"/>
      <c r="N4809" s="12"/>
    </row>
    <row r="4810" spans="12:14">
      <c r="L4810" s="1"/>
      <c r="M4810" s="12"/>
      <c r="N4810" s="12"/>
    </row>
    <row r="4811" spans="12:14">
      <c r="L4811" s="1"/>
      <c r="M4811" s="12"/>
      <c r="N4811" s="12"/>
    </row>
    <row r="4812" spans="12:14">
      <c r="L4812" s="1"/>
      <c r="M4812" s="12"/>
      <c r="N4812" s="12"/>
    </row>
    <row r="4813" spans="12:14">
      <c r="L4813" s="1"/>
      <c r="M4813" s="12"/>
      <c r="N4813" s="12"/>
    </row>
    <row r="4814" spans="12:14">
      <c r="L4814" s="1"/>
      <c r="M4814" s="12"/>
      <c r="N4814" s="12"/>
    </row>
    <row r="4815" spans="12:14">
      <c r="L4815" s="1"/>
      <c r="M4815" s="12"/>
      <c r="N4815" s="12"/>
    </row>
    <row r="4816" spans="12:14">
      <c r="L4816" s="1"/>
      <c r="M4816" s="12"/>
      <c r="N4816" s="12"/>
    </row>
    <row r="4817" spans="12:14">
      <c r="L4817" s="1"/>
      <c r="M4817" s="12"/>
      <c r="N4817" s="12"/>
    </row>
    <row r="4818" spans="12:14">
      <c r="L4818" s="1"/>
      <c r="M4818" s="12"/>
      <c r="N4818" s="12"/>
    </row>
    <row r="4819" spans="12:14">
      <c r="L4819" s="1"/>
      <c r="M4819" s="12"/>
      <c r="N4819" s="12"/>
    </row>
    <row r="4820" spans="12:14">
      <c r="L4820" s="1"/>
      <c r="M4820" s="12"/>
      <c r="N4820" s="12"/>
    </row>
    <row r="4821" spans="12:14">
      <c r="L4821" s="1"/>
      <c r="M4821" s="12"/>
      <c r="N4821" s="12"/>
    </row>
    <row r="4822" spans="12:14">
      <c r="L4822" s="1"/>
      <c r="M4822" s="12"/>
      <c r="N4822" s="12"/>
    </row>
    <row r="4823" spans="12:14">
      <c r="L4823" s="1"/>
      <c r="M4823" s="12"/>
      <c r="N4823" s="12"/>
    </row>
    <row r="4824" spans="12:14">
      <c r="L4824" s="1"/>
      <c r="M4824" s="12"/>
      <c r="N4824" s="12"/>
    </row>
    <row r="4825" spans="12:14">
      <c r="L4825" s="1"/>
      <c r="M4825" s="12"/>
      <c r="N4825" s="12"/>
    </row>
    <row r="4826" spans="12:14">
      <c r="L4826" s="1"/>
      <c r="M4826" s="12"/>
      <c r="N4826" s="12"/>
    </row>
    <row r="4827" spans="12:14">
      <c r="L4827" s="1"/>
      <c r="M4827" s="12"/>
      <c r="N4827" s="12"/>
    </row>
    <row r="4828" spans="12:14">
      <c r="L4828" s="1"/>
      <c r="M4828" s="12"/>
      <c r="N4828" s="12"/>
    </row>
    <row r="4829" spans="12:14">
      <c r="L4829" s="1"/>
      <c r="M4829" s="12"/>
      <c r="N4829" s="12"/>
    </row>
    <row r="4830" spans="12:14">
      <c r="L4830" s="1"/>
      <c r="M4830" s="12"/>
      <c r="N4830" s="12"/>
    </row>
    <row r="4831" spans="12:14">
      <c r="L4831" s="1"/>
      <c r="M4831" s="12"/>
      <c r="N4831" s="12"/>
    </row>
    <row r="4832" spans="12:14">
      <c r="L4832" s="1"/>
      <c r="M4832" s="12"/>
      <c r="N4832" s="12"/>
    </row>
    <row r="4833" spans="12:14">
      <c r="L4833" s="1"/>
      <c r="M4833" s="12"/>
      <c r="N4833" s="12"/>
    </row>
    <row r="4834" spans="12:14">
      <c r="L4834" s="1"/>
      <c r="M4834" s="12"/>
      <c r="N4834" s="12"/>
    </row>
    <row r="4835" spans="12:14">
      <c r="L4835" s="1"/>
      <c r="M4835" s="12"/>
      <c r="N4835" s="12"/>
    </row>
    <row r="4836" spans="12:14">
      <c r="L4836" s="1"/>
      <c r="M4836" s="12"/>
      <c r="N4836" s="12"/>
    </row>
    <row r="4837" spans="12:14">
      <c r="L4837" s="1"/>
      <c r="M4837" s="12"/>
      <c r="N4837" s="12"/>
    </row>
    <row r="4838" spans="12:14">
      <c r="L4838" s="1"/>
      <c r="M4838" s="12"/>
      <c r="N4838" s="12"/>
    </row>
    <row r="4839" spans="12:14">
      <c r="L4839" s="1"/>
      <c r="M4839" s="12"/>
      <c r="N4839" s="12"/>
    </row>
    <row r="4840" spans="12:14">
      <c r="L4840" s="1"/>
      <c r="M4840" s="12"/>
      <c r="N4840" s="12"/>
    </row>
    <row r="4841" spans="12:14">
      <c r="L4841" s="1"/>
      <c r="M4841" s="12"/>
      <c r="N4841" s="12"/>
    </row>
    <row r="4842" spans="12:14">
      <c r="L4842" s="1"/>
      <c r="M4842" s="12"/>
      <c r="N4842" s="12"/>
    </row>
    <row r="4843" spans="12:14">
      <c r="L4843" s="1"/>
      <c r="M4843" s="12"/>
      <c r="N4843" s="12"/>
    </row>
    <row r="4844" spans="12:14">
      <c r="L4844" s="1"/>
      <c r="M4844" s="12"/>
      <c r="N4844" s="12"/>
    </row>
    <row r="4845" spans="12:14">
      <c r="L4845" s="1"/>
      <c r="M4845" s="12"/>
      <c r="N4845" s="12"/>
    </row>
    <row r="4846" spans="12:14">
      <c r="L4846" s="1"/>
      <c r="M4846" s="12"/>
      <c r="N4846" s="12"/>
    </row>
    <row r="4847" spans="12:14">
      <c r="L4847" s="1"/>
      <c r="M4847" s="12"/>
      <c r="N4847" s="12"/>
    </row>
    <row r="4848" spans="12:14">
      <c r="L4848" s="1"/>
      <c r="M4848" s="12"/>
      <c r="N4848" s="12"/>
    </row>
    <row r="4849" spans="12:14">
      <c r="L4849" s="1"/>
      <c r="M4849" s="12"/>
      <c r="N4849" s="12"/>
    </row>
    <row r="4850" spans="12:14">
      <c r="L4850" s="1"/>
      <c r="M4850" s="12"/>
      <c r="N4850" s="12"/>
    </row>
    <row r="4851" spans="12:14">
      <c r="L4851" s="1"/>
      <c r="M4851" s="12"/>
      <c r="N4851" s="12"/>
    </row>
    <row r="4852" spans="12:14">
      <c r="L4852" s="1"/>
      <c r="M4852" s="12"/>
      <c r="N4852" s="12"/>
    </row>
    <row r="4853" spans="12:14">
      <c r="L4853" s="1"/>
      <c r="M4853" s="12"/>
      <c r="N4853" s="12"/>
    </row>
    <row r="4854" spans="12:14">
      <c r="L4854" s="1"/>
      <c r="M4854" s="12"/>
      <c r="N4854" s="12"/>
    </row>
    <row r="4855" spans="12:14">
      <c r="L4855" s="1"/>
      <c r="M4855" s="12"/>
      <c r="N4855" s="12"/>
    </row>
    <row r="4856" spans="12:14">
      <c r="L4856" s="1"/>
      <c r="M4856" s="12"/>
      <c r="N4856" s="12"/>
    </row>
    <row r="4857" spans="12:14">
      <c r="L4857" s="1"/>
      <c r="M4857" s="12"/>
      <c r="N4857" s="12"/>
    </row>
    <row r="4858" spans="12:14">
      <c r="L4858" s="1"/>
      <c r="M4858" s="12"/>
      <c r="N4858" s="12"/>
    </row>
    <row r="4859" spans="12:14">
      <c r="L4859" s="1"/>
      <c r="M4859" s="12"/>
      <c r="N4859" s="12"/>
    </row>
    <row r="4860" spans="12:14">
      <c r="L4860" s="1"/>
      <c r="M4860" s="12"/>
      <c r="N4860" s="12"/>
    </row>
    <row r="4861" spans="12:14">
      <c r="L4861" s="1"/>
      <c r="M4861" s="12"/>
      <c r="N4861" s="12"/>
    </row>
    <row r="4862" spans="12:14">
      <c r="L4862" s="1"/>
      <c r="M4862" s="12"/>
      <c r="N4862" s="12"/>
    </row>
    <row r="4863" spans="12:14">
      <c r="L4863" s="1"/>
      <c r="M4863" s="12"/>
      <c r="N4863" s="12"/>
    </row>
    <row r="4864" spans="12:14">
      <c r="L4864" s="1"/>
      <c r="M4864" s="12"/>
      <c r="N4864" s="12"/>
    </row>
    <row r="4865" spans="12:14">
      <c r="L4865" s="1"/>
      <c r="M4865" s="12"/>
      <c r="N4865" s="12"/>
    </row>
    <row r="4866" spans="12:14">
      <c r="L4866" s="1"/>
      <c r="M4866" s="12"/>
      <c r="N4866" s="12"/>
    </row>
    <row r="4867" spans="12:14">
      <c r="L4867" s="1"/>
      <c r="M4867" s="12"/>
      <c r="N4867" s="12"/>
    </row>
    <row r="4868" spans="12:14">
      <c r="L4868" s="1"/>
      <c r="M4868" s="12"/>
      <c r="N4868" s="12"/>
    </row>
    <row r="4869" spans="12:14">
      <c r="L4869" s="1"/>
      <c r="M4869" s="12"/>
      <c r="N4869" s="12"/>
    </row>
    <row r="4870" spans="12:14">
      <c r="L4870" s="1"/>
      <c r="M4870" s="12"/>
      <c r="N4870" s="12"/>
    </row>
    <row r="4871" spans="12:14">
      <c r="L4871" s="1"/>
      <c r="M4871" s="12"/>
      <c r="N4871" s="12"/>
    </row>
    <row r="4872" spans="12:14">
      <c r="L4872" s="1"/>
      <c r="M4872" s="12"/>
      <c r="N4872" s="12"/>
    </row>
    <row r="4873" spans="12:14">
      <c r="L4873" s="1"/>
      <c r="M4873" s="12"/>
      <c r="N4873" s="12"/>
    </row>
    <row r="4874" spans="12:14">
      <c r="L4874" s="1"/>
      <c r="M4874" s="12"/>
      <c r="N4874" s="12"/>
    </row>
    <row r="4875" spans="12:14">
      <c r="L4875" s="1"/>
      <c r="M4875" s="12"/>
      <c r="N4875" s="12"/>
    </row>
    <row r="4876" spans="12:14">
      <c r="L4876" s="1"/>
      <c r="M4876" s="12"/>
      <c r="N4876" s="12"/>
    </row>
    <row r="4877" spans="12:14">
      <c r="L4877" s="1"/>
      <c r="M4877" s="12"/>
      <c r="N4877" s="12"/>
    </row>
    <row r="4878" spans="12:14">
      <c r="L4878" s="1"/>
      <c r="M4878" s="12"/>
      <c r="N4878" s="12"/>
    </row>
    <row r="4879" spans="12:14">
      <c r="L4879" s="1"/>
      <c r="M4879" s="12"/>
      <c r="N4879" s="12"/>
    </row>
    <row r="4880" spans="12:14">
      <c r="L4880" s="1"/>
      <c r="M4880" s="12"/>
      <c r="N4880" s="12"/>
    </row>
    <row r="4881" spans="12:14">
      <c r="L4881" s="1"/>
      <c r="M4881" s="12"/>
      <c r="N4881" s="12"/>
    </row>
    <row r="4882" spans="12:14">
      <c r="L4882" s="1"/>
      <c r="M4882" s="12"/>
      <c r="N4882" s="12"/>
    </row>
    <row r="4883" spans="12:14">
      <c r="L4883" s="1"/>
      <c r="M4883" s="12"/>
      <c r="N4883" s="12"/>
    </row>
    <row r="4884" spans="12:14">
      <c r="L4884" s="1"/>
      <c r="M4884" s="12"/>
      <c r="N4884" s="12"/>
    </row>
    <row r="4885" spans="12:14">
      <c r="L4885" s="1"/>
      <c r="M4885" s="12"/>
      <c r="N4885" s="12"/>
    </row>
    <row r="4886" spans="12:14">
      <c r="L4886" s="1"/>
      <c r="M4886" s="12"/>
      <c r="N4886" s="12"/>
    </row>
    <row r="4887" spans="12:14">
      <c r="L4887" s="1"/>
      <c r="M4887" s="12"/>
      <c r="N4887" s="12"/>
    </row>
    <row r="4888" spans="12:14">
      <c r="L4888" s="1"/>
      <c r="M4888" s="12"/>
      <c r="N4888" s="12"/>
    </row>
    <row r="4889" spans="12:14">
      <c r="L4889" s="1"/>
      <c r="M4889" s="12"/>
      <c r="N4889" s="12"/>
    </row>
    <row r="4890" spans="12:14">
      <c r="L4890" s="1"/>
      <c r="M4890" s="12"/>
      <c r="N4890" s="12"/>
    </row>
    <row r="4891" spans="12:14">
      <c r="L4891" s="1"/>
      <c r="M4891" s="12"/>
      <c r="N4891" s="12"/>
    </row>
    <row r="4892" spans="12:14">
      <c r="L4892" s="1"/>
      <c r="M4892" s="12"/>
      <c r="N4892" s="12"/>
    </row>
    <row r="4893" spans="12:14">
      <c r="L4893" s="1"/>
      <c r="M4893" s="12"/>
      <c r="N4893" s="12"/>
    </row>
    <row r="4894" spans="12:14">
      <c r="L4894" s="1"/>
      <c r="M4894" s="12"/>
      <c r="N4894" s="12"/>
    </row>
    <row r="4895" spans="12:14">
      <c r="L4895" s="1"/>
      <c r="M4895" s="12"/>
      <c r="N4895" s="12"/>
    </row>
    <row r="4896" spans="12:14">
      <c r="L4896" s="1"/>
      <c r="M4896" s="12"/>
      <c r="N4896" s="12"/>
    </row>
    <row r="4897" spans="12:14">
      <c r="L4897" s="1"/>
      <c r="M4897" s="12"/>
      <c r="N4897" s="12"/>
    </row>
    <row r="4898" spans="12:14">
      <c r="L4898" s="1"/>
      <c r="M4898" s="12"/>
      <c r="N4898" s="12"/>
    </row>
    <row r="4899" spans="12:14">
      <c r="L4899" s="1"/>
      <c r="M4899" s="12"/>
      <c r="N4899" s="12"/>
    </row>
    <row r="4900" spans="12:14">
      <c r="L4900" s="1"/>
      <c r="M4900" s="12"/>
      <c r="N4900" s="12"/>
    </row>
    <row r="4901" spans="12:14">
      <c r="L4901" s="1"/>
      <c r="M4901" s="12"/>
      <c r="N4901" s="12"/>
    </row>
    <row r="4902" spans="12:14">
      <c r="L4902" s="1"/>
      <c r="M4902" s="12"/>
      <c r="N4902" s="12"/>
    </row>
    <row r="4903" spans="12:14">
      <c r="L4903" s="1"/>
      <c r="M4903" s="12"/>
      <c r="N4903" s="12"/>
    </row>
    <row r="4904" spans="12:14">
      <c r="L4904" s="1"/>
      <c r="M4904" s="12"/>
      <c r="N4904" s="12"/>
    </row>
    <row r="4905" spans="12:14">
      <c r="L4905" s="1"/>
      <c r="M4905" s="12"/>
      <c r="N4905" s="12"/>
    </row>
    <row r="4906" spans="12:14">
      <c r="L4906" s="1"/>
      <c r="M4906" s="12"/>
      <c r="N4906" s="12"/>
    </row>
    <row r="4907" spans="12:14">
      <c r="L4907" s="1"/>
      <c r="M4907" s="12"/>
      <c r="N4907" s="12"/>
    </row>
    <row r="4908" spans="12:14">
      <c r="L4908" s="1"/>
      <c r="M4908" s="12"/>
      <c r="N4908" s="12"/>
    </row>
    <row r="4909" spans="12:14">
      <c r="L4909" s="1"/>
      <c r="M4909" s="12"/>
      <c r="N4909" s="12"/>
    </row>
    <row r="4910" spans="12:14">
      <c r="L4910" s="1"/>
      <c r="M4910" s="12"/>
      <c r="N4910" s="12"/>
    </row>
    <row r="4911" spans="12:14">
      <c r="L4911" s="1"/>
      <c r="M4911" s="12"/>
      <c r="N4911" s="12"/>
    </row>
    <row r="4912" spans="12:14">
      <c r="L4912" s="1"/>
      <c r="M4912" s="12"/>
      <c r="N4912" s="12"/>
    </row>
    <row r="4913" spans="12:14">
      <c r="L4913" s="1"/>
      <c r="M4913" s="12"/>
      <c r="N4913" s="12"/>
    </row>
    <row r="4914" spans="12:14">
      <c r="L4914" s="1"/>
      <c r="M4914" s="12"/>
      <c r="N4914" s="12"/>
    </row>
    <row r="4915" spans="12:14">
      <c r="L4915" s="1"/>
      <c r="M4915" s="12"/>
      <c r="N4915" s="12"/>
    </row>
    <row r="4916" spans="12:14">
      <c r="L4916" s="1"/>
      <c r="M4916" s="12"/>
      <c r="N4916" s="12"/>
    </row>
    <row r="4917" spans="12:14">
      <c r="L4917" s="1"/>
      <c r="M4917" s="12"/>
      <c r="N4917" s="12"/>
    </row>
    <row r="4918" spans="12:14">
      <c r="L4918" s="1"/>
      <c r="M4918" s="12"/>
      <c r="N4918" s="12"/>
    </row>
    <row r="4919" spans="12:14">
      <c r="L4919" s="1"/>
      <c r="M4919" s="12"/>
      <c r="N4919" s="12"/>
    </row>
    <row r="4920" spans="12:14">
      <c r="L4920" s="1"/>
      <c r="M4920" s="12"/>
      <c r="N4920" s="12"/>
    </row>
    <row r="4921" spans="12:14">
      <c r="L4921" s="1"/>
      <c r="M4921" s="12"/>
      <c r="N4921" s="12"/>
    </row>
    <row r="4922" spans="12:14">
      <c r="L4922" s="1"/>
      <c r="M4922" s="12"/>
      <c r="N4922" s="12"/>
    </row>
    <row r="4923" spans="12:14">
      <c r="L4923" s="1"/>
      <c r="M4923" s="12"/>
      <c r="N4923" s="12"/>
    </row>
    <row r="4924" spans="12:14">
      <c r="L4924" s="1"/>
      <c r="M4924" s="12"/>
      <c r="N4924" s="12"/>
    </row>
    <row r="4925" spans="12:14">
      <c r="L4925" s="1"/>
      <c r="M4925" s="12"/>
      <c r="N4925" s="12"/>
    </row>
    <row r="4926" spans="12:14">
      <c r="L4926" s="1"/>
      <c r="M4926" s="12"/>
      <c r="N4926" s="12"/>
    </row>
    <row r="4927" spans="12:14">
      <c r="L4927" s="1"/>
      <c r="M4927" s="12"/>
      <c r="N4927" s="12"/>
    </row>
    <row r="4928" spans="12:14">
      <c r="L4928" s="1"/>
      <c r="M4928" s="12"/>
      <c r="N4928" s="1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803F-ECCE-4F5C-82F6-53DA7138346C}">
  <dimension ref="A1:M3855"/>
  <sheetViews>
    <sheetView workbookViewId="0">
      <selection activeCell="L18" sqref="L18"/>
    </sheetView>
  </sheetViews>
  <sheetFormatPr defaultRowHeight="15"/>
  <cols>
    <col min="12" max="12" width="11.140625" bestFit="1" customWidth="1"/>
    <col min="20" max="20" width="11.140625" bestFit="1" customWidth="1"/>
  </cols>
  <sheetData>
    <row r="1" spans="1:13">
      <c r="A1" s="6" t="s">
        <v>31</v>
      </c>
      <c r="B1" s="9" t="s">
        <v>43</v>
      </c>
    </row>
    <row r="2" spans="1:13">
      <c r="A2" s="7">
        <v>178</v>
      </c>
      <c r="B2" s="10">
        <v>7.9</v>
      </c>
    </row>
    <row r="3" spans="1:13">
      <c r="A3" s="7">
        <v>169</v>
      </c>
      <c r="B3" s="10">
        <v>7.1</v>
      </c>
    </row>
    <row r="4" spans="1:13">
      <c r="A4" s="7">
        <v>148</v>
      </c>
      <c r="B4" s="10">
        <v>6.8</v>
      </c>
    </row>
    <row r="5" spans="1:13">
      <c r="A5" s="7">
        <v>164</v>
      </c>
      <c r="B5" s="10">
        <v>8.5</v>
      </c>
      <c r="L5" t="s">
        <v>4</v>
      </c>
      <c r="M5" t="s">
        <v>5</v>
      </c>
    </row>
    <row r="6" spans="1:13">
      <c r="A6" s="7">
        <v>132</v>
      </c>
      <c r="B6" s="10">
        <v>6.6</v>
      </c>
      <c r="L6" t="s">
        <v>1836</v>
      </c>
      <c r="M6">
        <f>AVERAGE(A2:A3855)</f>
        <v>109.90321743642968</v>
      </c>
    </row>
    <row r="7" spans="1:13">
      <c r="A7" s="7">
        <v>156</v>
      </c>
      <c r="B7" s="10">
        <v>6.2</v>
      </c>
      <c r="L7" t="s">
        <v>9</v>
      </c>
      <c r="M7">
        <f>MEDIAN(A2:A3855)</f>
        <v>106</v>
      </c>
    </row>
    <row r="8" spans="1:13">
      <c r="A8" s="7">
        <v>100</v>
      </c>
      <c r="B8" s="10">
        <v>7.8</v>
      </c>
      <c r="L8" t="s">
        <v>11</v>
      </c>
      <c r="M8">
        <f>MODE(A2:A3855)</f>
        <v>101</v>
      </c>
    </row>
    <row r="9" spans="1:13">
      <c r="A9" s="7">
        <v>141</v>
      </c>
      <c r="B9" s="10">
        <v>7.5</v>
      </c>
      <c r="L9" t="s">
        <v>13</v>
      </c>
      <c r="M9">
        <f>MAX(A2:A3855)</f>
        <v>330</v>
      </c>
    </row>
    <row r="10" spans="1:13">
      <c r="A10" s="7">
        <v>153</v>
      </c>
      <c r="B10" s="10">
        <v>7.5</v>
      </c>
      <c r="L10" t="s">
        <v>15</v>
      </c>
      <c r="M10">
        <f>MIN(A2:A3855)</f>
        <v>34</v>
      </c>
    </row>
    <row r="11" spans="1:13">
      <c r="A11" s="7">
        <v>183</v>
      </c>
      <c r="B11" s="10">
        <v>6.9</v>
      </c>
      <c r="L11" t="s">
        <v>19</v>
      </c>
      <c r="M11">
        <f>STDEV(A2:A3855)</f>
        <v>22.745610746434963</v>
      </c>
    </row>
    <row r="12" spans="1:13">
      <c r="A12" s="7">
        <v>169</v>
      </c>
      <c r="B12" s="10">
        <v>6.1</v>
      </c>
    </row>
    <row r="13" spans="1:13">
      <c r="A13" s="7">
        <v>106</v>
      </c>
      <c r="B13" s="10">
        <v>6.7</v>
      </c>
    </row>
    <row r="14" spans="1:13">
      <c r="A14" s="7">
        <v>151</v>
      </c>
      <c r="B14" s="10">
        <v>7.3</v>
      </c>
    </row>
    <row r="15" spans="1:13">
      <c r="A15" s="7">
        <v>150</v>
      </c>
      <c r="B15" s="10">
        <v>6.5</v>
      </c>
    </row>
    <row r="16" spans="1:13">
      <c r="A16" s="7">
        <v>143</v>
      </c>
      <c r="B16" s="10">
        <v>7.2</v>
      </c>
    </row>
    <row r="17" spans="1:2">
      <c r="A17" s="7">
        <v>150</v>
      </c>
      <c r="B17" s="10">
        <v>6.6</v>
      </c>
    </row>
    <row r="18" spans="1:2">
      <c r="A18" s="7">
        <v>173</v>
      </c>
      <c r="B18" s="10">
        <v>8.1</v>
      </c>
    </row>
    <row r="19" spans="1:2">
      <c r="A19" s="7">
        <v>136</v>
      </c>
      <c r="B19" s="10">
        <v>6.7</v>
      </c>
    </row>
    <row r="20" spans="1:2">
      <c r="A20" s="7">
        <v>106</v>
      </c>
      <c r="B20" s="10">
        <v>6.8</v>
      </c>
    </row>
    <row r="21" spans="1:2">
      <c r="A21" s="7">
        <v>164</v>
      </c>
      <c r="B21" s="10">
        <v>7.5</v>
      </c>
    </row>
    <row r="22" spans="1:2">
      <c r="A22" s="7">
        <v>153</v>
      </c>
      <c r="B22" s="10">
        <v>7</v>
      </c>
    </row>
    <row r="23" spans="1:2">
      <c r="A23" s="7">
        <v>156</v>
      </c>
      <c r="B23" s="10">
        <v>6.7</v>
      </c>
    </row>
    <row r="24" spans="1:2">
      <c r="A24" s="7">
        <v>186</v>
      </c>
      <c r="B24" s="10">
        <v>7.9</v>
      </c>
    </row>
    <row r="25" spans="1:2">
      <c r="A25" s="7">
        <v>113</v>
      </c>
      <c r="B25" s="10">
        <v>6.1</v>
      </c>
    </row>
    <row r="26" spans="1:2">
      <c r="A26" s="7">
        <v>201</v>
      </c>
      <c r="B26" s="10">
        <v>7.2</v>
      </c>
    </row>
    <row r="27" spans="1:2">
      <c r="A27" s="7">
        <v>194</v>
      </c>
      <c r="B27" s="10">
        <v>7.7</v>
      </c>
    </row>
    <row r="28" spans="1:2">
      <c r="A28" s="7">
        <v>147</v>
      </c>
      <c r="B28" s="10">
        <v>8.1999999999999993</v>
      </c>
    </row>
    <row r="29" spans="1:2">
      <c r="A29" s="7">
        <v>131</v>
      </c>
      <c r="B29" s="10">
        <v>5.9</v>
      </c>
    </row>
    <row r="30" spans="1:2">
      <c r="A30" s="7">
        <v>124</v>
      </c>
      <c r="B30" s="10">
        <v>7</v>
      </c>
    </row>
    <row r="31" spans="1:2">
      <c r="A31" s="7">
        <v>143</v>
      </c>
      <c r="B31" s="10">
        <v>7.8</v>
      </c>
    </row>
    <row r="32" spans="1:2">
      <c r="A32" s="7">
        <v>135</v>
      </c>
      <c r="B32" s="10">
        <v>7.3</v>
      </c>
    </row>
    <row r="33" spans="1:2">
      <c r="A33" s="7">
        <v>195</v>
      </c>
      <c r="B33" s="10">
        <v>7.2</v>
      </c>
    </row>
    <row r="34" spans="1:2">
      <c r="A34" s="7">
        <v>108</v>
      </c>
      <c r="B34" s="10">
        <v>6.5</v>
      </c>
    </row>
    <row r="35" spans="1:2">
      <c r="A35" s="7">
        <v>104</v>
      </c>
      <c r="B35" s="10">
        <v>6.8</v>
      </c>
    </row>
    <row r="36" spans="1:2">
      <c r="A36" s="7">
        <v>104</v>
      </c>
      <c r="B36" s="10">
        <v>7.3</v>
      </c>
    </row>
    <row r="37" spans="1:2">
      <c r="A37" s="7">
        <v>150</v>
      </c>
      <c r="B37" s="10">
        <v>6</v>
      </c>
    </row>
    <row r="38" spans="1:2">
      <c r="A38" s="7">
        <v>165</v>
      </c>
      <c r="B38" s="10">
        <v>5.7</v>
      </c>
    </row>
    <row r="39" spans="1:2">
      <c r="A39" s="7">
        <v>130</v>
      </c>
      <c r="B39" s="10">
        <v>6.4</v>
      </c>
    </row>
    <row r="40" spans="1:2">
      <c r="A40" s="7">
        <v>142</v>
      </c>
      <c r="B40" s="10">
        <v>6.7</v>
      </c>
    </row>
    <row r="41" spans="1:2">
      <c r="A41" s="7">
        <v>125</v>
      </c>
      <c r="B41" s="10">
        <v>6.8</v>
      </c>
    </row>
    <row r="42" spans="1:2">
      <c r="A42" s="7">
        <v>106</v>
      </c>
      <c r="B42" s="10">
        <v>6.3</v>
      </c>
    </row>
    <row r="43" spans="1:2">
      <c r="A43" s="7">
        <v>123</v>
      </c>
      <c r="B43" s="10">
        <v>5.6</v>
      </c>
    </row>
    <row r="44" spans="1:2">
      <c r="A44" s="7">
        <v>103</v>
      </c>
      <c r="B44" s="10">
        <v>8.3000000000000007</v>
      </c>
    </row>
    <row r="45" spans="1:2">
      <c r="A45" s="7">
        <v>118</v>
      </c>
      <c r="B45" s="10">
        <v>6.6</v>
      </c>
    </row>
    <row r="46" spans="1:2">
      <c r="A46" s="7">
        <v>140</v>
      </c>
      <c r="B46" s="10">
        <v>7.2</v>
      </c>
    </row>
    <row r="47" spans="1:2">
      <c r="A47" s="7">
        <v>123</v>
      </c>
      <c r="B47" s="10">
        <v>7</v>
      </c>
    </row>
    <row r="48" spans="1:2">
      <c r="A48" s="7">
        <v>149</v>
      </c>
      <c r="B48" s="10">
        <v>8</v>
      </c>
    </row>
    <row r="49" spans="1:2">
      <c r="A49" s="7">
        <v>132</v>
      </c>
      <c r="B49" s="10">
        <v>7.8</v>
      </c>
    </row>
    <row r="50" spans="1:2">
      <c r="A50" s="7">
        <v>114</v>
      </c>
      <c r="B50" s="10">
        <v>6.3</v>
      </c>
    </row>
    <row r="51" spans="1:2">
      <c r="A51" s="7">
        <v>143</v>
      </c>
      <c r="B51" s="10">
        <v>7.3</v>
      </c>
    </row>
    <row r="52" spans="1:2">
      <c r="A52" s="7">
        <v>116</v>
      </c>
      <c r="B52" s="10">
        <v>6.6</v>
      </c>
    </row>
    <row r="53" spans="1:2">
      <c r="A53" s="7">
        <v>131</v>
      </c>
      <c r="B53" s="10">
        <v>7</v>
      </c>
    </row>
    <row r="54" spans="1:2">
      <c r="A54" s="7">
        <v>154</v>
      </c>
      <c r="B54" s="10">
        <v>6.3</v>
      </c>
    </row>
    <row r="55" spans="1:2">
      <c r="A55" s="7">
        <v>122</v>
      </c>
      <c r="B55" s="10">
        <v>6.2</v>
      </c>
    </row>
    <row r="56" spans="1:2">
      <c r="A56" s="7">
        <v>93</v>
      </c>
      <c r="B56" s="10">
        <v>7.2</v>
      </c>
    </row>
    <row r="57" spans="1:2">
      <c r="A57" s="7">
        <v>122</v>
      </c>
      <c r="B57" s="10">
        <v>7.5</v>
      </c>
    </row>
    <row r="58" spans="1:2">
      <c r="A58" s="7">
        <v>98</v>
      </c>
      <c r="B58" s="10">
        <v>8.4</v>
      </c>
    </row>
    <row r="59" spans="1:2">
      <c r="A59" s="7">
        <v>91</v>
      </c>
      <c r="B59" s="10">
        <v>6.2</v>
      </c>
    </row>
    <row r="60" spans="1:2">
      <c r="A60" s="7">
        <v>158</v>
      </c>
      <c r="B60" s="10">
        <v>5.8</v>
      </c>
    </row>
    <row r="61" spans="1:2">
      <c r="A61" s="7">
        <v>96</v>
      </c>
      <c r="B61" s="10">
        <v>6.8</v>
      </c>
    </row>
    <row r="62" spans="1:2">
      <c r="A62" s="7">
        <v>127</v>
      </c>
      <c r="B62" s="10">
        <v>5.4</v>
      </c>
    </row>
    <row r="63" spans="1:2">
      <c r="A63" s="7">
        <v>110</v>
      </c>
      <c r="B63" s="10">
        <v>6.6</v>
      </c>
    </row>
    <row r="64" spans="1:2">
      <c r="A64" s="7">
        <v>150</v>
      </c>
      <c r="B64" s="10">
        <v>6.9</v>
      </c>
    </row>
    <row r="65" spans="1:2">
      <c r="A65" s="7">
        <v>144</v>
      </c>
      <c r="B65" s="10">
        <v>7.3</v>
      </c>
    </row>
    <row r="66" spans="1:2">
      <c r="A66" s="7">
        <v>152</v>
      </c>
      <c r="B66" s="10">
        <v>9</v>
      </c>
    </row>
    <row r="67" spans="1:2">
      <c r="A67" s="7">
        <v>96</v>
      </c>
      <c r="B67" s="10">
        <v>8.3000000000000007</v>
      </c>
    </row>
    <row r="68" spans="1:2">
      <c r="A68" s="7">
        <v>94</v>
      </c>
      <c r="B68" s="10">
        <v>6.5</v>
      </c>
    </row>
    <row r="69" spans="1:2">
      <c r="A69" s="7">
        <v>126</v>
      </c>
      <c r="B69" s="10">
        <v>7.9</v>
      </c>
    </row>
    <row r="70" spans="1:2">
      <c r="A70" s="7">
        <v>126</v>
      </c>
      <c r="B70" s="10">
        <v>7.5</v>
      </c>
    </row>
    <row r="71" spans="1:2">
      <c r="A71" s="7">
        <v>106</v>
      </c>
      <c r="B71" s="10">
        <v>4.8</v>
      </c>
    </row>
    <row r="72" spans="1:2">
      <c r="A72" s="7">
        <v>112</v>
      </c>
      <c r="B72" s="10">
        <v>5.2</v>
      </c>
    </row>
    <row r="73" spans="1:2">
      <c r="A73" s="7">
        <v>123</v>
      </c>
      <c r="B73" s="10">
        <v>6.9</v>
      </c>
    </row>
    <row r="74" spans="1:2">
      <c r="A74" s="7">
        <v>96</v>
      </c>
      <c r="B74" s="10">
        <v>5.4</v>
      </c>
    </row>
    <row r="75" spans="1:2">
      <c r="A75" s="7">
        <v>113</v>
      </c>
      <c r="B75" s="10">
        <v>7.9</v>
      </c>
    </row>
    <row r="76" spans="1:2">
      <c r="A76" s="7">
        <v>176</v>
      </c>
      <c r="B76" s="10">
        <v>6.1</v>
      </c>
    </row>
    <row r="77" spans="1:2">
      <c r="A77" s="7">
        <v>118</v>
      </c>
      <c r="B77" s="10">
        <v>5.8</v>
      </c>
    </row>
    <row r="78" spans="1:2">
      <c r="A78" s="7">
        <v>95</v>
      </c>
      <c r="B78" s="10">
        <v>8.3000000000000007</v>
      </c>
    </row>
    <row r="79" spans="1:2">
      <c r="A79" s="7">
        <v>106</v>
      </c>
      <c r="B79" s="10">
        <v>7.8</v>
      </c>
    </row>
    <row r="80" spans="1:2">
      <c r="A80" s="7">
        <v>124</v>
      </c>
      <c r="B80" s="10">
        <v>7</v>
      </c>
    </row>
    <row r="81" spans="1:2">
      <c r="A81" s="7">
        <v>132</v>
      </c>
      <c r="B81" s="10">
        <v>6.1</v>
      </c>
    </row>
    <row r="82" spans="1:2">
      <c r="A82" s="7">
        <v>97</v>
      </c>
      <c r="B82" s="10">
        <v>7</v>
      </c>
    </row>
    <row r="83" spans="1:2">
      <c r="A83" s="7">
        <v>130</v>
      </c>
      <c r="B83" s="10">
        <v>7.6</v>
      </c>
    </row>
    <row r="84" spans="1:2">
      <c r="A84" s="7">
        <v>128</v>
      </c>
      <c r="B84" s="10">
        <v>6.3</v>
      </c>
    </row>
    <row r="85" spans="1:2">
      <c r="A85" s="7">
        <v>136</v>
      </c>
      <c r="B85" s="10">
        <v>7.8</v>
      </c>
    </row>
    <row r="86" spans="1:2">
      <c r="A86" s="7">
        <v>93</v>
      </c>
      <c r="B86" s="10">
        <v>6.4</v>
      </c>
    </row>
    <row r="87" spans="1:2">
      <c r="A87" s="7">
        <v>130</v>
      </c>
      <c r="B87" s="10">
        <v>6.5</v>
      </c>
    </row>
    <row r="88" spans="1:2">
      <c r="A88" s="7">
        <v>102</v>
      </c>
      <c r="B88" s="10">
        <v>7.9</v>
      </c>
    </row>
    <row r="89" spans="1:2">
      <c r="A89" s="7">
        <v>101</v>
      </c>
      <c r="B89" s="10">
        <v>7.8</v>
      </c>
    </row>
    <row r="90" spans="1:2">
      <c r="A90" s="7">
        <v>100</v>
      </c>
      <c r="B90" s="10">
        <v>6.6</v>
      </c>
    </row>
    <row r="91" spans="1:2">
      <c r="A91" s="7">
        <v>120</v>
      </c>
      <c r="B91" s="10">
        <v>5.5</v>
      </c>
    </row>
    <row r="92" spans="1:2">
      <c r="A92" s="7">
        <v>98</v>
      </c>
      <c r="B92" s="10">
        <v>8.1999999999999993</v>
      </c>
    </row>
    <row r="93" spans="1:2">
      <c r="A93" s="7">
        <v>109</v>
      </c>
      <c r="B93" s="10">
        <v>6.4</v>
      </c>
    </row>
    <row r="94" spans="1:2">
      <c r="A94" s="7">
        <v>121</v>
      </c>
      <c r="B94" s="10">
        <v>8.1</v>
      </c>
    </row>
    <row r="95" spans="1:2">
      <c r="A95" s="7">
        <v>169</v>
      </c>
      <c r="B95" s="10">
        <v>8.6</v>
      </c>
    </row>
    <row r="96" spans="1:2">
      <c r="A96" s="7">
        <v>148</v>
      </c>
      <c r="B96" s="10">
        <v>8.8000000000000007</v>
      </c>
    </row>
    <row r="97" spans="1:2">
      <c r="A97" s="7">
        <v>182</v>
      </c>
      <c r="B97" s="10">
        <v>7.9</v>
      </c>
    </row>
    <row r="98" spans="1:2">
      <c r="A98" s="7">
        <v>106</v>
      </c>
      <c r="B98" s="10">
        <v>6.7</v>
      </c>
    </row>
    <row r="99" spans="1:2">
      <c r="A99" s="7">
        <v>166</v>
      </c>
      <c r="B99" s="10">
        <v>7.8</v>
      </c>
    </row>
    <row r="100" spans="1:2">
      <c r="A100" s="7">
        <v>132</v>
      </c>
      <c r="B100" s="10">
        <v>7.8</v>
      </c>
    </row>
    <row r="101" spans="1:2">
      <c r="A101" s="7">
        <v>137</v>
      </c>
      <c r="B101" s="10">
        <v>6.6</v>
      </c>
    </row>
    <row r="102" spans="1:2">
      <c r="A102" s="7">
        <v>109</v>
      </c>
      <c r="B102" s="10">
        <v>6.1</v>
      </c>
    </row>
    <row r="103" spans="1:2">
      <c r="A103" s="7">
        <v>98</v>
      </c>
      <c r="B103" s="10">
        <v>5.6</v>
      </c>
    </row>
    <row r="104" spans="1:2">
      <c r="A104" s="7">
        <v>113</v>
      </c>
      <c r="B104" s="10">
        <v>6.4</v>
      </c>
    </row>
    <row r="105" spans="1:2">
      <c r="A105" s="7">
        <v>93</v>
      </c>
      <c r="B105" s="10">
        <v>6.1</v>
      </c>
    </row>
    <row r="106" spans="1:2">
      <c r="A106" s="7">
        <v>123</v>
      </c>
      <c r="B106" s="10">
        <v>7.3</v>
      </c>
    </row>
    <row r="107" spans="1:2">
      <c r="A107" s="7">
        <v>126</v>
      </c>
      <c r="B107" s="10">
        <v>6.6</v>
      </c>
    </row>
    <row r="108" spans="1:2">
      <c r="A108" s="7">
        <v>113</v>
      </c>
      <c r="B108" s="10">
        <v>6.3</v>
      </c>
    </row>
    <row r="109" spans="1:2">
      <c r="A109" s="7">
        <v>184</v>
      </c>
      <c r="B109" s="10">
        <v>6.1</v>
      </c>
    </row>
    <row r="110" spans="1:2">
      <c r="A110" s="7">
        <v>144</v>
      </c>
      <c r="B110" s="10">
        <v>7.1</v>
      </c>
    </row>
    <row r="111" spans="1:2">
      <c r="A111" s="7">
        <v>206</v>
      </c>
      <c r="B111" s="10">
        <v>5.5</v>
      </c>
    </row>
    <row r="112" spans="1:2">
      <c r="A112" s="7">
        <v>138</v>
      </c>
      <c r="B112" s="10">
        <v>7.5</v>
      </c>
    </row>
    <row r="113" spans="1:2">
      <c r="A113" s="7">
        <v>157</v>
      </c>
      <c r="B113" s="10">
        <v>7.6</v>
      </c>
    </row>
    <row r="114" spans="1:2">
      <c r="A114" s="7">
        <v>102</v>
      </c>
      <c r="B114" s="10">
        <v>6.4</v>
      </c>
    </row>
    <row r="115" spans="1:2">
      <c r="A115" s="7">
        <v>104</v>
      </c>
      <c r="B115" s="10">
        <v>7.2</v>
      </c>
    </row>
    <row r="116" spans="1:2">
      <c r="A116" s="7">
        <v>115</v>
      </c>
      <c r="B116" s="10">
        <v>6.7</v>
      </c>
    </row>
    <row r="117" spans="1:2">
      <c r="A117" s="7">
        <v>111</v>
      </c>
      <c r="B117" s="10">
        <v>8</v>
      </c>
    </row>
    <row r="118" spans="1:2">
      <c r="A118" s="7">
        <v>128</v>
      </c>
      <c r="B118" s="10">
        <v>8.3000000000000007</v>
      </c>
    </row>
    <row r="119" spans="1:2">
      <c r="A119" s="7">
        <v>89</v>
      </c>
      <c r="B119" s="10">
        <v>6.7</v>
      </c>
    </row>
    <row r="120" spans="1:2">
      <c r="A120" s="7">
        <v>105</v>
      </c>
      <c r="B120" s="10">
        <v>5.9</v>
      </c>
    </row>
    <row r="121" spans="1:2">
      <c r="A121" s="7">
        <v>119</v>
      </c>
      <c r="B121" s="10">
        <v>6.7</v>
      </c>
    </row>
    <row r="122" spans="1:2">
      <c r="A122" s="7">
        <v>129</v>
      </c>
      <c r="B122" s="10">
        <v>6.7</v>
      </c>
    </row>
    <row r="123" spans="1:2">
      <c r="A123" s="7">
        <v>102</v>
      </c>
      <c r="B123" s="10">
        <v>7.6</v>
      </c>
    </row>
    <row r="124" spans="1:2">
      <c r="A124" s="7">
        <v>138</v>
      </c>
      <c r="B124" s="10">
        <v>7.2</v>
      </c>
    </row>
    <row r="125" spans="1:2">
      <c r="A125" s="7">
        <v>112</v>
      </c>
      <c r="B125" s="10">
        <v>7.1</v>
      </c>
    </row>
    <row r="126" spans="1:2">
      <c r="A126" s="7">
        <v>120</v>
      </c>
      <c r="B126" s="10">
        <v>8.1</v>
      </c>
    </row>
    <row r="127" spans="1:2">
      <c r="A127" s="7">
        <v>146</v>
      </c>
      <c r="B127" s="10">
        <v>6.7</v>
      </c>
    </row>
    <row r="128" spans="1:2">
      <c r="A128" s="7">
        <v>115</v>
      </c>
      <c r="B128" s="10">
        <v>7</v>
      </c>
    </row>
    <row r="129" spans="1:2">
      <c r="A129" s="7">
        <v>96</v>
      </c>
      <c r="B129" s="10">
        <v>6.9</v>
      </c>
    </row>
    <row r="130" spans="1:2">
      <c r="A130" s="7">
        <v>88</v>
      </c>
      <c r="B130" s="10">
        <v>5.0999999999999996</v>
      </c>
    </row>
    <row r="131" spans="1:2">
      <c r="A131" s="7">
        <v>99</v>
      </c>
      <c r="B131" s="10">
        <v>5.8</v>
      </c>
    </row>
    <row r="132" spans="1:2">
      <c r="A132" s="7">
        <v>113</v>
      </c>
      <c r="B132" s="10">
        <v>6.2</v>
      </c>
    </row>
    <row r="133" spans="1:2">
      <c r="A133" s="7">
        <v>131</v>
      </c>
      <c r="B133" s="10">
        <v>7.4</v>
      </c>
    </row>
    <row r="134" spans="1:2">
      <c r="A134" s="7">
        <v>119</v>
      </c>
      <c r="B134" s="10">
        <v>5.8</v>
      </c>
    </row>
    <row r="135" spans="1:2">
      <c r="A135" s="7">
        <v>91</v>
      </c>
      <c r="B135" s="10">
        <v>6.2</v>
      </c>
    </row>
    <row r="136" spans="1:2">
      <c r="A136" s="7">
        <v>90</v>
      </c>
      <c r="B136" s="10">
        <v>7.3</v>
      </c>
    </row>
    <row r="137" spans="1:2">
      <c r="A137" s="7">
        <v>103</v>
      </c>
      <c r="B137" s="10">
        <v>4.2</v>
      </c>
    </row>
    <row r="138" spans="1:2">
      <c r="A138" s="7">
        <v>124</v>
      </c>
      <c r="B138" s="10">
        <v>6.9</v>
      </c>
    </row>
    <row r="139" spans="1:2">
      <c r="A139" s="7">
        <v>131</v>
      </c>
      <c r="B139" s="10">
        <v>6.4</v>
      </c>
    </row>
    <row r="140" spans="1:2">
      <c r="A140" s="7">
        <v>88</v>
      </c>
      <c r="B140" s="10">
        <v>5.4</v>
      </c>
    </row>
    <row r="141" spans="1:2">
      <c r="A141" s="7">
        <v>85</v>
      </c>
      <c r="B141" s="10">
        <v>6.7</v>
      </c>
    </row>
    <row r="142" spans="1:2">
      <c r="A142" s="7">
        <v>111</v>
      </c>
      <c r="B142" s="10">
        <v>5.8</v>
      </c>
    </row>
    <row r="143" spans="1:2">
      <c r="A143" s="7">
        <v>92</v>
      </c>
      <c r="B143" s="10">
        <v>6.9</v>
      </c>
    </row>
    <row r="144" spans="1:2">
      <c r="A144" s="7">
        <v>196</v>
      </c>
      <c r="B144" s="10">
        <v>7.2</v>
      </c>
    </row>
    <row r="145" spans="1:2">
      <c r="A145" s="7">
        <v>93</v>
      </c>
      <c r="B145" s="10">
        <v>6.9</v>
      </c>
    </row>
    <row r="146" spans="1:2">
      <c r="A146" s="7">
        <v>133</v>
      </c>
      <c r="B146" s="10">
        <v>6.1</v>
      </c>
    </row>
    <row r="147" spans="1:2">
      <c r="A147" s="7">
        <v>116</v>
      </c>
      <c r="B147" s="10">
        <v>5.5</v>
      </c>
    </row>
    <row r="148" spans="1:2">
      <c r="A148" s="7">
        <v>153</v>
      </c>
      <c r="B148" s="10">
        <v>6.6</v>
      </c>
    </row>
    <row r="149" spans="1:2">
      <c r="A149" s="7">
        <v>88</v>
      </c>
      <c r="B149" s="10">
        <v>6.1</v>
      </c>
    </row>
    <row r="150" spans="1:2">
      <c r="A150" s="7">
        <v>115</v>
      </c>
      <c r="B150" s="10">
        <v>6.3</v>
      </c>
    </row>
    <row r="151" spans="1:2">
      <c r="A151" s="7">
        <v>95</v>
      </c>
      <c r="B151" s="10">
        <v>7.2</v>
      </c>
    </row>
    <row r="152" spans="1:2">
      <c r="A152" s="7">
        <v>133</v>
      </c>
      <c r="B152" s="10">
        <v>7.4</v>
      </c>
    </row>
    <row r="153" spans="1:2">
      <c r="A153" s="7">
        <v>97</v>
      </c>
      <c r="B153" s="10">
        <v>7.3</v>
      </c>
    </row>
    <row r="154" spans="1:2">
      <c r="A154" s="7">
        <v>90</v>
      </c>
      <c r="B154" s="10">
        <v>6.1</v>
      </c>
    </row>
    <row r="155" spans="1:2">
      <c r="A155" s="7">
        <v>154</v>
      </c>
      <c r="B155" s="10">
        <v>7.7</v>
      </c>
    </row>
    <row r="156" spans="1:2">
      <c r="A156" s="7">
        <v>150</v>
      </c>
      <c r="B156" s="10">
        <v>6.1</v>
      </c>
    </row>
    <row r="157" spans="1:2">
      <c r="A157" s="7">
        <v>127</v>
      </c>
      <c r="B157" s="10">
        <v>8</v>
      </c>
    </row>
    <row r="158" spans="1:2">
      <c r="A158" s="7">
        <v>121</v>
      </c>
      <c r="B158" s="10">
        <v>7.3</v>
      </c>
    </row>
    <row r="159" spans="1:2">
      <c r="A159" s="7">
        <v>102</v>
      </c>
      <c r="B159" s="10">
        <v>7.9</v>
      </c>
    </row>
    <row r="160" spans="1:2">
      <c r="A160" s="7">
        <v>126</v>
      </c>
      <c r="B160" s="10">
        <v>5.5</v>
      </c>
    </row>
    <row r="161" spans="1:2">
      <c r="A161" s="7">
        <v>121</v>
      </c>
      <c r="B161" s="10">
        <v>5</v>
      </c>
    </row>
    <row r="162" spans="1:2">
      <c r="A162" s="7">
        <v>215</v>
      </c>
      <c r="B162" s="10">
        <v>7.7</v>
      </c>
    </row>
    <row r="163" spans="1:2">
      <c r="A163" s="7">
        <v>127</v>
      </c>
      <c r="B163" s="10">
        <v>6.6</v>
      </c>
    </row>
    <row r="164" spans="1:2">
      <c r="A164" s="7">
        <v>138</v>
      </c>
      <c r="B164" s="10">
        <v>5.7</v>
      </c>
    </row>
    <row r="165" spans="1:2">
      <c r="A165" s="7">
        <v>122</v>
      </c>
      <c r="B165" s="10">
        <v>5.8</v>
      </c>
    </row>
    <row r="166" spans="1:2">
      <c r="A166" s="7">
        <v>124</v>
      </c>
      <c r="B166" s="10">
        <v>6</v>
      </c>
    </row>
    <row r="167" spans="1:2">
      <c r="A167" s="7">
        <v>106</v>
      </c>
      <c r="B167" s="10">
        <v>6.4</v>
      </c>
    </row>
    <row r="168" spans="1:2">
      <c r="A168" s="7">
        <v>124</v>
      </c>
      <c r="B168" s="10">
        <v>6.9</v>
      </c>
    </row>
    <row r="169" spans="1:2">
      <c r="A169" s="7">
        <v>128</v>
      </c>
      <c r="B169" s="10">
        <v>6.4</v>
      </c>
    </row>
    <row r="170" spans="1:2">
      <c r="A170" s="7">
        <v>138</v>
      </c>
      <c r="B170" s="10">
        <v>7.4</v>
      </c>
    </row>
    <row r="171" spans="1:2">
      <c r="A171" s="7">
        <v>115</v>
      </c>
      <c r="B171" s="10">
        <v>5.5</v>
      </c>
    </row>
    <row r="172" spans="1:2">
      <c r="A172" s="7">
        <v>100</v>
      </c>
      <c r="B172" s="10">
        <v>5.9</v>
      </c>
    </row>
    <row r="173" spans="1:2">
      <c r="A173" s="7">
        <v>135</v>
      </c>
      <c r="B173" s="10">
        <v>6.8</v>
      </c>
    </row>
    <row r="174" spans="1:2">
      <c r="A174" s="7">
        <v>117</v>
      </c>
      <c r="B174" s="10">
        <v>6.8</v>
      </c>
    </row>
    <row r="175" spans="1:2">
      <c r="A175" s="7">
        <v>156</v>
      </c>
      <c r="B175" s="10">
        <v>8.1</v>
      </c>
    </row>
    <row r="176" spans="1:2">
      <c r="A176" s="7">
        <v>96</v>
      </c>
      <c r="B176" s="10">
        <v>6.5</v>
      </c>
    </row>
    <row r="177" spans="1:2">
      <c r="A177" s="7">
        <v>107</v>
      </c>
      <c r="B177" s="10">
        <v>7.2</v>
      </c>
    </row>
    <row r="178" spans="1:2">
      <c r="A178" s="7">
        <v>92</v>
      </c>
      <c r="B178" s="10">
        <v>6.7</v>
      </c>
    </row>
    <row r="179" spans="1:2">
      <c r="A179" s="7">
        <v>115</v>
      </c>
      <c r="B179" s="10">
        <v>8.1</v>
      </c>
    </row>
    <row r="180" spans="1:2">
      <c r="A180" s="7">
        <v>92</v>
      </c>
      <c r="B180" s="10">
        <v>7.6</v>
      </c>
    </row>
    <row r="181" spans="1:2">
      <c r="A181" s="7">
        <v>117</v>
      </c>
      <c r="B181" s="10">
        <v>7.4</v>
      </c>
    </row>
    <row r="182" spans="1:2">
      <c r="A182" s="7">
        <v>146</v>
      </c>
      <c r="B182" s="10">
        <v>7.6</v>
      </c>
    </row>
    <row r="183" spans="1:2">
      <c r="A183" s="7">
        <v>94</v>
      </c>
      <c r="B183" s="10">
        <v>6.7</v>
      </c>
    </row>
    <row r="184" spans="1:2">
      <c r="A184" s="7">
        <v>116</v>
      </c>
      <c r="B184" s="10">
        <v>6.5</v>
      </c>
    </row>
    <row r="185" spans="1:2">
      <c r="A185" s="7">
        <v>147</v>
      </c>
      <c r="B185" s="10">
        <v>6.6</v>
      </c>
    </row>
    <row r="186" spans="1:2">
      <c r="A186" s="7">
        <v>90</v>
      </c>
      <c r="B186" s="10">
        <v>6.7</v>
      </c>
    </row>
    <row r="187" spans="1:2">
      <c r="A187" s="7">
        <v>101</v>
      </c>
      <c r="B187" s="10">
        <v>6.4</v>
      </c>
    </row>
    <row r="188" spans="1:2">
      <c r="A188" s="7">
        <v>138</v>
      </c>
      <c r="B188" s="10">
        <v>5.8</v>
      </c>
    </row>
    <row r="189" spans="1:2">
      <c r="A189" s="7">
        <v>107</v>
      </c>
      <c r="B189" s="10">
        <v>7.4</v>
      </c>
    </row>
    <row r="190" spans="1:2">
      <c r="A190" s="7">
        <v>142</v>
      </c>
      <c r="B190" s="10">
        <v>7.8</v>
      </c>
    </row>
    <row r="191" spans="1:2">
      <c r="A191" s="7">
        <v>165</v>
      </c>
      <c r="B191" s="10">
        <v>6.6</v>
      </c>
    </row>
    <row r="192" spans="1:2">
      <c r="A192" s="7">
        <v>100</v>
      </c>
      <c r="B192" s="10">
        <v>4.9000000000000004</v>
      </c>
    </row>
    <row r="193" spans="1:2">
      <c r="A193" s="7">
        <v>82</v>
      </c>
      <c r="B193" s="10">
        <v>6.5</v>
      </c>
    </row>
    <row r="194" spans="1:2">
      <c r="A194" s="7">
        <v>98</v>
      </c>
      <c r="B194" s="10">
        <v>6.2</v>
      </c>
    </row>
    <row r="195" spans="1:2">
      <c r="A195" s="7">
        <v>95</v>
      </c>
      <c r="B195" s="10">
        <v>7.3</v>
      </c>
    </row>
    <row r="196" spans="1:2">
      <c r="A196" s="7">
        <v>159</v>
      </c>
      <c r="B196" s="10">
        <v>7.5</v>
      </c>
    </row>
    <row r="197" spans="1:2">
      <c r="A197" s="7">
        <v>96</v>
      </c>
      <c r="B197" s="10">
        <v>5.6</v>
      </c>
    </row>
    <row r="198" spans="1:2">
      <c r="A198" s="7">
        <v>143</v>
      </c>
      <c r="B198" s="10">
        <v>8.1</v>
      </c>
    </row>
    <row r="199" spans="1:2">
      <c r="A199" s="7">
        <v>123</v>
      </c>
      <c r="B199" s="10">
        <v>6.7</v>
      </c>
    </row>
    <row r="200" spans="1:2">
      <c r="A200" s="7">
        <v>174</v>
      </c>
      <c r="B200" s="10">
        <v>6.6</v>
      </c>
    </row>
    <row r="201" spans="1:2">
      <c r="A201" s="7">
        <v>101</v>
      </c>
      <c r="B201" s="10">
        <v>6.4</v>
      </c>
    </row>
    <row r="202" spans="1:2">
      <c r="A202" s="7">
        <v>134</v>
      </c>
      <c r="B202" s="10">
        <v>7.5</v>
      </c>
    </row>
    <row r="203" spans="1:2">
      <c r="A203" s="7">
        <v>132</v>
      </c>
      <c r="B203" s="10">
        <v>7.3</v>
      </c>
    </row>
    <row r="204" spans="1:2">
      <c r="A204" s="7">
        <v>129</v>
      </c>
      <c r="B204" s="10">
        <v>7.5</v>
      </c>
    </row>
    <row r="205" spans="1:2">
      <c r="A205" s="7">
        <v>106</v>
      </c>
      <c r="B205" s="10">
        <v>5.8</v>
      </c>
    </row>
    <row r="206" spans="1:2">
      <c r="A206" s="7">
        <v>113</v>
      </c>
      <c r="B206" s="10">
        <v>7.5</v>
      </c>
    </row>
    <row r="207" spans="1:2">
      <c r="A207" s="7">
        <v>102</v>
      </c>
      <c r="B207" s="10">
        <v>6.6</v>
      </c>
    </row>
    <row r="208" spans="1:2">
      <c r="A208" s="7">
        <v>135</v>
      </c>
      <c r="B208" s="10">
        <v>6.7</v>
      </c>
    </row>
    <row r="209" spans="1:2">
      <c r="A209" s="7">
        <v>125</v>
      </c>
      <c r="B209" s="10">
        <v>3.7</v>
      </c>
    </row>
    <row r="210" spans="1:2">
      <c r="A210" s="7">
        <v>110</v>
      </c>
      <c r="B210" s="10">
        <v>6</v>
      </c>
    </row>
    <row r="211" spans="1:2">
      <c r="A211" s="7">
        <v>124</v>
      </c>
      <c r="B211" s="10">
        <v>6.4</v>
      </c>
    </row>
    <row r="212" spans="1:2">
      <c r="A212" s="7">
        <v>123</v>
      </c>
      <c r="B212" s="10">
        <v>6.1</v>
      </c>
    </row>
    <row r="213" spans="1:2">
      <c r="A213" s="7">
        <v>130</v>
      </c>
      <c r="B213" s="10">
        <v>6.4</v>
      </c>
    </row>
    <row r="214" spans="1:2">
      <c r="A214" s="7">
        <v>92</v>
      </c>
      <c r="B214" s="10">
        <v>5.6</v>
      </c>
    </row>
    <row r="215" spans="1:2">
      <c r="A215" s="7">
        <v>127</v>
      </c>
      <c r="B215" s="10">
        <v>8</v>
      </c>
    </row>
    <row r="216" spans="1:2">
      <c r="A216" s="7">
        <v>123</v>
      </c>
      <c r="B216" s="10">
        <v>5.2</v>
      </c>
    </row>
    <row r="217" spans="1:2">
      <c r="A217" s="7">
        <v>123</v>
      </c>
      <c r="B217" s="10">
        <v>7.1</v>
      </c>
    </row>
    <row r="218" spans="1:2">
      <c r="A218" s="7">
        <v>107</v>
      </c>
      <c r="B218" s="10">
        <v>4.8</v>
      </c>
    </row>
    <row r="219" spans="1:2">
      <c r="A219" s="7">
        <v>124</v>
      </c>
      <c r="B219" s="10">
        <v>7</v>
      </c>
    </row>
    <row r="220" spans="1:2">
      <c r="A220" s="7">
        <v>77</v>
      </c>
      <c r="B220" s="10">
        <v>5.4</v>
      </c>
    </row>
    <row r="221" spans="1:2">
      <c r="A221" s="7">
        <v>109</v>
      </c>
      <c r="B221" s="10">
        <v>6.6</v>
      </c>
    </row>
    <row r="222" spans="1:2">
      <c r="A222" s="7">
        <v>134</v>
      </c>
      <c r="B222" s="10">
        <v>6.7</v>
      </c>
    </row>
    <row r="223" spans="1:2">
      <c r="A223" s="7">
        <v>117</v>
      </c>
      <c r="B223" s="10">
        <v>6.2</v>
      </c>
    </row>
    <row r="224" spans="1:2">
      <c r="A224" s="7">
        <v>135</v>
      </c>
      <c r="B224" s="10">
        <v>6.1</v>
      </c>
    </row>
    <row r="225" spans="1:2">
      <c r="A225" s="7">
        <v>121</v>
      </c>
      <c r="B225" s="10">
        <v>5.3</v>
      </c>
    </row>
    <row r="226" spans="1:2">
      <c r="A226" s="7">
        <v>117</v>
      </c>
      <c r="B226" s="10">
        <v>6.3</v>
      </c>
    </row>
    <row r="227" spans="1:2">
      <c r="A227" s="7">
        <v>124</v>
      </c>
      <c r="B227" s="10">
        <v>7</v>
      </c>
    </row>
    <row r="228" spans="1:2">
      <c r="A228" s="7">
        <v>140</v>
      </c>
      <c r="B228" s="10">
        <v>7.6</v>
      </c>
    </row>
    <row r="229" spans="1:2">
      <c r="A229" s="7">
        <v>142</v>
      </c>
      <c r="B229" s="10">
        <v>6.7</v>
      </c>
    </row>
    <row r="230" spans="1:2">
      <c r="A230" s="7">
        <v>92</v>
      </c>
      <c r="B230" s="10">
        <v>8.1</v>
      </c>
    </row>
    <row r="231" spans="1:2">
      <c r="A231" s="7">
        <v>138</v>
      </c>
      <c r="B231" s="10">
        <v>6.7</v>
      </c>
    </row>
    <row r="232" spans="1:2">
      <c r="A232" s="7">
        <v>136</v>
      </c>
      <c r="B232" s="10">
        <v>6.5</v>
      </c>
    </row>
    <row r="233" spans="1:2">
      <c r="A233" s="7">
        <v>98</v>
      </c>
      <c r="B233" s="10">
        <v>7.3</v>
      </c>
    </row>
    <row r="234" spans="1:2">
      <c r="A234" s="7">
        <v>153</v>
      </c>
      <c r="B234" s="10">
        <v>6</v>
      </c>
    </row>
    <row r="235" spans="1:2">
      <c r="A235" s="7">
        <v>120</v>
      </c>
      <c r="B235" s="10">
        <v>6.1</v>
      </c>
    </row>
    <row r="236" spans="1:2">
      <c r="A236" s="7">
        <v>101</v>
      </c>
      <c r="B236" s="10">
        <v>5.9</v>
      </c>
    </row>
    <row r="237" spans="1:2">
      <c r="A237" s="7">
        <v>91</v>
      </c>
      <c r="B237" s="10">
        <v>7.8</v>
      </c>
    </row>
    <row r="238" spans="1:2">
      <c r="A238" s="7">
        <v>108</v>
      </c>
      <c r="B238" s="10">
        <v>5.8</v>
      </c>
    </row>
    <row r="239" spans="1:2">
      <c r="A239" s="7">
        <v>112</v>
      </c>
      <c r="B239" s="10">
        <v>6.3</v>
      </c>
    </row>
    <row r="240" spans="1:2">
      <c r="A240" s="7">
        <v>100</v>
      </c>
      <c r="B240" s="10">
        <v>4.3</v>
      </c>
    </row>
    <row r="241" spans="1:2">
      <c r="A241" s="7">
        <v>108</v>
      </c>
      <c r="B241" s="10">
        <v>6.4</v>
      </c>
    </row>
    <row r="242" spans="1:2">
      <c r="A242" s="7">
        <v>114</v>
      </c>
      <c r="B242" s="10">
        <v>6.1</v>
      </c>
    </row>
    <row r="243" spans="1:2">
      <c r="A243" s="7">
        <v>119</v>
      </c>
      <c r="B243" s="10">
        <v>6.5</v>
      </c>
    </row>
    <row r="244" spans="1:2">
      <c r="A244" s="7">
        <v>142</v>
      </c>
      <c r="B244" s="10">
        <v>7.1</v>
      </c>
    </row>
    <row r="245" spans="1:2">
      <c r="A245" s="7">
        <v>125</v>
      </c>
      <c r="B245" s="10">
        <v>6.4</v>
      </c>
    </row>
    <row r="246" spans="1:2">
      <c r="A246" s="7">
        <v>126</v>
      </c>
      <c r="B246" s="10">
        <v>6.5</v>
      </c>
    </row>
    <row r="247" spans="1:2">
      <c r="A247" s="7">
        <v>119</v>
      </c>
      <c r="B247" s="10">
        <v>6.3</v>
      </c>
    </row>
    <row r="248" spans="1:2">
      <c r="A248" s="7">
        <v>170</v>
      </c>
      <c r="B248" s="10">
        <v>7.5</v>
      </c>
    </row>
    <row r="249" spans="1:2">
      <c r="A249" s="7">
        <v>85</v>
      </c>
      <c r="B249" s="10">
        <v>4.9000000000000004</v>
      </c>
    </row>
    <row r="250" spans="1:2">
      <c r="A250" s="7">
        <v>119</v>
      </c>
      <c r="B250" s="10">
        <v>5.8</v>
      </c>
    </row>
    <row r="251" spans="1:2">
      <c r="A251" s="7">
        <v>102</v>
      </c>
      <c r="B251" s="10">
        <v>6.2</v>
      </c>
    </row>
    <row r="252" spans="1:2">
      <c r="A252" s="7">
        <v>103</v>
      </c>
      <c r="B252" s="10">
        <v>5.5</v>
      </c>
    </row>
    <row r="253" spans="1:2">
      <c r="A253" s="7">
        <v>76</v>
      </c>
      <c r="B253" s="10">
        <v>5.4</v>
      </c>
    </row>
    <row r="254" spans="1:2">
      <c r="A254" s="7">
        <v>120</v>
      </c>
      <c r="B254" s="10">
        <v>5.8</v>
      </c>
    </row>
    <row r="255" spans="1:2">
      <c r="A255" s="7">
        <v>127</v>
      </c>
      <c r="B255" s="10">
        <v>7.1</v>
      </c>
    </row>
    <row r="256" spans="1:2">
      <c r="A256" s="7">
        <v>105</v>
      </c>
      <c r="B256" s="10">
        <v>5.4</v>
      </c>
    </row>
    <row r="257" spans="1:2">
      <c r="A257" s="7">
        <v>121</v>
      </c>
      <c r="B257" s="10">
        <v>3.7</v>
      </c>
    </row>
    <row r="258" spans="1:2">
      <c r="A258" s="7">
        <v>114</v>
      </c>
      <c r="B258" s="10">
        <v>6.7</v>
      </c>
    </row>
    <row r="259" spans="1:2">
      <c r="A259" s="7">
        <v>129</v>
      </c>
      <c r="B259" s="10">
        <v>7.2</v>
      </c>
    </row>
    <row r="260" spans="1:2">
      <c r="A260" s="7">
        <v>171</v>
      </c>
      <c r="B260" s="10">
        <v>8.8000000000000007</v>
      </c>
    </row>
    <row r="261" spans="1:2">
      <c r="A261" s="7">
        <v>120</v>
      </c>
      <c r="B261" s="10">
        <v>5.8</v>
      </c>
    </row>
    <row r="262" spans="1:2">
      <c r="A262" s="7">
        <v>165</v>
      </c>
      <c r="B262" s="10">
        <v>6.8</v>
      </c>
    </row>
    <row r="263" spans="1:2">
      <c r="A263" s="7">
        <v>82</v>
      </c>
      <c r="B263" s="10">
        <v>3.8</v>
      </c>
    </row>
    <row r="264" spans="1:2">
      <c r="A264" s="7">
        <v>115</v>
      </c>
      <c r="B264" s="10">
        <v>7.1</v>
      </c>
    </row>
    <row r="265" spans="1:2">
      <c r="A265" s="7">
        <v>194</v>
      </c>
      <c r="B265" s="10">
        <v>7.2</v>
      </c>
    </row>
    <row r="266" spans="1:2">
      <c r="A266" s="7">
        <v>84</v>
      </c>
      <c r="B266" s="10">
        <v>5.9</v>
      </c>
    </row>
    <row r="267" spans="1:2">
      <c r="A267" s="7">
        <v>97</v>
      </c>
      <c r="B267" s="10">
        <v>7.1</v>
      </c>
    </row>
    <row r="268" spans="1:2">
      <c r="A268" s="7">
        <v>151</v>
      </c>
      <c r="B268" s="10">
        <v>8.1</v>
      </c>
    </row>
    <row r="269" spans="1:2">
      <c r="A269" s="7">
        <v>136</v>
      </c>
      <c r="B269" s="10">
        <v>6.9</v>
      </c>
    </row>
    <row r="270" spans="1:2">
      <c r="A270" s="7">
        <v>104</v>
      </c>
      <c r="B270" s="10">
        <v>4.4000000000000004</v>
      </c>
    </row>
    <row r="271" spans="1:2">
      <c r="A271" s="7">
        <v>127</v>
      </c>
      <c r="B271" s="10">
        <v>6.5</v>
      </c>
    </row>
    <row r="272" spans="1:2">
      <c r="A272" s="7">
        <v>171</v>
      </c>
      <c r="B272" s="10">
        <v>8.5</v>
      </c>
    </row>
    <row r="273" spans="1:2">
      <c r="A273" s="7">
        <v>145</v>
      </c>
      <c r="B273" s="10">
        <v>7.7</v>
      </c>
    </row>
    <row r="274" spans="1:2">
      <c r="A274" s="7">
        <v>174</v>
      </c>
      <c r="B274" s="10">
        <v>7.4</v>
      </c>
    </row>
    <row r="275" spans="1:2">
      <c r="A275" s="7">
        <v>144</v>
      </c>
      <c r="B275" s="10">
        <v>8</v>
      </c>
    </row>
    <row r="276" spans="1:2">
      <c r="A276" s="7">
        <v>119</v>
      </c>
      <c r="B276" s="10">
        <v>5.7</v>
      </c>
    </row>
    <row r="277" spans="1:2">
      <c r="A277" s="7">
        <v>153</v>
      </c>
      <c r="B277" s="10">
        <v>8.5</v>
      </c>
    </row>
    <row r="278" spans="1:2">
      <c r="A278" s="7">
        <v>140</v>
      </c>
      <c r="B278" s="10">
        <v>7</v>
      </c>
    </row>
    <row r="279" spans="1:2">
      <c r="A279" s="7">
        <v>176</v>
      </c>
      <c r="B279" s="10">
        <v>7.8</v>
      </c>
    </row>
    <row r="280" spans="1:2">
      <c r="A280" s="7">
        <v>141</v>
      </c>
      <c r="B280" s="10">
        <v>7.2</v>
      </c>
    </row>
    <row r="281" spans="1:2">
      <c r="A281" s="7">
        <v>106</v>
      </c>
      <c r="B281" s="10">
        <v>6.4</v>
      </c>
    </row>
    <row r="282" spans="1:2">
      <c r="A282" s="7">
        <v>98</v>
      </c>
      <c r="B282" s="10">
        <v>5.5</v>
      </c>
    </row>
    <row r="283" spans="1:2">
      <c r="A283" s="7">
        <v>116</v>
      </c>
      <c r="B283" s="10">
        <v>6.7</v>
      </c>
    </row>
    <row r="284" spans="1:2">
      <c r="A284" s="7">
        <v>115</v>
      </c>
      <c r="B284" s="10">
        <v>6.1</v>
      </c>
    </row>
    <row r="285" spans="1:2">
      <c r="A285" s="7">
        <v>165</v>
      </c>
      <c r="B285" s="10">
        <v>8.5</v>
      </c>
    </row>
    <row r="286" spans="1:2">
      <c r="A286" s="7">
        <v>91</v>
      </c>
      <c r="B286" s="10">
        <v>6.9</v>
      </c>
    </row>
    <row r="287" spans="1:2">
      <c r="A287" s="7">
        <v>78</v>
      </c>
      <c r="B287" s="10">
        <v>7.3</v>
      </c>
    </row>
    <row r="288" spans="1:2">
      <c r="A288" s="7">
        <v>103</v>
      </c>
      <c r="B288" s="10">
        <v>6.7</v>
      </c>
    </row>
    <row r="289" spans="1:2">
      <c r="A289" s="7">
        <v>131</v>
      </c>
      <c r="B289" s="10">
        <v>6.9</v>
      </c>
    </row>
    <row r="290" spans="1:2">
      <c r="A290" s="7">
        <v>104</v>
      </c>
      <c r="B290" s="10">
        <v>5.0999999999999996</v>
      </c>
    </row>
    <row r="291" spans="1:2">
      <c r="A291" s="7">
        <v>101</v>
      </c>
      <c r="B291" s="10">
        <v>6.8</v>
      </c>
    </row>
    <row r="292" spans="1:2">
      <c r="A292" s="7">
        <v>102</v>
      </c>
      <c r="B292" s="10">
        <v>6.7</v>
      </c>
    </row>
    <row r="293" spans="1:2">
      <c r="A293" s="7">
        <v>103</v>
      </c>
      <c r="B293" s="10">
        <v>6</v>
      </c>
    </row>
    <row r="294" spans="1:2">
      <c r="A294" s="7">
        <v>121</v>
      </c>
      <c r="B294" s="10">
        <v>5.7</v>
      </c>
    </row>
    <row r="295" spans="1:2">
      <c r="A295" s="7">
        <v>143</v>
      </c>
      <c r="B295" s="10">
        <v>8</v>
      </c>
    </row>
    <row r="296" spans="1:2">
      <c r="A296" s="7">
        <v>240</v>
      </c>
      <c r="B296" s="10">
        <v>8.1999999999999993</v>
      </c>
    </row>
    <row r="297" spans="1:2">
      <c r="A297" s="7">
        <v>121</v>
      </c>
      <c r="B297" s="10">
        <v>5.4</v>
      </c>
    </row>
    <row r="298" spans="1:2">
      <c r="A298" s="7">
        <v>129</v>
      </c>
      <c r="B298" s="10">
        <v>7.2</v>
      </c>
    </row>
    <row r="299" spans="1:2">
      <c r="A299" s="7">
        <v>172</v>
      </c>
      <c r="B299" s="10">
        <v>7.5</v>
      </c>
    </row>
    <row r="300" spans="1:2">
      <c r="A300" s="7">
        <v>101</v>
      </c>
      <c r="B300" s="10">
        <v>7</v>
      </c>
    </row>
    <row r="301" spans="1:2">
      <c r="A301" s="7">
        <v>87</v>
      </c>
      <c r="B301" s="10">
        <v>3.3</v>
      </c>
    </row>
    <row r="302" spans="1:2">
      <c r="A302" s="7">
        <v>101</v>
      </c>
      <c r="B302" s="10">
        <v>6</v>
      </c>
    </row>
    <row r="303" spans="1:2">
      <c r="A303" s="7">
        <v>95</v>
      </c>
      <c r="B303" s="10">
        <v>7.1</v>
      </c>
    </row>
    <row r="304" spans="1:2">
      <c r="A304" s="7">
        <v>102</v>
      </c>
      <c r="B304" s="10">
        <v>5.4</v>
      </c>
    </row>
    <row r="305" spans="1:2">
      <c r="A305" s="7">
        <v>131</v>
      </c>
      <c r="B305" s="10">
        <v>6.1</v>
      </c>
    </row>
    <row r="306" spans="1:2">
      <c r="A306" s="7">
        <v>114</v>
      </c>
      <c r="B306" s="10">
        <v>5.3</v>
      </c>
    </row>
    <row r="307" spans="1:2">
      <c r="A307" s="7">
        <v>94</v>
      </c>
      <c r="B307" s="10">
        <v>2.2000000000000002</v>
      </c>
    </row>
    <row r="308" spans="1:2">
      <c r="A308" s="7">
        <v>122</v>
      </c>
      <c r="B308" s="10">
        <v>7</v>
      </c>
    </row>
    <row r="309" spans="1:2">
      <c r="A309" s="7">
        <v>95</v>
      </c>
      <c r="B309" s="10">
        <v>3.8</v>
      </c>
    </row>
    <row r="310" spans="1:2">
      <c r="A310" s="7">
        <v>115</v>
      </c>
      <c r="B310" s="10">
        <v>6.9</v>
      </c>
    </row>
    <row r="311" spans="1:2">
      <c r="A311" s="7">
        <v>88</v>
      </c>
      <c r="B311" s="10">
        <v>7.2</v>
      </c>
    </row>
    <row r="312" spans="1:2">
      <c r="A312" s="7">
        <v>110</v>
      </c>
      <c r="B312" s="10">
        <v>7.3</v>
      </c>
    </row>
    <row r="313" spans="1:2">
      <c r="A313" s="7">
        <v>130</v>
      </c>
      <c r="B313" s="10">
        <v>6.3</v>
      </c>
    </row>
    <row r="314" spans="1:2">
      <c r="A314" s="7">
        <v>216</v>
      </c>
      <c r="B314" s="10">
        <v>7.5</v>
      </c>
    </row>
    <row r="315" spans="1:2">
      <c r="A315" s="7">
        <v>146</v>
      </c>
      <c r="B315" s="10">
        <v>7.6</v>
      </c>
    </row>
    <row r="316" spans="1:2">
      <c r="A316" s="7">
        <v>85</v>
      </c>
      <c r="B316" s="10">
        <v>6.8</v>
      </c>
    </row>
    <row r="317" spans="1:2">
      <c r="A317" s="7">
        <v>93</v>
      </c>
      <c r="B317" s="10">
        <v>5.2</v>
      </c>
    </row>
    <row r="318" spans="1:2">
      <c r="A318" s="7">
        <v>152</v>
      </c>
      <c r="B318" s="10">
        <v>7.7</v>
      </c>
    </row>
    <row r="319" spans="1:2">
      <c r="A319" s="7">
        <v>85</v>
      </c>
      <c r="B319" s="10">
        <v>6.2</v>
      </c>
    </row>
    <row r="320" spans="1:2">
      <c r="A320" s="7">
        <v>126</v>
      </c>
      <c r="B320" s="10">
        <v>7.7</v>
      </c>
    </row>
    <row r="321" spans="1:2">
      <c r="A321" s="7">
        <v>146</v>
      </c>
      <c r="B321" s="10">
        <v>4.3</v>
      </c>
    </row>
    <row r="322" spans="1:2">
      <c r="A322" s="7">
        <v>89</v>
      </c>
      <c r="B322" s="10">
        <v>6.9</v>
      </c>
    </row>
    <row r="323" spans="1:2">
      <c r="A323" s="7">
        <v>88</v>
      </c>
      <c r="B323" s="10">
        <v>6.6</v>
      </c>
    </row>
    <row r="324" spans="1:2">
      <c r="A324" s="7">
        <v>105</v>
      </c>
      <c r="B324" s="10">
        <v>7</v>
      </c>
    </row>
    <row r="325" spans="1:2">
      <c r="A325" s="7">
        <v>135</v>
      </c>
      <c r="B325" s="10">
        <v>6.7</v>
      </c>
    </row>
    <row r="326" spans="1:2">
      <c r="A326" s="7">
        <v>100</v>
      </c>
      <c r="B326" s="10">
        <v>8.1999999999999993</v>
      </c>
    </row>
    <row r="327" spans="1:2">
      <c r="A327" s="7">
        <v>192</v>
      </c>
      <c r="B327" s="10">
        <v>8.9</v>
      </c>
    </row>
    <row r="328" spans="1:2">
      <c r="A328" s="7">
        <v>172</v>
      </c>
      <c r="B328" s="10">
        <v>8.6999999999999993</v>
      </c>
    </row>
    <row r="329" spans="1:2">
      <c r="A329" s="7">
        <v>102</v>
      </c>
      <c r="B329" s="10">
        <v>5.5</v>
      </c>
    </row>
    <row r="330" spans="1:2">
      <c r="A330" s="7">
        <v>100</v>
      </c>
      <c r="B330" s="10">
        <v>5.7</v>
      </c>
    </row>
    <row r="331" spans="1:2">
      <c r="A331" s="7">
        <v>119</v>
      </c>
      <c r="B331" s="10">
        <v>6.3</v>
      </c>
    </row>
    <row r="332" spans="1:2">
      <c r="A332" s="7">
        <v>92</v>
      </c>
      <c r="B332" s="10">
        <v>5.9</v>
      </c>
    </row>
    <row r="333" spans="1:2">
      <c r="A333" s="7">
        <v>105</v>
      </c>
      <c r="B333" s="10">
        <v>7.6</v>
      </c>
    </row>
    <row r="334" spans="1:2">
      <c r="A334" s="7">
        <v>107</v>
      </c>
      <c r="B334" s="10">
        <v>6.6</v>
      </c>
    </row>
    <row r="335" spans="1:2">
      <c r="A335" s="7">
        <v>101</v>
      </c>
      <c r="B335" s="10">
        <v>5.3</v>
      </c>
    </row>
    <row r="336" spans="1:2">
      <c r="A336" s="7">
        <v>137</v>
      </c>
      <c r="B336" s="10">
        <v>6</v>
      </c>
    </row>
    <row r="337" spans="1:2">
      <c r="A337" s="7">
        <v>115</v>
      </c>
      <c r="B337" s="10">
        <v>8</v>
      </c>
    </row>
    <row r="338" spans="1:2">
      <c r="A338" s="7">
        <v>124</v>
      </c>
      <c r="B338" s="10">
        <v>5.6</v>
      </c>
    </row>
    <row r="339" spans="1:2">
      <c r="A339" s="7">
        <v>118</v>
      </c>
      <c r="B339" s="10">
        <v>5.9</v>
      </c>
    </row>
    <row r="340" spans="1:2">
      <c r="A340" s="7">
        <v>98</v>
      </c>
      <c r="B340" s="10">
        <v>7.3</v>
      </c>
    </row>
    <row r="341" spans="1:2">
      <c r="A341" s="7">
        <v>82</v>
      </c>
      <c r="B341" s="10">
        <v>7.9</v>
      </c>
    </row>
    <row r="342" spans="1:2">
      <c r="A342" s="7">
        <v>98</v>
      </c>
      <c r="B342" s="10">
        <v>6.8</v>
      </c>
    </row>
    <row r="343" spans="1:2">
      <c r="A343" s="7">
        <v>90</v>
      </c>
      <c r="B343" s="10">
        <v>6.6</v>
      </c>
    </row>
    <row r="344" spans="1:2">
      <c r="A344" s="7">
        <v>130</v>
      </c>
      <c r="B344" s="10">
        <v>6.6</v>
      </c>
    </row>
    <row r="345" spans="1:2">
      <c r="A345" s="7">
        <v>90</v>
      </c>
      <c r="B345" s="10">
        <v>7</v>
      </c>
    </row>
    <row r="346" spans="1:2">
      <c r="A346" s="7">
        <v>94</v>
      </c>
      <c r="B346" s="10">
        <v>7</v>
      </c>
    </row>
    <row r="347" spans="1:2">
      <c r="A347" s="7">
        <v>114</v>
      </c>
      <c r="B347" s="10">
        <v>7.3</v>
      </c>
    </row>
    <row r="348" spans="1:2">
      <c r="A348" s="7">
        <v>94</v>
      </c>
      <c r="B348" s="10">
        <v>5.5</v>
      </c>
    </row>
    <row r="349" spans="1:2">
      <c r="A349" s="7">
        <v>151</v>
      </c>
      <c r="B349" s="10">
        <v>8.5</v>
      </c>
    </row>
    <row r="350" spans="1:2">
      <c r="A350" s="7">
        <v>88</v>
      </c>
      <c r="B350" s="10">
        <v>7.5</v>
      </c>
    </row>
    <row r="351" spans="1:2">
      <c r="A351" s="7">
        <v>121</v>
      </c>
      <c r="B351" s="10">
        <v>7</v>
      </c>
    </row>
    <row r="352" spans="1:2">
      <c r="A352" s="7">
        <v>158</v>
      </c>
      <c r="B352" s="10">
        <v>7.8</v>
      </c>
    </row>
    <row r="353" spans="1:2">
      <c r="A353" s="7">
        <v>128</v>
      </c>
      <c r="B353" s="10">
        <v>7.6</v>
      </c>
    </row>
    <row r="354" spans="1:2">
      <c r="A354" s="7">
        <v>128</v>
      </c>
      <c r="B354" s="10">
        <v>7.6</v>
      </c>
    </row>
    <row r="355" spans="1:2">
      <c r="A355" s="7">
        <v>95</v>
      </c>
      <c r="B355" s="10">
        <v>6.8</v>
      </c>
    </row>
    <row r="356" spans="1:2">
      <c r="A356" s="7">
        <v>92</v>
      </c>
      <c r="B356" s="10">
        <v>5</v>
      </c>
    </row>
    <row r="357" spans="1:2">
      <c r="A357" s="7">
        <v>121</v>
      </c>
      <c r="B357" s="10">
        <v>7.1</v>
      </c>
    </row>
    <row r="358" spans="1:2">
      <c r="A358" s="7">
        <v>113</v>
      </c>
      <c r="B358" s="10">
        <v>5.5</v>
      </c>
    </row>
    <row r="359" spans="1:2">
      <c r="A359" s="7">
        <v>106</v>
      </c>
      <c r="B359" s="10">
        <v>5.6</v>
      </c>
    </row>
    <row r="360" spans="1:2">
      <c r="A360" s="7">
        <v>146</v>
      </c>
      <c r="B360" s="10">
        <v>7.1</v>
      </c>
    </row>
    <row r="361" spans="1:2">
      <c r="A361" s="7">
        <v>88</v>
      </c>
      <c r="B361" s="10">
        <v>4.9000000000000004</v>
      </c>
    </row>
    <row r="362" spans="1:2">
      <c r="A362" s="7">
        <v>150</v>
      </c>
      <c r="B362" s="10">
        <v>7.4</v>
      </c>
    </row>
    <row r="363" spans="1:2">
      <c r="A363" s="7">
        <v>119</v>
      </c>
      <c r="B363" s="10">
        <v>5.7</v>
      </c>
    </row>
    <row r="364" spans="1:2">
      <c r="A364" s="7">
        <v>128</v>
      </c>
      <c r="B364" s="10">
        <v>6.4</v>
      </c>
    </row>
    <row r="365" spans="1:2">
      <c r="A365" s="7">
        <v>106</v>
      </c>
      <c r="B365" s="10">
        <v>5.9</v>
      </c>
    </row>
    <row r="366" spans="1:2">
      <c r="A366" s="7">
        <v>117</v>
      </c>
      <c r="B366" s="10">
        <v>5.5</v>
      </c>
    </row>
    <row r="367" spans="1:2">
      <c r="A367" s="7">
        <v>129</v>
      </c>
      <c r="B367" s="10">
        <v>6.9</v>
      </c>
    </row>
    <row r="368" spans="1:2">
      <c r="A368" s="7">
        <v>116</v>
      </c>
      <c r="B368" s="10">
        <v>6.2</v>
      </c>
    </row>
    <row r="369" spans="1:2">
      <c r="A369" s="7">
        <v>114</v>
      </c>
      <c r="B369" s="10">
        <v>7</v>
      </c>
    </row>
    <row r="370" spans="1:2">
      <c r="A370" s="7">
        <v>114</v>
      </c>
      <c r="B370" s="10">
        <v>5.6</v>
      </c>
    </row>
    <row r="371" spans="1:2">
      <c r="A371" s="7">
        <v>96</v>
      </c>
      <c r="B371" s="10">
        <v>7</v>
      </c>
    </row>
    <row r="372" spans="1:2">
      <c r="A372" s="7">
        <v>132</v>
      </c>
      <c r="B372" s="10">
        <v>6.8</v>
      </c>
    </row>
    <row r="373" spans="1:2">
      <c r="A373" s="7">
        <v>104</v>
      </c>
      <c r="B373" s="10">
        <v>5.4</v>
      </c>
    </row>
    <row r="374" spans="1:2">
      <c r="A374" s="7">
        <v>111</v>
      </c>
      <c r="B374" s="10">
        <v>6.1</v>
      </c>
    </row>
    <row r="375" spans="1:2">
      <c r="A375" s="7">
        <v>138</v>
      </c>
      <c r="B375" s="10">
        <v>6.7</v>
      </c>
    </row>
    <row r="376" spans="1:2">
      <c r="A376" s="7">
        <v>129</v>
      </c>
      <c r="B376" s="10">
        <v>6.9</v>
      </c>
    </row>
    <row r="377" spans="1:2">
      <c r="A377" s="7">
        <v>144</v>
      </c>
      <c r="B377" s="10">
        <v>8</v>
      </c>
    </row>
    <row r="378" spans="1:2">
      <c r="A378" s="7">
        <v>110</v>
      </c>
      <c r="B378" s="10">
        <v>4.4000000000000004</v>
      </c>
    </row>
    <row r="379" spans="1:2">
      <c r="A379" s="7">
        <v>140</v>
      </c>
      <c r="B379" s="10">
        <v>7.3</v>
      </c>
    </row>
    <row r="380" spans="1:2">
      <c r="A380" s="7">
        <v>113</v>
      </c>
      <c r="B380" s="10">
        <v>6.3</v>
      </c>
    </row>
    <row r="381" spans="1:2">
      <c r="A381" s="7">
        <v>143</v>
      </c>
      <c r="B381" s="10">
        <v>7.7</v>
      </c>
    </row>
    <row r="382" spans="1:2">
      <c r="A382" s="7">
        <v>108</v>
      </c>
      <c r="B382" s="10">
        <v>6.5</v>
      </c>
    </row>
    <row r="383" spans="1:2">
      <c r="A383" s="7">
        <v>108</v>
      </c>
      <c r="B383" s="10">
        <v>7.8</v>
      </c>
    </row>
    <row r="384" spans="1:2">
      <c r="A384" s="7">
        <v>124</v>
      </c>
      <c r="B384" s="10">
        <v>6.4</v>
      </c>
    </row>
    <row r="385" spans="1:2">
      <c r="A385" s="7">
        <v>116</v>
      </c>
      <c r="B385" s="10">
        <v>7.8</v>
      </c>
    </row>
    <row r="386" spans="1:2">
      <c r="A386" s="7">
        <v>110</v>
      </c>
      <c r="B386" s="10">
        <v>5.8</v>
      </c>
    </row>
    <row r="387" spans="1:2">
      <c r="A387" s="7">
        <v>91</v>
      </c>
      <c r="B387" s="10">
        <v>7.1</v>
      </c>
    </row>
    <row r="388" spans="1:2">
      <c r="A388" s="7">
        <v>107</v>
      </c>
      <c r="B388" s="10">
        <v>7.1</v>
      </c>
    </row>
    <row r="389" spans="1:2">
      <c r="A389" s="7">
        <v>115</v>
      </c>
      <c r="B389" s="10">
        <v>6.8</v>
      </c>
    </row>
    <row r="390" spans="1:2">
      <c r="A390" s="7">
        <v>100</v>
      </c>
      <c r="B390" s="10">
        <v>4.8</v>
      </c>
    </row>
    <row r="391" spans="1:2">
      <c r="A391" s="7">
        <v>104</v>
      </c>
      <c r="B391" s="10">
        <v>6.2</v>
      </c>
    </row>
    <row r="392" spans="1:2">
      <c r="A392" s="7">
        <v>138</v>
      </c>
      <c r="B392" s="10">
        <v>6.9</v>
      </c>
    </row>
    <row r="393" spans="1:2">
      <c r="A393" s="7">
        <v>140</v>
      </c>
      <c r="B393" s="10">
        <v>7.3</v>
      </c>
    </row>
    <row r="394" spans="1:2">
      <c r="A394" s="7">
        <v>120</v>
      </c>
      <c r="B394" s="10">
        <v>6.6</v>
      </c>
    </row>
    <row r="395" spans="1:2">
      <c r="A395" s="7">
        <v>122</v>
      </c>
      <c r="B395" s="10">
        <v>6.9</v>
      </c>
    </row>
    <row r="396" spans="1:2">
      <c r="A396" s="7">
        <v>83</v>
      </c>
      <c r="B396" s="10">
        <v>6.2</v>
      </c>
    </row>
    <row r="397" spans="1:2">
      <c r="A397" s="7">
        <v>139</v>
      </c>
      <c r="B397" s="10">
        <v>6.7</v>
      </c>
    </row>
    <row r="398" spans="1:2">
      <c r="A398" s="7">
        <v>131</v>
      </c>
      <c r="B398" s="10">
        <v>7.6</v>
      </c>
    </row>
    <row r="399" spans="1:2">
      <c r="A399" s="7">
        <v>104</v>
      </c>
      <c r="B399" s="10">
        <v>6.7</v>
      </c>
    </row>
    <row r="400" spans="1:2">
      <c r="A400" s="7">
        <v>130</v>
      </c>
      <c r="B400" s="10">
        <v>6.2</v>
      </c>
    </row>
    <row r="401" spans="1:2">
      <c r="A401" s="7">
        <v>145</v>
      </c>
      <c r="B401" s="10">
        <v>7.3</v>
      </c>
    </row>
    <row r="402" spans="1:2">
      <c r="A402" s="7">
        <v>104</v>
      </c>
      <c r="B402" s="10">
        <v>6</v>
      </c>
    </row>
    <row r="403" spans="1:2">
      <c r="A403" s="7">
        <v>97</v>
      </c>
      <c r="B403" s="10">
        <v>7.1</v>
      </c>
    </row>
    <row r="404" spans="1:2">
      <c r="A404" s="7">
        <v>178</v>
      </c>
      <c r="B404" s="10">
        <v>7.1</v>
      </c>
    </row>
    <row r="405" spans="1:2">
      <c r="A405" s="7">
        <v>108</v>
      </c>
      <c r="B405" s="10">
        <v>5.5</v>
      </c>
    </row>
    <row r="406" spans="1:2">
      <c r="A406" s="7">
        <v>106</v>
      </c>
      <c r="B406" s="10">
        <v>5.6</v>
      </c>
    </row>
    <row r="407" spans="1:2">
      <c r="A407" s="7">
        <v>112</v>
      </c>
      <c r="B407" s="10">
        <v>7.5</v>
      </c>
    </row>
    <row r="408" spans="1:2">
      <c r="A408" s="7">
        <v>135</v>
      </c>
      <c r="B408" s="10">
        <v>5.4</v>
      </c>
    </row>
    <row r="409" spans="1:2">
      <c r="A409" s="7">
        <v>109</v>
      </c>
      <c r="B409" s="10">
        <v>4.3</v>
      </c>
    </row>
    <row r="410" spans="1:2">
      <c r="A410" s="7">
        <v>86</v>
      </c>
      <c r="B410" s="10">
        <v>4.9000000000000004</v>
      </c>
    </row>
    <row r="411" spans="1:2">
      <c r="A411" s="7">
        <v>95</v>
      </c>
      <c r="B411" s="10">
        <v>7.1</v>
      </c>
    </row>
    <row r="412" spans="1:2">
      <c r="A412" s="7">
        <v>107</v>
      </c>
      <c r="B412" s="10">
        <v>6.4</v>
      </c>
    </row>
    <row r="413" spans="1:2">
      <c r="A413" s="7">
        <v>82</v>
      </c>
      <c r="B413" s="10">
        <v>4.3</v>
      </c>
    </row>
    <row r="414" spans="1:2">
      <c r="A414" s="7">
        <v>88</v>
      </c>
      <c r="B414" s="10">
        <v>6.1</v>
      </c>
    </row>
    <row r="415" spans="1:2">
      <c r="A415" s="7">
        <v>120</v>
      </c>
      <c r="B415" s="10">
        <v>7</v>
      </c>
    </row>
    <row r="416" spans="1:2">
      <c r="A416" s="7">
        <v>162</v>
      </c>
      <c r="B416" s="10">
        <v>7.7</v>
      </c>
    </row>
    <row r="417" spans="1:2">
      <c r="A417" s="7">
        <v>123</v>
      </c>
      <c r="B417" s="10">
        <v>5.9</v>
      </c>
    </row>
    <row r="418" spans="1:2">
      <c r="A418" s="7">
        <v>101</v>
      </c>
      <c r="B418" s="10">
        <v>6.7</v>
      </c>
    </row>
    <row r="419" spans="1:2">
      <c r="A419" s="7">
        <v>113</v>
      </c>
      <c r="B419" s="10">
        <v>6.5</v>
      </c>
    </row>
    <row r="420" spans="1:2">
      <c r="A420" s="7">
        <v>110</v>
      </c>
      <c r="B420" s="10">
        <v>7.1</v>
      </c>
    </row>
    <row r="421" spans="1:2">
      <c r="A421" s="7">
        <v>142</v>
      </c>
      <c r="B421" s="10">
        <v>7.3</v>
      </c>
    </row>
    <row r="422" spans="1:2">
      <c r="A422" s="7">
        <v>102</v>
      </c>
      <c r="B422" s="10">
        <v>6.5</v>
      </c>
    </row>
    <row r="423" spans="1:2">
      <c r="A423" s="7">
        <v>126</v>
      </c>
      <c r="B423" s="10">
        <v>7</v>
      </c>
    </row>
    <row r="424" spans="1:2">
      <c r="A424" s="7">
        <v>83</v>
      </c>
      <c r="B424" s="10">
        <v>6.8</v>
      </c>
    </row>
    <row r="425" spans="1:2">
      <c r="A425" s="7">
        <v>85</v>
      </c>
      <c r="B425" s="10">
        <v>7.2</v>
      </c>
    </row>
    <row r="426" spans="1:2">
      <c r="A426" s="7">
        <v>120</v>
      </c>
      <c r="B426" s="10">
        <v>6.1</v>
      </c>
    </row>
    <row r="427" spans="1:2">
      <c r="A427" s="7">
        <v>116</v>
      </c>
      <c r="B427" s="10">
        <v>6.7</v>
      </c>
    </row>
    <row r="428" spans="1:2">
      <c r="A428" s="7">
        <v>113</v>
      </c>
      <c r="B428" s="10">
        <v>6.4</v>
      </c>
    </row>
    <row r="429" spans="1:2">
      <c r="A429" s="7">
        <v>87</v>
      </c>
      <c r="B429" s="10">
        <v>4.4000000000000004</v>
      </c>
    </row>
    <row r="430" spans="1:2">
      <c r="A430" s="7">
        <v>101</v>
      </c>
      <c r="B430" s="10">
        <v>5.4</v>
      </c>
    </row>
    <row r="431" spans="1:2">
      <c r="A431" s="7">
        <v>110</v>
      </c>
      <c r="B431" s="10">
        <v>6.5</v>
      </c>
    </row>
    <row r="432" spans="1:2">
      <c r="A432" s="7">
        <v>128</v>
      </c>
      <c r="B432" s="10">
        <v>6.7</v>
      </c>
    </row>
    <row r="433" spans="1:2">
      <c r="A433" s="7">
        <v>138</v>
      </c>
      <c r="B433" s="10">
        <v>8.1</v>
      </c>
    </row>
    <row r="434" spans="1:2">
      <c r="A434" s="7">
        <v>88</v>
      </c>
      <c r="B434" s="10">
        <v>5.6</v>
      </c>
    </row>
    <row r="435" spans="1:2">
      <c r="A435" s="7">
        <v>91</v>
      </c>
      <c r="B435" s="10">
        <v>6.3</v>
      </c>
    </row>
    <row r="436" spans="1:2">
      <c r="A436" s="7">
        <v>138</v>
      </c>
      <c r="B436" s="10">
        <v>7.3</v>
      </c>
    </row>
    <row r="437" spans="1:2">
      <c r="A437" s="7">
        <v>99</v>
      </c>
      <c r="B437" s="10">
        <v>6.1</v>
      </c>
    </row>
    <row r="438" spans="1:2">
      <c r="A438" s="7">
        <v>117</v>
      </c>
      <c r="B438" s="10">
        <v>7.7</v>
      </c>
    </row>
    <row r="439" spans="1:2">
      <c r="A439" s="7">
        <v>117</v>
      </c>
      <c r="B439" s="10">
        <v>6.4</v>
      </c>
    </row>
    <row r="440" spans="1:2">
      <c r="A440" s="7">
        <v>123</v>
      </c>
      <c r="B440" s="10">
        <v>6.8</v>
      </c>
    </row>
    <row r="441" spans="1:2">
      <c r="A441" s="7">
        <v>118</v>
      </c>
      <c r="B441" s="10">
        <v>6.6</v>
      </c>
    </row>
    <row r="442" spans="1:2">
      <c r="A442" s="7">
        <v>154</v>
      </c>
      <c r="B442" s="10">
        <v>7.2</v>
      </c>
    </row>
    <row r="443" spans="1:2">
      <c r="A443" s="7">
        <v>118</v>
      </c>
      <c r="B443" s="10">
        <v>6.9</v>
      </c>
    </row>
    <row r="444" spans="1:2">
      <c r="A444" s="7">
        <v>90</v>
      </c>
      <c r="B444" s="10">
        <v>5.2</v>
      </c>
    </row>
    <row r="445" spans="1:2">
      <c r="A445" s="7">
        <v>113</v>
      </c>
      <c r="B445" s="10">
        <v>4.9000000000000004</v>
      </c>
    </row>
    <row r="446" spans="1:2">
      <c r="A446" s="7">
        <v>88</v>
      </c>
      <c r="B446" s="10">
        <v>6.3</v>
      </c>
    </row>
    <row r="447" spans="1:2">
      <c r="A447" s="7">
        <v>93</v>
      </c>
      <c r="B447" s="10">
        <v>5.6</v>
      </c>
    </row>
    <row r="448" spans="1:2">
      <c r="A448" s="7">
        <v>104</v>
      </c>
      <c r="B448" s="10">
        <v>5.5</v>
      </c>
    </row>
    <row r="449" spans="1:2">
      <c r="A449" s="7">
        <v>135</v>
      </c>
      <c r="B449" s="10">
        <v>6.7</v>
      </c>
    </row>
    <row r="450" spans="1:2">
      <c r="A450" s="7">
        <v>134</v>
      </c>
      <c r="B450" s="10">
        <v>7.6</v>
      </c>
    </row>
    <row r="451" spans="1:2">
      <c r="A451" s="7">
        <v>98</v>
      </c>
      <c r="B451" s="10">
        <v>5.7</v>
      </c>
    </row>
    <row r="452" spans="1:2">
      <c r="A452" s="7">
        <v>80</v>
      </c>
      <c r="B452" s="10">
        <v>4.5999999999999996</v>
      </c>
    </row>
    <row r="453" spans="1:2">
      <c r="A453" s="7">
        <v>83</v>
      </c>
      <c r="B453" s="10">
        <v>7</v>
      </c>
    </row>
    <row r="454" spans="1:2">
      <c r="A454" s="7">
        <v>102</v>
      </c>
      <c r="B454" s="10">
        <v>5.2</v>
      </c>
    </row>
    <row r="455" spans="1:2">
      <c r="A455" s="7">
        <v>130</v>
      </c>
      <c r="B455" s="10">
        <v>5.0999999999999996</v>
      </c>
    </row>
    <row r="456" spans="1:2">
      <c r="A456" s="7">
        <v>129</v>
      </c>
      <c r="B456" s="10">
        <v>6.6</v>
      </c>
    </row>
    <row r="457" spans="1:2">
      <c r="A457" s="7">
        <v>89</v>
      </c>
      <c r="B457" s="10">
        <v>6.7</v>
      </c>
    </row>
    <row r="458" spans="1:2">
      <c r="A458" s="7">
        <v>74</v>
      </c>
      <c r="B458" s="10">
        <v>7.3</v>
      </c>
    </row>
    <row r="459" spans="1:2">
      <c r="A459" s="7">
        <v>96</v>
      </c>
      <c r="B459" s="10">
        <v>5.9</v>
      </c>
    </row>
    <row r="460" spans="1:2">
      <c r="A460" s="7">
        <v>114</v>
      </c>
      <c r="B460" s="10">
        <v>5.6</v>
      </c>
    </row>
    <row r="461" spans="1:2">
      <c r="A461" s="7">
        <v>99</v>
      </c>
      <c r="B461" s="10">
        <v>6.5</v>
      </c>
    </row>
    <row r="462" spans="1:2">
      <c r="A462" s="7">
        <v>129</v>
      </c>
      <c r="B462" s="10">
        <v>5.9</v>
      </c>
    </row>
    <row r="463" spans="1:2">
      <c r="A463" s="7">
        <v>113</v>
      </c>
      <c r="B463" s="10">
        <v>7</v>
      </c>
    </row>
    <row r="464" spans="1:2">
      <c r="A464" s="7">
        <v>90</v>
      </c>
      <c r="B464" s="10">
        <v>5.3</v>
      </c>
    </row>
    <row r="465" spans="1:2">
      <c r="A465" s="7">
        <v>118</v>
      </c>
      <c r="B465" s="10">
        <v>5.9</v>
      </c>
    </row>
    <row r="466" spans="1:2">
      <c r="A466" s="7">
        <v>106</v>
      </c>
      <c r="B466" s="10">
        <v>6.3</v>
      </c>
    </row>
    <row r="467" spans="1:2">
      <c r="A467" s="7">
        <v>89</v>
      </c>
      <c r="B467" s="10">
        <v>6.3</v>
      </c>
    </row>
    <row r="468" spans="1:2">
      <c r="A468" s="7">
        <v>145</v>
      </c>
      <c r="B468" s="10">
        <v>7.3</v>
      </c>
    </row>
    <row r="469" spans="1:2">
      <c r="A469" s="7">
        <v>114</v>
      </c>
      <c r="B469" s="10">
        <v>5.8</v>
      </c>
    </row>
    <row r="470" spans="1:2">
      <c r="A470" s="7">
        <v>87</v>
      </c>
      <c r="B470" s="10">
        <v>5.2</v>
      </c>
    </row>
    <row r="471" spans="1:2">
      <c r="A471" s="7">
        <v>119</v>
      </c>
      <c r="B471" s="10">
        <v>2.4</v>
      </c>
    </row>
    <row r="472" spans="1:2">
      <c r="A472" s="7">
        <v>91</v>
      </c>
      <c r="B472" s="10">
        <v>5.7</v>
      </c>
    </row>
    <row r="473" spans="1:2">
      <c r="A473" s="7">
        <v>118</v>
      </c>
      <c r="B473" s="10">
        <v>5.8</v>
      </c>
    </row>
    <row r="474" spans="1:2">
      <c r="A474" s="7">
        <v>116</v>
      </c>
      <c r="B474" s="10">
        <v>5.6</v>
      </c>
    </row>
    <row r="475" spans="1:2">
      <c r="A475" s="7">
        <v>177</v>
      </c>
      <c r="B475" s="10">
        <v>6</v>
      </c>
    </row>
    <row r="476" spans="1:2">
      <c r="A476" s="7">
        <v>97</v>
      </c>
      <c r="B476" s="10">
        <v>5.8</v>
      </c>
    </row>
    <row r="477" spans="1:2">
      <c r="A477" s="7">
        <v>106</v>
      </c>
      <c r="B477" s="10">
        <v>6</v>
      </c>
    </row>
    <row r="478" spans="1:2">
      <c r="A478" s="7">
        <v>106</v>
      </c>
      <c r="B478" s="10">
        <v>5.7</v>
      </c>
    </row>
    <row r="479" spans="1:2">
      <c r="A479" s="7">
        <v>94</v>
      </c>
      <c r="B479" s="10">
        <v>6</v>
      </c>
    </row>
    <row r="480" spans="1:2">
      <c r="A480" s="7">
        <v>104</v>
      </c>
      <c r="B480" s="10">
        <v>7.8</v>
      </c>
    </row>
    <row r="481" spans="1:2">
      <c r="A481" s="7">
        <v>102</v>
      </c>
      <c r="B481" s="10">
        <v>4.2</v>
      </c>
    </row>
    <row r="482" spans="1:2">
      <c r="A482" s="7">
        <v>105</v>
      </c>
      <c r="B482" s="10">
        <v>5.6</v>
      </c>
    </row>
    <row r="483" spans="1:2">
      <c r="A483" s="7">
        <v>135</v>
      </c>
      <c r="B483" s="10">
        <v>8.1999999999999993</v>
      </c>
    </row>
    <row r="484" spans="1:2">
      <c r="A484" s="7">
        <v>73</v>
      </c>
      <c r="B484" s="10">
        <v>8.5</v>
      </c>
    </row>
    <row r="485" spans="1:2">
      <c r="A485" s="7">
        <v>94</v>
      </c>
      <c r="B485" s="10">
        <v>5.8</v>
      </c>
    </row>
    <row r="486" spans="1:2">
      <c r="A486" s="7">
        <v>95</v>
      </c>
      <c r="B486" s="10">
        <v>6.5</v>
      </c>
    </row>
    <row r="487" spans="1:2">
      <c r="A487" s="7">
        <v>124</v>
      </c>
      <c r="B487" s="10">
        <v>7.2</v>
      </c>
    </row>
    <row r="488" spans="1:2">
      <c r="A488" s="7">
        <v>136</v>
      </c>
      <c r="B488" s="10">
        <v>6.7</v>
      </c>
    </row>
    <row r="489" spans="1:2">
      <c r="A489" s="7">
        <v>91</v>
      </c>
      <c r="B489" s="10">
        <v>3.4</v>
      </c>
    </row>
    <row r="490" spans="1:2">
      <c r="A490" s="7">
        <v>107</v>
      </c>
      <c r="B490" s="10">
        <v>5.9</v>
      </c>
    </row>
    <row r="491" spans="1:2">
      <c r="A491" s="7">
        <v>108</v>
      </c>
      <c r="B491" s="10">
        <v>7.8</v>
      </c>
    </row>
    <row r="492" spans="1:2">
      <c r="A492" s="7">
        <v>99</v>
      </c>
      <c r="B492" s="10">
        <v>5.9</v>
      </c>
    </row>
    <row r="493" spans="1:2">
      <c r="A493" s="7">
        <v>92</v>
      </c>
      <c r="B493" s="10">
        <v>4.0999999999999996</v>
      </c>
    </row>
    <row r="494" spans="1:2">
      <c r="A494" s="7">
        <v>87</v>
      </c>
      <c r="B494" s="10">
        <v>6.8</v>
      </c>
    </row>
    <row r="495" spans="1:2">
      <c r="A495" s="7">
        <v>110</v>
      </c>
      <c r="B495" s="10">
        <v>5.8</v>
      </c>
    </row>
    <row r="496" spans="1:2">
      <c r="A496" s="7">
        <v>98</v>
      </c>
      <c r="B496" s="10">
        <v>7.5</v>
      </c>
    </row>
    <row r="497" spans="1:2">
      <c r="A497" s="7">
        <v>154</v>
      </c>
      <c r="B497" s="10">
        <v>6.9</v>
      </c>
    </row>
    <row r="498" spans="1:2">
      <c r="A498" s="7">
        <v>129</v>
      </c>
      <c r="B498" s="10">
        <v>6.5</v>
      </c>
    </row>
    <row r="499" spans="1:2">
      <c r="A499" s="7">
        <v>86</v>
      </c>
      <c r="B499" s="10">
        <v>6.9</v>
      </c>
    </row>
    <row r="500" spans="1:2">
      <c r="A500" s="7">
        <v>109</v>
      </c>
      <c r="B500" s="10">
        <v>7.9</v>
      </c>
    </row>
    <row r="501" spans="1:2">
      <c r="A501" s="7">
        <v>104</v>
      </c>
      <c r="B501" s="10">
        <v>7.4</v>
      </c>
    </row>
    <row r="502" spans="1:2">
      <c r="A502" s="7">
        <v>110</v>
      </c>
      <c r="B502" s="10">
        <v>6.7</v>
      </c>
    </row>
    <row r="503" spans="1:2">
      <c r="A503" s="7">
        <v>136</v>
      </c>
      <c r="B503" s="10">
        <v>7.4</v>
      </c>
    </row>
    <row r="504" spans="1:2">
      <c r="A504" s="7">
        <v>115</v>
      </c>
      <c r="B504" s="10">
        <v>6.9</v>
      </c>
    </row>
    <row r="505" spans="1:2">
      <c r="A505" s="7">
        <v>99</v>
      </c>
      <c r="B505" s="10">
        <v>6.8</v>
      </c>
    </row>
    <row r="506" spans="1:2">
      <c r="A506" s="7">
        <v>117</v>
      </c>
      <c r="B506" s="10">
        <v>6.7</v>
      </c>
    </row>
    <row r="507" spans="1:2">
      <c r="A507" s="7">
        <v>125</v>
      </c>
      <c r="B507" s="10">
        <v>5.0999999999999996</v>
      </c>
    </row>
    <row r="508" spans="1:2">
      <c r="A508" s="7">
        <v>110</v>
      </c>
      <c r="B508" s="10">
        <v>4.0999999999999996</v>
      </c>
    </row>
    <row r="509" spans="1:2">
      <c r="A509" s="7">
        <v>125</v>
      </c>
      <c r="B509" s="10">
        <v>7.3</v>
      </c>
    </row>
    <row r="510" spans="1:2">
      <c r="A510" s="7">
        <v>102</v>
      </c>
      <c r="B510" s="10">
        <v>6</v>
      </c>
    </row>
    <row r="511" spans="1:2">
      <c r="A511" s="7">
        <v>128</v>
      </c>
      <c r="B511" s="10">
        <v>7.3</v>
      </c>
    </row>
    <row r="512" spans="1:2">
      <c r="A512" s="7">
        <v>100</v>
      </c>
      <c r="B512" s="10">
        <v>5.4</v>
      </c>
    </row>
    <row r="513" spans="1:2">
      <c r="A513" s="7">
        <v>124</v>
      </c>
      <c r="B513" s="10">
        <v>5.9</v>
      </c>
    </row>
    <row r="514" spans="1:2">
      <c r="A514" s="7">
        <v>102</v>
      </c>
      <c r="B514" s="10">
        <v>7.1</v>
      </c>
    </row>
    <row r="515" spans="1:2">
      <c r="A515" s="7">
        <v>90</v>
      </c>
      <c r="B515" s="10">
        <v>6</v>
      </c>
    </row>
    <row r="516" spans="1:2">
      <c r="A516" s="7">
        <v>130</v>
      </c>
      <c r="B516" s="10">
        <v>6.5</v>
      </c>
    </row>
    <row r="517" spans="1:2">
      <c r="A517" s="7">
        <v>118</v>
      </c>
      <c r="B517" s="10">
        <v>5.7</v>
      </c>
    </row>
    <row r="518" spans="1:2">
      <c r="A518" s="7">
        <v>163</v>
      </c>
      <c r="B518" s="10">
        <v>7.6</v>
      </c>
    </row>
    <row r="519" spans="1:2">
      <c r="A519" s="7">
        <v>142</v>
      </c>
      <c r="B519" s="10">
        <v>6.6</v>
      </c>
    </row>
    <row r="520" spans="1:2">
      <c r="A520" s="7">
        <v>100</v>
      </c>
      <c r="B520" s="10">
        <v>5.4</v>
      </c>
    </row>
    <row r="521" spans="1:2">
      <c r="A521" s="7">
        <v>116</v>
      </c>
      <c r="B521" s="10">
        <v>7.3</v>
      </c>
    </row>
    <row r="522" spans="1:2">
      <c r="A522" s="7">
        <v>131</v>
      </c>
      <c r="B522" s="10">
        <v>6.5</v>
      </c>
    </row>
    <row r="523" spans="1:2">
      <c r="A523" s="7">
        <v>91</v>
      </c>
      <c r="B523" s="10">
        <v>6.6</v>
      </c>
    </row>
    <row r="524" spans="1:2">
      <c r="A524" s="7">
        <v>123</v>
      </c>
      <c r="B524" s="10">
        <v>6.6</v>
      </c>
    </row>
    <row r="525" spans="1:2">
      <c r="A525" s="7">
        <v>134</v>
      </c>
      <c r="B525" s="10">
        <v>5.9</v>
      </c>
    </row>
    <row r="526" spans="1:2">
      <c r="A526" s="7">
        <v>148</v>
      </c>
      <c r="B526" s="10">
        <v>6.7</v>
      </c>
    </row>
    <row r="527" spans="1:2">
      <c r="A527" s="7">
        <v>110</v>
      </c>
      <c r="B527" s="10">
        <v>6.1</v>
      </c>
    </row>
    <row r="528" spans="1:2">
      <c r="A528" s="7">
        <v>113</v>
      </c>
      <c r="B528" s="10">
        <v>6.6</v>
      </c>
    </row>
    <row r="529" spans="1:2">
      <c r="A529" s="7">
        <v>94</v>
      </c>
      <c r="B529" s="10">
        <v>6.6</v>
      </c>
    </row>
    <row r="530" spans="1:2">
      <c r="A530" s="7">
        <v>116</v>
      </c>
      <c r="B530" s="10">
        <v>5.3</v>
      </c>
    </row>
    <row r="531" spans="1:2">
      <c r="A531" s="7">
        <v>99</v>
      </c>
      <c r="B531" s="10">
        <v>6</v>
      </c>
    </row>
    <row r="532" spans="1:2">
      <c r="A532" s="7">
        <v>93</v>
      </c>
      <c r="B532" s="10">
        <v>4.7</v>
      </c>
    </row>
    <row r="533" spans="1:2">
      <c r="A533" s="7">
        <v>113</v>
      </c>
      <c r="B533" s="10">
        <v>6.1</v>
      </c>
    </row>
    <row r="534" spans="1:2">
      <c r="A534" s="7">
        <v>106</v>
      </c>
      <c r="B534" s="10">
        <v>7.2</v>
      </c>
    </row>
    <row r="535" spans="1:2">
      <c r="A535" s="7">
        <v>91</v>
      </c>
      <c r="B535" s="10">
        <v>6.4</v>
      </c>
    </row>
    <row r="536" spans="1:2">
      <c r="A536" s="7">
        <v>128</v>
      </c>
      <c r="B536" s="10">
        <v>6.1</v>
      </c>
    </row>
    <row r="537" spans="1:2">
      <c r="A537" s="7">
        <v>98</v>
      </c>
      <c r="B537" s="10">
        <v>5.9</v>
      </c>
    </row>
    <row r="538" spans="1:2">
      <c r="A538" s="7">
        <v>134</v>
      </c>
      <c r="B538" s="10">
        <v>6</v>
      </c>
    </row>
    <row r="539" spans="1:2">
      <c r="A539" s="7">
        <v>97</v>
      </c>
      <c r="B539" s="10">
        <v>6.3</v>
      </c>
    </row>
    <row r="540" spans="1:2">
      <c r="A540" s="7">
        <v>112</v>
      </c>
      <c r="B540" s="10">
        <v>5.6</v>
      </c>
    </row>
    <row r="541" spans="1:2">
      <c r="A541" s="7">
        <v>153</v>
      </c>
      <c r="B541" s="10">
        <v>6.4</v>
      </c>
    </row>
    <row r="542" spans="1:2">
      <c r="A542" s="7">
        <v>110</v>
      </c>
      <c r="B542" s="10">
        <v>7.1</v>
      </c>
    </row>
    <row r="543" spans="1:2">
      <c r="A543" s="7">
        <v>122</v>
      </c>
      <c r="B543" s="10">
        <v>6.6</v>
      </c>
    </row>
    <row r="544" spans="1:2">
      <c r="A544" s="7">
        <v>87</v>
      </c>
      <c r="B544" s="10">
        <v>4.5999999999999996</v>
      </c>
    </row>
    <row r="545" spans="1:2">
      <c r="A545" s="7">
        <v>178</v>
      </c>
      <c r="B545" s="10">
        <v>8.4</v>
      </c>
    </row>
    <row r="546" spans="1:2">
      <c r="A546" s="7">
        <v>125</v>
      </c>
      <c r="B546" s="10">
        <v>7.1</v>
      </c>
    </row>
    <row r="547" spans="1:2">
      <c r="A547" s="7">
        <v>87</v>
      </c>
      <c r="B547" s="10">
        <v>7.4</v>
      </c>
    </row>
    <row r="548" spans="1:2">
      <c r="A548" s="7">
        <v>152</v>
      </c>
      <c r="B548" s="10">
        <v>6.9</v>
      </c>
    </row>
    <row r="549" spans="1:2">
      <c r="A549" s="7">
        <v>116</v>
      </c>
      <c r="B549" s="10">
        <v>4.5</v>
      </c>
    </row>
    <row r="550" spans="1:2">
      <c r="A550" s="7">
        <v>109</v>
      </c>
      <c r="B550" s="10">
        <v>7.1</v>
      </c>
    </row>
    <row r="551" spans="1:2">
      <c r="A551" s="7">
        <v>108</v>
      </c>
      <c r="B551" s="10">
        <v>6.5</v>
      </c>
    </row>
    <row r="552" spans="1:2">
      <c r="A552" s="7">
        <v>85</v>
      </c>
      <c r="B552" s="10">
        <v>5.3</v>
      </c>
    </row>
    <row r="553" spans="1:2">
      <c r="A553" s="7">
        <v>106</v>
      </c>
      <c r="B553" s="10">
        <v>6.7</v>
      </c>
    </row>
    <row r="554" spans="1:2">
      <c r="A554" s="7">
        <v>93</v>
      </c>
      <c r="B554" s="10">
        <v>7.2</v>
      </c>
    </row>
    <row r="555" spans="1:2">
      <c r="A555" s="7">
        <v>117</v>
      </c>
      <c r="B555" s="10">
        <v>7.2</v>
      </c>
    </row>
    <row r="556" spans="1:2">
      <c r="A556" s="7">
        <v>116</v>
      </c>
      <c r="B556" s="10">
        <v>5.5</v>
      </c>
    </row>
    <row r="557" spans="1:2">
      <c r="A557" s="7">
        <v>132</v>
      </c>
      <c r="B557" s="10">
        <v>5.8</v>
      </c>
    </row>
    <row r="558" spans="1:2">
      <c r="A558" s="7">
        <v>92</v>
      </c>
      <c r="B558" s="10">
        <v>6</v>
      </c>
    </row>
    <row r="559" spans="1:2">
      <c r="A559" s="7">
        <v>139</v>
      </c>
      <c r="B559" s="10">
        <v>6.6</v>
      </c>
    </row>
    <row r="560" spans="1:2">
      <c r="A560" s="7">
        <v>153</v>
      </c>
      <c r="B560" s="10">
        <v>8.3000000000000007</v>
      </c>
    </row>
    <row r="561" spans="1:2">
      <c r="A561" s="7">
        <v>142</v>
      </c>
      <c r="B561" s="10">
        <v>6.7</v>
      </c>
    </row>
    <row r="562" spans="1:2">
      <c r="A562" s="7">
        <v>124</v>
      </c>
      <c r="B562" s="10">
        <v>7.1</v>
      </c>
    </row>
    <row r="563" spans="1:2">
      <c r="A563" s="7">
        <v>117</v>
      </c>
      <c r="B563" s="10">
        <v>6</v>
      </c>
    </row>
    <row r="564" spans="1:2">
      <c r="A564" s="7">
        <v>141</v>
      </c>
      <c r="B564" s="10">
        <v>6.9</v>
      </c>
    </row>
    <row r="565" spans="1:2">
      <c r="A565" s="7">
        <v>110</v>
      </c>
      <c r="B565" s="10">
        <v>5.6</v>
      </c>
    </row>
    <row r="566" spans="1:2">
      <c r="A566" s="7">
        <v>109</v>
      </c>
      <c r="B566" s="10">
        <v>5.6</v>
      </c>
    </row>
    <row r="567" spans="1:2">
      <c r="A567" s="7">
        <v>88</v>
      </c>
      <c r="B567" s="10">
        <v>4.5</v>
      </c>
    </row>
    <row r="568" spans="1:2">
      <c r="A568" s="7">
        <v>124</v>
      </c>
      <c r="B568" s="10">
        <v>7.1</v>
      </c>
    </row>
    <row r="569" spans="1:2">
      <c r="A569" s="7">
        <v>119</v>
      </c>
      <c r="B569" s="10">
        <v>6.5</v>
      </c>
    </row>
    <row r="570" spans="1:2">
      <c r="A570" s="7">
        <v>103</v>
      </c>
      <c r="B570" s="10">
        <v>6.4</v>
      </c>
    </row>
    <row r="571" spans="1:2">
      <c r="A571" s="7">
        <v>116</v>
      </c>
      <c r="B571" s="10">
        <v>5.8</v>
      </c>
    </row>
    <row r="572" spans="1:2">
      <c r="A572" s="7">
        <v>125</v>
      </c>
      <c r="B572" s="10">
        <v>8</v>
      </c>
    </row>
    <row r="573" spans="1:2">
      <c r="A573" s="7">
        <v>125</v>
      </c>
      <c r="B573" s="10">
        <v>6.2</v>
      </c>
    </row>
    <row r="574" spans="1:2">
      <c r="A574" s="7">
        <v>146</v>
      </c>
      <c r="B574" s="10">
        <v>7.2</v>
      </c>
    </row>
    <row r="575" spans="1:2">
      <c r="A575" s="7">
        <v>118</v>
      </c>
      <c r="B575" s="10">
        <v>6.1</v>
      </c>
    </row>
    <row r="576" spans="1:2">
      <c r="A576" s="7">
        <v>171</v>
      </c>
      <c r="B576" s="10">
        <v>7.6</v>
      </c>
    </row>
    <row r="577" spans="1:2">
      <c r="A577" s="7">
        <v>136</v>
      </c>
      <c r="B577" s="10">
        <v>6.3</v>
      </c>
    </row>
    <row r="578" spans="1:2">
      <c r="A578" s="7">
        <v>92</v>
      </c>
      <c r="B578" s="10">
        <v>6.3</v>
      </c>
    </row>
    <row r="579" spans="1:2">
      <c r="A579" s="7">
        <v>116</v>
      </c>
      <c r="B579" s="10">
        <v>6.3</v>
      </c>
    </row>
    <row r="580" spans="1:2">
      <c r="A580" s="7">
        <v>127</v>
      </c>
      <c r="B580" s="10">
        <v>7.7</v>
      </c>
    </row>
    <row r="581" spans="1:2">
      <c r="A581" s="7">
        <v>136</v>
      </c>
      <c r="B581" s="10">
        <v>7</v>
      </c>
    </row>
    <row r="582" spans="1:2">
      <c r="A582" s="7">
        <v>111</v>
      </c>
      <c r="B582" s="10">
        <v>5.3</v>
      </c>
    </row>
    <row r="583" spans="1:2">
      <c r="A583" s="7">
        <v>116</v>
      </c>
      <c r="B583" s="10">
        <v>5.6</v>
      </c>
    </row>
    <row r="584" spans="1:2">
      <c r="A584" s="7">
        <v>113</v>
      </c>
      <c r="B584" s="10">
        <v>5.2</v>
      </c>
    </row>
    <row r="585" spans="1:2">
      <c r="A585" s="7">
        <v>97</v>
      </c>
      <c r="B585" s="10">
        <v>5.4</v>
      </c>
    </row>
    <row r="586" spans="1:2">
      <c r="A586" s="7">
        <v>88</v>
      </c>
      <c r="B586" s="10">
        <v>6.4</v>
      </c>
    </row>
    <row r="587" spans="1:2">
      <c r="A587" s="7">
        <v>136</v>
      </c>
      <c r="B587" s="10">
        <v>5.9</v>
      </c>
    </row>
    <row r="588" spans="1:2">
      <c r="A588" s="7">
        <v>125</v>
      </c>
      <c r="B588" s="10">
        <v>6.3</v>
      </c>
    </row>
    <row r="589" spans="1:2">
      <c r="A589" s="7">
        <v>116</v>
      </c>
      <c r="B589" s="10">
        <v>6.5</v>
      </c>
    </row>
    <row r="590" spans="1:2">
      <c r="A590" s="7">
        <v>98</v>
      </c>
      <c r="B590" s="10">
        <v>3</v>
      </c>
    </row>
    <row r="591" spans="1:2">
      <c r="A591" s="7">
        <v>91</v>
      </c>
      <c r="B591" s="10">
        <v>3.6</v>
      </c>
    </row>
    <row r="592" spans="1:2">
      <c r="A592" s="7">
        <v>97</v>
      </c>
      <c r="B592" s="10">
        <v>5.8</v>
      </c>
    </row>
    <row r="593" spans="1:2">
      <c r="A593" s="7">
        <v>95</v>
      </c>
      <c r="B593" s="10">
        <v>6.2</v>
      </c>
    </row>
    <row r="594" spans="1:2">
      <c r="A594" s="7">
        <v>88</v>
      </c>
      <c r="B594" s="10">
        <v>5.6</v>
      </c>
    </row>
    <row r="595" spans="1:2">
      <c r="A595" s="7">
        <v>133</v>
      </c>
      <c r="B595" s="10">
        <v>5.4</v>
      </c>
    </row>
    <row r="596" spans="1:2">
      <c r="A596" s="7">
        <v>106</v>
      </c>
      <c r="B596" s="10">
        <v>6.1</v>
      </c>
    </row>
    <row r="597" spans="1:2">
      <c r="A597" s="7">
        <v>116</v>
      </c>
      <c r="B597" s="10">
        <v>4.2</v>
      </c>
    </row>
    <row r="598" spans="1:2">
      <c r="A598" s="7">
        <v>115</v>
      </c>
      <c r="B598" s="10">
        <v>6.7</v>
      </c>
    </row>
    <row r="599" spans="1:2">
      <c r="A599" s="7">
        <v>99</v>
      </c>
      <c r="B599" s="10">
        <v>4.2</v>
      </c>
    </row>
    <row r="600" spans="1:2">
      <c r="A600" s="7">
        <v>124</v>
      </c>
      <c r="B600" s="10">
        <v>6.4</v>
      </c>
    </row>
    <row r="601" spans="1:2">
      <c r="A601" s="7">
        <v>124</v>
      </c>
      <c r="B601" s="10">
        <v>4.9000000000000004</v>
      </c>
    </row>
    <row r="602" spans="1:2">
      <c r="A602" s="7">
        <v>124</v>
      </c>
      <c r="B602" s="10">
        <v>6.8</v>
      </c>
    </row>
    <row r="603" spans="1:2">
      <c r="A603" s="7">
        <v>87</v>
      </c>
      <c r="B603" s="10">
        <v>7.7</v>
      </c>
    </row>
    <row r="604" spans="1:2">
      <c r="A604" s="7">
        <v>105</v>
      </c>
      <c r="B604" s="10">
        <v>5.6</v>
      </c>
    </row>
    <row r="605" spans="1:2">
      <c r="A605" s="7">
        <v>125</v>
      </c>
      <c r="B605" s="10">
        <v>6.4</v>
      </c>
    </row>
    <row r="606" spans="1:2">
      <c r="A606" s="7">
        <v>141</v>
      </c>
      <c r="B606" s="10">
        <v>7.2</v>
      </c>
    </row>
    <row r="607" spans="1:2">
      <c r="A607" s="7">
        <v>121</v>
      </c>
      <c r="B607" s="10">
        <v>6</v>
      </c>
    </row>
    <row r="608" spans="1:2">
      <c r="A608" s="7">
        <v>111</v>
      </c>
      <c r="B608" s="10">
        <v>5.9</v>
      </c>
    </row>
    <row r="609" spans="1:2">
      <c r="A609" s="7">
        <v>157</v>
      </c>
      <c r="B609" s="10">
        <v>7.9</v>
      </c>
    </row>
    <row r="610" spans="1:2">
      <c r="A610" s="7">
        <v>128</v>
      </c>
      <c r="B610" s="10">
        <v>7.1</v>
      </c>
    </row>
    <row r="611" spans="1:2">
      <c r="A611" s="7">
        <v>105</v>
      </c>
      <c r="B611" s="10">
        <v>5.9</v>
      </c>
    </row>
    <row r="612" spans="1:2">
      <c r="A612" s="7">
        <v>113</v>
      </c>
      <c r="B612" s="10">
        <v>6.2</v>
      </c>
    </row>
    <row r="613" spans="1:2">
      <c r="A613" s="7">
        <v>121</v>
      </c>
      <c r="B613" s="10">
        <v>7</v>
      </c>
    </row>
    <row r="614" spans="1:2">
      <c r="A614" s="7">
        <v>102</v>
      </c>
      <c r="B614" s="10">
        <v>5.4</v>
      </c>
    </row>
    <row r="615" spans="1:2">
      <c r="A615" s="7">
        <v>169</v>
      </c>
      <c r="B615" s="10">
        <v>8.6</v>
      </c>
    </row>
    <row r="616" spans="1:2">
      <c r="A616" s="7">
        <v>132</v>
      </c>
      <c r="B616" s="10">
        <v>6.5</v>
      </c>
    </row>
    <row r="617" spans="1:2">
      <c r="A617" s="7">
        <v>127</v>
      </c>
      <c r="B617" s="10">
        <v>6.4</v>
      </c>
    </row>
    <row r="618" spans="1:2">
      <c r="A618" s="7">
        <v>103</v>
      </c>
      <c r="B618" s="10">
        <v>7.6</v>
      </c>
    </row>
    <row r="619" spans="1:2">
      <c r="A619" s="7">
        <v>136</v>
      </c>
      <c r="B619" s="10">
        <v>5.5</v>
      </c>
    </row>
    <row r="620" spans="1:2">
      <c r="A620" s="7">
        <v>150</v>
      </c>
      <c r="B620" s="10">
        <v>7.4</v>
      </c>
    </row>
    <row r="621" spans="1:2">
      <c r="A621" s="7">
        <v>136</v>
      </c>
      <c r="B621" s="10">
        <v>8.6999999999999993</v>
      </c>
    </row>
    <row r="622" spans="1:2">
      <c r="A622" s="7">
        <v>140</v>
      </c>
      <c r="B622" s="10">
        <v>7.6</v>
      </c>
    </row>
    <row r="623" spans="1:2">
      <c r="A623" s="7">
        <v>104</v>
      </c>
      <c r="B623" s="10">
        <v>5.5</v>
      </c>
    </row>
    <row r="624" spans="1:2">
      <c r="A624" s="7">
        <v>158</v>
      </c>
      <c r="B624" s="10">
        <v>7.6</v>
      </c>
    </row>
    <row r="625" spans="1:2">
      <c r="A625" s="7">
        <v>119</v>
      </c>
      <c r="B625" s="10">
        <v>6.5</v>
      </c>
    </row>
    <row r="626" spans="1:2">
      <c r="A626" s="7">
        <v>106</v>
      </c>
      <c r="B626" s="10">
        <v>6.9</v>
      </c>
    </row>
    <row r="627" spans="1:2">
      <c r="A627" s="7">
        <v>136</v>
      </c>
      <c r="B627" s="10">
        <v>6.7</v>
      </c>
    </row>
    <row r="628" spans="1:2">
      <c r="A628" s="7">
        <v>95</v>
      </c>
      <c r="B628" s="10">
        <v>6.6</v>
      </c>
    </row>
    <row r="629" spans="1:2">
      <c r="A629" s="7">
        <v>137</v>
      </c>
      <c r="B629" s="10">
        <v>7.2</v>
      </c>
    </row>
    <row r="630" spans="1:2">
      <c r="A630" s="7">
        <v>130</v>
      </c>
      <c r="B630" s="10">
        <v>6.4</v>
      </c>
    </row>
    <row r="631" spans="1:2">
      <c r="A631" s="7">
        <v>124</v>
      </c>
      <c r="B631" s="10">
        <v>6.4</v>
      </c>
    </row>
    <row r="632" spans="1:2">
      <c r="A632" s="7">
        <v>108</v>
      </c>
      <c r="B632" s="10">
        <v>6</v>
      </c>
    </row>
    <row r="633" spans="1:2">
      <c r="A633" s="7">
        <v>104</v>
      </c>
      <c r="B633" s="10">
        <v>6.1</v>
      </c>
    </row>
    <row r="634" spans="1:2">
      <c r="A634" s="7">
        <v>129</v>
      </c>
      <c r="B634" s="10">
        <v>6</v>
      </c>
    </row>
    <row r="635" spans="1:2">
      <c r="A635" s="7">
        <v>117</v>
      </c>
      <c r="B635" s="10">
        <v>6.4</v>
      </c>
    </row>
    <row r="636" spans="1:2">
      <c r="A636" s="7">
        <v>99</v>
      </c>
      <c r="B636" s="10">
        <v>6.4</v>
      </c>
    </row>
    <row r="637" spans="1:2">
      <c r="A637" s="7">
        <v>159</v>
      </c>
      <c r="B637" s="10">
        <v>7.3</v>
      </c>
    </row>
    <row r="638" spans="1:2">
      <c r="A638" s="7">
        <v>118</v>
      </c>
      <c r="B638" s="10">
        <v>5.2</v>
      </c>
    </row>
    <row r="639" spans="1:2">
      <c r="A639" s="7">
        <v>105</v>
      </c>
      <c r="B639" s="10">
        <v>6.6</v>
      </c>
    </row>
    <row r="640" spans="1:2">
      <c r="A640" s="7">
        <v>103</v>
      </c>
      <c r="B640" s="10">
        <v>6.3</v>
      </c>
    </row>
    <row r="641" spans="1:2">
      <c r="A641" s="7">
        <v>122</v>
      </c>
      <c r="B641" s="10">
        <v>5.9</v>
      </c>
    </row>
    <row r="642" spans="1:2">
      <c r="A642" s="7">
        <v>143</v>
      </c>
      <c r="B642" s="10">
        <v>6.7</v>
      </c>
    </row>
    <row r="643" spans="1:2">
      <c r="A643" s="7">
        <v>96</v>
      </c>
      <c r="B643" s="10">
        <v>5.4</v>
      </c>
    </row>
    <row r="644" spans="1:2">
      <c r="A644" s="7">
        <v>111</v>
      </c>
      <c r="B644" s="10">
        <v>6.4</v>
      </c>
    </row>
    <row r="645" spans="1:2">
      <c r="A645" s="7">
        <v>121</v>
      </c>
      <c r="B645" s="10">
        <v>6.7</v>
      </c>
    </row>
    <row r="646" spans="1:2">
      <c r="A646" s="7">
        <v>135</v>
      </c>
      <c r="B646" s="10">
        <v>6.2</v>
      </c>
    </row>
    <row r="647" spans="1:2">
      <c r="A647" s="7">
        <v>101</v>
      </c>
      <c r="B647" s="10">
        <v>6.1</v>
      </c>
    </row>
    <row r="648" spans="1:2">
      <c r="A648" s="7">
        <v>151</v>
      </c>
      <c r="B648" s="10">
        <v>8.8000000000000007</v>
      </c>
    </row>
    <row r="649" spans="1:2">
      <c r="A649" s="7">
        <v>131</v>
      </c>
      <c r="B649" s="10">
        <v>7.1</v>
      </c>
    </row>
    <row r="650" spans="1:2">
      <c r="A650" s="7">
        <v>100</v>
      </c>
      <c r="B650" s="10">
        <v>5.7</v>
      </c>
    </row>
    <row r="651" spans="1:2">
      <c r="A651" s="7">
        <v>105</v>
      </c>
      <c r="B651" s="10">
        <v>5</v>
      </c>
    </row>
    <row r="652" spans="1:2">
      <c r="A652" s="7">
        <v>92</v>
      </c>
      <c r="B652" s="10">
        <v>5.0999999999999996</v>
      </c>
    </row>
    <row r="653" spans="1:2">
      <c r="A653" s="7">
        <v>130</v>
      </c>
      <c r="B653" s="10">
        <v>6.9</v>
      </c>
    </row>
    <row r="654" spans="1:2">
      <c r="A654" s="7">
        <v>100</v>
      </c>
      <c r="B654" s="10">
        <v>4.8</v>
      </c>
    </row>
    <row r="655" spans="1:2">
      <c r="A655" s="7">
        <v>102</v>
      </c>
      <c r="B655" s="10">
        <v>6.5</v>
      </c>
    </row>
    <row r="656" spans="1:2">
      <c r="A656" s="7">
        <v>133</v>
      </c>
      <c r="B656" s="10">
        <v>5.0999999999999996</v>
      </c>
    </row>
    <row r="657" spans="1:2">
      <c r="A657" s="7">
        <v>121</v>
      </c>
      <c r="B657" s="10">
        <v>7.1</v>
      </c>
    </row>
    <row r="658" spans="1:2">
      <c r="A658" s="7">
        <v>147</v>
      </c>
      <c r="B658" s="10">
        <v>7.5</v>
      </c>
    </row>
    <row r="659" spans="1:2">
      <c r="A659" s="7">
        <v>94</v>
      </c>
      <c r="B659" s="10">
        <v>6.2</v>
      </c>
    </row>
    <row r="660" spans="1:2">
      <c r="A660" s="7">
        <v>94</v>
      </c>
      <c r="B660" s="10">
        <v>6.3</v>
      </c>
    </row>
    <row r="661" spans="1:2">
      <c r="A661" s="7">
        <v>127</v>
      </c>
      <c r="B661" s="10">
        <v>8.1</v>
      </c>
    </row>
    <row r="662" spans="1:2">
      <c r="A662" s="7">
        <v>212</v>
      </c>
      <c r="B662" s="10">
        <v>6.6</v>
      </c>
    </row>
    <row r="663" spans="1:2">
      <c r="A663" s="7">
        <v>141</v>
      </c>
      <c r="B663" s="10">
        <v>6.9</v>
      </c>
    </row>
    <row r="664" spans="1:2">
      <c r="A664" s="7">
        <v>103</v>
      </c>
      <c r="B664" s="10">
        <v>6.1</v>
      </c>
    </row>
    <row r="665" spans="1:2">
      <c r="A665" s="7">
        <v>98</v>
      </c>
      <c r="B665" s="10">
        <v>4.3</v>
      </c>
    </row>
    <row r="666" spans="1:2">
      <c r="A666" s="7">
        <v>116</v>
      </c>
      <c r="B666" s="10">
        <v>6.6</v>
      </c>
    </row>
    <row r="667" spans="1:2">
      <c r="A667" s="7">
        <v>114</v>
      </c>
      <c r="B667" s="10">
        <v>6.8</v>
      </c>
    </row>
    <row r="668" spans="1:2">
      <c r="A668" s="7">
        <v>87</v>
      </c>
      <c r="B668" s="10">
        <v>3.8</v>
      </c>
    </row>
    <row r="669" spans="1:2">
      <c r="A669" s="7">
        <v>125</v>
      </c>
      <c r="B669" s="10">
        <v>5.9</v>
      </c>
    </row>
    <row r="670" spans="1:2">
      <c r="A670" s="7">
        <v>187</v>
      </c>
      <c r="B670" s="10">
        <v>7.9</v>
      </c>
    </row>
    <row r="671" spans="1:2">
      <c r="A671" s="7">
        <v>93</v>
      </c>
      <c r="B671" s="10">
        <v>6.3</v>
      </c>
    </row>
    <row r="672" spans="1:2">
      <c r="A672" s="7">
        <v>95</v>
      </c>
      <c r="B672" s="10">
        <v>5.5</v>
      </c>
    </row>
    <row r="673" spans="1:2">
      <c r="A673" s="7">
        <v>117</v>
      </c>
      <c r="B673" s="10">
        <v>7.7</v>
      </c>
    </row>
    <row r="674" spans="1:2">
      <c r="A674" s="7">
        <v>106</v>
      </c>
      <c r="B674" s="10">
        <v>6.3</v>
      </c>
    </row>
    <row r="675" spans="1:2">
      <c r="A675" s="7">
        <v>115</v>
      </c>
      <c r="B675" s="10">
        <v>7.1</v>
      </c>
    </row>
    <row r="676" spans="1:2">
      <c r="A676" s="7">
        <v>189</v>
      </c>
      <c r="B676" s="10">
        <v>8.5</v>
      </c>
    </row>
    <row r="677" spans="1:2">
      <c r="A677" s="7">
        <v>81</v>
      </c>
      <c r="B677" s="10">
        <v>5.8</v>
      </c>
    </row>
    <row r="678" spans="1:2">
      <c r="A678" s="7">
        <v>149</v>
      </c>
      <c r="B678" s="10">
        <v>8.1</v>
      </c>
    </row>
    <row r="679" spans="1:2">
      <c r="A679" s="7">
        <v>119</v>
      </c>
      <c r="B679" s="10">
        <v>7.9</v>
      </c>
    </row>
    <row r="680" spans="1:2">
      <c r="A680" s="7">
        <v>130</v>
      </c>
      <c r="B680" s="10">
        <v>7.2</v>
      </c>
    </row>
    <row r="681" spans="1:2">
      <c r="A681" s="7">
        <v>116</v>
      </c>
      <c r="B681" s="10">
        <v>6.3</v>
      </c>
    </row>
    <row r="682" spans="1:2">
      <c r="A682" s="7">
        <v>103</v>
      </c>
      <c r="B682" s="10">
        <v>8.1</v>
      </c>
    </row>
    <row r="683" spans="1:2">
      <c r="A683" s="7">
        <v>99</v>
      </c>
      <c r="B683" s="10">
        <v>7</v>
      </c>
    </row>
    <row r="684" spans="1:2">
      <c r="A684" s="7">
        <v>92</v>
      </c>
      <c r="B684" s="10">
        <v>5.5</v>
      </c>
    </row>
    <row r="685" spans="1:2">
      <c r="A685" s="7">
        <v>109</v>
      </c>
      <c r="B685" s="10">
        <v>6.7</v>
      </c>
    </row>
    <row r="686" spans="1:2">
      <c r="A686" s="7">
        <v>87</v>
      </c>
      <c r="B686" s="10">
        <v>5.2</v>
      </c>
    </row>
    <row r="687" spans="1:2">
      <c r="A687" s="7">
        <v>111</v>
      </c>
      <c r="B687" s="10">
        <v>7</v>
      </c>
    </row>
    <row r="688" spans="1:2">
      <c r="A688" s="7">
        <v>101</v>
      </c>
      <c r="B688" s="10">
        <v>6.1</v>
      </c>
    </row>
    <row r="689" spans="1:2">
      <c r="A689" s="7">
        <v>83</v>
      </c>
      <c r="B689" s="10">
        <v>6.6</v>
      </c>
    </row>
    <row r="690" spans="1:2">
      <c r="A690" s="7">
        <v>113</v>
      </c>
      <c r="B690" s="10">
        <v>5.5</v>
      </c>
    </row>
    <row r="691" spans="1:2">
      <c r="A691" s="7">
        <v>107</v>
      </c>
      <c r="B691" s="10">
        <v>5.9</v>
      </c>
    </row>
    <row r="692" spans="1:2">
      <c r="A692" s="7">
        <v>94</v>
      </c>
      <c r="B692" s="10">
        <v>5.4</v>
      </c>
    </row>
    <row r="693" spans="1:2">
      <c r="A693" s="7">
        <v>132</v>
      </c>
      <c r="B693" s="10">
        <v>6.4</v>
      </c>
    </row>
    <row r="694" spans="1:2">
      <c r="A694" s="7">
        <v>140</v>
      </c>
      <c r="B694" s="10">
        <v>5.7</v>
      </c>
    </row>
    <row r="695" spans="1:2">
      <c r="A695" s="7">
        <v>125</v>
      </c>
      <c r="B695" s="10">
        <v>6.7</v>
      </c>
    </row>
    <row r="696" spans="1:2">
      <c r="A696" s="7">
        <v>111</v>
      </c>
      <c r="B696" s="10">
        <v>7.1</v>
      </c>
    </row>
    <row r="697" spans="1:2">
      <c r="A697" s="7">
        <v>156</v>
      </c>
      <c r="B697" s="10">
        <v>6.8</v>
      </c>
    </row>
    <row r="698" spans="1:2">
      <c r="A698" s="7">
        <v>170</v>
      </c>
      <c r="B698" s="10">
        <v>6.5</v>
      </c>
    </row>
    <row r="699" spans="1:2">
      <c r="A699" s="7">
        <v>120</v>
      </c>
      <c r="B699" s="10">
        <v>7.6</v>
      </c>
    </row>
    <row r="700" spans="1:2">
      <c r="A700" s="7">
        <v>100</v>
      </c>
      <c r="B700" s="10">
        <v>5.5</v>
      </c>
    </row>
    <row r="701" spans="1:2">
      <c r="A701" s="7">
        <v>115</v>
      </c>
      <c r="B701" s="10">
        <v>6.5</v>
      </c>
    </row>
    <row r="702" spans="1:2">
      <c r="A702" s="7">
        <v>130</v>
      </c>
      <c r="B702" s="10">
        <v>7</v>
      </c>
    </row>
    <row r="703" spans="1:2">
      <c r="A703" s="7">
        <v>105</v>
      </c>
      <c r="B703" s="10">
        <v>5.8</v>
      </c>
    </row>
    <row r="704" spans="1:2">
      <c r="A704" s="7">
        <v>111</v>
      </c>
      <c r="B704" s="10">
        <v>7.3</v>
      </c>
    </row>
    <row r="705" spans="1:2">
      <c r="A705" s="7">
        <v>106</v>
      </c>
      <c r="B705" s="10">
        <v>6.6</v>
      </c>
    </row>
    <row r="706" spans="1:2">
      <c r="A706" s="7">
        <v>89</v>
      </c>
      <c r="B706" s="10">
        <v>4.4000000000000004</v>
      </c>
    </row>
    <row r="707" spans="1:2">
      <c r="A707" s="7">
        <v>100</v>
      </c>
      <c r="B707" s="10">
        <v>7.7</v>
      </c>
    </row>
    <row r="708" spans="1:2">
      <c r="A708" s="7">
        <v>91</v>
      </c>
      <c r="B708" s="10">
        <v>5</v>
      </c>
    </row>
    <row r="709" spans="1:2">
      <c r="A709" s="7">
        <v>146</v>
      </c>
      <c r="B709" s="10">
        <v>7.7</v>
      </c>
    </row>
    <row r="710" spans="1:2">
      <c r="A710" s="7">
        <v>98</v>
      </c>
      <c r="B710" s="10">
        <v>4.4000000000000004</v>
      </c>
    </row>
    <row r="711" spans="1:2">
      <c r="A711" s="7">
        <v>101</v>
      </c>
      <c r="B711" s="10">
        <v>6.1</v>
      </c>
    </row>
    <row r="712" spans="1:2">
      <c r="A712" s="7">
        <v>94</v>
      </c>
      <c r="B712" s="10">
        <v>5.4</v>
      </c>
    </row>
    <row r="713" spans="1:2">
      <c r="A713" s="7">
        <v>132</v>
      </c>
      <c r="B713" s="10">
        <v>6.8</v>
      </c>
    </row>
    <row r="714" spans="1:2">
      <c r="A714" s="7">
        <v>115</v>
      </c>
      <c r="B714" s="10">
        <v>6.5</v>
      </c>
    </row>
    <row r="715" spans="1:2">
      <c r="A715" s="7">
        <v>92</v>
      </c>
      <c r="B715" s="10">
        <v>7</v>
      </c>
    </row>
    <row r="716" spans="1:2">
      <c r="A716" s="7">
        <v>124</v>
      </c>
      <c r="B716" s="10">
        <v>6.3</v>
      </c>
    </row>
    <row r="717" spans="1:2">
      <c r="A717" s="7">
        <v>119</v>
      </c>
      <c r="B717" s="10">
        <v>6.3</v>
      </c>
    </row>
    <row r="718" spans="1:2">
      <c r="A718" s="7">
        <v>124</v>
      </c>
      <c r="B718" s="10">
        <v>6.1</v>
      </c>
    </row>
    <row r="719" spans="1:2">
      <c r="A719" s="7">
        <v>93</v>
      </c>
      <c r="B719" s="10">
        <v>6.1</v>
      </c>
    </row>
    <row r="720" spans="1:2">
      <c r="A720" s="7">
        <v>98</v>
      </c>
      <c r="B720" s="10">
        <v>5.3</v>
      </c>
    </row>
    <row r="721" spans="1:2">
      <c r="A721" s="7">
        <v>92</v>
      </c>
      <c r="B721" s="10">
        <v>5.4</v>
      </c>
    </row>
    <row r="722" spans="1:2">
      <c r="A722" s="7">
        <v>105</v>
      </c>
      <c r="B722" s="10">
        <v>6.2</v>
      </c>
    </row>
    <row r="723" spans="1:2">
      <c r="A723" s="7">
        <v>124</v>
      </c>
      <c r="B723" s="10">
        <v>6.6</v>
      </c>
    </row>
    <row r="724" spans="1:2">
      <c r="A724" s="7">
        <v>99</v>
      </c>
      <c r="B724" s="10">
        <v>5.9</v>
      </c>
    </row>
    <row r="725" spans="1:2">
      <c r="A725" s="7">
        <v>116</v>
      </c>
      <c r="B725" s="10">
        <v>6.3</v>
      </c>
    </row>
    <row r="726" spans="1:2">
      <c r="A726" s="7">
        <v>124</v>
      </c>
      <c r="B726" s="10">
        <v>7.2</v>
      </c>
    </row>
    <row r="727" spans="1:2">
      <c r="A727" s="7">
        <v>96</v>
      </c>
      <c r="B727" s="10">
        <v>6.8</v>
      </c>
    </row>
    <row r="728" spans="1:2">
      <c r="A728" s="7">
        <v>104</v>
      </c>
      <c r="B728" s="10">
        <v>6.1</v>
      </c>
    </row>
    <row r="729" spans="1:2">
      <c r="A729" s="7">
        <v>100</v>
      </c>
      <c r="B729" s="10">
        <v>7.8</v>
      </c>
    </row>
    <row r="730" spans="1:2">
      <c r="A730" s="7">
        <v>115</v>
      </c>
      <c r="B730" s="10">
        <v>5</v>
      </c>
    </row>
    <row r="731" spans="1:2">
      <c r="A731" s="7">
        <v>101</v>
      </c>
      <c r="B731" s="10">
        <v>6.2</v>
      </c>
    </row>
    <row r="732" spans="1:2">
      <c r="A732" s="7">
        <v>113</v>
      </c>
      <c r="B732" s="10">
        <v>6.7</v>
      </c>
    </row>
    <row r="733" spans="1:2">
      <c r="A733" s="7">
        <v>100</v>
      </c>
      <c r="B733" s="10">
        <v>4.9000000000000004</v>
      </c>
    </row>
    <row r="734" spans="1:2">
      <c r="A734" s="7">
        <v>134</v>
      </c>
      <c r="B734" s="10">
        <v>7.4</v>
      </c>
    </row>
    <row r="735" spans="1:2">
      <c r="A735" s="7">
        <v>125</v>
      </c>
      <c r="B735" s="10">
        <v>6.2</v>
      </c>
    </row>
    <row r="736" spans="1:2">
      <c r="A736" s="7">
        <v>94</v>
      </c>
      <c r="B736" s="10">
        <v>4.9000000000000004</v>
      </c>
    </row>
    <row r="737" spans="1:2">
      <c r="A737" s="7">
        <v>107</v>
      </c>
      <c r="B737" s="10">
        <v>6.1</v>
      </c>
    </row>
    <row r="738" spans="1:2">
      <c r="A738" s="7">
        <v>91</v>
      </c>
      <c r="B738" s="10">
        <v>6.1</v>
      </c>
    </row>
    <row r="739" spans="1:2">
      <c r="A739" s="7">
        <v>116</v>
      </c>
      <c r="B739" s="10">
        <v>6.4</v>
      </c>
    </row>
    <row r="740" spans="1:2">
      <c r="A740" s="7">
        <v>100</v>
      </c>
      <c r="B740" s="10">
        <v>6.3</v>
      </c>
    </row>
    <row r="741" spans="1:2">
      <c r="A741" s="7">
        <v>117</v>
      </c>
      <c r="B741" s="10">
        <v>6.6</v>
      </c>
    </row>
    <row r="742" spans="1:2">
      <c r="A742" s="7">
        <v>110</v>
      </c>
      <c r="B742" s="10">
        <v>5.7</v>
      </c>
    </row>
    <row r="743" spans="1:2">
      <c r="A743" s="7">
        <v>96</v>
      </c>
      <c r="B743" s="10">
        <v>5.9</v>
      </c>
    </row>
    <row r="744" spans="1:2">
      <c r="A744" s="7">
        <v>101</v>
      </c>
      <c r="B744" s="10">
        <v>6</v>
      </c>
    </row>
    <row r="745" spans="1:2">
      <c r="A745" s="7">
        <v>111</v>
      </c>
      <c r="B745" s="10">
        <v>6.1</v>
      </c>
    </row>
    <row r="746" spans="1:2">
      <c r="A746" s="7">
        <v>117</v>
      </c>
      <c r="B746" s="10">
        <v>6.7</v>
      </c>
    </row>
    <row r="747" spans="1:2">
      <c r="A747" s="7">
        <v>126</v>
      </c>
      <c r="B747" s="10">
        <v>6.7</v>
      </c>
    </row>
    <row r="748" spans="1:2">
      <c r="A748" s="7">
        <v>152</v>
      </c>
      <c r="B748" s="10">
        <v>7.9</v>
      </c>
    </row>
    <row r="749" spans="1:2">
      <c r="A749" s="7">
        <v>101</v>
      </c>
      <c r="B749" s="10">
        <v>4.3</v>
      </c>
    </row>
    <row r="750" spans="1:2">
      <c r="A750" s="7">
        <v>87</v>
      </c>
      <c r="B750" s="10">
        <v>5.7</v>
      </c>
    </row>
    <row r="751" spans="1:2">
      <c r="A751" s="7">
        <v>85</v>
      </c>
      <c r="B751" s="10">
        <v>6.7</v>
      </c>
    </row>
    <row r="752" spans="1:2">
      <c r="A752" s="7">
        <v>130</v>
      </c>
      <c r="B752" s="10">
        <v>6.7</v>
      </c>
    </row>
    <row r="753" spans="1:2">
      <c r="A753" s="7">
        <v>104</v>
      </c>
      <c r="B753" s="10">
        <v>6.1</v>
      </c>
    </row>
    <row r="754" spans="1:2">
      <c r="A754" s="7">
        <v>121</v>
      </c>
      <c r="B754" s="10">
        <v>5.6</v>
      </c>
    </row>
    <row r="755" spans="1:2">
      <c r="A755" s="7">
        <v>140</v>
      </c>
      <c r="B755" s="10">
        <v>6.6</v>
      </c>
    </row>
    <row r="756" spans="1:2">
      <c r="A756" s="7">
        <v>131</v>
      </c>
      <c r="B756" s="10">
        <v>6.9</v>
      </c>
    </row>
    <row r="757" spans="1:2">
      <c r="A757" s="7">
        <v>91</v>
      </c>
      <c r="B757" s="10">
        <v>4.8</v>
      </c>
    </row>
    <row r="758" spans="1:2">
      <c r="A758" s="7">
        <v>118</v>
      </c>
      <c r="B758" s="10">
        <v>6.2</v>
      </c>
    </row>
    <row r="759" spans="1:2">
      <c r="A759" s="7">
        <v>130</v>
      </c>
      <c r="B759" s="10">
        <v>6</v>
      </c>
    </row>
    <row r="760" spans="1:2">
      <c r="A760" s="7">
        <v>90</v>
      </c>
      <c r="B760" s="10">
        <v>4.9000000000000004</v>
      </c>
    </row>
    <row r="761" spans="1:2">
      <c r="A761" s="7">
        <v>103</v>
      </c>
      <c r="B761" s="10">
        <v>5.6</v>
      </c>
    </row>
    <row r="762" spans="1:2">
      <c r="A762" s="7">
        <v>122</v>
      </c>
      <c r="B762" s="10">
        <v>6.1</v>
      </c>
    </row>
    <row r="763" spans="1:2">
      <c r="A763" s="7">
        <v>106</v>
      </c>
      <c r="B763" s="10">
        <v>6.1</v>
      </c>
    </row>
    <row r="764" spans="1:2">
      <c r="A764" s="7">
        <v>103</v>
      </c>
      <c r="B764" s="10">
        <v>4.8</v>
      </c>
    </row>
    <row r="765" spans="1:2">
      <c r="A765" s="7">
        <v>107</v>
      </c>
      <c r="B765" s="10">
        <v>5.5</v>
      </c>
    </row>
    <row r="766" spans="1:2">
      <c r="A766" s="7">
        <v>156</v>
      </c>
      <c r="B766" s="10">
        <v>3.8</v>
      </c>
    </row>
    <row r="767" spans="1:2">
      <c r="A767" s="7">
        <v>127</v>
      </c>
      <c r="B767" s="10">
        <v>6.5</v>
      </c>
    </row>
    <row r="768" spans="1:2">
      <c r="A768" s="7">
        <v>132</v>
      </c>
      <c r="B768" s="10">
        <v>6.7</v>
      </c>
    </row>
    <row r="769" spans="1:2">
      <c r="A769" s="7">
        <v>108</v>
      </c>
      <c r="B769" s="10">
        <v>8.1</v>
      </c>
    </row>
    <row r="770" spans="1:2">
      <c r="A770" s="7">
        <v>114</v>
      </c>
      <c r="B770" s="10">
        <v>4.9000000000000004</v>
      </c>
    </row>
    <row r="771" spans="1:2">
      <c r="A771" s="7">
        <v>133</v>
      </c>
      <c r="B771" s="10">
        <v>7.3</v>
      </c>
    </row>
    <row r="772" spans="1:2">
      <c r="A772" s="7">
        <v>103</v>
      </c>
      <c r="B772" s="10">
        <v>6.4</v>
      </c>
    </row>
    <row r="773" spans="1:2">
      <c r="A773" s="7">
        <v>95</v>
      </c>
      <c r="B773" s="10">
        <v>6.7</v>
      </c>
    </row>
    <row r="774" spans="1:2">
      <c r="A774" s="7">
        <v>90</v>
      </c>
      <c r="B774" s="10">
        <v>3.6</v>
      </c>
    </row>
    <row r="775" spans="1:2">
      <c r="A775" s="7">
        <v>87</v>
      </c>
      <c r="B775" s="10">
        <v>5.7</v>
      </c>
    </row>
    <row r="776" spans="1:2">
      <c r="A776" s="7">
        <v>114</v>
      </c>
      <c r="B776" s="10">
        <v>6</v>
      </c>
    </row>
    <row r="777" spans="1:2">
      <c r="A777" s="7">
        <v>103</v>
      </c>
      <c r="B777" s="10">
        <v>4.7</v>
      </c>
    </row>
    <row r="778" spans="1:2">
      <c r="A778" s="7">
        <v>125</v>
      </c>
      <c r="B778" s="10">
        <v>6.3</v>
      </c>
    </row>
    <row r="779" spans="1:2">
      <c r="A779" s="7">
        <v>97</v>
      </c>
      <c r="B779" s="10">
        <v>5.9</v>
      </c>
    </row>
    <row r="780" spans="1:2">
      <c r="A780" s="7">
        <v>125</v>
      </c>
      <c r="B780" s="10">
        <v>5.9</v>
      </c>
    </row>
    <row r="781" spans="1:2">
      <c r="A781" s="7">
        <v>136</v>
      </c>
      <c r="B781" s="10">
        <v>7.5</v>
      </c>
    </row>
    <row r="782" spans="1:2">
      <c r="A782" s="7">
        <v>116</v>
      </c>
      <c r="B782" s="10">
        <v>5.6</v>
      </c>
    </row>
    <row r="783" spans="1:2">
      <c r="A783" s="7">
        <v>103</v>
      </c>
      <c r="B783" s="10">
        <v>6.4</v>
      </c>
    </row>
    <row r="784" spans="1:2">
      <c r="A784" s="7">
        <v>97</v>
      </c>
      <c r="B784" s="10">
        <v>6.3</v>
      </c>
    </row>
    <row r="785" spans="1:2">
      <c r="A785" s="7">
        <v>96</v>
      </c>
      <c r="B785" s="10">
        <v>4.3</v>
      </c>
    </row>
    <row r="786" spans="1:2">
      <c r="A786" s="7">
        <v>131</v>
      </c>
      <c r="B786" s="10">
        <v>5.9</v>
      </c>
    </row>
    <row r="787" spans="1:2">
      <c r="A787" s="7">
        <v>95</v>
      </c>
      <c r="B787" s="10">
        <v>5.5</v>
      </c>
    </row>
    <row r="788" spans="1:2">
      <c r="A788" s="7">
        <v>86</v>
      </c>
      <c r="B788" s="10">
        <v>6.2</v>
      </c>
    </row>
    <row r="789" spans="1:2">
      <c r="A789" s="7">
        <v>142</v>
      </c>
      <c r="B789" s="10">
        <v>8.8000000000000007</v>
      </c>
    </row>
    <row r="790" spans="1:2">
      <c r="A790" s="7">
        <v>92</v>
      </c>
      <c r="B790" s="10">
        <v>5.2</v>
      </c>
    </row>
    <row r="791" spans="1:2">
      <c r="A791" s="7">
        <v>108</v>
      </c>
      <c r="B791" s="10">
        <v>7</v>
      </c>
    </row>
    <row r="792" spans="1:2">
      <c r="A792" s="7">
        <v>84</v>
      </c>
      <c r="B792" s="10">
        <v>6.6</v>
      </c>
    </row>
    <row r="793" spans="1:2">
      <c r="A793" s="7">
        <v>188</v>
      </c>
      <c r="B793" s="10">
        <v>7.3</v>
      </c>
    </row>
    <row r="794" spans="1:2">
      <c r="A794" s="7">
        <v>95</v>
      </c>
      <c r="B794" s="10">
        <v>5.6</v>
      </c>
    </row>
    <row r="795" spans="1:2">
      <c r="A795" s="7">
        <v>118</v>
      </c>
      <c r="B795" s="10">
        <v>6.6</v>
      </c>
    </row>
    <row r="796" spans="1:2">
      <c r="A796" s="7">
        <v>92</v>
      </c>
      <c r="B796" s="10">
        <v>5.4</v>
      </c>
    </row>
    <row r="797" spans="1:2">
      <c r="A797" s="7">
        <v>74</v>
      </c>
      <c r="B797" s="10">
        <v>6.3</v>
      </c>
    </row>
    <row r="798" spans="1:2">
      <c r="A798" s="7">
        <v>134</v>
      </c>
      <c r="B798" s="10">
        <v>7.9</v>
      </c>
    </row>
    <row r="799" spans="1:2">
      <c r="A799" s="7">
        <v>101</v>
      </c>
      <c r="B799" s="10">
        <v>6.3</v>
      </c>
    </row>
    <row r="800" spans="1:2">
      <c r="A800" s="7">
        <v>100</v>
      </c>
      <c r="B800" s="10">
        <v>6</v>
      </c>
    </row>
    <row r="801" spans="1:2">
      <c r="A801" s="7">
        <v>132</v>
      </c>
      <c r="B801" s="10">
        <v>7.2</v>
      </c>
    </row>
    <row r="802" spans="1:2">
      <c r="A802" s="7">
        <v>105</v>
      </c>
      <c r="B802" s="10">
        <v>5.0999999999999996</v>
      </c>
    </row>
    <row r="803" spans="1:2">
      <c r="A803" s="7">
        <v>123</v>
      </c>
      <c r="B803" s="10">
        <v>7.3</v>
      </c>
    </row>
    <row r="804" spans="1:2">
      <c r="A804" s="7">
        <v>117</v>
      </c>
      <c r="B804" s="10">
        <v>8</v>
      </c>
    </row>
    <row r="805" spans="1:2">
      <c r="A805" s="7">
        <v>98</v>
      </c>
      <c r="B805" s="10">
        <v>6.2</v>
      </c>
    </row>
    <row r="806" spans="1:2">
      <c r="A806" s="7">
        <v>128</v>
      </c>
      <c r="B806" s="10">
        <v>6</v>
      </c>
    </row>
    <row r="807" spans="1:2">
      <c r="A807" s="7">
        <v>114</v>
      </c>
      <c r="B807" s="10">
        <v>6.7</v>
      </c>
    </row>
    <row r="808" spans="1:2">
      <c r="A808" s="7">
        <v>111</v>
      </c>
      <c r="B808" s="10">
        <v>8.1</v>
      </c>
    </row>
    <row r="809" spans="1:2">
      <c r="A809" s="7">
        <v>85</v>
      </c>
      <c r="B809" s="10">
        <v>6.4</v>
      </c>
    </row>
    <row r="810" spans="1:2">
      <c r="A810" s="7">
        <v>137</v>
      </c>
      <c r="B810" s="10">
        <v>8</v>
      </c>
    </row>
    <row r="811" spans="1:2">
      <c r="A811" s="7">
        <v>97</v>
      </c>
      <c r="B811" s="10">
        <v>6.3</v>
      </c>
    </row>
    <row r="812" spans="1:2">
      <c r="A812" s="7">
        <v>104</v>
      </c>
      <c r="B812" s="10">
        <v>6.4</v>
      </c>
    </row>
    <row r="813" spans="1:2">
      <c r="A813" s="7">
        <v>110</v>
      </c>
      <c r="B813" s="10">
        <v>6.6</v>
      </c>
    </row>
    <row r="814" spans="1:2">
      <c r="A814" s="7">
        <v>133</v>
      </c>
      <c r="B814" s="10">
        <v>6.4</v>
      </c>
    </row>
    <row r="815" spans="1:2">
      <c r="A815" s="7">
        <v>94</v>
      </c>
      <c r="B815" s="10">
        <v>6</v>
      </c>
    </row>
    <row r="816" spans="1:2">
      <c r="A816" s="7">
        <v>104</v>
      </c>
      <c r="B816" s="10">
        <v>6.6</v>
      </c>
    </row>
    <row r="817" spans="1:2">
      <c r="A817" s="7">
        <v>91</v>
      </c>
      <c r="B817" s="10">
        <v>5.9</v>
      </c>
    </row>
    <row r="818" spans="1:2">
      <c r="A818" s="7">
        <v>145</v>
      </c>
      <c r="B818" s="10">
        <v>6.4</v>
      </c>
    </row>
    <row r="819" spans="1:2">
      <c r="A819" s="7">
        <v>135</v>
      </c>
      <c r="B819" s="10">
        <v>6.3</v>
      </c>
    </row>
    <row r="820" spans="1:2">
      <c r="A820" s="7">
        <v>122</v>
      </c>
      <c r="B820" s="10">
        <v>7.3</v>
      </c>
    </row>
    <row r="821" spans="1:2">
      <c r="A821" s="7">
        <v>110</v>
      </c>
      <c r="B821" s="10">
        <v>6.8</v>
      </c>
    </row>
    <row r="822" spans="1:2">
      <c r="A822" s="7">
        <v>95</v>
      </c>
      <c r="B822" s="10">
        <v>7.2</v>
      </c>
    </row>
    <row r="823" spans="1:2">
      <c r="A823" s="7">
        <v>102</v>
      </c>
      <c r="B823" s="10">
        <v>5.7</v>
      </c>
    </row>
    <row r="824" spans="1:2">
      <c r="A824" s="7">
        <v>94</v>
      </c>
      <c r="B824" s="10">
        <v>6</v>
      </c>
    </row>
    <row r="825" spans="1:2">
      <c r="A825" s="7">
        <v>126</v>
      </c>
      <c r="B825" s="10">
        <v>6.5</v>
      </c>
    </row>
    <row r="826" spans="1:2">
      <c r="A826" s="7">
        <v>118</v>
      </c>
      <c r="B826" s="10">
        <v>5.8</v>
      </c>
    </row>
    <row r="827" spans="1:2">
      <c r="A827" s="7">
        <v>99</v>
      </c>
      <c r="B827" s="10">
        <v>5.8</v>
      </c>
    </row>
    <row r="828" spans="1:2">
      <c r="A828" s="7">
        <v>88</v>
      </c>
      <c r="B828" s="10">
        <v>6.7</v>
      </c>
    </row>
    <row r="829" spans="1:2">
      <c r="A829" s="7">
        <v>141</v>
      </c>
      <c r="B829" s="10">
        <v>7.8</v>
      </c>
    </row>
    <row r="830" spans="1:2">
      <c r="A830" s="7">
        <v>107</v>
      </c>
      <c r="B830" s="10">
        <v>5.6</v>
      </c>
    </row>
    <row r="831" spans="1:2">
      <c r="A831" s="7">
        <v>116</v>
      </c>
      <c r="B831" s="10">
        <v>5.8</v>
      </c>
    </row>
    <row r="832" spans="1:2">
      <c r="A832" s="7">
        <v>143</v>
      </c>
      <c r="B832" s="10">
        <v>7.4</v>
      </c>
    </row>
    <row r="833" spans="1:2">
      <c r="A833" s="7">
        <v>114</v>
      </c>
      <c r="B833" s="10">
        <v>6.9</v>
      </c>
    </row>
    <row r="834" spans="1:2">
      <c r="A834" s="7">
        <v>93</v>
      </c>
      <c r="B834" s="10">
        <v>5.5</v>
      </c>
    </row>
    <row r="835" spans="1:2">
      <c r="A835" s="7">
        <v>280</v>
      </c>
      <c r="B835" s="10">
        <v>6.3</v>
      </c>
    </row>
    <row r="836" spans="1:2">
      <c r="A836" s="7">
        <v>100</v>
      </c>
      <c r="B836" s="10">
        <v>4.7</v>
      </c>
    </row>
    <row r="837" spans="1:2">
      <c r="A837" s="7">
        <v>107</v>
      </c>
      <c r="B837" s="10">
        <v>5.6</v>
      </c>
    </row>
    <row r="838" spans="1:2">
      <c r="A838" s="7">
        <v>119</v>
      </c>
      <c r="B838" s="10">
        <v>6.4</v>
      </c>
    </row>
    <row r="839" spans="1:2">
      <c r="A839" s="7">
        <v>95</v>
      </c>
      <c r="B839" s="10">
        <v>4.2</v>
      </c>
    </row>
    <row r="840" spans="1:2">
      <c r="A840" s="7">
        <v>119</v>
      </c>
      <c r="B840" s="10">
        <v>6.4</v>
      </c>
    </row>
    <row r="841" spans="1:2">
      <c r="A841" s="7">
        <v>133</v>
      </c>
      <c r="B841" s="10">
        <v>7.7</v>
      </c>
    </row>
    <row r="842" spans="1:2">
      <c r="A842" s="7">
        <v>117</v>
      </c>
      <c r="B842" s="10">
        <v>6.7</v>
      </c>
    </row>
    <row r="843" spans="1:2">
      <c r="A843" s="7">
        <v>123</v>
      </c>
      <c r="B843" s="10">
        <v>7.7</v>
      </c>
    </row>
    <row r="844" spans="1:2">
      <c r="A844" s="7">
        <v>92</v>
      </c>
      <c r="B844" s="10">
        <v>5.7</v>
      </c>
    </row>
    <row r="845" spans="1:2">
      <c r="A845" s="7">
        <v>170</v>
      </c>
      <c r="B845" s="10">
        <v>7.6</v>
      </c>
    </row>
    <row r="846" spans="1:2">
      <c r="A846" s="7">
        <v>123</v>
      </c>
      <c r="B846" s="10">
        <v>6.4</v>
      </c>
    </row>
    <row r="847" spans="1:2">
      <c r="A847" s="7">
        <v>110</v>
      </c>
      <c r="B847" s="10">
        <v>5.6</v>
      </c>
    </row>
    <row r="848" spans="1:2">
      <c r="A848" s="7">
        <v>116</v>
      </c>
      <c r="B848" s="10">
        <v>6.8</v>
      </c>
    </row>
    <row r="849" spans="1:2">
      <c r="A849" s="7">
        <v>121</v>
      </c>
      <c r="B849" s="10">
        <v>2.4</v>
      </c>
    </row>
    <row r="850" spans="1:2">
      <c r="A850" s="7">
        <v>128</v>
      </c>
      <c r="B850" s="10">
        <v>6.2</v>
      </c>
    </row>
    <row r="851" spans="1:2">
      <c r="A851" s="7">
        <v>99</v>
      </c>
      <c r="B851" s="10">
        <v>5.9</v>
      </c>
    </row>
    <row r="852" spans="1:2">
      <c r="A852" s="7">
        <v>94</v>
      </c>
      <c r="B852" s="10">
        <v>7.1</v>
      </c>
    </row>
    <row r="853" spans="1:2">
      <c r="A853" s="7">
        <v>127</v>
      </c>
      <c r="B853" s="10">
        <v>7.6</v>
      </c>
    </row>
    <row r="854" spans="1:2">
      <c r="A854" s="7">
        <v>89</v>
      </c>
      <c r="B854" s="10">
        <v>5.5</v>
      </c>
    </row>
    <row r="855" spans="1:2">
      <c r="A855" s="7">
        <v>123</v>
      </c>
      <c r="B855" s="10">
        <v>7</v>
      </c>
    </row>
    <row r="856" spans="1:2">
      <c r="A856" s="7">
        <v>135</v>
      </c>
      <c r="B856" s="10">
        <v>7.1</v>
      </c>
    </row>
    <row r="857" spans="1:2">
      <c r="A857" s="7">
        <v>118</v>
      </c>
      <c r="B857" s="10">
        <v>7.4</v>
      </c>
    </row>
    <row r="858" spans="1:2">
      <c r="A858" s="7">
        <v>189</v>
      </c>
      <c r="B858" s="10">
        <v>7.6</v>
      </c>
    </row>
    <row r="859" spans="1:2">
      <c r="A859" s="7">
        <v>172</v>
      </c>
      <c r="B859" s="10">
        <v>5.9</v>
      </c>
    </row>
    <row r="860" spans="1:2">
      <c r="A860" s="7">
        <v>124</v>
      </c>
      <c r="B860" s="10">
        <v>5.9</v>
      </c>
    </row>
    <row r="861" spans="1:2">
      <c r="A861" s="7">
        <v>141</v>
      </c>
      <c r="B861" s="10">
        <v>8</v>
      </c>
    </row>
    <row r="862" spans="1:2">
      <c r="A862" s="7">
        <v>157</v>
      </c>
      <c r="B862" s="10">
        <v>7.4</v>
      </c>
    </row>
    <row r="863" spans="1:2">
      <c r="A863" s="7">
        <v>106</v>
      </c>
      <c r="B863" s="10">
        <v>5.8</v>
      </c>
    </row>
    <row r="864" spans="1:2">
      <c r="A864" s="7">
        <v>108</v>
      </c>
      <c r="B864" s="10">
        <v>6.3</v>
      </c>
    </row>
    <row r="865" spans="1:2">
      <c r="A865" s="7">
        <v>125</v>
      </c>
      <c r="B865" s="10">
        <v>5.7</v>
      </c>
    </row>
    <row r="866" spans="1:2">
      <c r="A866" s="7">
        <v>107</v>
      </c>
      <c r="B866" s="10">
        <v>5.0999999999999996</v>
      </c>
    </row>
    <row r="867" spans="1:2">
      <c r="A867" s="7">
        <v>215</v>
      </c>
      <c r="B867" s="10">
        <v>7.6</v>
      </c>
    </row>
    <row r="868" spans="1:2">
      <c r="A868" s="7">
        <v>118</v>
      </c>
      <c r="B868" s="10">
        <v>6.4</v>
      </c>
    </row>
    <row r="869" spans="1:2">
      <c r="A869" s="7">
        <v>118</v>
      </c>
      <c r="B869" s="10">
        <v>7.4</v>
      </c>
    </row>
    <row r="870" spans="1:2">
      <c r="A870" s="7">
        <v>178</v>
      </c>
      <c r="B870" s="10">
        <v>8.1999999999999993</v>
      </c>
    </row>
    <row r="871" spans="1:2">
      <c r="A871" s="7">
        <v>92</v>
      </c>
      <c r="B871" s="10">
        <v>6.5</v>
      </c>
    </row>
    <row r="872" spans="1:2">
      <c r="A872" s="7">
        <v>104</v>
      </c>
      <c r="B872" s="10">
        <v>5.5</v>
      </c>
    </row>
    <row r="873" spans="1:2">
      <c r="A873" s="7">
        <v>116</v>
      </c>
      <c r="B873" s="10">
        <v>6.5</v>
      </c>
    </row>
    <row r="874" spans="1:2">
      <c r="A874" s="7">
        <v>90</v>
      </c>
      <c r="B874" s="10">
        <v>5.6</v>
      </c>
    </row>
    <row r="875" spans="1:2">
      <c r="A875" s="7">
        <v>130</v>
      </c>
      <c r="B875" s="10">
        <v>4.5999999999999996</v>
      </c>
    </row>
    <row r="876" spans="1:2">
      <c r="A876" s="7">
        <v>90</v>
      </c>
      <c r="B876" s="10">
        <v>7.9</v>
      </c>
    </row>
    <row r="877" spans="1:2">
      <c r="A877" s="7">
        <v>106</v>
      </c>
      <c r="B877" s="10">
        <v>7.1</v>
      </c>
    </row>
    <row r="878" spans="1:2">
      <c r="A878" s="7">
        <v>155</v>
      </c>
      <c r="B878" s="10">
        <v>6.9</v>
      </c>
    </row>
    <row r="879" spans="1:2">
      <c r="A879" s="7">
        <v>139</v>
      </c>
      <c r="B879" s="10">
        <v>7.3</v>
      </c>
    </row>
    <row r="880" spans="1:2">
      <c r="A880" s="7">
        <v>112</v>
      </c>
      <c r="B880" s="10">
        <v>7</v>
      </c>
    </row>
    <row r="881" spans="1:2">
      <c r="A881" s="7">
        <v>139</v>
      </c>
      <c r="B881" s="10">
        <v>7.7</v>
      </c>
    </row>
    <row r="882" spans="1:2">
      <c r="A882" s="7">
        <v>115</v>
      </c>
      <c r="B882" s="10">
        <v>6.7</v>
      </c>
    </row>
    <row r="883" spans="1:2">
      <c r="A883" s="7">
        <v>143</v>
      </c>
      <c r="B883" s="10">
        <v>6.3</v>
      </c>
    </row>
    <row r="884" spans="1:2">
      <c r="A884" s="7">
        <v>96</v>
      </c>
      <c r="B884" s="10">
        <v>5.8</v>
      </c>
    </row>
    <row r="885" spans="1:2">
      <c r="A885" s="7">
        <v>112</v>
      </c>
      <c r="B885" s="10">
        <v>7.1</v>
      </c>
    </row>
    <row r="886" spans="1:2">
      <c r="A886" s="7">
        <v>131</v>
      </c>
      <c r="B886" s="10">
        <v>7.3</v>
      </c>
    </row>
    <row r="887" spans="1:2">
      <c r="A887" s="7">
        <v>116</v>
      </c>
      <c r="B887" s="10">
        <v>6.4</v>
      </c>
    </row>
    <row r="888" spans="1:2">
      <c r="A888" s="7">
        <v>112</v>
      </c>
      <c r="B888" s="10">
        <v>7.1</v>
      </c>
    </row>
    <row r="889" spans="1:2">
      <c r="A889" s="7">
        <v>123</v>
      </c>
      <c r="B889" s="10">
        <v>7.6</v>
      </c>
    </row>
    <row r="890" spans="1:2">
      <c r="A890" s="7">
        <v>104</v>
      </c>
      <c r="B890" s="10">
        <v>6.8</v>
      </c>
    </row>
    <row r="891" spans="1:2">
      <c r="A891" s="7">
        <v>107</v>
      </c>
      <c r="B891" s="10">
        <v>6.6</v>
      </c>
    </row>
    <row r="892" spans="1:2">
      <c r="A892" s="7">
        <v>124</v>
      </c>
      <c r="B892" s="10">
        <v>6.7</v>
      </c>
    </row>
    <row r="893" spans="1:2">
      <c r="A893" s="7">
        <v>96</v>
      </c>
      <c r="B893" s="10">
        <v>6.1</v>
      </c>
    </row>
    <row r="894" spans="1:2">
      <c r="A894" s="7">
        <v>125</v>
      </c>
      <c r="B894" s="10">
        <v>6</v>
      </c>
    </row>
    <row r="895" spans="1:2">
      <c r="A895" s="7">
        <v>129</v>
      </c>
      <c r="B895" s="10">
        <v>7.6</v>
      </c>
    </row>
    <row r="896" spans="1:2">
      <c r="A896" s="7">
        <v>90</v>
      </c>
      <c r="B896" s="10">
        <v>7.1</v>
      </c>
    </row>
    <row r="897" spans="1:2">
      <c r="A897" s="7">
        <v>109</v>
      </c>
      <c r="B897" s="10">
        <v>5</v>
      </c>
    </row>
    <row r="898" spans="1:2">
      <c r="A898" s="7">
        <v>121</v>
      </c>
      <c r="B898" s="10">
        <v>6.2</v>
      </c>
    </row>
    <row r="899" spans="1:2">
      <c r="A899" s="7">
        <v>95</v>
      </c>
      <c r="B899" s="10">
        <v>5.6</v>
      </c>
    </row>
    <row r="900" spans="1:2">
      <c r="A900" s="7">
        <v>118</v>
      </c>
      <c r="B900" s="10">
        <v>7.4</v>
      </c>
    </row>
    <row r="901" spans="1:2">
      <c r="A901" s="7">
        <v>80</v>
      </c>
      <c r="B901" s="10">
        <v>5</v>
      </c>
    </row>
    <row r="902" spans="1:2">
      <c r="A902" s="7">
        <v>99</v>
      </c>
      <c r="B902" s="10">
        <v>5.2</v>
      </c>
    </row>
    <row r="903" spans="1:2">
      <c r="A903" s="7">
        <v>133</v>
      </c>
      <c r="B903" s="10">
        <v>7.6</v>
      </c>
    </row>
    <row r="904" spans="1:2">
      <c r="A904" s="7">
        <v>127</v>
      </c>
      <c r="B904" s="10">
        <v>6.6</v>
      </c>
    </row>
    <row r="905" spans="1:2">
      <c r="A905" s="7">
        <v>106</v>
      </c>
      <c r="B905" s="10">
        <v>7</v>
      </c>
    </row>
    <row r="906" spans="1:2">
      <c r="A906" s="7">
        <v>98</v>
      </c>
      <c r="B906" s="10">
        <v>5.7</v>
      </c>
    </row>
    <row r="907" spans="1:2">
      <c r="A907" s="7">
        <v>132</v>
      </c>
      <c r="B907" s="10">
        <v>8.1999999999999993</v>
      </c>
    </row>
    <row r="908" spans="1:2">
      <c r="A908" s="7">
        <v>114</v>
      </c>
      <c r="B908" s="10">
        <v>6.2</v>
      </c>
    </row>
    <row r="909" spans="1:2">
      <c r="A909" s="7">
        <v>78</v>
      </c>
      <c r="B909" s="10">
        <v>6.6</v>
      </c>
    </row>
    <row r="910" spans="1:2">
      <c r="A910" s="7">
        <v>101</v>
      </c>
      <c r="B910" s="10">
        <v>4.7</v>
      </c>
    </row>
    <row r="911" spans="1:2">
      <c r="A911" s="7">
        <v>113</v>
      </c>
      <c r="B911" s="10">
        <v>6.3</v>
      </c>
    </row>
    <row r="912" spans="1:2">
      <c r="A912" s="7">
        <v>98</v>
      </c>
      <c r="B912" s="10">
        <v>6.1</v>
      </c>
    </row>
    <row r="913" spans="1:2">
      <c r="A913" s="7">
        <v>124</v>
      </c>
      <c r="B913" s="10">
        <v>6.7</v>
      </c>
    </row>
    <row r="914" spans="1:2">
      <c r="A914" s="7">
        <v>109</v>
      </c>
      <c r="B914" s="10">
        <v>6.1</v>
      </c>
    </row>
    <row r="915" spans="1:2">
      <c r="A915" s="7">
        <v>128</v>
      </c>
      <c r="B915" s="10">
        <v>7</v>
      </c>
    </row>
    <row r="916" spans="1:2">
      <c r="A916" s="7">
        <v>144</v>
      </c>
      <c r="B916" s="10">
        <v>7.4</v>
      </c>
    </row>
    <row r="917" spans="1:2">
      <c r="A917" s="7">
        <v>95</v>
      </c>
      <c r="B917" s="10">
        <v>7.3</v>
      </c>
    </row>
    <row r="918" spans="1:2">
      <c r="A918" s="7">
        <v>105</v>
      </c>
      <c r="B918" s="10">
        <v>5.8</v>
      </c>
    </row>
    <row r="919" spans="1:2">
      <c r="A919" s="7">
        <v>121</v>
      </c>
      <c r="B919" s="10">
        <v>6.7</v>
      </c>
    </row>
    <row r="920" spans="1:2">
      <c r="A920" s="7">
        <v>125</v>
      </c>
      <c r="B920" s="10">
        <v>5.8</v>
      </c>
    </row>
    <row r="921" spans="1:2">
      <c r="A921" s="7">
        <v>129</v>
      </c>
      <c r="B921" s="10">
        <v>7.8</v>
      </c>
    </row>
    <row r="922" spans="1:2">
      <c r="A922" s="7">
        <v>132</v>
      </c>
      <c r="B922" s="10">
        <v>6.6</v>
      </c>
    </row>
    <row r="923" spans="1:2">
      <c r="A923" s="7">
        <v>118</v>
      </c>
      <c r="B923" s="10">
        <v>6.5</v>
      </c>
    </row>
    <row r="924" spans="1:2">
      <c r="A924" s="7">
        <v>113</v>
      </c>
      <c r="B924" s="10">
        <v>6.7</v>
      </c>
    </row>
    <row r="925" spans="1:2">
      <c r="A925" s="7">
        <v>140</v>
      </c>
      <c r="B925" s="10">
        <v>7.3</v>
      </c>
    </row>
    <row r="926" spans="1:2">
      <c r="A926" s="7">
        <v>89</v>
      </c>
      <c r="B926" s="10">
        <v>5.8</v>
      </c>
    </row>
    <row r="927" spans="1:2">
      <c r="A927" s="7">
        <v>104</v>
      </c>
      <c r="B927" s="10">
        <v>5.5</v>
      </c>
    </row>
    <row r="928" spans="1:2">
      <c r="A928" s="7">
        <v>106</v>
      </c>
      <c r="B928" s="10">
        <v>6.3</v>
      </c>
    </row>
    <row r="929" spans="1:2">
      <c r="A929" s="7">
        <v>141</v>
      </c>
      <c r="B929" s="10">
        <v>7.4</v>
      </c>
    </row>
    <row r="930" spans="1:2">
      <c r="A930" s="7">
        <v>124</v>
      </c>
      <c r="B930" s="10">
        <v>5.9</v>
      </c>
    </row>
    <row r="931" spans="1:2">
      <c r="A931" s="7">
        <v>98</v>
      </c>
      <c r="B931" s="10">
        <v>6.2</v>
      </c>
    </row>
    <row r="932" spans="1:2">
      <c r="A932" s="7">
        <v>108</v>
      </c>
      <c r="B932" s="10">
        <v>5.9</v>
      </c>
    </row>
    <row r="933" spans="1:2">
      <c r="A933" s="7">
        <v>114</v>
      </c>
      <c r="B933" s="10">
        <v>6.5</v>
      </c>
    </row>
    <row r="934" spans="1:2">
      <c r="A934" s="7">
        <v>101</v>
      </c>
      <c r="B934" s="10">
        <v>4.4000000000000004</v>
      </c>
    </row>
    <row r="935" spans="1:2">
      <c r="A935" s="7">
        <v>93</v>
      </c>
      <c r="B935" s="10">
        <v>3.5</v>
      </c>
    </row>
    <row r="936" spans="1:2">
      <c r="A936" s="7">
        <v>119</v>
      </c>
      <c r="B936" s="10">
        <v>6.6</v>
      </c>
    </row>
    <row r="937" spans="1:2">
      <c r="A937" s="7">
        <v>119</v>
      </c>
      <c r="B937" s="10">
        <v>6</v>
      </c>
    </row>
    <row r="938" spans="1:2">
      <c r="A938" s="7">
        <v>99</v>
      </c>
      <c r="B938" s="10">
        <v>6.4</v>
      </c>
    </row>
    <row r="939" spans="1:2">
      <c r="A939" s="7">
        <v>137</v>
      </c>
      <c r="B939" s="10">
        <v>6.5</v>
      </c>
    </row>
    <row r="940" spans="1:2">
      <c r="A940" s="7">
        <v>117</v>
      </c>
      <c r="B940" s="10">
        <v>4.3</v>
      </c>
    </row>
    <row r="941" spans="1:2">
      <c r="A941" s="7">
        <v>87</v>
      </c>
      <c r="B941" s="10">
        <v>4.2</v>
      </c>
    </row>
    <row r="942" spans="1:2">
      <c r="A942" s="7">
        <v>129</v>
      </c>
      <c r="B942" s="10">
        <v>6.5</v>
      </c>
    </row>
    <row r="943" spans="1:2">
      <c r="A943" s="7">
        <v>115</v>
      </c>
      <c r="B943" s="10">
        <v>6.1</v>
      </c>
    </row>
    <row r="944" spans="1:2">
      <c r="A944" s="7">
        <v>132</v>
      </c>
      <c r="B944" s="10">
        <v>6.3</v>
      </c>
    </row>
    <row r="945" spans="1:2">
      <c r="A945" s="7">
        <v>131</v>
      </c>
      <c r="B945" s="10">
        <v>6.2</v>
      </c>
    </row>
    <row r="946" spans="1:2">
      <c r="A946" s="7">
        <v>95</v>
      </c>
      <c r="B946" s="10">
        <v>5.9</v>
      </c>
    </row>
    <row r="947" spans="1:2">
      <c r="A947" s="7">
        <v>125</v>
      </c>
      <c r="B947" s="10">
        <v>5.9</v>
      </c>
    </row>
    <row r="948" spans="1:2">
      <c r="A948" s="7">
        <v>98</v>
      </c>
      <c r="B948" s="10">
        <v>6.5</v>
      </c>
    </row>
    <row r="949" spans="1:2">
      <c r="A949" s="7">
        <v>110</v>
      </c>
      <c r="B949" s="10">
        <v>6.4</v>
      </c>
    </row>
    <row r="950" spans="1:2">
      <c r="A950" s="7">
        <v>118</v>
      </c>
      <c r="B950" s="10">
        <v>6.5</v>
      </c>
    </row>
    <row r="951" spans="1:2">
      <c r="A951" s="7">
        <v>101</v>
      </c>
      <c r="B951" s="10">
        <v>5.7</v>
      </c>
    </row>
    <row r="952" spans="1:2">
      <c r="A952" s="7">
        <v>90</v>
      </c>
      <c r="B952" s="10">
        <v>8</v>
      </c>
    </row>
    <row r="953" spans="1:2">
      <c r="A953" s="7">
        <v>119</v>
      </c>
      <c r="B953" s="10">
        <v>7.3</v>
      </c>
    </row>
    <row r="954" spans="1:2">
      <c r="A954" s="7">
        <v>139</v>
      </c>
      <c r="B954" s="10">
        <v>6.7</v>
      </c>
    </row>
    <row r="955" spans="1:2">
      <c r="A955" s="7">
        <v>130</v>
      </c>
      <c r="B955" s="10">
        <v>7.5</v>
      </c>
    </row>
    <row r="956" spans="1:2">
      <c r="A956" s="7">
        <v>100</v>
      </c>
      <c r="B956" s="10">
        <v>5.4</v>
      </c>
    </row>
    <row r="957" spans="1:2">
      <c r="A957" s="7">
        <v>114</v>
      </c>
      <c r="B957" s="10">
        <v>6.6</v>
      </c>
    </row>
    <row r="958" spans="1:2">
      <c r="A958" s="7">
        <v>96</v>
      </c>
      <c r="B958" s="10">
        <v>7.7</v>
      </c>
    </row>
    <row r="959" spans="1:2">
      <c r="A959" s="7">
        <v>110</v>
      </c>
      <c r="B959" s="10">
        <v>5.8</v>
      </c>
    </row>
    <row r="960" spans="1:2">
      <c r="A960" s="7">
        <v>158</v>
      </c>
      <c r="B960" s="10">
        <v>6.4</v>
      </c>
    </row>
    <row r="961" spans="1:2">
      <c r="A961" s="7">
        <v>102</v>
      </c>
      <c r="B961" s="10">
        <v>5.6</v>
      </c>
    </row>
    <row r="962" spans="1:2">
      <c r="A962" s="7">
        <v>84</v>
      </c>
      <c r="B962" s="10">
        <v>6</v>
      </c>
    </row>
    <row r="963" spans="1:2">
      <c r="A963" s="7">
        <v>115</v>
      </c>
      <c r="B963" s="10">
        <v>6.2</v>
      </c>
    </row>
    <row r="964" spans="1:2">
      <c r="A964" s="7">
        <v>99</v>
      </c>
      <c r="B964" s="10">
        <v>5.9</v>
      </c>
    </row>
    <row r="965" spans="1:2">
      <c r="A965" s="7">
        <v>135</v>
      </c>
      <c r="B965" s="10">
        <v>5.0999999999999996</v>
      </c>
    </row>
    <row r="966" spans="1:2">
      <c r="A966" s="7">
        <v>108</v>
      </c>
      <c r="B966" s="10">
        <v>6.8</v>
      </c>
    </row>
    <row r="967" spans="1:2">
      <c r="A967" s="7">
        <v>127</v>
      </c>
      <c r="B967" s="10">
        <v>6</v>
      </c>
    </row>
    <row r="968" spans="1:2">
      <c r="A968" s="7">
        <v>107</v>
      </c>
      <c r="B968" s="10">
        <v>5.0999999999999996</v>
      </c>
    </row>
    <row r="969" spans="1:2">
      <c r="A969" s="7">
        <v>95</v>
      </c>
      <c r="B969" s="10">
        <v>5.8</v>
      </c>
    </row>
    <row r="970" spans="1:2">
      <c r="A970" s="7">
        <v>124</v>
      </c>
      <c r="B970" s="10">
        <v>6.2</v>
      </c>
    </row>
    <row r="971" spans="1:2">
      <c r="A971" s="7">
        <v>109</v>
      </c>
      <c r="B971" s="10">
        <v>6.4</v>
      </c>
    </row>
    <row r="972" spans="1:2">
      <c r="A972" s="7">
        <v>102</v>
      </c>
      <c r="B972" s="10">
        <v>4.8</v>
      </c>
    </row>
    <row r="973" spans="1:2">
      <c r="A973" s="7">
        <v>88</v>
      </c>
      <c r="B973" s="10">
        <v>4.9000000000000004</v>
      </c>
    </row>
    <row r="974" spans="1:2">
      <c r="A974" s="7">
        <v>87</v>
      </c>
      <c r="B974" s="10">
        <v>5.6</v>
      </c>
    </row>
    <row r="975" spans="1:2">
      <c r="A975" s="7">
        <v>104</v>
      </c>
      <c r="B975" s="10">
        <v>5.5</v>
      </c>
    </row>
    <row r="976" spans="1:2">
      <c r="A976" s="7">
        <v>96</v>
      </c>
      <c r="B976" s="10">
        <v>3.7</v>
      </c>
    </row>
    <row r="977" spans="1:2">
      <c r="A977" s="7">
        <v>85</v>
      </c>
      <c r="B977" s="10">
        <v>5.9</v>
      </c>
    </row>
    <row r="978" spans="1:2">
      <c r="A978" s="7">
        <v>104</v>
      </c>
      <c r="B978" s="10">
        <v>6.3</v>
      </c>
    </row>
    <row r="979" spans="1:2">
      <c r="A979" s="7">
        <v>190</v>
      </c>
      <c r="B979" s="10">
        <v>7.6</v>
      </c>
    </row>
    <row r="980" spans="1:2">
      <c r="A980" s="7">
        <v>127</v>
      </c>
      <c r="B980" s="10">
        <v>8.3000000000000007</v>
      </c>
    </row>
    <row r="981" spans="1:2">
      <c r="A981" s="7">
        <v>120</v>
      </c>
      <c r="B981" s="10">
        <v>6.9</v>
      </c>
    </row>
    <row r="982" spans="1:2">
      <c r="A982" s="7">
        <v>118</v>
      </c>
      <c r="B982" s="10">
        <v>6.7</v>
      </c>
    </row>
    <row r="983" spans="1:2">
      <c r="A983" s="7">
        <v>112</v>
      </c>
      <c r="B983" s="10">
        <v>6.8</v>
      </c>
    </row>
    <row r="984" spans="1:2">
      <c r="A984" s="7">
        <v>114</v>
      </c>
      <c r="B984" s="10">
        <v>7.1</v>
      </c>
    </row>
    <row r="985" spans="1:2">
      <c r="A985" s="7">
        <v>137</v>
      </c>
      <c r="B985" s="10">
        <v>6.4</v>
      </c>
    </row>
    <row r="986" spans="1:2">
      <c r="A986" s="7">
        <v>112</v>
      </c>
      <c r="B986" s="10">
        <v>6.4</v>
      </c>
    </row>
    <row r="987" spans="1:2">
      <c r="A987" s="7">
        <v>120</v>
      </c>
      <c r="B987" s="10">
        <v>7.4</v>
      </c>
    </row>
    <row r="988" spans="1:2">
      <c r="A988" s="7">
        <v>123</v>
      </c>
      <c r="B988" s="10">
        <v>6.4</v>
      </c>
    </row>
    <row r="989" spans="1:2">
      <c r="A989" s="7">
        <v>93</v>
      </c>
      <c r="B989" s="10">
        <v>6</v>
      </c>
    </row>
    <row r="990" spans="1:2">
      <c r="A990" s="7">
        <v>123</v>
      </c>
      <c r="B990" s="10">
        <v>6.5</v>
      </c>
    </row>
    <row r="991" spans="1:2">
      <c r="A991" s="7">
        <v>122</v>
      </c>
      <c r="B991" s="10">
        <v>7.8</v>
      </c>
    </row>
    <row r="992" spans="1:2">
      <c r="A992" s="7">
        <v>115</v>
      </c>
      <c r="B992" s="10">
        <v>6</v>
      </c>
    </row>
    <row r="993" spans="1:2">
      <c r="A993" s="7">
        <v>123</v>
      </c>
      <c r="B993" s="10">
        <v>7</v>
      </c>
    </row>
    <row r="994" spans="1:2">
      <c r="A994" s="7">
        <v>96</v>
      </c>
      <c r="B994" s="10">
        <v>6</v>
      </c>
    </row>
    <row r="995" spans="1:2">
      <c r="A995" s="7">
        <v>105</v>
      </c>
      <c r="B995" s="10">
        <v>6.1</v>
      </c>
    </row>
    <row r="996" spans="1:2">
      <c r="A996" s="7">
        <v>113</v>
      </c>
      <c r="B996" s="10">
        <v>6.8</v>
      </c>
    </row>
    <row r="997" spans="1:2">
      <c r="A997" s="7">
        <v>132</v>
      </c>
      <c r="B997" s="10">
        <v>6.4</v>
      </c>
    </row>
    <row r="998" spans="1:2">
      <c r="A998" s="7">
        <v>75</v>
      </c>
      <c r="B998" s="10">
        <v>4.5</v>
      </c>
    </row>
    <row r="999" spans="1:2">
      <c r="A999" s="7">
        <v>108</v>
      </c>
      <c r="B999" s="10">
        <v>5.8</v>
      </c>
    </row>
    <row r="1000" spans="1:2">
      <c r="A1000" s="7">
        <v>105</v>
      </c>
      <c r="B1000" s="10">
        <v>6.3</v>
      </c>
    </row>
    <row r="1001" spans="1:2">
      <c r="A1001" s="7">
        <v>102</v>
      </c>
      <c r="B1001" s="10">
        <v>5.7</v>
      </c>
    </row>
    <row r="1002" spans="1:2">
      <c r="A1002" s="7">
        <v>118</v>
      </c>
      <c r="B1002" s="10">
        <v>7.2</v>
      </c>
    </row>
    <row r="1003" spans="1:2">
      <c r="A1003" s="7">
        <v>111</v>
      </c>
      <c r="B1003" s="10">
        <v>7.6</v>
      </c>
    </row>
    <row r="1004" spans="1:2">
      <c r="A1004" s="7">
        <v>81</v>
      </c>
      <c r="B1004" s="10">
        <v>4.7</v>
      </c>
    </row>
    <row r="1005" spans="1:2">
      <c r="A1005" s="7">
        <v>116</v>
      </c>
      <c r="B1005" s="10">
        <v>6.6</v>
      </c>
    </row>
    <row r="1006" spans="1:2">
      <c r="A1006" s="7">
        <v>86</v>
      </c>
      <c r="B1006" s="10">
        <v>6.8</v>
      </c>
    </row>
    <row r="1007" spans="1:2">
      <c r="A1007" s="7">
        <v>127</v>
      </c>
      <c r="B1007" s="10">
        <v>7.3</v>
      </c>
    </row>
    <row r="1008" spans="1:2">
      <c r="A1008" s="7">
        <v>91</v>
      </c>
      <c r="B1008" s="10">
        <v>4.8</v>
      </c>
    </row>
    <row r="1009" spans="1:2">
      <c r="A1009" s="7">
        <v>98</v>
      </c>
      <c r="B1009" s="10">
        <v>6.3</v>
      </c>
    </row>
    <row r="1010" spans="1:2">
      <c r="A1010" s="7">
        <v>84</v>
      </c>
      <c r="B1010" s="10">
        <v>5.5</v>
      </c>
    </row>
    <row r="1011" spans="1:2">
      <c r="A1011" s="7">
        <v>109</v>
      </c>
      <c r="B1011" s="10">
        <v>6.2</v>
      </c>
    </row>
    <row r="1012" spans="1:2">
      <c r="A1012" s="7">
        <v>93</v>
      </c>
      <c r="B1012" s="10">
        <v>5.8</v>
      </c>
    </row>
    <row r="1013" spans="1:2">
      <c r="A1013" s="7">
        <v>113</v>
      </c>
      <c r="B1013" s="10">
        <v>5.7</v>
      </c>
    </row>
    <row r="1014" spans="1:2">
      <c r="A1014" s="7">
        <v>141</v>
      </c>
      <c r="B1014" s="10">
        <v>6.5</v>
      </c>
    </row>
    <row r="1015" spans="1:2">
      <c r="A1015" s="7">
        <v>119</v>
      </c>
      <c r="B1015" s="10">
        <v>6.7</v>
      </c>
    </row>
    <row r="1016" spans="1:2">
      <c r="A1016" s="7">
        <v>97</v>
      </c>
      <c r="B1016" s="10">
        <v>7.4</v>
      </c>
    </row>
    <row r="1017" spans="1:2">
      <c r="A1017" s="7">
        <v>117</v>
      </c>
      <c r="B1017" s="10">
        <v>6.9</v>
      </c>
    </row>
    <row r="1018" spans="1:2">
      <c r="A1018" s="7">
        <v>101</v>
      </c>
      <c r="B1018" s="10">
        <v>5.5</v>
      </c>
    </row>
    <row r="1019" spans="1:2">
      <c r="A1019" s="7">
        <v>153</v>
      </c>
      <c r="B1019" s="10">
        <v>8.1</v>
      </c>
    </row>
    <row r="1020" spans="1:2">
      <c r="A1020" s="7">
        <v>122</v>
      </c>
      <c r="B1020" s="10">
        <v>7.7</v>
      </c>
    </row>
    <row r="1021" spans="1:2">
      <c r="A1021" s="7">
        <v>102</v>
      </c>
      <c r="B1021" s="10">
        <v>7.3</v>
      </c>
    </row>
    <row r="1022" spans="1:2">
      <c r="A1022" s="7">
        <v>83</v>
      </c>
      <c r="B1022" s="10">
        <v>5.2</v>
      </c>
    </row>
    <row r="1023" spans="1:2">
      <c r="A1023" s="7">
        <v>103</v>
      </c>
      <c r="B1023" s="10">
        <v>7.1</v>
      </c>
    </row>
    <row r="1024" spans="1:2">
      <c r="A1024" s="7">
        <v>110</v>
      </c>
      <c r="B1024" s="10">
        <v>7.1</v>
      </c>
    </row>
    <row r="1025" spans="1:2">
      <c r="A1025" s="7">
        <v>136</v>
      </c>
      <c r="B1025" s="10">
        <v>7.2</v>
      </c>
    </row>
    <row r="1026" spans="1:2">
      <c r="A1026" s="7">
        <v>91</v>
      </c>
      <c r="B1026" s="10">
        <v>6.5</v>
      </c>
    </row>
    <row r="1027" spans="1:2">
      <c r="A1027" s="7">
        <v>89</v>
      </c>
      <c r="B1027" s="10">
        <v>4.5999999999999996</v>
      </c>
    </row>
    <row r="1028" spans="1:2">
      <c r="A1028" s="7">
        <v>107</v>
      </c>
      <c r="B1028" s="10">
        <v>5.6</v>
      </c>
    </row>
    <row r="1029" spans="1:2">
      <c r="A1029" s="7">
        <v>129</v>
      </c>
      <c r="B1029" s="10">
        <v>7.7</v>
      </c>
    </row>
    <row r="1030" spans="1:2">
      <c r="A1030" s="7">
        <v>95</v>
      </c>
      <c r="B1030" s="10">
        <v>7.2</v>
      </c>
    </row>
    <row r="1031" spans="1:2">
      <c r="A1031" s="7">
        <v>122</v>
      </c>
      <c r="B1031" s="10">
        <v>6.8</v>
      </c>
    </row>
    <row r="1032" spans="1:2">
      <c r="A1032" s="7">
        <v>110</v>
      </c>
      <c r="B1032" s="10">
        <v>5.4</v>
      </c>
    </row>
    <row r="1033" spans="1:2">
      <c r="A1033" s="7">
        <v>135</v>
      </c>
      <c r="B1033" s="10">
        <v>6.3</v>
      </c>
    </row>
    <row r="1034" spans="1:2">
      <c r="A1034" s="7">
        <v>95</v>
      </c>
      <c r="B1034" s="10">
        <v>5.6</v>
      </c>
    </row>
    <row r="1035" spans="1:2">
      <c r="A1035" s="7">
        <v>109</v>
      </c>
      <c r="B1035" s="10">
        <v>6.8</v>
      </c>
    </row>
    <row r="1036" spans="1:2">
      <c r="A1036" s="7">
        <v>93</v>
      </c>
      <c r="B1036" s="10">
        <v>4.3</v>
      </c>
    </row>
    <row r="1037" spans="1:2">
      <c r="A1037" s="7">
        <v>94</v>
      </c>
      <c r="B1037" s="10">
        <v>6.3</v>
      </c>
    </row>
    <row r="1038" spans="1:2">
      <c r="A1038" s="7">
        <v>117</v>
      </c>
      <c r="B1038" s="10">
        <v>6.5</v>
      </c>
    </row>
    <row r="1039" spans="1:2">
      <c r="A1039" s="7">
        <v>112</v>
      </c>
      <c r="B1039" s="10">
        <v>6.4</v>
      </c>
    </row>
    <row r="1040" spans="1:2">
      <c r="A1040" s="7">
        <v>111</v>
      </c>
      <c r="B1040" s="10">
        <v>6.3</v>
      </c>
    </row>
    <row r="1041" spans="1:2">
      <c r="A1041" s="7">
        <v>96</v>
      </c>
      <c r="B1041" s="10">
        <v>5.9</v>
      </c>
    </row>
    <row r="1042" spans="1:2">
      <c r="A1042" s="7">
        <v>141</v>
      </c>
      <c r="B1042" s="10">
        <v>6.5</v>
      </c>
    </row>
    <row r="1043" spans="1:2">
      <c r="A1043" s="7">
        <v>94</v>
      </c>
      <c r="B1043" s="10">
        <v>6.5</v>
      </c>
    </row>
    <row r="1044" spans="1:2">
      <c r="A1044" s="7">
        <v>87</v>
      </c>
      <c r="B1044" s="10">
        <v>6.1</v>
      </c>
    </row>
    <row r="1045" spans="1:2">
      <c r="A1045" s="7">
        <v>88</v>
      </c>
      <c r="B1045" s="10">
        <v>5.9</v>
      </c>
    </row>
    <row r="1046" spans="1:2">
      <c r="A1046" s="7">
        <v>177</v>
      </c>
      <c r="B1046" s="10">
        <v>6.6</v>
      </c>
    </row>
    <row r="1047" spans="1:2">
      <c r="A1047" s="7">
        <v>133</v>
      </c>
      <c r="B1047" s="10">
        <v>7.4</v>
      </c>
    </row>
    <row r="1048" spans="1:2">
      <c r="A1048" s="7">
        <v>119</v>
      </c>
      <c r="B1048" s="10">
        <v>7.3</v>
      </c>
    </row>
    <row r="1049" spans="1:2">
      <c r="A1049" s="7">
        <v>102</v>
      </c>
      <c r="B1049" s="10">
        <v>6.6</v>
      </c>
    </row>
    <row r="1050" spans="1:2">
      <c r="A1050" s="7">
        <v>101</v>
      </c>
      <c r="B1050" s="10">
        <v>5.6</v>
      </c>
    </row>
    <row r="1051" spans="1:2">
      <c r="A1051" s="7">
        <v>91</v>
      </c>
      <c r="B1051" s="10">
        <v>5.3</v>
      </c>
    </row>
    <row r="1052" spans="1:2">
      <c r="A1052" s="7">
        <v>117</v>
      </c>
      <c r="B1052" s="10">
        <v>6</v>
      </c>
    </row>
    <row r="1053" spans="1:2">
      <c r="A1053" s="7">
        <v>86</v>
      </c>
      <c r="B1053" s="10">
        <v>5.4</v>
      </c>
    </row>
    <row r="1054" spans="1:2">
      <c r="A1054" s="7">
        <v>124</v>
      </c>
      <c r="B1054" s="10">
        <v>6.8</v>
      </c>
    </row>
    <row r="1055" spans="1:2">
      <c r="A1055" s="7">
        <v>134</v>
      </c>
      <c r="B1055" s="10">
        <v>6.4</v>
      </c>
    </row>
    <row r="1056" spans="1:2">
      <c r="A1056" s="7">
        <v>95</v>
      </c>
      <c r="B1056" s="10">
        <v>7.1</v>
      </c>
    </row>
    <row r="1057" spans="1:2">
      <c r="A1057" s="7">
        <v>100</v>
      </c>
      <c r="B1057" s="10">
        <v>4.9000000000000004</v>
      </c>
    </row>
    <row r="1058" spans="1:2">
      <c r="A1058" s="7">
        <v>220</v>
      </c>
      <c r="B1058" s="10">
        <v>5.8</v>
      </c>
    </row>
    <row r="1059" spans="1:2">
      <c r="A1059" s="7">
        <v>212</v>
      </c>
      <c r="B1059" s="10">
        <v>7.1</v>
      </c>
    </row>
    <row r="1060" spans="1:2">
      <c r="A1060" s="7">
        <v>128</v>
      </c>
      <c r="B1060" s="10">
        <v>7.2</v>
      </c>
    </row>
    <row r="1061" spans="1:2">
      <c r="A1061" s="7">
        <v>106</v>
      </c>
      <c r="B1061" s="10">
        <v>6</v>
      </c>
    </row>
    <row r="1062" spans="1:2">
      <c r="A1062" s="7">
        <v>160</v>
      </c>
      <c r="B1062" s="10">
        <v>6</v>
      </c>
    </row>
    <row r="1063" spans="1:2">
      <c r="A1063" s="7">
        <v>114</v>
      </c>
      <c r="B1063" s="10">
        <v>7</v>
      </c>
    </row>
    <row r="1064" spans="1:2">
      <c r="A1064" s="7">
        <v>99</v>
      </c>
      <c r="B1064" s="10">
        <v>5.4</v>
      </c>
    </row>
    <row r="1065" spans="1:2">
      <c r="A1065" s="7">
        <v>74</v>
      </c>
      <c r="B1065" s="10">
        <v>6.5</v>
      </c>
    </row>
    <row r="1066" spans="1:2">
      <c r="A1066" s="7">
        <v>139</v>
      </c>
      <c r="B1066" s="10">
        <v>6.4</v>
      </c>
    </row>
    <row r="1067" spans="1:2">
      <c r="A1067" s="7">
        <v>103</v>
      </c>
      <c r="B1067" s="10">
        <v>4.9000000000000004</v>
      </c>
    </row>
    <row r="1068" spans="1:2">
      <c r="A1068" s="7">
        <v>101</v>
      </c>
      <c r="B1068" s="10">
        <v>6.3</v>
      </c>
    </row>
    <row r="1069" spans="1:2">
      <c r="A1069" s="7">
        <v>130</v>
      </c>
      <c r="B1069" s="10">
        <v>7.7</v>
      </c>
    </row>
    <row r="1070" spans="1:2">
      <c r="A1070" s="7">
        <v>130</v>
      </c>
      <c r="B1070" s="10">
        <v>7.8</v>
      </c>
    </row>
    <row r="1071" spans="1:2">
      <c r="A1071" s="7">
        <v>110</v>
      </c>
      <c r="B1071" s="10">
        <v>5.5</v>
      </c>
    </row>
    <row r="1072" spans="1:2">
      <c r="A1072" s="7">
        <v>147</v>
      </c>
      <c r="B1072" s="10">
        <v>7.5</v>
      </c>
    </row>
    <row r="1073" spans="1:2">
      <c r="A1073" s="7">
        <v>96</v>
      </c>
      <c r="B1073" s="10">
        <v>6.4</v>
      </c>
    </row>
    <row r="1074" spans="1:2">
      <c r="A1074" s="7">
        <v>118</v>
      </c>
      <c r="B1074" s="10">
        <v>5.6</v>
      </c>
    </row>
    <row r="1075" spans="1:2">
      <c r="A1075" s="7">
        <v>88</v>
      </c>
      <c r="B1075" s="10">
        <v>7.5</v>
      </c>
    </row>
    <row r="1076" spans="1:2">
      <c r="A1076" s="7">
        <v>325</v>
      </c>
      <c r="B1076" s="10">
        <v>6.8</v>
      </c>
    </row>
    <row r="1077" spans="1:2">
      <c r="A1077" s="7">
        <v>102</v>
      </c>
      <c r="B1077" s="10">
        <v>6.8</v>
      </c>
    </row>
    <row r="1078" spans="1:2">
      <c r="A1078" s="7">
        <v>110</v>
      </c>
      <c r="B1078" s="10">
        <v>6</v>
      </c>
    </row>
    <row r="1079" spans="1:2">
      <c r="A1079" s="7">
        <v>136</v>
      </c>
      <c r="B1079" s="10">
        <v>7.3</v>
      </c>
    </row>
    <row r="1080" spans="1:2">
      <c r="A1080" s="7">
        <v>103</v>
      </c>
      <c r="B1080" s="10">
        <v>6</v>
      </c>
    </row>
    <row r="1081" spans="1:2">
      <c r="A1081" s="7">
        <v>103</v>
      </c>
      <c r="B1081" s="10">
        <v>7</v>
      </c>
    </row>
    <row r="1082" spans="1:2">
      <c r="A1082" s="7">
        <v>90</v>
      </c>
      <c r="B1082" s="10">
        <v>5.0999999999999996</v>
      </c>
    </row>
    <row r="1083" spans="1:2">
      <c r="A1083" s="7">
        <v>154</v>
      </c>
      <c r="B1083" s="10">
        <v>6.8</v>
      </c>
    </row>
    <row r="1084" spans="1:2">
      <c r="A1084" s="7">
        <v>99</v>
      </c>
      <c r="B1084" s="10">
        <v>6.5</v>
      </c>
    </row>
    <row r="1085" spans="1:2">
      <c r="A1085" s="7">
        <v>93</v>
      </c>
      <c r="B1085" s="10">
        <v>6.6</v>
      </c>
    </row>
    <row r="1086" spans="1:2">
      <c r="A1086" s="7">
        <v>109</v>
      </c>
      <c r="B1086" s="10">
        <v>7.2</v>
      </c>
    </row>
    <row r="1087" spans="1:2">
      <c r="A1087" s="7">
        <v>124</v>
      </c>
      <c r="B1087" s="10">
        <v>7</v>
      </c>
    </row>
    <row r="1088" spans="1:2">
      <c r="A1088" s="7">
        <v>84</v>
      </c>
      <c r="B1088" s="10">
        <v>7</v>
      </c>
    </row>
    <row r="1089" spans="1:2">
      <c r="A1089" s="7">
        <v>90</v>
      </c>
      <c r="B1089" s="10">
        <v>5.9</v>
      </c>
    </row>
    <row r="1090" spans="1:2">
      <c r="A1090" s="7">
        <v>117</v>
      </c>
      <c r="B1090" s="10">
        <v>5.4</v>
      </c>
    </row>
    <row r="1091" spans="1:2">
      <c r="A1091" s="7">
        <v>123</v>
      </c>
      <c r="B1091" s="10">
        <v>6.6</v>
      </c>
    </row>
    <row r="1092" spans="1:2">
      <c r="A1092" s="7">
        <v>251</v>
      </c>
      <c r="B1092" s="10">
        <v>7</v>
      </c>
    </row>
    <row r="1093" spans="1:2">
      <c r="A1093" s="7">
        <v>105</v>
      </c>
      <c r="B1093" s="10">
        <v>6.5</v>
      </c>
    </row>
    <row r="1094" spans="1:2">
      <c r="A1094" s="7">
        <v>115</v>
      </c>
      <c r="B1094" s="10">
        <v>6.3</v>
      </c>
    </row>
    <row r="1095" spans="1:2">
      <c r="A1095" s="7">
        <v>122</v>
      </c>
      <c r="B1095" s="10">
        <v>6.5</v>
      </c>
    </row>
    <row r="1096" spans="1:2">
      <c r="A1096" s="7">
        <v>119</v>
      </c>
      <c r="B1096" s="10">
        <v>6.5</v>
      </c>
    </row>
    <row r="1097" spans="1:2">
      <c r="A1097" s="7">
        <v>81</v>
      </c>
      <c r="B1097" s="10">
        <v>5.8</v>
      </c>
    </row>
    <row r="1098" spans="1:2">
      <c r="A1098" s="7">
        <v>133</v>
      </c>
      <c r="B1098" s="10">
        <v>6.6</v>
      </c>
    </row>
    <row r="1099" spans="1:2">
      <c r="A1099" s="7">
        <v>100</v>
      </c>
      <c r="B1099" s="10">
        <v>5.4</v>
      </c>
    </row>
    <row r="1100" spans="1:2">
      <c r="A1100" s="7">
        <v>120</v>
      </c>
      <c r="B1100" s="10">
        <v>6.1</v>
      </c>
    </row>
    <row r="1101" spans="1:2">
      <c r="A1101" s="7">
        <v>104</v>
      </c>
      <c r="B1101" s="10">
        <v>4</v>
      </c>
    </row>
    <row r="1102" spans="1:2">
      <c r="A1102" s="7">
        <v>122</v>
      </c>
      <c r="B1102" s="10">
        <v>7.6</v>
      </c>
    </row>
    <row r="1103" spans="1:2">
      <c r="A1103" s="7">
        <v>80</v>
      </c>
      <c r="B1103" s="10">
        <v>7.9</v>
      </c>
    </row>
    <row r="1104" spans="1:2">
      <c r="A1104" s="7">
        <v>91</v>
      </c>
      <c r="B1104" s="10">
        <v>5.3</v>
      </c>
    </row>
    <row r="1105" spans="1:2">
      <c r="A1105" s="7">
        <v>112</v>
      </c>
      <c r="B1105" s="10">
        <v>6.6</v>
      </c>
    </row>
    <row r="1106" spans="1:2">
      <c r="A1106" s="7">
        <v>100</v>
      </c>
      <c r="B1106" s="10">
        <v>6.3</v>
      </c>
    </row>
    <row r="1107" spans="1:2">
      <c r="A1107" s="7">
        <v>105</v>
      </c>
      <c r="B1107" s="10">
        <v>7.2</v>
      </c>
    </row>
    <row r="1108" spans="1:2">
      <c r="A1108" s="7">
        <v>110</v>
      </c>
      <c r="B1108" s="10">
        <v>7</v>
      </c>
    </row>
    <row r="1109" spans="1:2">
      <c r="A1109" s="7">
        <v>144</v>
      </c>
      <c r="B1109" s="10">
        <v>6.9</v>
      </c>
    </row>
    <row r="1110" spans="1:2">
      <c r="A1110" s="7">
        <v>108</v>
      </c>
      <c r="B1110" s="10">
        <v>5.2</v>
      </c>
    </row>
    <row r="1111" spans="1:2">
      <c r="A1111" s="7">
        <v>107</v>
      </c>
      <c r="B1111" s="10">
        <v>8.1</v>
      </c>
    </row>
    <row r="1112" spans="1:2">
      <c r="A1112" s="7">
        <v>102</v>
      </c>
      <c r="B1112" s="10">
        <v>6.6</v>
      </c>
    </row>
    <row r="1113" spans="1:2">
      <c r="A1113" s="7">
        <v>100</v>
      </c>
      <c r="B1113" s="10">
        <v>6.2</v>
      </c>
    </row>
    <row r="1114" spans="1:2">
      <c r="A1114" s="7">
        <v>126</v>
      </c>
      <c r="B1114" s="10">
        <v>7.2</v>
      </c>
    </row>
    <row r="1115" spans="1:2">
      <c r="A1115" s="7">
        <v>138</v>
      </c>
      <c r="B1115" s="10">
        <v>7.3</v>
      </c>
    </row>
    <row r="1116" spans="1:2">
      <c r="A1116" s="7">
        <v>108</v>
      </c>
      <c r="B1116" s="10">
        <v>6.7</v>
      </c>
    </row>
    <row r="1117" spans="1:2">
      <c r="A1117" s="7">
        <v>105</v>
      </c>
      <c r="B1117" s="10">
        <v>6.4</v>
      </c>
    </row>
    <row r="1118" spans="1:2">
      <c r="A1118" s="7">
        <v>108</v>
      </c>
      <c r="B1118" s="10">
        <v>7.8</v>
      </c>
    </row>
    <row r="1119" spans="1:2">
      <c r="A1119" s="7">
        <v>89</v>
      </c>
      <c r="B1119" s="10">
        <v>6.4</v>
      </c>
    </row>
    <row r="1120" spans="1:2">
      <c r="A1120" s="7">
        <v>129</v>
      </c>
      <c r="B1120" s="10">
        <v>4.0999999999999996</v>
      </c>
    </row>
    <row r="1121" spans="1:2">
      <c r="A1121" s="7">
        <v>84</v>
      </c>
      <c r="B1121" s="10">
        <v>4.0999999999999996</v>
      </c>
    </row>
    <row r="1122" spans="1:2">
      <c r="A1122" s="7">
        <v>149</v>
      </c>
      <c r="B1122" s="10">
        <v>7.4</v>
      </c>
    </row>
    <row r="1123" spans="1:2">
      <c r="A1123" s="7">
        <v>94</v>
      </c>
      <c r="B1123" s="10">
        <v>5.8</v>
      </c>
    </row>
    <row r="1124" spans="1:2">
      <c r="A1124" s="7">
        <v>121</v>
      </c>
      <c r="B1124" s="10">
        <v>7.6</v>
      </c>
    </row>
    <row r="1125" spans="1:2">
      <c r="A1125" s="7">
        <v>128</v>
      </c>
      <c r="B1125" s="10">
        <v>7.2</v>
      </c>
    </row>
    <row r="1126" spans="1:2">
      <c r="A1126" s="7">
        <v>134</v>
      </c>
      <c r="B1126" s="10">
        <v>7.8</v>
      </c>
    </row>
    <row r="1127" spans="1:2">
      <c r="A1127" s="7">
        <v>120</v>
      </c>
      <c r="B1127" s="10">
        <v>7.7</v>
      </c>
    </row>
    <row r="1128" spans="1:2">
      <c r="A1128" s="7">
        <v>129</v>
      </c>
      <c r="B1128" s="10">
        <v>6.4</v>
      </c>
    </row>
    <row r="1129" spans="1:2">
      <c r="A1129" s="7">
        <v>89</v>
      </c>
      <c r="B1129" s="10">
        <v>5.0999999999999996</v>
      </c>
    </row>
    <row r="1130" spans="1:2">
      <c r="A1130" s="7">
        <v>116</v>
      </c>
      <c r="B1130" s="10">
        <v>5.5</v>
      </c>
    </row>
    <row r="1131" spans="1:2">
      <c r="A1131" s="7">
        <v>118</v>
      </c>
      <c r="B1131" s="10">
        <v>7.4</v>
      </c>
    </row>
    <row r="1132" spans="1:2">
      <c r="A1132" s="7">
        <v>107</v>
      </c>
      <c r="B1132" s="10">
        <v>6</v>
      </c>
    </row>
    <row r="1133" spans="1:2">
      <c r="A1133" s="7">
        <v>155</v>
      </c>
      <c r="B1133" s="10">
        <v>7.5</v>
      </c>
    </row>
    <row r="1134" spans="1:2">
      <c r="A1134" s="7">
        <v>123</v>
      </c>
      <c r="B1134" s="10">
        <v>7</v>
      </c>
    </row>
    <row r="1135" spans="1:2">
      <c r="A1135" s="7">
        <v>128</v>
      </c>
      <c r="B1135" s="10">
        <v>7.5</v>
      </c>
    </row>
    <row r="1136" spans="1:2">
      <c r="A1136" s="7">
        <v>139</v>
      </c>
      <c r="B1136" s="10">
        <v>7.3</v>
      </c>
    </row>
    <row r="1137" spans="1:2">
      <c r="A1137" s="7">
        <v>109</v>
      </c>
      <c r="B1137" s="10">
        <v>5.7</v>
      </c>
    </row>
    <row r="1138" spans="1:2">
      <c r="A1138" s="7">
        <v>120</v>
      </c>
      <c r="B1138" s="10">
        <v>7.3</v>
      </c>
    </row>
    <row r="1139" spans="1:2">
      <c r="A1139" s="7">
        <v>121</v>
      </c>
      <c r="B1139" s="10">
        <v>7.2</v>
      </c>
    </row>
    <row r="1140" spans="1:2">
      <c r="A1140" s="7">
        <v>102</v>
      </c>
      <c r="B1140" s="10">
        <v>5.9</v>
      </c>
    </row>
    <row r="1141" spans="1:2">
      <c r="A1141" s="7">
        <v>117</v>
      </c>
      <c r="B1141" s="10">
        <v>7.8</v>
      </c>
    </row>
    <row r="1142" spans="1:2">
      <c r="A1142" s="7">
        <v>178</v>
      </c>
      <c r="B1142" s="10">
        <v>7.7</v>
      </c>
    </row>
    <row r="1143" spans="1:2">
      <c r="A1143" s="7">
        <v>147</v>
      </c>
      <c r="B1143" s="10">
        <v>8.1</v>
      </c>
    </row>
    <row r="1144" spans="1:2">
      <c r="A1144" s="7">
        <v>90</v>
      </c>
      <c r="B1144" s="10">
        <v>6.6</v>
      </c>
    </row>
    <row r="1145" spans="1:2">
      <c r="A1145" s="7">
        <v>105</v>
      </c>
      <c r="B1145" s="10">
        <v>7.1</v>
      </c>
    </row>
    <row r="1146" spans="1:2">
      <c r="A1146" s="7">
        <v>114</v>
      </c>
      <c r="B1146" s="10">
        <v>5.9</v>
      </c>
    </row>
    <row r="1147" spans="1:2">
      <c r="A1147" s="7">
        <v>206</v>
      </c>
      <c r="B1147" s="10">
        <v>8</v>
      </c>
    </row>
    <row r="1148" spans="1:2">
      <c r="A1148" s="7">
        <v>99</v>
      </c>
      <c r="B1148" s="10">
        <v>4.5999999999999996</v>
      </c>
    </row>
    <row r="1149" spans="1:2">
      <c r="A1149" s="7">
        <v>123</v>
      </c>
      <c r="B1149" s="10">
        <v>6.1</v>
      </c>
    </row>
    <row r="1150" spans="1:2">
      <c r="A1150" s="7">
        <v>102</v>
      </c>
      <c r="B1150" s="10">
        <v>6.4</v>
      </c>
    </row>
    <row r="1151" spans="1:2">
      <c r="A1151" s="7">
        <v>109</v>
      </c>
      <c r="B1151" s="10">
        <v>6</v>
      </c>
    </row>
    <row r="1152" spans="1:2">
      <c r="A1152" s="7">
        <v>82</v>
      </c>
      <c r="B1152" s="10">
        <v>5.2</v>
      </c>
    </row>
    <row r="1153" spans="1:2">
      <c r="A1153" s="7">
        <v>142</v>
      </c>
      <c r="B1153" s="10">
        <v>7.6</v>
      </c>
    </row>
    <row r="1154" spans="1:2">
      <c r="A1154" s="7">
        <v>106</v>
      </c>
      <c r="B1154" s="10">
        <v>6.4</v>
      </c>
    </row>
    <row r="1155" spans="1:2">
      <c r="A1155" s="7">
        <v>106</v>
      </c>
      <c r="B1155" s="10">
        <v>6.1</v>
      </c>
    </row>
    <row r="1156" spans="1:2">
      <c r="A1156" s="7">
        <v>108</v>
      </c>
      <c r="B1156" s="10">
        <v>6.1</v>
      </c>
    </row>
    <row r="1157" spans="1:2">
      <c r="A1157" s="7">
        <v>98</v>
      </c>
      <c r="B1157" s="10">
        <v>5.2</v>
      </c>
    </row>
    <row r="1158" spans="1:2">
      <c r="A1158" s="7">
        <v>131</v>
      </c>
      <c r="B1158" s="10">
        <v>7.7</v>
      </c>
    </row>
    <row r="1159" spans="1:2">
      <c r="A1159" s="7">
        <v>118</v>
      </c>
      <c r="B1159" s="10">
        <v>7.3</v>
      </c>
    </row>
    <row r="1160" spans="1:2">
      <c r="A1160" s="7">
        <v>113</v>
      </c>
      <c r="B1160" s="10">
        <v>6.9</v>
      </c>
    </row>
    <row r="1161" spans="1:2">
      <c r="A1161" s="7">
        <v>130</v>
      </c>
      <c r="B1161" s="10">
        <v>8.5</v>
      </c>
    </row>
    <row r="1162" spans="1:2">
      <c r="A1162" s="7">
        <v>116</v>
      </c>
      <c r="B1162" s="10">
        <v>6.3</v>
      </c>
    </row>
    <row r="1163" spans="1:2">
      <c r="A1163" s="7">
        <v>89</v>
      </c>
      <c r="B1163" s="10">
        <v>5.9</v>
      </c>
    </row>
    <row r="1164" spans="1:2">
      <c r="A1164" s="7">
        <v>139</v>
      </c>
      <c r="B1164" s="10">
        <v>7.8</v>
      </c>
    </row>
    <row r="1165" spans="1:2">
      <c r="A1165" s="7">
        <v>130</v>
      </c>
      <c r="B1165" s="10">
        <v>6.7</v>
      </c>
    </row>
    <row r="1166" spans="1:2">
      <c r="A1166" s="7">
        <v>107</v>
      </c>
      <c r="B1166" s="10">
        <v>6.4</v>
      </c>
    </row>
    <row r="1167" spans="1:2">
      <c r="A1167" s="7">
        <v>116</v>
      </c>
      <c r="B1167" s="10">
        <v>5.9</v>
      </c>
    </row>
    <row r="1168" spans="1:2">
      <c r="A1168" s="7">
        <v>96</v>
      </c>
      <c r="B1168" s="10">
        <v>6.6</v>
      </c>
    </row>
    <row r="1169" spans="1:2">
      <c r="A1169" s="7">
        <v>99</v>
      </c>
      <c r="B1169" s="10">
        <v>6.8</v>
      </c>
    </row>
    <row r="1170" spans="1:2">
      <c r="A1170" s="7">
        <v>104</v>
      </c>
      <c r="B1170" s="10">
        <v>6.5</v>
      </c>
    </row>
    <row r="1171" spans="1:2">
      <c r="A1171" s="7">
        <v>105</v>
      </c>
      <c r="B1171" s="10">
        <v>6.6</v>
      </c>
    </row>
    <row r="1172" spans="1:2">
      <c r="A1172" s="7">
        <v>101</v>
      </c>
      <c r="B1172" s="10">
        <v>5.8</v>
      </c>
    </row>
    <row r="1173" spans="1:2">
      <c r="A1173" s="7">
        <v>134</v>
      </c>
      <c r="B1173" s="10">
        <v>6.9</v>
      </c>
    </row>
    <row r="1174" spans="1:2">
      <c r="A1174" s="7">
        <v>135</v>
      </c>
      <c r="B1174" s="10">
        <v>7.1</v>
      </c>
    </row>
    <row r="1175" spans="1:2">
      <c r="A1175" s="7">
        <v>98</v>
      </c>
      <c r="B1175" s="10">
        <v>5.8</v>
      </c>
    </row>
    <row r="1176" spans="1:2">
      <c r="A1176" s="7">
        <v>155</v>
      </c>
      <c r="B1176" s="10">
        <v>7.2</v>
      </c>
    </row>
    <row r="1177" spans="1:2">
      <c r="A1177" s="7">
        <v>106</v>
      </c>
      <c r="B1177" s="10">
        <v>6</v>
      </c>
    </row>
    <row r="1178" spans="1:2">
      <c r="A1178" s="7">
        <v>102</v>
      </c>
      <c r="B1178" s="10">
        <v>4.7</v>
      </c>
    </row>
    <row r="1179" spans="1:2">
      <c r="A1179" s="7">
        <v>95</v>
      </c>
      <c r="B1179" s="10">
        <v>5.2</v>
      </c>
    </row>
    <row r="1180" spans="1:2">
      <c r="A1180" s="7">
        <v>103</v>
      </c>
      <c r="B1180" s="10">
        <v>5.5</v>
      </c>
    </row>
    <row r="1181" spans="1:2">
      <c r="A1181" s="7">
        <v>109</v>
      </c>
      <c r="B1181" s="10">
        <v>7</v>
      </c>
    </row>
    <row r="1182" spans="1:2">
      <c r="A1182" s="7">
        <v>95</v>
      </c>
      <c r="B1182" s="10">
        <v>5.8</v>
      </c>
    </row>
    <row r="1183" spans="1:2">
      <c r="A1183" s="7">
        <v>111</v>
      </c>
      <c r="B1183" s="10">
        <v>6.2</v>
      </c>
    </row>
    <row r="1184" spans="1:2">
      <c r="A1184" s="7">
        <v>123</v>
      </c>
      <c r="B1184" s="10">
        <v>6.5</v>
      </c>
    </row>
    <row r="1185" spans="1:2">
      <c r="A1185" s="7">
        <v>140</v>
      </c>
      <c r="B1185" s="10">
        <v>7.2</v>
      </c>
    </row>
    <row r="1186" spans="1:2">
      <c r="A1186" s="7">
        <v>94</v>
      </c>
      <c r="B1186" s="10">
        <v>5.0999999999999996</v>
      </c>
    </row>
    <row r="1187" spans="1:2">
      <c r="A1187" s="7">
        <v>94</v>
      </c>
      <c r="B1187" s="10">
        <v>4.7</v>
      </c>
    </row>
    <row r="1188" spans="1:2">
      <c r="A1188" s="7">
        <v>92</v>
      </c>
      <c r="B1188" s="10">
        <v>5.9</v>
      </c>
    </row>
    <row r="1189" spans="1:2">
      <c r="A1189" s="7">
        <v>102</v>
      </c>
      <c r="B1189" s="10">
        <v>5.8</v>
      </c>
    </row>
    <row r="1190" spans="1:2">
      <c r="A1190" s="7">
        <v>123</v>
      </c>
      <c r="B1190" s="10">
        <v>7.2</v>
      </c>
    </row>
    <row r="1191" spans="1:2">
      <c r="A1191" s="7">
        <v>104</v>
      </c>
      <c r="B1191" s="10">
        <v>6.2</v>
      </c>
    </row>
    <row r="1192" spans="1:2">
      <c r="A1192" s="7">
        <v>102</v>
      </c>
      <c r="B1192" s="10">
        <v>5.7</v>
      </c>
    </row>
    <row r="1193" spans="1:2">
      <c r="A1193" s="7">
        <v>136</v>
      </c>
      <c r="B1193" s="10">
        <v>6.1</v>
      </c>
    </row>
    <row r="1194" spans="1:2">
      <c r="A1194" s="7">
        <v>93</v>
      </c>
      <c r="B1194" s="10">
        <v>6</v>
      </c>
    </row>
    <row r="1195" spans="1:2">
      <c r="A1195" s="7">
        <v>129</v>
      </c>
      <c r="B1195" s="10">
        <v>6.9</v>
      </c>
    </row>
    <row r="1196" spans="1:2">
      <c r="A1196" s="7">
        <v>107</v>
      </c>
      <c r="B1196" s="10">
        <v>6.5</v>
      </c>
    </row>
    <row r="1197" spans="1:2">
      <c r="A1197" s="7">
        <v>117</v>
      </c>
      <c r="B1197" s="10">
        <v>5</v>
      </c>
    </row>
    <row r="1198" spans="1:2">
      <c r="A1198" s="7">
        <v>116</v>
      </c>
      <c r="B1198" s="10">
        <v>5.7</v>
      </c>
    </row>
    <row r="1199" spans="1:2">
      <c r="A1199" s="7">
        <v>135</v>
      </c>
      <c r="B1199" s="10">
        <v>7</v>
      </c>
    </row>
    <row r="1200" spans="1:2">
      <c r="A1200" s="7">
        <v>107</v>
      </c>
      <c r="B1200" s="10">
        <v>5.0999999999999996</v>
      </c>
    </row>
    <row r="1201" spans="1:2">
      <c r="A1201" s="7">
        <v>90</v>
      </c>
      <c r="B1201" s="10">
        <v>5.3</v>
      </c>
    </row>
    <row r="1202" spans="1:2">
      <c r="A1202" s="7">
        <v>99</v>
      </c>
      <c r="B1202" s="10">
        <v>4.4000000000000004</v>
      </c>
    </row>
    <row r="1203" spans="1:2">
      <c r="A1203" s="7">
        <v>104</v>
      </c>
      <c r="B1203" s="10">
        <v>4.7</v>
      </c>
    </row>
    <row r="1204" spans="1:2">
      <c r="A1204" s="7">
        <v>115</v>
      </c>
      <c r="B1204" s="10">
        <v>6.7</v>
      </c>
    </row>
    <row r="1205" spans="1:2">
      <c r="A1205" s="7">
        <v>119</v>
      </c>
      <c r="B1205" s="10">
        <v>6.7</v>
      </c>
    </row>
    <row r="1206" spans="1:2">
      <c r="A1206" s="7">
        <v>99</v>
      </c>
      <c r="B1206" s="10">
        <v>5.7</v>
      </c>
    </row>
    <row r="1207" spans="1:2">
      <c r="A1207" s="7">
        <v>112</v>
      </c>
      <c r="B1207" s="10">
        <v>7.4</v>
      </c>
    </row>
    <row r="1208" spans="1:2">
      <c r="A1208" s="7">
        <v>128</v>
      </c>
      <c r="B1208" s="10">
        <v>6.1</v>
      </c>
    </row>
    <row r="1209" spans="1:2">
      <c r="A1209" s="7">
        <v>112</v>
      </c>
      <c r="B1209" s="10">
        <v>6.4</v>
      </c>
    </row>
    <row r="1210" spans="1:2">
      <c r="A1210" s="7">
        <v>86</v>
      </c>
      <c r="B1210" s="10">
        <v>6.2</v>
      </c>
    </row>
    <row r="1211" spans="1:2">
      <c r="A1211" s="7">
        <v>108</v>
      </c>
      <c r="B1211" s="10">
        <v>6.2</v>
      </c>
    </row>
    <row r="1212" spans="1:2">
      <c r="A1212" s="7">
        <v>128</v>
      </c>
      <c r="B1212" s="10">
        <v>5.9</v>
      </c>
    </row>
    <row r="1213" spans="1:2">
      <c r="A1213" s="7">
        <v>84</v>
      </c>
      <c r="B1213" s="10">
        <v>4</v>
      </c>
    </row>
    <row r="1214" spans="1:2">
      <c r="A1214" s="7">
        <v>111</v>
      </c>
      <c r="B1214" s="10">
        <v>6.2</v>
      </c>
    </row>
    <row r="1215" spans="1:2">
      <c r="A1215" s="7">
        <v>131</v>
      </c>
      <c r="B1215" s="10">
        <v>4.5999999999999996</v>
      </c>
    </row>
    <row r="1216" spans="1:2">
      <c r="A1216" s="7">
        <v>123</v>
      </c>
      <c r="B1216" s="10">
        <v>6.4</v>
      </c>
    </row>
    <row r="1217" spans="1:2">
      <c r="A1217" s="7">
        <v>101</v>
      </c>
      <c r="B1217" s="10">
        <v>5.9</v>
      </c>
    </row>
    <row r="1218" spans="1:2">
      <c r="A1218" s="7">
        <v>102</v>
      </c>
      <c r="B1218" s="10">
        <v>5.0999999999999996</v>
      </c>
    </row>
    <row r="1219" spans="1:2">
      <c r="A1219" s="7">
        <v>114</v>
      </c>
      <c r="B1219" s="10">
        <v>7.6</v>
      </c>
    </row>
    <row r="1220" spans="1:2">
      <c r="A1220" s="7">
        <v>107</v>
      </c>
      <c r="B1220" s="10">
        <v>4.2</v>
      </c>
    </row>
    <row r="1221" spans="1:2">
      <c r="A1221" s="7">
        <v>87</v>
      </c>
      <c r="B1221" s="10">
        <v>7.8</v>
      </c>
    </row>
    <row r="1222" spans="1:2">
      <c r="A1222" s="7">
        <v>103</v>
      </c>
      <c r="B1222" s="10">
        <v>5.8</v>
      </c>
    </row>
    <row r="1223" spans="1:2">
      <c r="A1223" s="7">
        <v>99</v>
      </c>
      <c r="B1223" s="10">
        <v>5.9</v>
      </c>
    </row>
    <row r="1224" spans="1:2">
      <c r="A1224" s="7">
        <v>122</v>
      </c>
      <c r="B1224" s="10">
        <v>8.4</v>
      </c>
    </row>
    <row r="1225" spans="1:2">
      <c r="A1225" s="7">
        <v>91</v>
      </c>
      <c r="B1225" s="10">
        <v>4.8</v>
      </c>
    </row>
    <row r="1226" spans="1:2">
      <c r="A1226" s="7">
        <v>103</v>
      </c>
      <c r="B1226" s="10">
        <v>6.2</v>
      </c>
    </row>
    <row r="1227" spans="1:2">
      <c r="A1227" s="7">
        <v>107</v>
      </c>
      <c r="B1227" s="10">
        <v>6.5</v>
      </c>
    </row>
    <row r="1228" spans="1:2">
      <c r="A1228" s="7">
        <v>106</v>
      </c>
      <c r="B1228" s="10">
        <v>6.3</v>
      </c>
    </row>
    <row r="1229" spans="1:2">
      <c r="A1229" s="7">
        <v>101</v>
      </c>
      <c r="B1229" s="10">
        <v>3.3</v>
      </c>
    </row>
    <row r="1230" spans="1:2">
      <c r="A1230" s="7">
        <v>109</v>
      </c>
      <c r="B1230" s="10">
        <v>5.9</v>
      </c>
    </row>
    <row r="1231" spans="1:2">
      <c r="A1231" s="7">
        <v>89</v>
      </c>
      <c r="B1231" s="10">
        <v>5.8</v>
      </c>
    </row>
    <row r="1232" spans="1:2">
      <c r="A1232" s="7">
        <v>119</v>
      </c>
      <c r="B1232" s="10">
        <v>4.7</v>
      </c>
    </row>
    <row r="1233" spans="1:2">
      <c r="A1233" s="7">
        <v>83</v>
      </c>
      <c r="B1233" s="10">
        <v>4.0999999999999996</v>
      </c>
    </row>
    <row r="1234" spans="1:2">
      <c r="A1234" s="7">
        <v>108</v>
      </c>
      <c r="B1234" s="10">
        <v>6.8</v>
      </c>
    </row>
    <row r="1235" spans="1:2">
      <c r="A1235" s="7">
        <v>102</v>
      </c>
      <c r="B1235" s="10">
        <v>6.2</v>
      </c>
    </row>
    <row r="1236" spans="1:2">
      <c r="A1236" s="7">
        <v>93</v>
      </c>
      <c r="B1236" s="10">
        <v>4.5</v>
      </c>
    </row>
    <row r="1237" spans="1:2">
      <c r="A1237" s="7">
        <v>84</v>
      </c>
      <c r="B1237" s="10">
        <v>5.8</v>
      </c>
    </row>
    <row r="1238" spans="1:2">
      <c r="A1238" s="7">
        <v>107</v>
      </c>
      <c r="B1238" s="10">
        <v>7.3</v>
      </c>
    </row>
    <row r="1239" spans="1:2">
      <c r="A1239" s="7">
        <v>91</v>
      </c>
      <c r="B1239" s="10">
        <v>5.9</v>
      </c>
    </row>
    <row r="1240" spans="1:2">
      <c r="A1240" s="7">
        <v>94</v>
      </c>
      <c r="B1240" s="10">
        <v>4.4000000000000004</v>
      </c>
    </row>
    <row r="1241" spans="1:2">
      <c r="A1241" s="7">
        <v>115</v>
      </c>
      <c r="B1241" s="10">
        <v>5.8</v>
      </c>
    </row>
    <row r="1242" spans="1:2">
      <c r="A1242" s="7">
        <v>93</v>
      </c>
      <c r="B1242" s="10">
        <v>5.0999999999999996</v>
      </c>
    </row>
    <row r="1243" spans="1:2">
      <c r="A1243" s="7">
        <v>105</v>
      </c>
      <c r="B1243" s="10">
        <v>6.9</v>
      </c>
    </row>
    <row r="1244" spans="1:2">
      <c r="A1244" s="7">
        <v>107</v>
      </c>
      <c r="B1244" s="10">
        <v>6.2</v>
      </c>
    </row>
    <row r="1245" spans="1:2">
      <c r="A1245" s="7">
        <v>101</v>
      </c>
      <c r="B1245" s="10">
        <v>6.9</v>
      </c>
    </row>
    <row r="1246" spans="1:2">
      <c r="A1246" s="7">
        <v>111</v>
      </c>
      <c r="B1246" s="10">
        <v>7.3</v>
      </c>
    </row>
    <row r="1247" spans="1:2">
      <c r="A1247" s="7">
        <v>113</v>
      </c>
      <c r="B1247" s="10">
        <v>7.1</v>
      </c>
    </row>
    <row r="1248" spans="1:2">
      <c r="A1248" s="7">
        <v>112</v>
      </c>
      <c r="B1248" s="10">
        <v>6</v>
      </c>
    </row>
    <row r="1249" spans="1:2">
      <c r="A1249" s="7">
        <v>126</v>
      </c>
      <c r="B1249" s="10">
        <v>7</v>
      </c>
    </row>
    <row r="1250" spans="1:2">
      <c r="A1250" s="7">
        <v>98</v>
      </c>
      <c r="B1250" s="10">
        <v>7.6</v>
      </c>
    </row>
    <row r="1251" spans="1:2">
      <c r="A1251" s="7">
        <v>159</v>
      </c>
      <c r="B1251" s="10">
        <v>8.4</v>
      </c>
    </row>
    <row r="1252" spans="1:2">
      <c r="A1252" s="7">
        <v>107</v>
      </c>
      <c r="B1252" s="10">
        <v>7.1</v>
      </c>
    </row>
    <row r="1253" spans="1:2">
      <c r="A1253" s="7">
        <v>106</v>
      </c>
      <c r="B1253" s="10">
        <v>6.7</v>
      </c>
    </row>
    <row r="1254" spans="1:2">
      <c r="A1254" s="7">
        <v>87</v>
      </c>
      <c r="B1254" s="10">
        <v>7</v>
      </c>
    </row>
    <row r="1255" spans="1:2">
      <c r="A1255" s="7">
        <v>119</v>
      </c>
      <c r="B1255" s="10">
        <v>8</v>
      </c>
    </row>
    <row r="1256" spans="1:2">
      <c r="A1256" s="7">
        <v>110</v>
      </c>
      <c r="B1256" s="10">
        <v>5.3</v>
      </c>
    </row>
    <row r="1257" spans="1:2">
      <c r="A1257" s="7">
        <v>125</v>
      </c>
      <c r="B1257" s="10">
        <v>4.9000000000000004</v>
      </c>
    </row>
    <row r="1258" spans="1:2">
      <c r="A1258" s="7">
        <v>113</v>
      </c>
      <c r="B1258" s="10">
        <v>6.4</v>
      </c>
    </row>
    <row r="1259" spans="1:2">
      <c r="A1259" s="7">
        <v>150</v>
      </c>
      <c r="B1259" s="10">
        <v>7.4</v>
      </c>
    </row>
    <row r="1260" spans="1:2">
      <c r="A1260" s="7">
        <v>108</v>
      </c>
      <c r="B1260" s="10">
        <v>6.1</v>
      </c>
    </row>
    <row r="1261" spans="1:2">
      <c r="A1261" s="7">
        <v>96</v>
      </c>
      <c r="B1261" s="10">
        <v>6.5</v>
      </c>
    </row>
    <row r="1262" spans="1:2">
      <c r="A1262" s="7">
        <v>93</v>
      </c>
      <c r="B1262" s="10">
        <v>5.7</v>
      </c>
    </row>
    <row r="1263" spans="1:2">
      <c r="A1263" s="7">
        <v>100</v>
      </c>
      <c r="B1263" s="10">
        <v>5.0999999999999996</v>
      </c>
    </row>
    <row r="1264" spans="1:2">
      <c r="A1264" s="7">
        <v>118</v>
      </c>
      <c r="B1264" s="10">
        <v>6.6</v>
      </c>
    </row>
    <row r="1265" spans="1:2">
      <c r="A1265" s="7">
        <v>122</v>
      </c>
      <c r="B1265" s="10">
        <v>6.5</v>
      </c>
    </row>
    <row r="1266" spans="1:2">
      <c r="A1266" s="7">
        <v>120</v>
      </c>
      <c r="B1266" s="10">
        <v>6.9</v>
      </c>
    </row>
    <row r="1267" spans="1:2">
      <c r="A1267" s="7">
        <v>146</v>
      </c>
      <c r="B1267" s="10">
        <v>7.6</v>
      </c>
    </row>
    <row r="1268" spans="1:2">
      <c r="A1268" s="7">
        <v>115</v>
      </c>
      <c r="B1268" s="10">
        <v>5.6</v>
      </c>
    </row>
    <row r="1269" spans="1:2">
      <c r="A1269" s="7">
        <v>123</v>
      </c>
      <c r="B1269" s="10">
        <v>6.2</v>
      </c>
    </row>
    <row r="1270" spans="1:2">
      <c r="A1270" s="7">
        <v>94</v>
      </c>
      <c r="B1270" s="10">
        <v>4.4000000000000004</v>
      </c>
    </row>
    <row r="1271" spans="1:2">
      <c r="A1271" s="7">
        <v>102</v>
      </c>
      <c r="B1271" s="10">
        <v>5.6</v>
      </c>
    </row>
    <row r="1272" spans="1:2">
      <c r="A1272" s="7">
        <v>98</v>
      </c>
      <c r="B1272" s="10">
        <v>5.5</v>
      </c>
    </row>
    <row r="1273" spans="1:2">
      <c r="A1273" s="7">
        <v>133</v>
      </c>
      <c r="B1273" s="10">
        <v>6.7</v>
      </c>
    </row>
    <row r="1274" spans="1:2">
      <c r="A1274" s="7">
        <v>118</v>
      </c>
      <c r="B1274" s="10">
        <v>6.1</v>
      </c>
    </row>
    <row r="1275" spans="1:2">
      <c r="A1275" s="7">
        <v>105</v>
      </c>
      <c r="B1275" s="10">
        <v>6.2</v>
      </c>
    </row>
    <row r="1276" spans="1:2">
      <c r="A1276" s="7">
        <v>109</v>
      </c>
      <c r="B1276" s="10">
        <v>7.3</v>
      </c>
    </row>
    <row r="1277" spans="1:2">
      <c r="A1277" s="7">
        <v>129</v>
      </c>
      <c r="B1277" s="10">
        <v>6.6</v>
      </c>
    </row>
    <row r="1278" spans="1:2">
      <c r="A1278" s="7">
        <v>109</v>
      </c>
      <c r="B1278" s="10">
        <v>8.1999999999999993</v>
      </c>
    </row>
    <row r="1279" spans="1:2">
      <c r="A1279" s="7">
        <v>127</v>
      </c>
      <c r="B1279" s="10">
        <v>6.4</v>
      </c>
    </row>
    <row r="1280" spans="1:2">
      <c r="A1280" s="7">
        <v>118</v>
      </c>
      <c r="B1280" s="10">
        <v>6.4</v>
      </c>
    </row>
    <row r="1281" spans="1:2">
      <c r="A1281" s="7">
        <v>110</v>
      </c>
      <c r="B1281" s="10">
        <v>5.2</v>
      </c>
    </row>
    <row r="1282" spans="1:2">
      <c r="A1282" s="7">
        <v>90</v>
      </c>
      <c r="B1282" s="10">
        <v>6.5</v>
      </c>
    </row>
    <row r="1283" spans="1:2">
      <c r="A1283" s="7">
        <v>144</v>
      </c>
      <c r="B1283" s="10">
        <v>7.1</v>
      </c>
    </row>
    <row r="1284" spans="1:2">
      <c r="A1284" s="7">
        <v>130</v>
      </c>
      <c r="B1284" s="10">
        <v>7.3</v>
      </c>
    </row>
    <row r="1285" spans="1:2">
      <c r="A1285" s="7">
        <v>112</v>
      </c>
      <c r="B1285" s="10">
        <v>5.2</v>
      </c>
    </row>
    <row r="1286" spans="1:2">
      <c r="A1286" s="7">
        <v>133</v>
      </c>
      <c r="B1286" s="10">
        <v>7.7</v>
      </c>
    </row>
    <row r="1287" spans="1:2">
      <c r="A1287" s="7">
        <v>150</v>
      </c>
      <c r="B1287" s="10">
        <v>7.6</v>
      </c>
    </row>
    <row r="1288" spans="1:2">
      <c r="A1288" s="7">
        <v>110</v>
      </c>
      <c r="B1288" s="10">
        <v>5.7</v>
      </c>
    </row>
    <row r="1289" spans="1:2">
      <c r="A1289" s="7">
        <v>96</v>
      </c>
      <c r="B1289" s="10">
        <v>7</v>
      </c>
    </row>
    <row r="1290" spans="1:2">
      <c r="A1290" s="7">
        <v>96</v>
      </c>
      <c r="B1290" s="10">
        <v>6</v>
      </c>
    </row>
    <row r="1291" spans="1:2">
      <c r="A1291" s="7">
        <v>123</v>
      </c>
      <c r="B1291" s="10">
        <v>8.1</v>
      </c>
    </row>
    <row r="1292" spans="1:2">
      <c r="A1292" s="7">
        <v>188</v>
      </c>
      <c r="B1292" s="10">
        <v>8</v>
      </c>
    </row>
    <row r="1293" spans="1:2">
      <c r="A1293" s="7">
        <v>107</v>
      </c>
      <c r="B1293" s="10">
        <v>5.6</v>
      </c>
    </row>
    <row r="1294" spans="1:2">
      <c r="A1294" s="7">
        <v>110</v>
      </c>
      <c r="B1294" s="10">
        <v>6.1</v>
      </c>
    </row>
    <row r="1295" spans="1:2">
      <c r="A1295" s="7">
        <v>113</v>
      </c>
      <c r="B1295" s="10">
        <v>6.9</v>
      </c>
    </row>
    <row r="1296" spans="1:2">
      <c r="A1296" s="7">
        <v>122</v>
      </c>
      <c r="B1296" s="10">
        <v>5.2</v>
      </c>
    </row>
    <row r="1297" spans="1:2">
      <c r="A1297" s="7">
        <v>116</v>
      </c>
      <c r="B1297" s="10">
        <v>7</v>
      </c>
    </row>
    <row r="1298" spans="1:2">
      <c r="A1298" s="7">
        <v>93</v>
      </c>
      <c r="B1298" s="10">
        <v>6.3</v>
      </c>
    </row>
    <row r="1299" spans="1:2">
      <c r="A1299" s="7">
        <v>118</v>
      </c>
      <c r="B1299" s="10">
        <v>7</v>
      </c>
    </row>
    <row r="1300" spans="1:2">
      <c r="A1300" s="7">
        <v>93</v>
      </c>
      <c r="B1300" s="10">
        <v>6.9</v>
      </c>
    </row>
    <row r="1301" spans="1:2">
      <c r="A1301" s="7">
        <v>121</v>
      </c>
      <c r="B1301" s="10">
        <v>6.2</v>
      </c>
    </row>
    <row r="1302" spans="1:2">
      <c r="A1302" s="7">
        <v>101</v>
      </c>
      <c r="B1302" s="10">
        <v>6.4</v>
      </c>
    </row>
    <row r="1303" spans="1:2">
      <c r="A1303" s="7">
        <v>107</v>
      </c>
      <c r="B1303" s="10">
        <v>6.4</v>
      </c>
    </row>
    <row r="1304" spans="1:2">
      <c r="A1304" s="7">
        <v>124</v>
      </c>
      <c r="B1304" s="10">
        <v>5.7</v>
      </c>
    </row>
    <row r="1305" spans="1:2">
      <c r="A1305" s="7">
        <v>109</v>
      </c>
      <c r="B1305" s="10">
        <v>6.1</v>
      </c>
    </row>
    <row r="1306" spans="1:2">
      <c r="A1306" s="7">
        <v>105</v>
      </c>
      <c r="B1306" s="10">
        <v>5.4</v>
      </c>
    </row>
    <row r="1307" spans="1:2">
      <c r="A1307" s="7">
        <v>130</v>
      </c>
      <c r="B1307" s="10">
        <v>6.7</v>
      </c>
    </row>
    <row r="1308" spans="1:2">
      <c r="A1308" s="7">
        <v>127</v>
      </c>
      <c r="B1308" s="10">
        <v>6.8</v>
      </c>
    </row>
    <row r="1309" spans="1:2">
      <c r="A1309" s="7">
        <v>114</v>
      </c>
      <c r="B1309" s="10">
        <v>6</v>
      </c>
    </row>
    <row r="1310" spans="1:2">
      <c r="A1310" s="7">
        <v>106</v>
      </c>
      <c r="B1310" s="10">
        <v>7.8</v>
      </c>
    </row>
    <row r="1311" spans="1:2">
      <c r="A1311" s="7">
        <v>95</v>
      </c>
      <c r="B1311" s="10">
        <v>5.3</v>
      </c>
    </row>
    <row r="1312" spans="1:2">
      <c r="A1312" s="7">
        <v>81</v>
      </c>
      <c r="B1312" s="10">
        <v>4.5</v>
      </c>
    </row>
    <row r="1313" spans="1:2">
      <c r="A1313" s="7">
        <v>95</v>
      </c>
      <c r="B1313" s="10">
        <v>5.4</v>
      </c>
    </row>
    <row r="1314" spans="1:2">
      <c r="A1314" s="7">
        <v>108</v>
      </c>
      <c r="B1314" s="10">
        <v>7.8</v>
      </c>
    </row>
    <row r="1315" spans="1:2">
      <c r="A1315" s="7">
        <v>105</v>
      </c>
      <c r="B1315" s="10">
        <v>7.2</v>
      </c>
    </row>
    <row r="1316" spans="1:2">
      <c r="A1316" s="7">
        <v>95</v>
      </c>
      <c r="B1316" s="10">
        <v>6.6</v>
      </c>
    </row>
    <row r="1317" spans="1:2">
      <c r="A1317" s="7">
        <v>126</v>
      </c>
      <c r="B1317" s="10">
        <v>7.6</v>
      </c>
    </row>
    <row r="1318" spans="1:2">
      <c r="A1318" s="7">
        <v>102</v>
      </c>
      <c r="B1318" s="10">
        <v>5.9</v>
      </c>
    </row>
    <row r="1319" spans="1:2">
      <c r="A1319" s="7">
        <v>121</v>
      </c>
      <c r="B1319" s="10">
        <v>6.7</v>
      </c>
    </row>
    <row r="1320" spans="1:2">
      <c r="A1320" s="7">
        <v>129</v>
      </c>
      <c r="B1320" s="10">
        <v>7.7</v>
      </c>
    </row>
    <row r="1321" spans="1:2">
      <c r="A1321" s="7">
        <v>88</v>
      </c>
      <c r="B1321" s="10">
        <v>5.4</v>
      </c>
    </row>
    <row r="1322" spans="1:2">
      <c r="A1322" s="7">
        <v>106</v>
      </c>
      <c r="B1322" s="10">
        <v>6.9</v>
      </c>
    </row>
    <row r="1323" spans="1:2">
      <c r="A1323" s="7">
        <v>110</v>
      </c>
      <c r="B1323" s="10">
        <v>7.7</v>
      </c>
    </row>
    <row r="1324" spans="1:2">
      <c r="A1324" s="7">
        <v>109</v>
      </c>
      <c r="B1324" s="10">
        <v>6.8</v>
      </c>
    </row>
    <row r="1325" spans="1:2">
      <c r="A1325" s="7">
        <v>143</v>
      </c>
      <c r="B1325" s="10">
        <v>6.4</v>
      </c>
    </row>
    <row r="1326" spans="1:2">
      <c r="A1326" s="7">
        <v>120</v>
      </c>
      <c r="B1326" s="10">
        <v>5.7</v>
      </c>
    </row>
    <row r="1327" spans="1:2">
      <c r="A1327" s="7">
        <v>128</v>
      </c>
      <c r="B1327" s="10">
        <v>7.3</v>
      </c>
    </row>
    <row r="1328" spans="1:2">
      <c r="A1328" s="7">
        <v>123</v>
      </c>
      <c r="B1328" s="10">
        <v>6.8</v>
      </c>
    </row>
    <row r="1329" spans="1:2">
      <c r="A1329" s="7">
        <v>129</v>
      </c>
      <c r="B1329" s="10">
        <v>6.3</v>
      </c>
    </row>
    <row r="1330" spans="1:2">
      <c r="A1330" s="7">
        <v>105</v>
      </c>
      <c r="B1330" s="10">
        <v>5.9</v>
      </c>
    </row>
    <row r="1331" spans="1:2">
      <c r="A1331" s="7">
        <v>162</v>
      </c>
      <c r="B1331" s="10">
        <v>7.4</v>
      </c>
    </row>
    <row r="1332" spans="1:2">
      <c r="A1332" s="7">
        <v>138</v>
      </c>
      <c r="B1332" s="10">
        <v>8.3000000000000007</v>
      </c>
    </row>
    <row r="1333" spans="1:2">
      <c r="A1333" s="7">
        <v>100</v>
      </c>
      <c r="B1333" s="10">
        <v>6.2</v>
      </c>
    </row>
    <row r="1334" spans="1:2">
      <c r="A1334" s="7">
        <v>90</v>
      </c>
      <c r="B1334" s="10">
        <v>6.3</v>
      </c>
    </row>
    <row r="1335" spans="1:2">
      <c r="A1335" s="7">
        <v>108</v>
      </c>
      <c r="B1335" s="10">
        <v>5.8</v>
      </c>
    </row>
    <row r="1336" spans="1:2">
      <c r="A1336" s="7">
        <v>101</v>
      </c>
      <c r="B1336" s="10">
        <v>7.5</v>
      </c>
    </row>
    <row r="1337" spans="1:2">
      <c r="A1337" s="7">
        <v>109</v>
      </c>
      <c r="B1337" s="10">
        <v>6.3</v>
      </c>
    </row>
    <row r="1338" spans="1:2">
      <c r="A1338" s="7">
        <v>132</v>
      </c>
      <c r="B1338" s="10">
        <v>6.4</v>
      </c>
    </row>
    <row r="1339" spans="1:2">
      <c r="A1339" s="7">
        <v>123</v>
      </c>
      <c r="B1339" s="10">
        <v>7.2</v>
      </c>
    </row>
    <row r="1340" spans="1:2">
      <c r="A1340" s="7">
        <v>87</v>
      </c>
      <c r="B1340" s="10">
        <v>6.3</v>
      </c>
    </row>
    <row r="1341" spans="1:2">
      <c r="A1341" s="7">
        <v>109</v>
      </c>
      <c r="B1341" s="10">
        <v>6.9</v>
      </c>
    </row>
    <row r="1342" spans="1:2">
      <c r="A1342" s="7">
        <v>109</v>
      </c>
      <c r="B1342" s="10">
        <v>6.6</v>
      </c>
    </row>
    <row r="1343" spans="1:2">
      <c r="A1343" s="7">
        <v>92</v>
      </c>
      <c r="B1343" s="10">
        <v>6</v>
      </c>
    </row>
    <row r="1344" spans="1:2">
      <c r="A1344" s="7">
        <v>125</v>
      </c>
      <c r="B1344" s="10">
        <v>7.5</v>
      </c>
    </row>
    <row r="1345" spans="1:2">
      <c r="A1345" s="7">
        <v>202</v>
      </c>
      <c r="B1345" s="10">
        <v>7.7</v>
      </c>
    </row>
    <row r="1346" spans="1:2">
      <c r="A1346" s="7">
        <v>134</v>
      </c>
      <c r="B1346" s="10">
        <v>6.2</v>
      </c>
    </row>
    <row r="1347" spans="1:2">
      <c r="A1347" s="7">
        <v>88</v>
      </c>
      <c r="B1347" s="10">
        <v>5.4</v>
      </c>
    </row>
    <row r="1348" spans="1:2">
      <c r="A1348" s="7">
        <v>92</v>
      </c>
      <c r="B1348" s="10">
        <v>6.6</v>
      </c>
    </row>
    <row r="1349" spans="1:2">
      <c r="A1349" s="7">
        <v>91</v>
      </c>
      <c r="B1349" s="10">
        <v>5.3</v>
      </c>
    </row>
    <row r="1350" spans="1:2">
      <c r="A1350" s="7">
        <v>75</v>
      </c>
      <c r="B1350" s="10">
        <v>5.6</v>
      </c>
    </row>
    <row r="1351" spans="1:2">
      <c r="A1351" s="7">
        <v>98</v>
      </c>
      <c r="B1351" s="10">
        <v>5.9</v>
      </c>
    </row>
    <row r="1352" spans="1:2">
      <c r="A1352" s="7">
        <v>147</v>
      </c>
      <c r="B1352" s="10">
        <v>7.8</v>
      </c>
    </row>
    <row r="1353" spans="1:2">
      <c r="A1353" s="7">
        <v>100</v>
      </c>
      <c r="B1353" s="10">
        <v>6.7</v>
      </c>
    </row>
    <row r="1354" spans="1:2">
      <c r="A1354" s="7">
        <v>120</v>
      </c>
      <c r="B1354" s="10">
        <v>7.4</v>
      </c>
    </row>
    <row r="1355" spans="1:2">
      <c r="A1355" s="7">
        <v>104</v>
      </c>
      <c r="B1355" s="10">
        <v>6.2</v>
      </c>
    </row>
    <row r="1356" spans="1:2">
      <c r="A1356" s="7">
        <v>103</v>
      </c>
      <c r="B1356" s="10">
        <v>5.4</v>
      </c>
    </row>
    <row r="1357" spans="1:2">
      <c r="A1357" s="7">
        <v>109</v>
      </c>
      <c r="B1357" s="10">
        <v>6.7</v>
      </c>
    </row>
    <row r="1358" spans="1:2">
      <c r="A1358" s="7">
        <v>104</v>
      </c>
      <c r="B1358" s="10">
        <v>5.3</v>
      </c>
    </row>
    <row r="1359" spans="1:2">
      <c r="A1359" s="7">
        <v>112</v>
      </c>
      <c r="B1359" s="10">
        <v>5.9</v>
      </c>
    </row>
    <row r="1360" spans="1:2">
      <c r="A1360" s="7">
        <v>95</v>
      </c>
      <c r="B1360" s="10">
        <v>4.8</v>
      </c>
    </row>
    <row r="1361" spans="1:2">
      <c r="A1361" s="7">
        <v>102</v>
      </c>
      <c r="B1361" s="10">
        <v>3.8</v>
      </c>
    </row>
    <row r="1362" spans="1:2">
      <c r="A1362" s="7">
        <v>150</v>
      </c>
      <c r="B1362" s="10">
        <v>8.5</v>
      </c>
    </row>
    <row r="1363" spans="1:2">
      <c r="A1363" s="7">
        <v>101</v>
      </c>
      <c r="B1363" s="10">
        <v>6.8</v>
      </c>
    </row>
    <row r="1364" spans="1:2">
      <c r="A1364" s="7">
        <v>108</v>
      </c>
      <c r="B1364" s="10">
        <v>5.3</v>
      </c>
    </row>
    <row r="1365" spans="1:2">
      <c r="A1365" s="7">
        <v>98</v>
      </c>
      <c r="B1365" s="10">
        <v>7.3</v>
      </c>
    </row>
    <row r="1366" spans="1:2">
      <c r="A1366" s="7">
        <v>137</v>
      </c>
      <c r="B1366" s="10">
        <v>6.6</v>
      </c>
    </row>
    <row r="1367" spans="1:2">
      <c r="A1367" s="7">
        <v>112</v>
      </c>
      <c r="B1367" s="10">
        <v>6.2</v>
      </c>
    </row>
    <row r="1368" spans="1:2">
      <c r="A1368" s="7">
        <v>101</v>
      </c>
      <c r="B1368" s="10">
        <v>5.2</v>
      </c>
    </row>
    <row r="1369" spans="1:2">
      <c r="A1369" s="7">
        <v>103</v>
      </c>
      <c r="B1369" s="10">
        <v>6.2</v>
      </c>
    </row>
    <row r="1370" spans="1:2">
      <c r="A1370" s="7">
        <v>101</v>
      </c>
      <c r="B1370" s="10">
        <v>6.2</v>
      </c>
    </row>
    <row r="1371" spans="1:2">
      <c r="A1371" s="7">
        <v>112</v>
      </c>
      <c r="B1371" s="10">
        <v>6.6</v>
      </c>
    </row>
    <row r="1372" spans="1:2">
      <c r="A1372" s="7">
        <v>102</v>
      </c>
      <c r="B1372" s="10">
        <v>6.2</v>
      </c>
    </row>
    <row r="1373" spans="1:2">
      <c r="A1373" s="7">
        <v>101</v>
      </c>
      <c r="B1373" s="10">
        <v>5.0999999999999996</v>
      </c>
    </row>
    <row r="1374" spans="1:2">
      <c r="A1374" s="7">
        <v>155</v>
      </c>
      <c r="B1374" s="10">
        <v>6.6</v>
      </c>
    </row>
    <row r="1375" spans="1:2">
      <c r="A1375" s="7">
        <v>109</v>
      </c>
      <c r="B1375" s="10">
        <v>6.1</v>
      </c>
    </row>
    <row r="1376" spans="1:2">
      <c r="A1376" s="7">
        <v>140</v>
      </c>
      <c r="B1376" s="10">
        <v>6.6</v>
      </c>
    </row>
    <row r="1377" spans="1:2">
      <c r="A1377" s="7">
        <v>108</v>
      </c>
      <c r="B1377" s="10">
        <v>5.9</v>
      </c>
    </row>
    <row r="1378" spans="1:2">
      <c r="A1378" s="7">
        <v>96</v>
      </c>
      <c r="B1378" s="10">
        <v>6.3</v>
      </c>
    </row>
    <row r="1379" spans="1:2">
      <c r="A1379" s="7">
        <v>123</v>
      </c>
      <c r="B1379" s="10">
        <v>7.1</v>
      </c>
    </row>
    <row r="1380" spans="1:2">
      <c r="A1380" s="7">
        <v>106</v>
      </c>
      <c r="B1380" s="10">
        <v>5</v>
      </c>
    </row>
    <row r="1381" spans="1:2">
      <c r="A1381" s="7">
        <v>76</v>
      </c>
      <c r="B1381" s="10">
        <v>5.6</v>
      </c>
    </row>
    <row r="1382" spans="1:2">
      <c r="A1382" s="7">
        <v>107</v>
      </c>
      <c r="B1382" s="10">
        <v>7.4</v>
      </c>
    </row>
    <row r="1383" spans="1:2">
      <c r="A1383" s="7">
        <v>82</v>
      </c>
      <c r="B1383" s="10">
        <v>4.5</v>
      </c>
    </row>
    <row r="1384" spans="1:2">
      <c r="A1384" s="7">
        <v>109</v>
      </c>
      <c r="B1384" s="10">
        <v>6.2</v>
      </c>
    </row>
    <row r="1385" spans="1:2">
      <c r="A1385" s="7">
        <v>99</v>
      </c>
      <c r="B1385" s="10">
        <v>5</v>
      </c>
    </row>
    <row r="1386" spans="1:2">
      <c r="A1386" s="7">
        <v>91</v>
      </c>
      <c r="B1386" s="10">
        <v>6.5</v>
      </c>
    </row>
    <row r="1387" spans="1:2">
      <c r="A1387" s="7">
        <v>87</v>
      </c>
      <c r="B1387" s="10">
        <v>5.0999999999999996</v>
      </c>
    </row>
    <row r="1388" spans="1:2">
      <c r="A1388" s="7">
        <v>125</v>
      </c>
      <c r="B1388" s="10">
        <v>6.5</v>
      </c>
    </row>
    <row r="1389" spans="1:2">
      <c r="A1389" s="7">
        <v>118</v>
      </c>
      <c r="B1389" s="10">
        <v>6.2</v>
      </c>
    </row>
    <row r="1390" spans="1:2">
      <c r="A1390" s="7">
        <v>98</v>
      </c>
      <c r="B1390" s="10">
        <v>6.3</v>
      </c>
    </row>
    <row r="1391" spans="1:2">
      <c r="A1391" s="7">
        <v>92</v>
      </c>
      <c r="B1391" s="10">
        <v>3.8</v>
      </c>
    </row>
    <row r="1392" spans="1:2">
      <c r="A1392" s="7">
        <v>92</v>
      </c>
      <c r="B1392" s="10">
        <v>6.2</v>
      </c>
    </row>
    <row r="1393" spans="1:2">
      <c r="A1393" s="7">
        <v>115</v>
      </c>
      <c r="B1393" s="10">
        <v>5.7</v>
      </c>
    </row>
    <row r="1394" spans="1:2">
      <c r="A1394" s="7">
        <v>120</v>
      </c>
      <c r="B1394" s="10">
        <v>6.7</v>
      </c>
    </row>
    <row r="1395" spans="1:2">
      <c r="A1395" s="7">
        <v>111</v>
      </c>
      <c r="B1395" s="10">
        <v>6.8</v>
      </c>
    </row>
    <row r="1396" spans="1:2">
      <c r="A1396" s="7">
        <v>94</v>
      </c>
      <c r="B1396" s="10">
        <v>6</v>
      </c>
    </row>
    <row r="1397" spans="1:2">
      <c r="A1397" s="7">
        <v>100</v>
      </c>
      <c r="B1397" s="10">
        <v>7.3</v>
      </c>
    </row>
    <row r="1398" spans="1:2">
      <c r="A1398" s="7">
        <v>101</v>
      </c>
      <c r="B1398" s="10">
        <v>5.5</v>
      </c>
    </row>
    <row r="1399" spans="1:2">
      <c r="A1399" s="7">
        <v>139</v>
      </c>
      <c r="B1399" s="10">
        <v>6.7</v>
      </c>
    </row>
    <row r="1400" spans="1:2">
      <c r="A1400" s="7">
        <v>91</v>
      </c>
      <c r="B1400" s="10">
        <v>4.8</v>
      </c>
    </row>
    <row r="1401" spans="1:2">
      <c r="A1401" s="7">
        <v>109</v>
      </c>
      <c r="B1401" s="10">
        <v>5.7</v>
      </c>
    </row>
    <row r="1402" spans="1:2">
      <c r="A1402" s="7">
        <v>102</v>
      </c>
      <c r="B1402" s="10">
        <v>5.0999999999999996</v>
      </c>
    </row>
    <row r="1403" spans="1:2">
      <c r="A1403" s="7">
        <v>103</v>
      </c>
      <c r="B1403" s="10">
        <v>6</v>
      </c>
    </row>
    <row r="1404" spans="1:2">
      <c r="A1404" s="7">
        <v>83</v>
      </c>
      <c r="B1404" s="10">
        <v>4.2</v>
      </c>
    </row>
    <row r="1405" spans="1:2">
      <c r="A1405" s="7">
        <v>123</v>
      </c>
      <c r="B1405" s="10">
        <v>7.4</v>
      </c>
    </row>
    <row r="1406" spans="1:2">
      <c r="A1406" s="7">
        <v>101</v>
      </c>
      <c r="B1406" s="10">
        <v>4.5999999999999996</v>
      </c>
    </row>
    <row r="1407" spans="1:2">
      <c r="A1407" s="7">
        <v>117</v>
      </c>
      <c r="B1407" s="10">
        <v>6.9</v>
      </c>
    </row>
    <row r="1408" spans="1:2">
      <c r="A1408" s="7">
        <v>114</v>
      </c>
      <c r="B1408" s="10">
        <v>6.9</v>
      </c>
    </row>
    <row r="1409" spans="1:2">
      <c r="A1409" s="7">
        <v>330</v>
      </c>
      <c r="B1409" s="10">
        <v>8</v>
      </c>
    </row>
    <row r="1410" spans="1:2">
      <c r="A1410" s="7">
        <v>121</v>
      </c>
      <c r="B1410" s="10">
        <v>6.4</v>
      </c>
    </row>
    <row r="1411" spans="1:2">
      <c r="A1411" s="7">
        <v>114</v>
      </c>
      <c r="B1411" s="10">
        <v>6.3</v>
      </c>
    </row>
    <row r="1412" spans="1:2">
      <c r="A1412" s="7">
        <v>148</v>
      </c>
      <c r="B1412" s="10">
        <v>6.8</v>
      </c>
    </row>
    <row r="1413" spans="1:2">
      <c r="A1413" s="7">
        <v>113</v>
      </c>
      <c r="B1413" s="10">
        <v>6.8</v>
      </c>
    </row>
    <row r="1414" spans="1:2">
      <c r="A1414" s="7">
        <v>91</v>
      </c>
      <c r="B1414" s="10">
        <v>5.4</v>
      </c>
    </row>
    <row r="1415" spans="1:2">
      <c r="A1415" s="7">
        <v>139</v>
      </c>
      <c r="B1415" s="10">
        <v>7.2</v>
      </c>
    </row>
    <row r="1416" spans="1:2">
      <c r="A1416" s="7">
        <v>96</v>
      </c>
      <c r="B1416" s="10">
        <v>7.3</v>
      </c>
    </row>
    <row r="1417" spans="1:2">
      <c r="A1417" s="7">
        <v>102</v>
      </c>
      <c r="B1417" s="10">
        <v>5.2</v>
      </c>
    </row>
    <row r="1418" spans="1:2">
      <c r="A1418" s="7">
        <v>96</v>
      </c>
      <c r="B1418" s="10">
        <v>5.5</v>
      </c>
    </row>
    <row r="1419" spans="1:2">
      <c r="A1419" s="7">
        <v>101</v>
      </c>
      <c r="B1419" s="10">
        <v>7.7</v>
      </c>
    </row>
    <row r="1420" spans="1:2">
      <c r="A1420" s="7">
        <v>128</v>
      </c>
      <c r="B1420" s="10">
        <v>7.1</v>
      </c>
    </row>
    <row r="1421" spans="1:2">
      <c r="A1421" s="7">
        <v>109</v>
      </c>
      <c r="B1421" s="10">
        <v>5.3</v>
      </c>
    </row>
    <row r="1422" spans="1:2">
      <c r="A1422" s="7">
        <v>114</v>
      </c>
      <c r="B1422" s="10">
        <v>5.6</v>
      </c>
    </row>
    <row r="1423" spans="1:2">
      <c r="A1423" s="7">
        <v>105</v>
      </c>
      <c r="B1423" s="10">
        <v>5.7</v>
      </c>
    </row>
    <row r="1424" spans="1:2">
      <c r="A1424" s="7">
        <v>141</v>
      </c>
      <c r="B1424" s="10">
        <v>7.1</v>
      </c>
    </row>
    <row r="1425" spans="1:2">
      <c r="A1425" s="7">
        <v>138</v>
      </c>
      <c r="B1425" s="10">
        <v>7.6</v>
      </c>
    </row>
    <row r="1426" spans="1:2">
      <c r="A1426" s="7">
        <v>101</v>
      </c>
      <c r="B1426" s="10">
        <v>5.5</v>
      </c>
    </row>
    <row r="1427" spans="1:2">
      <c r="A1427" s="7">
        <v>99</v>
      </c>
      <c r="B1427" s="10">
        <v>5.0999999999999996</v>
      </c>
    </row>
    <row r="1428" spans="1:2">
      <c r="A1428" s="7">
        <v>85</v>
      </c>
      <c r="B1428" s="10">
        <v>6.3</v>
      </c>
    </row>
    <row r="1429" spans="1:2">
      <c r="A1429" s="7">
        <v>89</v>
      </c>
      <c r="B1429" s="10">
        <v>4.9000000000000004</v>
      </c>
    </row>
    <row r="1430" spans="1:2">
      <c r="A1430" s="7">
        <v>99</v>
      </c>
      <c r="B1430" s="10">
        <v>6.5</v>
      </c>
    </row>
    <row r="1431" spans="1:2">
      <c r="A1431" s="7">
        <v>105</v>
      </c>
      <c r="B1431" s="10">
        <v>5.6</v>
      </c>
    </row>
    <row r="1432" spans="1:2">
      <c r="A1432" s="7">
        <v>97</v>
      </c>
      <c r="B1432" s="10">
        <v>5.3</v>
      </c>
    </row>
    <row r="1433" spans="1:2">
      <c r="A1433" s="7">
        <v>140</v>
      </c>
      <c r="B1433" s="10">
        <v>6.5</v>
      </c>
    </row>
    <row r="1434" spans="1:2">
      <c r="A1434" s="7">
        <v>118</v>
      </c>
      <c r="B1434" s="10">
        <v>6.8</v>
      </c>
    </row>
    <row r="1435" spans="1:2">
      <c r="A1435" s="7">
        <v>94</v>
      </c>
      <c r="B1435" s="10">
        <v>6.5</v>
      </c>
    </row>
    <row r="1436" spans="1:2">
      <c r="A1436" s="7">
        <v>124</v>
      </c>
      <c r="B1436" s="10">
        <v>6</v>
      </c>
    </row>
    <row r="1437" spans="1:2">
      <c r="A1437" s="7">
        <v>134</v>
      </c>
      <c r="B1437" s="10">
        <v>8.4</v>
      </c>
    </row>
    <row r="1438" spans="1:2">
      <c r="A1438" s="7">
        <v>113</v>
      </c>
      <c r="B1438" s="10">
        <v>6</v>
      </c>
    </row>
    <row r="1439" spans="1:2">
      <c r="A1439" s="7">
        <v>124</v>
      </c>
      <c r="B1439" s="10">
        <v>7.6</v>
      </c>
    </row>
    <row r="1440" spans="1:2">
      <c r="A1440" s="7">
        <v>97</v>
      </c>
      <c r="B1440" s="10">
        <v>6.9</v>
      </c>
    </row>
    <row r="1441" spans="1:2">
      <c r="A1441" s="7">
        <v>123</v>
      </c>
      <c r="B1441" s="10">
        <v>6.4</v>
      </c>
    </row>
    <row r="1442" spans="1:2">
      <c r="A1442" s="7">
        <v>99</v>
      </c>
      <c r="B1442" s="10">
        <v>5.0999999999999996</v>
      </c>
    </row>
    <row r="1443" spans="1:2">
      <c r="A1443" s="7">
        <v>101</v>
      </c>
      <c r="B1443" s="10">
        <v>7</v>
      </c>
    </row>
    <row r="1444" spans="1:2">
      <c r="A1444" s="7">
        <v>92</v>
      </c>
      <c r="B1444" s="10">
        <v>5.7</v>
      </c>
    </row>
    <row r="1445" spans="1:2">
      <c r="A1445" s="7">
        <v>131</v>
      </c>
      <c r="B1445" s="10">
        <v>6.8</v>
      </c>
    </row>
    <row r="1446" spans="1:2">
      <c r="A1446" s="7">
        <v>107</v>
      </c>
      <c r="B1446" s="10">
        <v>6.7</v>
      </c>
    </row>
    <row r="1447" spans="1:2">
      <c r="A1447" s="7">
        <v>103</v>
      </c>
      <c r="B1447" s="10">
        <v>6.2</v>
      </c>
    </row>
    <row r="1448" spans="1:2">
      <c r="A1448" s="7">
        <v>129</v>
      </c>
      <c r="B1448" s="10">
        <v>7.2</v>
      </c>
    </row>
    <row r="1449" spans="1:2">
      <c r="A1449" s="7">
        <v>107</v>
      </c>
      <c r="B1449" s="10">
        <v>6.2</v>
      </c>
    </row>
    <row r="1450" spans="1:2">
      <c r="A1450" s="7">
        <v>89</v>
      </c>
      <c r="B1450" s="10">
        <v>5.6</v>
      </c>
    </row>
    <row r="1451" spans="1:2">
      <c r="A1451" s="7">
        <v>113</v>
      </c>
      <c r="B1451" s="10">
        <v>4.4000000000000004</v>
      </c>
    </row>
    <row r="1452" spans="1:2">
      <c r="A1452" s="7">
        <v>93</v>
      </c>
      <c r="B1452" s="10">
        <v>7.5</v>
      </c>
    </row>
    <row r="1453" spans="1:2">
      <c r="A1453" s="7">
        <v>120</v>
      </c>
      <c r="B1453" s="10">
        <v>7.1</v>
      </c>
    </row>
    <row r="1454" spans="1:2">
      <c r="A1454" s="7">
        <v>98</v>
      </c>
      <c r="B1454" s="10">
        <v>6.4</v>
      </c>
    </row>
    <row r="1455" spans="1:2">
      <c r="A1455" s="7">
        <v>105</v>
      </c>
      <c r="B1455" s="10">
        <v>7.1</v>
      </c>
    </row>
    <row r="1456" spans="1:2">
      <c r="A1456" s="7">
        <v>98</v>
      </c>
      <c r="B1456" s="10">
        <v>6.9</v>
      </c>
    </row>
    <row r="1457" spans="1:2">
      <c r="A1457" s="7">
        <v>96</v>
      </c>
      <c r="B1457" s="10">
        <v>7.5</v>
      </c>
    </row>
    <row r="1458" spans="1:2">
      <c r="A1458" s="7">
        <v>87</v>
      </c>
      <c r="B1458" s="10">
        <v>6.3</v>
      </c>
    </row>
    <row r="1459" spans="1:2">
      <c r="A1459" s="7">
        <v>107</v>
      </c>
      <c r="B1459" s="10">
        <v>6.4</v>
      </c>
    </row>
    <row r="1460" spans="1:2">
      <c r="A1460" s="7">
        <v>90</v>
      </c>
      <c r="B1460" s="10">
        <v>5.9</v>
      </c>
    </row>
    <row r="1461" spans="1:2">
      <c r="A1461" s="7">
        <v>121</v>
      </c>
      <c r="B1461" s="10">
        <v>6.8</v>
      </c>
    </row>
    <row r="1462" spans="1:2">
      <c r="A1462" s="7">
        <v>119</v>
      </c>
      <c r="B1462" s="10">
        <v>6.3</v>
      </c>
    </row>
    <row r="1463" spans="1:2">
      <c r="A1463" s="7">
        <v>107</v>
      </c>
      <c r="B1463" s="10">
        <v>3.6</v>
      </c>
    </row>
    <row r="1464" spans="1:2">
      <c r="A1464" s="7">
        <v>110</v>
      </c>
      <c r="B1464" s="10">
        <v>5.3</v>
      </c>
    </row>
    <row r="1465" spans="1:2">
      <c r="A1465" s="7">
        <v>100</v>
      </c>
      <c r="B1465" s="10">
        <v>5.9</v>
      </c>
    </row>
    <row r="1466" spans="1:2">
      <c r="A1466" s="7">
        <v>75</v>
      </c>
      <c r="B1466" s="10">
        <v>6.9</v>
      </c>
    </row>
    <row r="1467" spans="1:2">
      <c r="A1467" s="7">
        <v>132</v>
      </c>
      <c r="B1467" s="10">
        <v>6.9</v>
      </c>
    </row>
    <row r="1468" spans="1:2">
      <c r="A1468" s="7">
        <v>105</v>
      </c>
      <c r="B1468" s="10">
        <v>6.1</v>
      </c>
    </row>
    <row r="1469" spans="1:2">
      <c r="A1469" s="7">
        <v>289</v>
      </c>
      <c r="B1469" s="10">
        <v>8.5</v>
      </c>
    </row>
    <row r="1470" spans="1:2">
      <c r="A1470" s="7">
        <v>102</v>
      </c>
      <c r="B1470" s="10">
        <v>6.3</v>
      </c>
    </row>
    <row r="1471" spans="1:2">
      <c r="A1471" s="7">
        <v>143</v>
      </c>
      <c r="B1471" s="10">
        <v>7.3</v>
      </c>
    </row>
    <row r="1472" spans="1:2">
      <c r="A1472" s="7">
        <v>113</v>
      </c>
      <c r="B1472" s="10">
        <v>6.3</v>
      </c>
    </row>
    <row r="1473" spans="1:2">
      <c r="A1473" s="7">
        <v>161</v>
      </c>
      <c r="B1473" s="10">
        <v>7.2</v>
      </c>
    </row>
    <row r="1474" spans="1:2">
      <c r="A1474" s="7">
        <v>138</v>
      </c>
      <c r="B1474" s="10">
        <v>7.3</v>
      </c>
    </row>
    <row r="1475" spans="1:2">
      <c r="A1475" s="7">
        <v>126</v>
      </c>
      <c r="B1475" s="10">
        <v>6.3</v>
      </c>
    </row>
    <row r="1476" spans="1:2">
      <c r="A1476" s="7">
        <v>99</v>
      </c>
      <c r="B1476" s="10">
        <v>8.1</v>
      </c>
    </row>
    <row r="1477" spans="1:2">
      <c r="A1477" s="7">
        <v>101</v>
      </c>
      <c r="B1477" s="10">
        <v>6.9</v>
      </c>
    </row>
    <row r="1478" spans="1:2">
      <c r="A1478" s="7">
        <v>103</v>
      </c>
      <c r="B1478" s="10">
        <v>6.3</v>
      </c>
    </row>
    <row r="1479" spans="1:2">
      <c r="A1479" s="7">
        <v>118</v>
      </c>
      <c r="B1479" s="10">
        <v>7.3</v>
      </c>
    </row>
    <row r="1480" spans="1:2">
      <c r="A1480" s="7">
        <v>116</v>
      </c>
      <c r="B1480" s="10">
        <v>5.5</v>
      </c>
    </row>
    <row r="1481" spans="1:2">
      <c r="A1481" s="7">
        <v>99</v>
      </c>
      <c r="B1481" s="10">
        <v>6.1</v>
      </c>
    </row>
    <row r="1482" spans="1:2">
      <c r="A1482" s="7">
        <v>105</v>
      </c>
      <c r="B1482" s="10">
        <v>6.9</v>
      </c>
    </row>
    <row r="1483" spans="1:2">
      <c r="A1483" s="7">
        <v>113</v>
      </c>
      <c r="B1483" s="10">
        <v>7.2</v>
      </c>
    </row>
    <row r="1484" spans="1:2">
      <c r="A1484" s="7">
        <v>93</v>
      </c>
      <c r="B1484" s="10">
        <v>6.4</v>
      </c>
    </row>
    <row r="1485" spans="1:2">
      <c r="A1485" s="7">
        <v>108</v>
      </c>
      <c r="B1485" s="10">
        <v>6.4</v>
      </c>
    </row>
    <row r="1486" spans="1:2">
      <c r="A1486" s="7">
        <v>74</v>
      </c>
      <c r="B1486" s="10">
        <v>8.3000000000000007</v>
      </c>
    </row>
    <row r="1487" spans="1:2">
      <c r="A1487" s="7">
        <v>116</v>
      </c>
      <c r="B1487" s="10">
        <v>7.2</v>
      </c>
    </row>
    <row r="1488" spans="1:2">
      <c r="A1488" s="7">
        <v>104</v>
      </c>
      <c r="B1488" s="10">
        <v>6.8</v>
      </c>
    </row>
    <row r="1489" spans="1:2">
      <c r="A1489" s="7">
        <v>106</v>
      </c>
      <c r="B1489" s="10">
        <v>6.5</v>
      </c>
    </row>
    <row r="1490" spans="1:2">
      <c r="A1490" s="7">
        <v>120</v>
      </c>
      <c r="B1490" s="10">
        <v>7.8</v>
      </c>
    </row>
    <row r="1491" spans="1:2">
      <c r="A1491" s="7">
        <v>135</v>
      </c>
      <c r="B1491" s="10">
        <v>7.6</v>
      </c>
    </row>
    <row r="1492" spans="1:2">
      <c r="A1492" s="7">
        <v>132</v>
      </c>
      <c r="B1492" s="10">
        <v>7.2</v>
      </c>
    </row>
    <row r="1493" spans="1:2">
      <c r="A1493" s="7">
        <v>92</v>
      </c>
      <c r="B1493" s="10">
        <v>6.7</v>
      </c>
    </row>
    <row r="1494" spans="1:2">
      <c r="A1494" s="7">
        <v>99</v>
      </c>
      <c r="B1494" s="10">
        <v>6.8</v>
      </c>
    </row>
    <row r="1495" spans="1:2">
      <c r="A1495" s="7">
        <v>90</v>
      </c>
      <c r="B1495" s="10">
        <v>6.3</v>
      </c>
    </row>
    <row r="1496" spans="1:2">
      <c r="A1496" s="7">
        <v>111</v>
      </c>
      <c r="B1496" s="10">
        <v>6.2</v>
      </c>
    </row>
    <row r="1497" spans="1:2">
      <c r="A1497" s="7">
        <v>103</v>
      </c>
      <c r="B1497" s="10">
        <v>6.2</v>
      </c>
    </row>
    <row r="1498" spans="1:2">
      <c r="A1498" s="7">
        <v>127</v>
      </c>
      <c r="B1498" s="10">
        <v>8.6</v>
      </c>
    </row>
    <row r="1499" spans="1:2">
      <c r="A1499" s="7">
        <v>112</v>
      </c>
      <c r="B1499" s="10">
        <v>8</v>
      </c>
    </row>
    <row r="1500" spans="1:2">
      <c r="A1500" s="7">
        <v>87</v>
      </c>
      <c r="B1500" s="10">
        <v>7</v>
      </c>
    </row>
    <row r="1501" spans="1:2">
      <c r="A1501" s="7">
        <v>138</v>
      </c>
      <c r="B1501" s="10">
        <v>8</v>
      </c>
    </row>
    <row r="1502" spans="1:2">
      <c r="A1502" s="7">
        <v>132</v>
      </c>
      <c r="B1502" s="10">
        <v>8.1</v>
      </c>
    </row>
    <row r="1503" spans="1:2">
      <c r="A1503" s="7">
        <v>103</v>
      </c>
      <c r="B1503" s="10">
        <v>6.7</v>
      </c>
    </row>
    <row r="1504" spans="1:2">
      <c r="A1504" s="7">
        <v>123</v>
      </c>
      <c r="B1504" s="10">
        <v>7.9</v>
      </c>
    </row>
    <row r="1505" spans="1:2">
      <c r="A1505" s="7">
        <v>111</v>
      </c>
      <c r="B1505" s="10">
        <v>6.1</v>
      </c>
    </row>
    <row r="1506" spans="1:2">
      <c r="A1506" s="7">
        <v>102</v>
      </c>
      <c r="B1506" s="10">
        <v>4.2</v>
      </c>
    </row>
    <row r="1507" spans="1:2">
      <c r="A1507" s="7">
        <v>78</v>
      </c>
      <c r="B1507" s="10">
        <v>6.1</v>
      </c>
    </row>
    <row r="1508" spans="1:2">
      <c r="A1508" s="7">
        <v>132</v>
      </c>
      <c r="B1508" s="10">
        <v>6.6</v>
      </c>
    </row>
    <row r="1509" spans="1:2">
      <c r="A1509" s="7">
        <v>133</v>
      </c>
      <c r="B1509" s="10">
        <v>7.5</v>
      </c>
    </row>
    <row r="1510" spans="1:2">
      <c r="A1510" s="7">
        <v>108</v>
      </c>
      <c r="B1510" s="10">
        <v>7.4</v>
      </c>
    </row>
    <row r="1511" spans="1:2">
      <c r="A1511" s="7">
        <v>125</v>
      </c>
      <c r="B1511" s="10">
        <v>7.2</v>
      </c>
    </row>
    <row r="1512" spans="1:2">
      <c r="A1512" s="7">
        <v>98</v>
      </c>
      <c r="B1512" s="10">
        <v>6.9</v>
      </c>
    </row>
    <row r="1513" spans="1:2">
      <c r="A1513" s="7">
        <v>119</v>
      </c>
      <c r="B1513" s="10">
        <v>7.4</v>
      </c>
    </row>
    <row r="1514" spans="1:2">
      <c r="A1514" s="7">
        <v>87</v>
      </c>
      <c r="B1514" s="10">
        <v>5.4</v>
      </c>
    </row>
    <row r="1515" spans="1:2">
      <c r="A1515" s="7">
        <v>91</v>
      </c>
      <c r="B1515" s="10">
        <v>6.8</v>
      </c>
    </row>
    <row r="1516" spans="1:2">
      <c r="A1516" s="7">
        <v>100</v>
      </c>
      <c r="B1516" s="10">
        <v>6.3</v>
      </c>
    </row>
    <row r="1517" spans="1:2">
      <c r="A1517" s="7">
        <v>118</v>
      </c>
      <c r="B1517" s="10">
        <v>7.2</v>
      </c>
    </row>
    <row r="1518" spans="1:2">
      <c r="A1518" s="7">
        <v>109</v>
      </c>
      <c r="B1518" s="10">
        <v>6.9</v>
      </c>
    </row>
    <row r="1519" spans="1:2">
      <c r="A1519" s="7">
        <v>99</v>
      </c>
      <c r="B1519" s="10">
        <v>6</v>
      </c>
    </row>
    <row r="1520" spans="1:2">
      <c r="A1520" s="7">
        <v>114</v>
      </c>
      <c r="B1520" s="10">
        <v>5.9</v>
      </c>
    </row>
    <row r="1521" spans="1:2">
      <c r="A1521" s="7">
        <v>89</v>
      </c>
      <c r="B1521" s="10">
        <v>5.4</v>
      </c>
    </row>
    <row r="1522" spans="1:2">
      <c r="A1522" s="7">
        <v>95</v>
      </c>
      <c r="B1522" s="10">
        <v>5.9</v>
      </c>
    </row>
    <row r="1523" spans="1:2">
      <c r="A1523" s="7">
        <v>98</v>
      </c>
      <c r="B1523" s="10">
        <v>6.1</v>
      </c>
    </row>
    <row r="1524" spans="1:2">
      <c r="A1524" s="7">
        <v>94</v>
      </c>
      <c r="B1524" s="10">
        <v>7.7</v>
      </c>
    </row>
    <row r="1525" spans="1:2">
      <c r="A1525" s="7">
        <v>85</v>
      </c>
      <c r="B1525" s="10">
        <v>5.8</v>
      </c>
    </row>
    <row r="1526" spans="1:2">
      <c r="A1526" s="7">
        <v>124</v>
      </c>
      <c r="B1526" s="10">
        <v>7.6</v>
      </c>
    </row>
    <row r="1527" spans="1:2">
      <c r="A1527" s="7">
        <v>131</v>
      </c>
      <c r="B1527" s="10">
        <v>6.1</v>
      </c>
    </row>
    <row r="1528" spans="1:2">
      <c r="A1528" s="7">
        <v>107</v>
      </c>
      <c r="B1528" s="10">
        <v>5.4</v>
      </c>
    </row>
    <row r="1529" spans="1:2">
      <c r="A1529" s="7">
        <v>99</v>
      </c>
      <c r="B1529" s="10">
        <v>5.0999999999999996</v>
      </c>
    </row>
    <row r="1530" spans="1:2">
      <c r="A1530" s="7">
        <v>83</v>
      </c>
      <c r="B1530" s="10">
        <v>6.4</v>
      </c>
    </row>
    <row r="1531" spans="1:2">
      <c r="A1531" s="7">
        <v>131</v>
      </c>
      <c r="B1531" s="10">
        <v>6.3</v>
      </c>
    </row>
    <row r="1532" spans="1:2">
      <c r="A1532" s="7">
        <v>85</v>
      </c>
      <c r="B1532" s="10">
        <v>7.5</v>
      </c>
    </row>
    <row r="1533" spans="1:2">
      <c r="A1533" s="7">
        <v>126</v>
      </c>
      <c r="B1533" s="10">
        <v>7.1</v>
      </c>
    </row>
    <row r="1534" spans="1:2">
      <c r="A1534" s="7">
        <v>123</v>
      </c>
      <c r="B1534" s="10">
        <v>7.8</v>
      </c>
    </row>
    <row r="1535" spans="1:2">
      <c r="A1535" s="7">
        <v>105</v>
      </c>
      <c r="B1535" s="10">
        <v>6.5</v>
      </c>
    </row>
    <row r="1536" spans="1:2">
      <c r="A1536" s="7">
        <v>125</v>
      </c>
      <c r="B1536" s="10">
        <v>6.6</v>
      </c>
    </row>
    <row r="1537" spans="1:2">
      <c r="A1537" s="7">
        <v>77</v>
      </c>
      <c r="B1537" s="10">
        <v>7.4</v>
      </c>
    </row>
    <row r="1538" spans="1:2">
      <c r="A1538" s="7">
        <v>121</v>
      </c>
      <c r="B1538" s="10">
        <v>7.6</v>
      </c>
    </row>
    <row r="1539" spans="1:2">
      <c r="A1539" s="7">
        <v>124</v>
      </c>
      <c r="B1539" s="10">
        <v>7.5</v>
      </c>
    </row>
    <row r="1540" spans="1:2">
      <c r="A1540" s="7">
        <v>99</v>
      </c>
      <c r="B1540" s="10">
        <v>6.6</v>
      </c>
    </row>
    <row r="1541" spans="1:2">
      <c r="A1541" s="7">
        <v>112</v>
      </c>
      <c r="B1541" s="10">
        <v>7.2</v>
      </c>
    </row>
    <row r="1542" spans="1:2">
      <c r="A1542" s="7">
        <v>111</v>
      </c>
      <c r="B1542" s="10">
        <v>7.6</v>
      </c>
    </row>
    <row r="1543" spans="1:2">
      <c r="A1543" s="7">
        <v>107</v>
      </c>
      <c r="B1543" s="10">
        <v>6.2</v>
      </c>
    </row>
    <row r="1544" spans="1:2">
      <c r="A1544" s="7">
        <v>104</v>
      </c>
      <c r="B1544" s="10">
        <v>5.6</v>
      </c>
    </row>
    <row r="1545" spans="1:2">
      <c r="A1545" s="7">
        <v>113</v>
      </c>
      <c r="B1545" s="10">
        <v>7.6</v>
      </c>
    </row>
    <row r="1546" spans="1:2">
      <c r="A1546" s="7">
        <v>113</v>
      </c>
      <c r="B1546" s="10">
        <v>6.6</v>
      </c>
    </row>
    <row r="1547" spans="1:2">
      <c r="A1547" s="7">
        <v>95</v>
      </c>
      <c r="B1547" s="10">
        <v>7</v>
      </c>
    </row>
    <row r="1548" spans="1:2">
      <c r="A1548" s="7">
        <v>86</v>
      </c>
      <c r="B1548" s="10">
        <v>2.7</v>
      </c>
    </row>
    <row r="1549" spans="1:2">
      <c r="A1549" s="7">
        <v>126</v>
      </c>
      <c r="B1549" s="10">
        <v>7.6</v>
      </c>
    </row>
    <row r="1550" spans="1:2">
      <c r="A1550" s="7">
        <v>101</v>
      </c>
      <c r="B1550" s="10">
        <v>6.6</v>
      </c>
    </row>
    <row r="1551" spans="1:2">
      <c r="A1551" s="7">
        <v>102</v>
      </c>
      <c r="B1551" s="10">
        <v>6.9</v>
      </c>
    </row>
    <row r="1552" spans="1:2">
      <c r="A1552" s="7">
        <v>111</v>
      </c>
      <c r="B1552" s="10">
        <v>6.8</v>
      </c>
    </row>
    <row r="1553" spans="1:2">
      <c r="A1553" s="7">
        <v>95</v>
      </c>
      <c r="B1553" s="10">
        <v>3.7</v>
      </c>
    </row>
    <row r="1554" spans="1:2">
      <c r="A1554" s="7">
        <v>98</v>
      </c>
      <c r="B1554" s="10">
        <v>6.1</v>
      </c>
    </row>
    <row r="1555" spans="1:2">
      <c r="A1555" s="7">
        <v>100</v>
      </c>
      <c r="B1555" s="10">
        <v>5.9</v>
      </c>
    </row>
    <row r="1556" spans="1:2">
      <c r="A1556" s="7">
        <v>118</v>
      </c>
      <c r="B1556" s="10">
        <v>6.7</v>
      </c>
    </row>
    <row r="1557" spans="1:2">
      <c r="A1557" s="7">
        <v>125</v>
      </c>
      <c r="B1557" s="10">
        <v>6.9</v>
      </c>
    </row>
    <row r="1558" spans="1:2">
      <c r="A1558" s="7">
        <v>94</v>
      </c>
      <c r="B1558" s="10">
        <v>5.5</v>
      </c>
    </row>
    <row r="1559" spans="1:2">
      <c r="A1559" s="7">
        <v>79</v>
      </c>
      <c r="B1559" s="10">
        <v>7.1</v>
      </c>
    </row>
    <row r="1560" spans="1:2">
      <c r="A1560" s="7">
        <v>106</v>
      </c>
      <c r="B1560" s="10">
        <v>7.1</v>
      </c>
    </row>
    <row r="1561" spans="1:2">
      <c r="A1561" s="7">
        <v>63</v>
      </c>
      <c r="B1561" s="10">
        <v>7.3</v>
      </c>
    </row>
    <row r="1562" spans="1:2">
      <c r="A1562" s="7">
        <v>85</v>
      </c>
      <c r="B1562" s="10">
        <v>3.4</v>
      </c>
    </row>
    <row r="1563" spans="1:2">
      <c r="A1563" s="7">
        <v>108</v>
      </c>
      <c r="B1563" s="10">
        <v>6.8</v>
      </c>
    </row>
    <row r="1564" spans="1:2">
      <c r="A1564" s="7">
        <v>139</v>
      </c>
      <c r="B1564" s="10">
        <v>6.9</v>
      </c>
    </row>
    <row r="1565" spans="1:2">
      <c r="A1565" s="7">
        <v>127</v>
      </c>
      <c r="B1565" s="10">
        <v>7</v>
      </c>
    </row>
    <row r="1566" spans="1:2">
      <c r="A1566" s="7">
        <v>106</v>
      </c>
      <c r="B1566" s="10">
        <v>5.5</v>
      </c>
    </row>
    <row r="1567" spans="1:2">
      <c r="A1567" s="7">
        <v>95</v>
      </c>
      <c r="B1567" s="10">
        <v>5.0999999999999996</v>
      </c>
    </row>
    <row r="1568" spans="1:2">
      <c r="A1568" s="7">
        <v>118</v>
      </c>
      <c r="B1568" s="10">
        <v>6.2</v>
      </c>
    </row>
    <row r="1569" spans="1:2">
      <c r="A1569" s="7">
        <v>108</v>
      </c>
      <c r="B1569" s="10">
        <v>5.9</v>
      </c>
    </row>
    <row r="1570" spans="1:2">
      <c r="A1570" s="7">
        <v>105</v>
      </c>
      <c r="B1570" s="10">
        <v>5.2</v>
      </c>
    </row>
    <row r="1571" spans="1:2">
      <c r="A1571" s="7">
        <v>131</v>
      </c>
      <c r="B1571" s="10">
        <v>6.2</v>
      </c>
    </row>
    <row r="1572" spans="1:2">
      <c r="A1572" s="7">
        <v>104</v>
      </c>
      <c r="B1572" s="10">
        <v>5.5</v>
      </c>
    </row>
    <row r="1573" spans="1:2">
      <c r="A1573" s="7">
        <v>133</v>
      </c>
      <c r="B1573" s="10">
        <v>7.4</v>
      </c>
    </row>
    <row r="1574" spans="1:2">
      <c r="A1574" s="7">
        <v>94</v>
      </c>
      <c r="B1574" s="10">
        <v>4.4000000000000004</v>
      </c>
    </row>
    <row r="1575" spans="1:2">
      <c r="A1575" s="7">
        <v>109</v>
      </c>
      <c r="B1575" s="10">
        <v>6.3</v>
      </c>
    </row>
    <row r="1576" spans="1:2">
      <c r="A1576" s="7">
        <v>96</v>
      </c>
      <c r="B1576" s="10">
        <v>6.1</v>
      </c>
    </row>
    <row r="1577" spans="1:2">
      <c r="A1577" s="7">
        <v>105</v>
      </c>
      <c r="B1577" s="10">
        <v>5.3</v>
      </c>
    </row>
    <row r="1578" spans="1:2">
      <c r="A1578" s="7">
        <v>99</v>
      </c>
      <c r="B1578" s="10">
        <v>5.4</v>
      </c>
    </row>
    <row r="1579" spans="1:2">
      <c r="A1579" s="7">
        <v>112</v>
      </c>
      <c r="B1579" s="10">
        <v>6.7</v>
      </c>
    </row>
    <row r="1580" spans="1:2">
      <c r="A1580" s="7">
        <v>108</v>
      </c>
      <c r="B1580" s="10">
        <v>5.9</v>
      </c>
    </row>
    <row r="1581" spans="1:2">
      <c r="A1581" s="7">
        <v>126</v>
      </c>
      <c r="B1581" s="10">
        <v>7.3</v>
      </c>
    </row>
    <row r="1582" spans="1:2">
      <c r="A1582" s="7">
        <v>98</v>
      </c>
      <c r="B1582" s="10">
        <v>5.5</v>
      </c>
    </row>
    <row r="1583" spans="1:2">
      <c r="A1583" s="7">
        <v>104</v>
      </c>
      <c r="B1583" s="10">
        <v>5.8</v>
      </c>
    </row>
    <row r="1584" spans="1:2">
      <c r="A1584" s="7">
        <v>110</v>
      </c>
      <c r="B1584" s="10">
        <v>4.5999999999999996</v>
      </c>
    </row>
    <row r="1585" spans="1:2">
      <c r="A1585" s="7">
        <v>130</v>
      </c>
      <c r="B1585" s="10">
        <v>6.7</v>
      </c>
    </row>
    <row r="1586" spans="1:2">
      <c r="A1586" s="7">
        <v>93</v>
      </c>
      <c r="B1586" s="10">
        <v>5.0999999999999996</v>
      </c>
    </row>
    <row r="1587" spans="1:2">
      <c r="A1587" s="7">
        <v>96</v>
      </c>
      <c r="B1587" s="10">
        <v>5.6</v>
      </c>
    </row>
    <row r="1588" spans="1:2">
      <c r="A1588" s="7">
        <v>114</v>
      </c>
      <c r="B1588" s="10">
        <v>7</v>
      </c>
    </row>
    <row r="1589" spans="1:2">
      <c r="A1589" s="7">
        <v>106</v>
      </c>
      <c r="B1589" s="10">
        <v>6.4</v>
      </c>
    </row>
    <row r="1590" spans="1:2">
      <c r="A1590" s="7">
        <v>150</v>
      </c>
      <c r="B1590" s="10">
        <v>6.7</v>
      </c>
    </row>
    <row r="1591" spans="1:2">
      <c r="A1591" s="7">
        <v>100</v>
      </c>
      <c r="B1591" s="10">
        <v>4.0999999999999996</v>
      </c>
    </row>
    <row r="1592" spans="1:2">
      <c r="A1592" s="7">
        <v>100</v>
      </c>
      <c r="B1592" s="10">
        <v>5.5</v>
      </c>
    </row>
    <row r="1593" spans="1:2">
      <c r="A1593" s="7">
        <v>100</v>
      </c>
      <c r="B1593" s="10">
        <v>2.7</v>
      </c>
    </row>
    <row r="1594" spans="1:2">
      <c r="A1594" s="7">
        <v>107</v>
      </c>
      <c r="B1594" s="10">
        <v>6.4</v>
      </c>
    </row>
    <row r="1595" spans="1:2">
      <c r="A1595" s="7">
        <v>102</v>
      </c>
      <c r="B1595" s="10">
        <v>4.8</v>
      </c>
    </row>
    <row r="1596" spans="1:2">
      <c r="A1596" s="7">
        <v>101</v>
      </c>
      <c r="B1596" s="10">
        <v>6.1</v>
      </c>
    </row>
    <row r="1597" spans="1:2">
      <c r="A1597" s="7">
        <v>86</v>
      </c>
      <c r="B1597" s="10">
        <v>4.8</v>
      </c>
    </row>
    <row r="1598" spans="1:2">
      <c r="A1598" s="7">
        <v>108</v>
      </c>
      <c r="B1598" s="10">
        <v>7</v>
      </c>
    </row>
    <row r="1599" spans="1:2">
      <c r="A1599" s="7">
        <v>123</v>
      </c>
      <c r="B1599" s="10">
        <v>6.8</v>
      </c>
    </row>
    <row r="1600" spans="1:2">
      <c r="A1600" s="7">
        <v>88</v>
      </c>
      <c r="B1600" s="10">
        <v>5.6</v>
      </c>
    </row>
    <row r="1601" spans="1:2">
      <c r="A1601" s="7">
        <v>109</v>
      </c>
      <c r="B1601" s="10">
        <v>6.1</v>
      </c>
    </row>
    <row r="1602" spans="1:2">
      <c r="A1602" s="7">
        <v>122</v>
      </c>
      <c r="B1602" s="10">
        <v>7.9</v>
      </c>
    </row>
    <row r="1603" spans="1:2">
      <c r="A1603" s="7">
        <v>251</v>
      </c>
      <c r="B1603" s="10">
        <v>8.4</v>
      </c>
    </row>
    <row r="1604" spans="1:2">
      <c r="A1604" s="7">
        <v>118</v>
      </c>
      <c r="B1604" s="10">
        <v>6.5</v>
      </c>
    </row>
    <row r="1605" spans="1:2">
      <c r="A1605" s="7">
        <v>131</v>
      </c>
      <c r="B1605" s="10">
        <v>7.1</v>
      </c>
    </row>
    <row r="1606" spans="1:2">
      <c r="A1606" s="7">
        <v>109</v>
      </c>
      <c r="B1606" s="10">
        <v>6.6</v>
      </c>
    </row>
    <row r="1607" spans="1:2">
      <c r="A1607" s="7">
        <v>88</v>
      </c>
      <c r="B1607" s="10">
        <v>7</v>
      </c>
    </row>
    <row r="1608" spans="1:2">
      <c r="A1608" s="7">
        <v>103</v>
      </c>
      <c r="B1608" s="10">
        <v>5.6</v>
      </c>
    </row>
    <row r="1609" spans="1:2">
      <c r="A1609" s="7">
        <v>87</v>
      </c>
      <c r="B1609" s="10">
        <v>4.8</v>
      </c>
    </row>
    <row r="1610" spans="1:2">
      <c r="A1610" s="7">
        <v>160</v>
      </c>
      <c r="B1610" s="10">
        <v>7.5</v>
      </c>
    </row>
    <row r="1611" spans="1:2">
      <c r="A1611" s="7">
        <v>121</v>
      </c>
      <c r="B1611" s="10">
        <v>6</v>
      </c>
    </row>
    <row r="1612" spans="1:2">
      <c r="A1612" s="7">
        <v>129</v>
      </c>
      <c r="B1612" s="10">
        <v>6.8</v>
      </c>
    </row>
    <row r="1613" spans="1:2">
      <c r="A1613" s="7">
        <v>115</v>
      </c>
      <c r="B1613" s="10">
        <v>6.5</v>
      </c>
    </row>
    <row r="1614" spans="1:2">
      <c r="A1614" s="7">
        <v>153</v>
      </c>
      <c r="B1614" s="10">
        <v>7.9</v>
      </c>
    </row>
    <row r="1615" spans="1:2">
      <c r="A1615" s="7">
        <v>128</v>
      </c>
      <c r="B1615" s="10">
        <v>6.4</v>
      </c>
    </row>
    <row r="1616" spans="1:2">
      <c r="A1616" s="7">
        <v>89</v>
      </c>
      <c r="B1616" s="10">
        <v>5.8</v>
      </c>
    </row>
    <row r="1617" spans="1:2">
      <c r="A1617" s="7">
        <v>122</v>
      </c>
      <c r="B1617" s="10">
        <v>7.7</v>
      </c>
    </row>
    <row r="1618" spans="1:2">
      <c r="A1618" s="7">
        <v>99</v>
      </c>
      <c r="B1618" s="10">
        <v>5.3</v>
      </c>
    </row>
    <row r="1619" spans="1:2">
      <c r="A1619" s="7">
        <v>99</v>
      </c>
      <c r="B1619" s="10">
        <v>5.3</v>
      </c>
    </row>
    <row r="1620" spans="1:2">
      <c r="A1620" s="7">
        <v>147</v>
      </c>
      <c r="B1620" s="10">
        <v>7.5</v>
      </c>
    </row>
    <row r="1621" spans="1:2">
      <c r="A1621" s="7">
        <v>112</v>
      </c>
      <c r="B1621" s="10">
        <v>6.9</v>
      </c>
    </row>
    <row r="1622" spans="1:2">
      <c r="A1622" s="7">
        <v>88</v>
      </c>
      <c r="B1622" s="10">
        <v>4.9000000000000004</v>
      </c>
    </row>
    <row r="1623" spans="1:2">
      <c r="A1623" s="7">
        <v>94</v>
      </c>
      <c r="B1623" s="10">
        <v>7.1</v>
      </c>
    </row>
    <row r="1624" spans="1:2">
      <c r="A1624" s="7">
        <v>90</v>
      </c>
      <c r="B1624" s="10">
        <v>8</v>
      </c>
    </row>
    <row r="1625" spans="1:2">
      <c r="A1625" s="7">
        <v>167</v>
      </c>
      <c r="B1625" s="10">
        <v>7.9</v>
      </c>
    </row>
    <row r="1626" spans="1:2">
      <c r="A1626" s="7">
        <v>118</v>
      </c>
      <c r="B1626" s="10">
        <v>7.6</v>
      </c>
    </row>
    <row r="1627" spans="1:2">
      <c r="A1627" s="7">
        <v>83</v>
      </c>
      <c r="B1627" s="10">
        <v>5.9</v>
      </c>
    </row>
    <row r="1628" spans="1:2">
      <c r="A1628" s="7">
        <v>104</v>
      </c>
      <c r="B1628" s="10">
        <v>6.3</v>
      </c>
    </row>
    <row r="1629" spans="1:2">
      <c r="A1629" s="7">
        <v>102</v>
      </c>
      <c r="B1629" s="10">
        <v>6.4</v>
      </c>
    </row>
    <row r="1630" spans="1:2">
      <c r="A1630" s="7">
        <v>131</v>
      </c>
      <c r="B1630" s="10">
        <v>8.1999999999999993</v>
      </c>
    </row>
    <row r="1631" spans="1:2">
      <c r="A1631" s="7">
        <v>101</v>
      </c>
      <c r="B1631" s="10">
        <v>6.9</v>
      </c>
    </row>
    <row r="1632" spans="1:2">
      <c r="A1632" s="7">
        <v>130</v>
      </c>
      <c r="B1632" s="10">
        <v>7.8</v>
      </c>
    </row>
    <row r="1633" spans="1:2">
      <c r="A1633" s="7">
        <v>120</v>
      </c>
      <c r="B1633" s="10">
        <v>6.7</v>
      </c>
    </row>
    <row r="1634" spans="1:2">
      <c r="A1634" s="7">
        <v>135</v>
      </c>
      <c r="B1634" s="10">
        <v>7.5</v>
      </c>
    </row>
    <row r="1635" spans="1:2">
      <c r="A1635" s="7">
        <v>110</v>
      </c>
      <c r="B1635" s="10">
        <v>7.4</v>
      </c>
    </row>
    <row r="1636" spans="1:2">
      <c r="A1636" s="7">
        <v>103</v>
      </c>
      <c r="B1636" s="10">
        <v>5.2</v>
      </c>
    </row>
    <row r="1637" spans="1:2">
      <c r="A1637" s="7">
        <v>110</v>
      </c>
      <c r="B1637" s="10">
        <v>7.6</v>
      </c>
    </row>
    <row r="1638" spans="1:2">
      <c r="A1638" s="7">
        <v>91</v>
      </c>
      <c r="B1638" s="10">
        <v>7.3</v>
      </c>
    </row>
    <row r="1639" spans="1:2">
      <c r="A1639" s="7">
        <v>105</v>
      </c>
      <c r="B1639" s="10">
        <v>6.6</v>
      </c>
    </row>
    <row r="1640" spans="1:2">
      <c r="A1640" s="7">
        <v>127</v>
      </c>
      <c r="B1640" s="10">
        <v>6.8</v>
      </c>
    </row>
    <row r="1641" spans="1:2">
      <c r="A1641" s="7">
        <v>82</v>
      </c>
      <c r="B1641" s="10">
        <v>6.9</v>
      </c>
    </row>
    <row r="1642" spans="1:2">
      <c r="A1642" s="7">
        <v>99</v>
      </c>
      <c r="B1642" s="10">
        <v>5.8</v>
      </c>
    </row>
    <row r="1643" spans="1:2">
      <c r="A1643" s="7">
        <v>90</v>
      </c>
      <c r="B1643" s="10">
        <v>6.6</v>
      </c>
    </row>
    <row r="1644" spans="1:2">
      <c r="A1644" s="7">
        <v>115</v>
      </c>
      <c r="B1644" s="10">
        <v>6.7</v>
      </c>
    </row>
    <row r="1645" spans="1:2">
      <c r="A1645" s="7">
        <v>96</v>
      </c>
      <c r="B1645" s="10">
        <v>6.7</v>
      </c>
    </row>
    <row r="1646" spans="1:2">
      <c r="A1646" s="7">
        <v>104</v>
      </c>
      <c r="B1646" s="10">
        <v>6.3</v>
      </c>
    </row>
    <row r="1647" spans="1:2">
      <c r="A1647" s="7">
        <v>117</v>
      </c>
      <c r="B1647" s="10">
        <v>7.7</v>
      </c>
    </row>
    <row r="1648" spans="1:2">
      <c r="A1648" s="7">
        <v>83</v>
      </c>
      <c r="B1648" s="10">
        <v>6.1</v>
      </c>
    </row>
    <row r="1649" spans="1:2">
      <c r="A1649" s="7">
        <v>99</v>
      </c>
      <c r="B1649" s="10">
        <v>4.9000000000000004</v>
      </c>
    </row>
    <row r="1650" spans="1:2">
      <c r="A1650" s="7">
        <v>81</v>
      </c>
      <c r="B1650" s="10">
        <v>6.2</v>
      </c>
    </row>
    <row r="1651" spans="1:2">
      <c r="A1651" s="7">
        <v>135</v>
      </c>
      <c r="B1651" s="10">
        <v>7.8</v>
      </c>
    </row>
    <row r="1652" spans="1:2">
      <c r="A1652" s="7">
        <v>117</v>
      </c>
      <c r="B1652" s="10">
        <v>8.1999999999999993</v>
      </c>
    </row>
    <row r="1653" spans="1:2">
      <c r="A1653" s="7">
        <v>139</v>
      </c>
      <c r="B1653" s="10">
        <v>6.9</v>
      </c>
    </row>
    <row r="1654" spans="1:2">
      <c r="A1654" s="7">
        <v>123</v>
      </c>
      <c r="B1654" s="10">
        <v>6.2</v>
      </c>
    </row>
    <row r="1655" spans="1:2">
      <c r="A1655" s="7">
        <v>117</v>
      </c>
      <c r="B1655" s="10">
        <v>6.9</v>
      </c>
    </row>
    <row r="1656" spans="1:2">
      <c r="A1656" s="7">
        <v>97</v>
      </c>
      <c r="B1656" s="10">
        <v>4.8</v>
      </c>
    </row>
    <row r="1657" spans="1:2">
      <c r="A1657" s="7">
        <v>81</v>
      </c>
      <c r="B1657" s="10">
        <v>8</v>
      </c>
    </row>
    <row r="1658" spans="1:2">
      <c r="A1658" s="7">
        <v>103</v>
      </c>
      <c r="B1658" s="10">
        <v>5.3</v>
      </c>
    </row>
    <row r="1659" spans="1:2">
      <c r="A1659" s="7">
        <v>119</v>
      </c>
      <c r="B1659" s="10">
        <v>6.7</v>
      </c>
    </row>
    <row r="1660" spans="1:2">
      <c r="A1660" s="7">
        <v>94</v>
      </c>
      <c r="B1660" s="10">
        <v>5.4</v>
      </c>
    </row>
    <row r="1661" spans="1:2">
      <c r="A1661" s="7">
        <v>89</v>
      </c>
      <c r="B1661" s="10">
        <v>5.4</v>
      </c>
    </row>
    <row r="1662" spans="1:2">
      <c r="A1662" s="7">
        <v>98</v>
      </c>
      <c r="B1662" s="10">
        <v>4.9000000000000004</v>
      </c>
    </row>
    <row r="1663" spans="1:2">
      <c r="A1663" s="7">
        <v>107</v>
      </c>
      <c r="B1663" s="10">
        <v>6.1</v>
      </c>
    </row>
    <row r="1664" spans="1:2">
      <c r="A1664" s="7">
        <v>108</v>
      </c>
      <c r="B1664" s="10">
        <v>5.8</v>
      </c>
    </row>
    <row r="1665" spans="1:2">
      <c r="A1665" s="7">
        <v>134</v>
      </c>
      <c r="B1665" s="10">
        <v>7</v>
      </c>
    </row>
    <row r="1666" spans="1:2">
      <c r="A1666" s="7">
        <v>110</v>
      </c>
      <c r="B1666" s="10">
        <v>6.5</v>
      </c>
    </row>
    <row r="1667" spans="1:2">
      <c r="A1667" s="7">
        <v>103</v>
      </c>
      <c r="B1667" s="10">
        <v>6.6</v>
      </c>
    </row>
    <row r="1668" spans="1:2">
      <c r="A1668" s="7">
        <v>100</v>
      </c>
      <c r="B1668" s="10">
        <v>5.7</v>
      </c>
    </row>
    <row r="1669" spans="1:2">
      <c r="A1669" s="7">
        <v>131</v>
      </c>
      <c r="B1669" s="10">
        <v>6.6</v>
      </c>
    </row>
    <row r="1670" spans="1:2">
      <c r="A1670" s="7">
        <v>133</v>
      </c>
      <c r="B1670" s="10">
        <v>7</v>
      </c>
    </row>
    <row r="1671" spans="1:2">
      <c r="A1671" s="7">
        <v>109</v>
      </c>
      <c r="B1671" s="10">
        <v>7.4</v>
      </c>
    </row>
    <row r="1672" spans="1:2">
      <c r="A1672" s="7">
        <v>114</v>
      </c>
      <c r="B1672" s="10">
        <v>5.3</v>
      </c>
    </row>
    <row r="1673" spans="1:2">
      <c r="A1673" s="7">
        <v>164</v>
      </c>
      <c r="B1673" s="10">
        <v>7.4</v>
      </c>
    </row>
    <row r="1674" spans="1:2">
      <c r="A1674" s="7">
        <v>92</v>
      </c>
      <c r="B1674" s="10">
        <v>7.4</v>
      </c>
    </row>
    <row r="1675" spans="1:2">
      <c r="A1675" s="7">
        <v>122</v>
      </c>
      <c r="B1675" s="10">
        <v>6.8</v>
      </c>
    </row>
    <row r="1676" spans="1:2">
      <c r="A1676" s="7">
        <v>110</v>
      </c>
      <c r="B1676" s="10">
        <v>7.2</v>
      </c>
    </row>
    <row r="1677" spans="1:2">
      <c r="A1677" s="7">
        <v>116</v>
      </c>
      <c r="B1677" s="10">
        <v>6</v>
      </c>
    </row>
    <row r="1678" spans="1:2">
      <c r="A1678" s="7">
        <v>106</v>
      </c>
      <c r="B1678" s="10">
        <v>7.8</v>
      </c>
    </row>
    <row r="1679" spans="1:2">
      <c r="A1679" s="7">
        <v>115</v>
      </c>
      <c r="B1679" s="10">
        <v>6.6</v>
      </c>
    </row>
    <row r="1680" spans="1:2">
      <c r="A1680" s="7">
        <v>148</v>
      </c>
      <c r="B1680" s="10">
        <v>7.9</v>
      </c>
    </row>
    <row r="1681" spans="1:2">
      <c r="A1681" s="7">
        <v>118</v>
      </c>
      <c r="B1681" s="10">
        <v>5.7</v>
      </c>
    </row>
    <row r="1682" spans="1:2">
      <c r="A1682" s="7">
        <v>101</v>
      </c>
      <c r="B1682" s="10">
        <v>7.1</v>
      </c>
    </row>
    <row r="1683" spans="1:2">
      <c r="A1683" s="7">
        <v>82</v>
      </c>
      <c r="B1683" s="10">
        <v>5.6</v>
      </c>
    </row>
    <row r="1684" spans="1:2">
      <c r="A1684" s="7">
        <v>110</v>
      </c>
      <c r="B1684" s="10">
        <v>7.8</v>
      </c>
    </row>
    <row r="1685" spans="1:2">
      <c r="A1685" s="7">
        <v>193</v>
      </c>
      <c r="B1685" s="10">
        <v>7.9</v>
      </c>
    </row>
    <row r="1686" spans="1:2">
      <c r="A1686" s="7">
        <v>130</v>
      </c>
      <c r="B1686" s="10">
        <v>6.9</v>
      </c>
    </row>
    <row r="1687" spans="1:2">
      <c r="A1687" s="7">
        <v>111</v>
      </c>
      <c r="B1687" s="10">
        <v>7.7</v>
      </c>
    </row>
    <row r="1688" spans="1:2">
      <c r="A1688" s="7">
        <v>110</v>
      </c>
      <c r="B1688" s="10">
        <v>6.9</v>
      </c>
    </row>
    <row r="1689" spans="1:2">
      <c r="A1689" s="7">
        <v>123</v>
      </c>
      <c r="B1689" s="10">
        <v>6</v>
      </c>
    </row>
    <row r="1690" spans="1:2">
      <c r="A1690" s="7">
        <v>109</v>
      </c>
      <c r="B1690" s="10">
        <v>6.2</v>
      </c>
    </row>
    <row r="1691" spans="1:2">
      <c r="A1691" s="7">
        <v>99</v>
      </c>
      <c r="B1691" s="10">
        <v>5.9</v>
      </c>
    </row>
    <row r="1692" spans="1:2">
      <c r="A1692" s="7">
        <v>106</v>
      </c>
      <c r="B1692" s="10">
        <v>6.8</v>
      </c>
    </row>
    <row r="1693" spans="1:2">
      <c r="A1693" s="7">
        <v>89</v>
      </c>
      <c r="B1693" s="10">
        <v>3.6</v>
      </c>
    </row>
    <row r="1694" spans="1:2">
      <c r="A1694" s="7">
        <v>98</v>
      </c>
      <c r="B1694" s="10">
        <v>6.7</v>
      </c>
    </row>
    <row r="1695" spans="1:2">
      <c r="A1695" s="7">
        <v>93</v>
      </c>
      <c r="B1695" s="10">
        <v>6.3</v>
      </c>
    </row>
    <row r="1696" spans="1:2">
      <c r="A1696" s="7">
        <v>112</v>
      </c>
      <c r="B1696" s="10">
        <v>6.4</v>
      </c>
    </row>
    <row r="1697" spans="1:2">
      <c r="A1697" s="7">
        <v>101</v>
      </c>
      <c r="B1697" s="10">
        <v>6.4</v>
      </c>
    </row>
    <row r="1698" spans="1:2">
      <c r="A1698" s="7">
        <v>104</v>
      </c>
      <c r="B1698" s="10">
        <v>5.7</v>
      </c>
    </row>
    <row r="1699" spans="1:2">
      <c r="A1699" s="7">
        <v>120</v>
      </c>
      <c r="B1699" s="10">
        <v>6.2</v>
      </c>
    </row>
    <row r="1700" spans="1:2">
      <c r="A1700" s="7">
        <v>91</v>
      </c>
      <c r="B1700" s="10">
        <v>5.2</v>
      </c>
    </row>
    <row r="1701" spans="1:2">
      <c r="A1701" s="7">
        <v>97</v>
      </c>
      <c r="B1701" s="10">
        <v>6.1</v>
      </c>
    </row>
    <row r="1702" spans="1:2">
      <c r="A1702" s="7">
        <v>133</v>
      </c>
      <c r="B1702" s="10">
        <v>7.1</v>
      </c>
    </row>
    <row r="1703" spans="1:2">
      <c r="A1703" s="7">
        <v>123</v>
      </c>
      <c r="B1703" s="10">
        <v>7.2</v>
      </c>
    </row>
    <row r="1704" spans="1:2">
      <c r="A1704" s="7">
        <v>114</v>
      </c>
      <c r="B1704" s="10">
        <v>6.5</v>
      </c>
    </row>
    <row r="1705" spans="1:2">
      <c r="A1705" s="7">
        <v>111</v>
      </c>
      <c r="B1705" s="10">
        <v>6</v>
      </c>
    </row>
    <row r="1706" spans="1:2">
      <c r="A1706" s="7">
        <v>117</v>
      </c>
      <c r="B1706" s="10">
        <v>7</v>
      </c>
    </row>
    <row r="1707" spans="1:2">
      <c r="A1707" s="7">
        <v>121</v>
      </c>
      <c r="B1707" s="10">
        <v>7</v>
      </c>
    </row>
    <row r="1708" spans="1:2">
      <c r="A1708" s="7">
        <v>139</v>
      </c>
      <c r="B1708" s="10">
        <v>7.5</v>
      </c>
    </row>
    <row r="1709" spans="1:2">
      <c r="A1709" s="7">
        <v>115</v>
      </c>
      <c r="B1709" s="10">
        <v>6.6</v>
      </c>
    </row>
    <row r="1710" spans="1:2">
      <c r="A1710" s="7">
        <v>175</v>
      </c>
      <c r="B1710" s="10">
        <v>7.4</v>
      </c>
    </row>
    <row r="1711" spans="1:2">
      <c r="A1711" s="7">
        <v>85</v>
      </c>
      <c r="B1711" s="10">
        <v>6.5</v>
      </c>
    </row>
    <row r="1712" spans="1:2">
      <c r="A1712" s="7">
        <v>90</v>
      </c>
      <c r="B1712" s="10">
        <v>6.2</v>
      </c>
    </row>
    <row r="1713" spans="1:2">
      <c r="A1713" s="7">
        <v>107</v>
      </c>
      <c r="B1713" s="10">
        <v>7.8</v>
      </c>
    </row>
    <row r="1714" spans="1:2">
      <c r="A1714" s="7">
        <v>100</v>
      </c>
      <c r="B1714" s="10">
        <v>5.2</v>
      </c>
    </row>
    <row r="1715" spans="1:2">
      <c r="A1715" s="7">
        <v>129</v>
      </c>
      <c r="B1715" s="10">
        <v>6.5</v>
      </c>
    </row>
    <row r="1716" spans="1:2">
      <c r="A1716" s="7">
        <v>109</v>
      </c>
      <c r="B1716" s="10">
        <v>6.5</v>
      </c>
    </row>
    <row r="1717" spans="1:2">
      <c r="A1717" s="7">
        <v>94</v>
      </c>
      <c r="B1717" s="10">
        <v>5.2</v>
      </c>
    </row>
    <row r="1718" spans="1:2">
      <c r="A1718" s="7">
        <v>133</v>
      </c>
      <c r="B1718" s="10">
        <v>7.2</v>
      </c>
    </row>
    <row r="1719" spans="1:2">
      <c r="A1719" s="7">
        <v>105</v>
      </c>
      <c r="B1719" s="10">
        <v>7.1</v>
      </c>
    </row>
    <row r="1720" spans="1:2">
      <c r="A1720" s="7">
        <v>100</v>
      </c>
      <c r="B1720" s="10">
        <v>4.5</v>
      </c>
    </row>
    <row r="1721" spans="1:2">
      <c r="A1721" s="7">
        <v>113</v>
      </c>
      <c r="B1721" s="10">
        <v>5.7</v>
      </c>
    </row>
    <row r="1722" spans="1:2">
      <c r="A1722" s="7">
        <v>118</v>
      </c>
      <c r="B1722" s="10">
        <v>6</v>
      </c>
    </row>
    <row r="1723" spans="1:2">
      <c r="A1723" s="7">
        <v>110</v>
      </c>
      <c r="B1723" s="10">
        <v>6.4</v>
      </c>
    </row>
    <row r="1724" spans="1:2">
      <c r="A1724" s="7">
        <v>110</v>
      </c>
      <c r="B1724" s="10">
        <v>5.2</v>
      </c>
    </row>
    <row r="1725" spans="1:2">
      <c r="A1725" s="7">
        <v>99</v>
      </c>
      <c r="B1725" s="10">
        <v>4.3</v>
      </c>
    </row>
    <row r="1726" spans="1:2">
      <c r="A1726" s="7">
        <v>101</v>
      </c>
      <c r="B1726" s="10">
        <v>6.1</v>
      </c>
    </row>
    <row r="1727" spans="1:2">
      <c r="A1727" s="7">
        <v>103</v>
      </c>
      <c r="B1727" s="10">
        <v>6.8</v>
      </c>
    </row>
    <row r="1728" spans="1:2">
      <c r="A1728" s="7">
        <v>95</v>
      </c>
      <c r="B1728" s="10">
        <v>5.2</v>
      </c>
    </row>
    <row r="1729" spans="1:2">
      <c r="A1729" s="7">
        <v>117</v>
      </c>
      <c r="B1729" s="10">
        <v>6.5</v>
      </c>
    </row>
    <row r="1730" spans="1:2">
      <c r="A1730" s="7">
        <v>129</v>
      </c>
      <c r="B1730" s="10">
        <v>7.5</v>
      </c>
    </row>
    <row r="1731" spans="1:2">
      <c r="A1731" s="7">
        <v>120</v>
      </c>
      <c r="B1731" s="10">
        <v>7.1</v>
      </c>
    </row>
    <row r="1732" spans="1:2">
      <c r="A1732" s="7">
        <v>125</v>
      </c>
      <c r="B1732" s="10">
        <v>6.9</v>
      </c>
    </row>
    <row r="1733" spans="1:2">
      <c r="A1733" s="7">
        <v>133</v>
      </c>
      <c r="B1733" s="10">
        <v>8</v>
      </c>
    </row>
    <row r="1734" spans="1:2">
      <c r="A1734" s="7">
        <v>116</v>
      </c>
      <c r="B1734" s="10">
        <v>8.1999999999999993</v>
      </c>
    </row>
    <row r="1735" spans="1:2">
      <c r="A1735" s="7">
        <v>129</v>
      </c>
      <c r="B1735" s="10">
        <v>6.4</v>
      </c>
    </row>
    <row r="1736" spans="1:2">
      <c r="A1736" s="7">
        <v>93</v>
      </c>
      <c r="B1736" s="10">
        <v>7.9</v>
      </c>
    </row>
    <row r="1737" spans="1:2">
      <c r="A1737" s="7">
        <v>118</v>
      </c>
      <c r="B1737" s="10">
        <v>6.7</v>
      </c>
    </row>
    <row r="1738" spans="1:2">
      <c r="A1738" s="7">
        <v>129</v>
      </c>
      <c r="B1738" s="10">
        <v>6.1</v>
      </c>
    </row>
    <row r="1739" spans="1:2">
      <c r="A1739" s="7">
        <v>185</v>
      </c>
      <c r="B1739" s="10">
        <v>8.9</v>
      </c>
    </row>
    <row r="1740" spans="1:2">
      <c r="A1740" s="7">
        <v>146</v>
      </c>
      <c r="B1740" s="10">
        <v>8.1</v>
      </c>
    </row>
    <row r="1741" spans="1:2">
      <c r="A1741" s="7">
        <v>128</v>
      </c>
      <c r="B1741" s="10">
        <v>6.2</v>
      </c>
    </row>
    <row r="1742" spans="1:2">
      <c r="A1742" s="7">
        <v>93</v>
      </c>
      <c r="B1742" s="10">
        <v>4.9000000000000004</v>
      </c>
    </row>
    <row r="1743" spans="1:2">
      <c r="A1743" s="7">
        <v>97</v>
      </c>
      <c r="B1743" s="10">
        <v>5.8</v>
      </c>
    </row>
    <row r="1744" spans="1:2">
      <c r="A1744" s="7">
        <v>82</v>
      </c>
      <c r="B1744" s="10">
        <v>6</v>
      </c>
    </row>
    <row r="1745" spans="1:2">
      <c r="A1745" s="7">
        <v>85</v>
      </c>
      <c r="B1745" s="10">
        <v>7</v>
      </c>
    </row>
    <row r="1746" spans="1:2">
      <c r="A1746" s="7">
        <v>88</v>
      </c>
      <c r="B1746" s="10">
        <v>6</v>
      </c>
    </row>
    <row r="1747" spans="1:2">
      <c r="A1747" s="7">
        <v>119</v>
      </c>
      <c r="B1747" s="10">
        <v>7.9</v>
      </c>
    </row>
    <row r="1748" spans="1:2">
      <c r="A1748" s="7">
        <v>122</v>
      </c>
      <c r="B1748" s="10">
        <v>8.1</v>
      </c>
    </row>
    <row r="1749" spans="1:2">
      <c r="A1749" s="7">
        <v>99</v>
      </c>
      <c r="B1749" s="10">
        <v>6.2</v>
      </c>
    </row>
    <row r="1750" spans="1:2">
      <c r="A1750" s="7">
        <v>97</v>
      </c>
      <c r="B1750" s="10">
        <v>6.7</v>
      </c>
    </row>
    <row r="1751" spans="1:2">
      <c r="A1751" s="7">
        <v>121</v>
      </c>
      <c r="B1751" s="10">
        <v>7.3</v>
      </c>
    </row>
    <row r="1752" spans="1:2">
      <c r="A1752" s="7">
        <v>95</v>
      </c>
      <c r="B1752" s="10">
        <v>4.5999999999999996</v>
      </c>
    </row>
    <row r="1753" spans="1:2">
      <c r="A1753" s="7">
        <v>105</v>
      </c>
      <c r="B1753" s="10">
        <v>6.1</v>
      </c>
    </row>
    <row r="1754" spans="1:2">
      <c r="A1754" s="7">
        <v>108</v>
      </c>
      <c r="B1754" s="10">
        <v>6.2</v>
      </c>
    </row>
    <row r="1755" spans="1:2">
      <c r="A1755" s="7">
        <v>134</v>
      </c>
      <c r="B1755" s="10">
        <v>7.8</v>
      </c>
    </row>
    <row r="1756" spans="1:2">
      <c r="A1756" s="7">
        <v>115</v>
      </c>
      <c r="B1756" s="10">
        <v>6.1</v>
      </c>
    </row>
    <row r="1757" spans="1:2">
      <c r="A1757" s="7">
        <v>86</v>
      </c>
      <c r="B1757" s="10">
        <v>5.8</v>
      </c>
    </row>
    <row r="1758" spans="1:2">
      <c r="A1758" s="7">
        <v>101</v>
      </c>
      <c r="B1758" s="10">
        <v>6.5</v>
      </c>
    </row>
    <row r="1759" spans="1:2">
      <c r="A1759" s="7">
        <v>96</v>
      </c>
      <c r="B1759" s="10">
        <v>7.2</v>
      </c>
    </row>
    <row r="1760" spans="1:2">
      <c r="A1760" s="7">
        <v>101</v>
      </c>
      <c r="B1760" s="10">
        <v>7.8</v>
      </c>
    </row>
    <row r="1761" spans="1:2">
      <c r="A1761" s="7">
        <v>100</v>
      </c>
      <c r="B1761" s="10">
        <v>4.7</v>
      </c>
    </row>
    <row r="1762" spans="1:2">
      <c r="A1762" s="7">
        <v>117</v>
      </c>
      <c r="B1762" s="10">
        <v>6.8</v>
      </c>
    </row>
    <row r="1763" spans="1:2">
      <c r="A1763" s="7">
        <v>101</v>
      </c>
      <c r="B1763" s="10">
        <v>5.9</v>
      </c>
    </row>
    <row r="1764" spans="1:2">
      <c r="A1764" s="7">
        <v>98</v>
      </c>
      <c r="B1764" s="10">
        <v>7.2</v>
      </c>
    </row>
    <row r="1765" spans="1:2">
      <c r="A1765" s="7">
        <v>146</v>
      </c>
      <c r="B1765" s="10">
        <v>8.6999999999999993</v>
      </c>
    </row>
    <row r="1766" spans="1:2">
      <c r="A1766" s="7">
        <v>102</v>
      </c>
      <c r="B1766" s="10">
        <v>5</v>
      </c>
    </row>
    <row r="1767" spans="1:2">
      <c r="A1767" s="7">
        <v>97</v>
      </c>
      <c r="B1767" s="10">
        <v>6.6</v>
      </c>
    </row>
    <row r="1768" spans="1:2">
      <c r="A1768" s="7">
        <v>142</v>
      </c>
      <c r="B1768" s="10">
        <v>8.3000000000000007</v>
      </c>
    </row>
    <row r="1769" spans="1:2">
      <c r="A1769" s="7">
        <v>98</v>
      </c>
      <c r="B1769" s="10">
        <v>6.7</v>
      </c>
    </row>
    <row r="1770" spans="1:2">
      <c r="A1770" s="7">
        <v>219</v>
      </c>
      <c r="B1770" s="10">
        <v>7.8</v>
      </c>
    </row>
    <row r="1771" spans="1:2">
      <c r="A1771" s="7">
        <v>109</v>
      </c>
      <c r="B1771" s="10">
        <v>6.5</v>
      </c>
    </row>
    <row r="1772" spans="1:2">
      <c r="A1772" s="7">
        <v>97</v>
      </c>
      <c r="B1772" s="10">
        <v>6.1</v>
      </c>
    </row>
    <row r="1773" spans="1:2">
      <c r="A1773" s="7">
        <v>158</v>
      </c>
      <c r="B1773" s="10">
        <v>8.1</v>
      </c>
    </row>
    <row r="1774" spans="1:2">
      <c r="A1774" s="7">
        <v>85</v>
      </c>
      <c r="B1774" s="10">
        <v>5.2</v>
      </c>
    </row>
    <row r="1775" spans="1:2">
      <c r="A1775" s="7">
        <v>80</v>
      </c>
      <c r="B1775" s="10">
        <v>5.6</v>
      </c>
    </row>
    <row r="1776" spans="1:2">
      <c r="A1776" s="7">
        <v>86</v>
      </c>
      <c r="B1776" s="10">
        <v>5.8</v>
      </c>
    </row>
    <row r="1777" spans="1:2">
      <c r="A1777" s="7">
        <v>119</v>
      </c>
      <c r="B1777" s="10">
        <v>6.6</v>
      </c>
    </row>
    <row r="1778" spans="1:2">
      <c r="A1778" s="7">
        <v>98</v>
      </c>
      <c r="B1778" s="10">
        <v>6.6</v>
      </c>
    </row>
    <row r="1779" spans="1:2">
      <c r="A1779" s="7">
        <v>97</v>
      </c>
      <c r="B1779" s="10">
        <v>5.5</v>
      </c>
    </row>
    <row r="1780" spans="1:2">
      <c r="A1780" s="7">
        <v>124</v>
      </c>
      <c r="B1780" s="10">
        <v>7</v>
      </c>
    </row>
    <row r="1781" spans="1:2">
      <c r="A1781" s="7">
        <v>97</v>
      </c>
      <c r="B1781" s="10">
        <v>6.5</v>
      </c>
    </row>
    <row r="1782" spans="1:2">
      <c r="A1782" s="7">
        <v>105</v>
      </c>
      <c r="B1782" s="10">
        <v>5.8</v>
      </c>
    </row>
    <row r="1783" spans="1:2">
      <c r="A1783" s="7">
        <v>104</v>
      </c>
      <c r="B1783" s="10">
        <v>5.6</v>
      </c>
    </row>
    <row r="1784" spans="1:2">
      <c r="A1784" s="7">
        <v>101</v>
      </c>
      <c r="B1784" s="10">
        <v>5.6</v>
      </c>
    </row>
    <row r="1785" spans="1:2">
      <c r="A1785" s="7">
        <v>101</v>
      </c>
      <c r="B1785" s="10">
        <v>5.8</v>
      </c>
    </row>
    <row r="1786" spans="1:2">
      <c r="A1786" s="7">
        <v>114</v>
      </c>
      <c r="B1786" s="10">
        <v>7.6</v>
      </c>
    </row>
    <row r="1787" spans="1:2">
      <c r="A1787" s="7">
        <v>105</v>
      </c>
      <c r="B1787" s="10">
        <v>6.4</v>
      </c>
    </row>
    <row r="1788" spans="1:2">
      <c r="A1788" s="7">
        <v>90</v>
      </c>
      <c r="B1788" s="10">
        <v>6.3</v>
      </c>
    </row>
    <row r="1789" spans="1:2">
      <c r="A1789" s="7">
        <v>97</v>
      </c>
      <c r="B1789" s="10">
        <v>4.5999999999999996</v>
      </c>
    </row>
    <row r="1790" spans="1:2">
      <c r="A1790" s="7">
        <v>144</v>
      </c>
      <c r="B1790" s="10">
        <v>6.5</v>
      </c>
    </row>
    <row r="1791" spans="1:2">
      <c r="A1791" s="7">
        <v>114</v>
      </c>
      <c r="B1791" s="10">
        <v>7.5</v>
      </c>
    </row>
    <row r="1792" spans="1:2">
      <c r="A1792" s="7">
        <v>124</v>
      </c>
      <c r="B1792" s="10">
        <v>7.5</v>
      </c>
    </row>
    <row r="1793" spans="1:2">
      <c r="A1793" s="7">
        <v>89</v>
      </c>
      <c r="B1793" s="10">
        <v>5.3</v>
      </c>
    </row>
    <row r="1794" spans="1:2">
      <c r="A1794" s="7">
        <v>160</v>
      </c>
      <c r="B1794" s="10">
        <v>7.5</v>
      </c>
    </row>
    <row r="1795" spans="1:2">
      <c r="A1795" s="7">
        <v>93</v>
      </c>
      <c r="B1795" s="10">
        <v>3.3</v>
      </c>
    </row>
    <row r="1796" spans="1:2">
      <c r="A1796" s="7">
        <v>88</v>
      </c>
      <c r="B1796" s="10">
        <v>3.5</v>
      </c>
    </row>
    <row r="1797" spans="1:2">
      <c r="A1797" s="7">
        <v>142</v>
      </c>
      <c r="B1797" s="10">
        <v>9.3000000000000007</v>
      </c>
    </row>
    <row r="1798" spans="1:2">
      <c r="A1798" s="7">
        <v>92</v>
      </c>
      <c r="B1798" s="10">
        <v>4.8</v>
      </c>
    </row>
    <row r="1799" spans="1:2">
      <c r="A1799" s="7">
        <v>117</v>
      </c>
      <c r="B1799" s="10">
        <v>6.9</v>
      </c>
    </row>
    <row r="1800" spans="1:2">
      <c r="A1800" s="7">
        <v>111</v>
      </c>
      <c r="B1800" s="10">
        <v>6</v>
      </c>
    </row>
    <row r="1801" spans="1:2">
      <c r="A1801" s="7">
        <v>121</v>
      </c>
      <c r="B1801" s="10">
        <v>7.3</v>
      </c>
    </row>
    <row r="1802" spans="1:2">
      <c r="A1802" s="7">
        <v>107</v>
      </c>
      <c r="B1802" s="10">
        <v>6.6</v>
      </c>
    </row>
    <row r="1803" spans="1:2">
      <c r="A1803" s="7">
        <v>106</v>
      </c>
      <c r="B1803" s="10">
        <v>7.5</v>
      </c>
    </row>
    <row r="1804" spans="1:2">
      <c r="A1804" s="7">
        <v>136</v>
      </c>
      <c r="B1804" s="10">
        <v>6.9</v>
      </c>
    </row>
    <row r="1805" spans="1:2">
      <c r="A1805" s="7">
        <v>97</v>
      </c>
      <c r="B1805" s="10">
        <v>6.8</v>
      </c>
    </row>
    <row r="1806" spans="1:2">
      <c r="A1806" s="7">
        <v>108</v>
      </c>
      <c r="B1806" s="10">
        <v>6.3</v>
      </c>
    </row>
    <row r="1807" spans="1:2">
      <c r="A1807" s="7">
        <v>97</v>
      </c>
      <c r="B1807" s="10">
        <v>6.4</v>
      </c>
    </row>
    <row r="1808" spans="1:2">
      <c r="A1808" s="7">
        <v>99</v>
      </c>
      <c r="B1808" s="10">
        <v>5.6</v>
      </c>
    </row>
    <row r="1809" spans="1:2">
      <c r="A1809" s="7">
        <v>103</v>
      </c>
      <c r="B1809" s="10">
        <v>6.3</v>
      </c>
    </row>
    <row r="1810" spans="1:2">
      <c r="A1810" s="7">
        <v>95</v>
      </c>
      <c r="B1810" s="10">
        <v>7.3</v>
      </c>
    </row>
    <row r="1811" spans="1:2">
      <c r="A1811" s="7">
        <v>93</v>
      </c>
      <c r="B1811" s="10">
        <v>6.6</v>
      </c>
    </row>
    <row r="1812" spans="1:2">
      <c r="A1812" s="7">
        <v>98</v>
      </c>
      <c r="B1812" s="10">
        <v>4.5999999999999996</v>
      </c>
    </row>
    <row r="1813" spans="1:2">
      <c r="A1813" s="7">
        <v>90</v>
      </c>
      <c r="B1813" s="10">
        <v>5.0999999999999996</v>
      </c>
    </row>
    <row r="1814" spans="1:2">
      <c r="A1814" s="7">
        <v>107</v>
      </c>
      <c r="B1814" s="10">
        <v>5.6</v>
      </c>
    </row>
    <row r="1815" spans="1:2">
      <c r="A1815" s="7">
        <v>90</v>
      </c>
      <c r="B1815" s="10">
        <v>5.3</v>
      </c>
    </row>
    <row r="1816" spans="1:2">
      <c r="A1816" s="7">
        <v>115</v>
      </c>
      <c r="B1816" s="10">
        <v>5.6</v>
      </c>
    </row>
    <row r="1817" spans="1:2">
      <c r="A1817" s="7">
        <v>93</v>
      </c>
      <c r="B1817" s="10">
        <v>5.9</v>
      </c>
    </row>
    <row r="1818" spans="1:2">
      <c r="A1818" s="7">
        <v>99</v>
      </c>
      <c r="B1818" s="10">
        <v>4.7</v>
      </c>
    </row>
    <row r="1819" spans="1:2">
      <c r="A1819" s="7">
        <v>107</v>
      </c>
      <c r="B1819" s="10">
        <v>4.8</v>
      </c>
    </row>
    <row r="1820" spans="1:2">
      <c r="A1820" s="7">
        <v>110</v>
      </c>
      <c r="B1820" s="10">
        <v>6.8</v>
      </c>
    </row>
    <row r="1821" spans="1:2">
      <c r="A1821" s="7">
        <v>101</v>
      </c>
      <c r="B1821" s="10">
        <v>5.4</v>
      </c>
    </row>
    <row r="1822" spans="1:2">
      <c r="A1822" s="7">
        <v>85</v>
      </c>
      <c r="B1822" s="10">
        <v>5.0999999999999996</v>
      </c>
    </row>
    <row r="1823" spans="1:2">
      <c r="A1823" s="7">
        <v>132</v>
      </c>
      <c r="B1823" s="10">
        <v>7</v>
      </c>
    </row>
    <row r="1824" spans="1:2">
      <c r="A1824" s="7">
        <v>90</v>
      </c>
      <c r="B1824" s="10">
        <v>4</v>
      </c>
    </row>
    <row r="1825" spans="1:2">
      <c r="A1825" s="7">
        <v>145</v>
      </c>
      <c r="B1825" s="10">
        <v>7.3</v>
      </c>
    </row>
    <row r="1826" spans="1:2">
      <c r="A1826" s="7">
        <v>110</v>
      </c>
      <c r="B1826" s="10">
        <v>6.8</v>
      </c>
    </row>
    <row r="1827" spans="1:2">
      <c r="A1827" s="7">
        <v>122</v>
      </c>
      <c r="B1827" s="10">
        <v>7</v>
      </c>
    </row>
    <row r="1828" spans="1:2">
      <c r="A1828" s="7">
        <v>107</v>
      </c>
      <c r="B1828" s="10">
        <v>7.1</v>
      </c>
    </row>
    <row r="1829" spans="1:2">
      <c r="A1829" s="7">
        <v>127</v>
      </c>
      <c r="B1829" s="10">
        <v>6.9</v>
      </c>
    </row>
    <row r="1830" spans="1:2">
      <c r="A1830" s="7">
        <v>99</v>
      </c>
      <c r="B1830" s="10">
        <v>7.3</v>
      </c>
    </row>
    <row r="1831" spans="1:2">
      <c r="A1831" s="7">
        <v>140</v>
      </c>
      <c r="B1831" s="10">
        <v>8.1999999999999993</v>
      </c>
    </row>
    <row r="1832" spans="1:2">
      <c r="A1832" s="7">
        <v>133</v>
      </c>
      <c r="B1832" s="10">
        <v>7.1</v>
      </c>
    </row>
    <row r="1833" spans="1:2">
      <c r="A1833" s="7">
        <v>271</v>
      </c>
      <c r="B1833" s="10">
        <v>7.7</v>
      </c>
    </row>
    <row r="1834" spans="1:2">
      <c r="A1834" s="7">
        <v>112</v>
      </c>
      <c r="B1834" s="10">
        <v>6.5</v>
      </c>
    </row>
    <row r="1835" spans="1:2">
      <c r="A1835" s="7">
        <v>99</v>
      </c>
      <c r="B1835" s="10">
        <v>4.9000000000000004</v>
      </c>
    </row>
    <row r="1836" spans="1:2">
      <c r="A1836" s="7">
        <v>100</v>
      </c>
      <c r="B1836" s="10">
        <v>6.4</v>
      </c>
    </row>
    <row r="1837" spans="1:2">
      <c r="A1837" s="7">
        <v>92</v>
      </c>
      <c r="B1837" s="10">
        <v>5.9</v>
      </c>
    </row>
    <row r="1838" spans="1:2">
      <c r="A1838" s="7">
        <v>105</v>
      </c>
      <c r="B1838" s="10">
        <v>6.2</v>
      </c>
    </row>
    <row r="1839" spans="1:2">
      <c r="A1839" s="7">
        <v>110</v>
      </c>
      <c r="B1839" s="10">
        <v>5.8</v>
      </c>
    </row>
    <row r="1840" spans="1:2">
      <c r="A1840" s="7">
        <v>116</v>
      </c>
      <c r="B1840" s="10">
        <v>6.7</v>
      </c>
    </row>
    <row r="1841" spans="1:2">
      <c r="A1841" s="7">
        <v>88</v>
      </c>
      <c r="B1841" s="10">
        <v>5.9</v>
      </c>
    </row>
    <row r="1842" spans="1:2">
      <c r="A1842" s="7">
        <v>111</v>
      </c>
      <c r="B1842" s="10">
        <v>7.3</v>
      </c>
    </row>
    <row r="1843" spans="1:2">
      <c r="A1843" s="7">
        <v>95</v>
      </c>
      <c r="B1843" s="10">
        <v>4.0999999999999996</v>
      </c>
    </row>
    <row r="1844" spans="1:2">
      <c r="A1844" s="7">
        <v>95</v>
      </c>
      <c r="B1844" s="10">
        <v>4.9000000000000004</v>
      </c>
    </row>
    <row r="1845" spans="1:2">
      <c r="A1845" s="7">
        <v>127</v>
      </c>
      <c r="B1845" s="10">
        <v>7.9</v>
      </c>
    </row>
    <row r="1846" spans="1:2">
      <c r="A1846" s="7">
        <v>105</v>
      </c>
      <c r="B1846" s="10">
        <v>5.6</v>
      </c>
    </row>
    <row r="1847" spans="1:2">
      <c r="A1847" s="7">
        <v>104</v>
      </c>
      <c r="B1847" s="10">
        <v>5.2</v>
      </c>
    </row>
    <row r="1848" spans="1:2">
      <c r="A1848" s="7">
        <v>95</v>
      </c>
      <c r="B1848" s="10">
        <v>4.0999999999999996</v>
      </c>
    </row>
    <row r="1849" spans="1:2">
      <c r="A1849" s="7">
        <v>121</v>
      </c>
      <c r="B1849" s="10">
        <v>6.6</v>
      </c>
    </row>
    <row r="1850" spans="1:2">
      <c r="A1850" s="7">
        <v>92</v>
      </c>
      <c r="B1850" s="10">
        <v>2.9</v>
      </c>
    </row>
    <row r="1851" spans="1:2">
      <c r="A1851" s="7">
        <v>107</v>
      </c>
      <c r="B1851" s="10">
        <v>6.5</v>
      </c>
    </row>
    <row r="1852" spans="1:2">
      <c r="A1852" s="7">
        <v>117</v>
      </c>
      <c r="B1852" s="10">
        <v>7.2</v>
      </c>
    </row>
    <row r="1853" spans="1:2">
      <c r="A1853" s="7">
        <v>107</v>
      </c>
      <c r="B1853" s="10">
        <v>6.8</v>
      </c>
    </row>
    <row r="1854" spans="1:2">
      <c r="A1854" s="7">
        <v>131</v>
      </c>
      <c r="B1854" s="10">
        <v>7.8</v>
      </c>
    </row>
    <row r="1855" spans="1:2">
      <c r="A1855" s="7">
        <v>122</v>
      </c>
      <c r="B1855" s="10">
        <v>6.7</v>
      </c>
    </row>
    <row r="1856" spans="1:2">
      <c r="A1856" s="7">
        <v>134</v>
      </c>
      <c r="B1856" s="10">
        <v>7.1</v>
      </c>
    </row>
    <row r="1857" spans="1:2">
      <c r="A1857" s="7">
        <v>117</v>
      </c>
      <c r="B1857" s="10">
        <v>5.7</v>
      </c>
    </row>
    <row r="1858" spans="1:2">
      <c r="A1858" s="7">
        <v>138</v>
      </c>
      <c r="B1858" s="10">
        <v>5.3</v>
      </c>
    </row>
    <row r="1859" spans="1:2">
      <c r="A1859" s="7">
        <v>100</v>
      </c>
      <c r="B1859" s="10">
        <v>6.5</v>
      </c>
    </row>
    <row r="1860" spans="1:2">
      <c r="A1860" s="7">
        <v>119</v>
      </c>
      <c r="B1860" s="10">
        <v>7.7</v>
      </c>
    </row>
    <row r="1861" spans="1:2">
      <c r="A1861" s="7">
        <v>137</v>
      </c>
      <c r="B1861" s="10">
        <v>6.1</v>
      </c>
    </row>
    <row r="1862" spans="1:2">
      <c r="A1862" s="7">
        <v>119</v>
      </c>
      <c r="B1862" s="10">
        <v>7.3</v>
      </c>
    </row>
    <row r="1863" spans="1:2">
      <c r="A1863" s="7">
        <v>139</v>
      </c>
      <c r="B1863" s="10">
        <v>7.2</v>
      </c>
    </row>
    <row r="1864" spans="1:2">
      <c r="A1864" s="7">
        <v>114</v>
      </c>
      <c r="B1864" s="10">
        <v>5.3</v>
      </c>
    </row>
    <row r="1865" spans="1:2">
      <c r="A1865" s="7">
        <v>120</v>
      </c>
      <c r="B1865" s="10">
        <v>6.1</v>
      </c>
    </row>
    <row r="1866" spans="1:2">
      <c r="A1866" s="7">
        <v>98</v>
      </c>
      <c r="B1866" s="10">
        <v>5.8</v>
      </c>
    </row>
    <row r="1867" spans="1:2">
      <c r="A1867" s="7">
        <v>106</v>
      </c>
      <c r="B1867" s="10">
        <v>5.7</v>
      </c>
    </row>
    <row r="1868" spans="1:2">
      <c r="A1868" s="7">
        <v>98</v>
      </c>
      <c r="B1868" s="10">
        <v>6.7</v>
      </c>
    </row>
    <row r="1869" spans="1:2">
      <c r="A1869" s="7">
        <v>107</v>
      </c>
      <c r="B1869" s="10">
        <v>6.5</v>
      </c>
    </row>
    <row r="1870" spans="1:2">
      <c r="A1870" s="7">
        <v>88</v>
      </c>
      <c r="B1870" s="10">
        <v>7.2</v>
      </c>
    </row>
    <row r="1871" spans="1:2">
      <c r="A1871" s="7">
        <v>137</v>
      </c>
      <c r="B1871" s="10">
        <v>7.6</v>
      </c>
    </row>
    <row r="1872" spans="1:2">
      <c r="A1872" s="7">
        <v>100</v>
      </c>
      <c r="B1872" s="10">
        <v>4.5999999999999996</v>
      </c>
    </row>
    <row r="1873" spans="1:2">
      <c r="A1873" s="7">
        <v>115</v>
      </c>
      <c r="B1873" s="10">
        <v>6.9</v>
      </c>
    </row>
    <row r="1874" spans="1:2">
      <c r="A1874" s="7">
        <v>101</v>
      </c>
      <c r="B1874" s="10">
        <v>6.6</v>
      </c>
    </row>
    <row r="1875" spans="1:2">
      <c r="A1875" s="7">
        <v>110</v>
      </c>
      <c r="B1875" s="10">
        <v>6.3</v>
      </c>
    </row>
    <row r="1876" spans="1:2">
      <c r="A1876" s="7">
        <v>94</v>
      </c>
      <c r="B1876" s="10">
        <v>6.2</v>
      </c>
    </row>
    <row r="1877" spans="1:2">
      <c r="A1877" s="7">
        <v>88</v>
      </c>
      <c r="B1877" s="10">
        <v>5.3</v>
      </c>
    </row>
    <row r="1878" spans="1:2">
      <c r="A1878" s="7">
        <v>127</v>
      </c>
      <c r="B1878" s="10">
        <v>7.3</v>
      </c>
    </row>
    <row r="1879" spans="1:2">
      <c r="A1879" s="7">
        <v>95</v>
      </c>
      <c r="B1879" s="10">
        <v>5.6</v>
      </c>
    </row>
    <row r="1880" spans="1:2">
      <c r="A1880" s="7">
        <v>87</v>
      </c>
      <c r="B1880" s="10">
        <v>6.2</v>
      </c>
    </row>
    <row r="1881" spans="1:2">
      <c r="A1881" s="7">
        <v>118</v>
      </c>
      <c r="B1881" s="10">
        <v>5.2</v>
      </c>
    </row>
    <row r="1882" spans="1:2">
      <c r="A1882" s="7">
        <v>107</v>
      </c>
      <c r="B1882" s="10">
        <v>5.3</v>
      </c>
    </row>
    <row r="1883" spans="1:2">
      <c r="A1883" s="7">
        <v>124</v>
      </c>
      <c r="B1883" s="10">
        <v>5.4</v>
      </c>
    </row>
    <row r="1884" spans="1:2">
      <c r="A1884" s="7">
        <v>89</v>
      </c>
      <c r="B1884" s="10">
        <v>4.9000000000000004</v>
      </c>
    </row>
    <row r="1885" spans="1:2">
      <c r="A1885" s="7">
        <v>88</v>
      </c>
      <c r="B1885" s="10">
        <v>5.5</v>
      </c>
    </row>
    <row r="1886" spans="1:2">
      <c r="A1886" s="7">
        <v>118</v>
      </c>
      <c r="B1886" s="10">
        <v>6.7</v>
      </c>
    </row>
    <row r="1887" spans="1:2">
      <c r="A1887" s="7">
        <v>93</v>
      </c>
      <c r="B1887" s="10">
        <v>3.9</v>
      </c>
    </row>
    <row r="1888" spans="1:2">
      <c r="A1888" s="7">
        <v>80</v>
      </c>
      <c r="B1888" s="10">
        <v>7.2</v>
      </c>
    </row>
    <row r="1889" spans="1:2">
      <c r="A1889" s="7">
        <v>120</v>
      </c>
      <c r="B1889" s="10">
        <v>5.0999999999999996</v>
      </c>
    </row>
    <row r="1890" spans="1:2">
      <c r="A1890" s="7">
        <v>98</v>
      </c>
      <c r="B1890" s="10">
        <v>6.5</v>
      </c>
    </row>
    <row r="1891" spans="1:2">
      <c r="A1891" s="7">
        <v>119</v>
      </c>
      <c r="B1891" s="10">
        <v>8.1999999999999993</v>
      </c>
    </row>
    <row r="1892" spans="1:2">
      <c r="A1892" s="7">
        <v>88</v>
      </c>
      <c r="B1892" s="10">
        <v>7.7</v>
      </c>
    </row>
    <row r="1893" spans="1:2">
      <c r="A1893" s="7">
        <v>201</v>
      </c>
      <c r="B1893" s="10">
        <v>7.2</v>
      </c>
    </row>
    <row r="1894" spans="1:2">
      <c r="A1894" s="7">
        <v>90</v>
      </c>
      <c r="B1894" s="10">
        <v>6.1</v>
      </c>
    </row>
    <row r="1895" spans="1:2">
      <c r="A1895" s="7">
        <v>127</v>
      </c>
      <c r="B1895" s="10">
        <v>8.8000000000000007</v>
      </c>
    </row>
    <row r="1896" spans="1:2">
      <c r="A1896" s="7">
        <v>119</v>
      </c>
      <c r="B1896" s="10">
        <v>6.8</v>
      </c>
    </row>
    <row r="1897" spans="1:2">
      <c r="A1897" s="7">
        <v>85</v>
      </c>
      <c r="B1897" s="10">
        <v>6.8</v>
      </c>
    </row>
    <row r="1898" spans="1:2">
      <c r="A1898" s="7">
        <v>98</v>
      </c>
      <c r="B1898" s="10">
        <v>6.7</v>
      </c>
    </row>
    <row r="1899" spans="1:2">
      <c r="A1899" s="7">
        <v>101</v>
      </c>
      <c r="B1899" s="10">
        <v>7.1</v>
      </c>
    </row>
    <row r="1900" spans="1:2">
      <c r="A1900" s="7">
        <v>112</v>
      </c>
      <c r="B1900" s="10">
        <v>7.1</v>
      </c>
    </row>
    <row r="1901" spans="1:2">
      <c r="A1901" s="7">
        <v>97</v>
      </c>
      <c r="B1901" s="10">
        <v>6.1</v>
      </c>
    </row>
    <row r="1902" spans="1:2">
      <c r="A1902" s="7">
        <v>126</v>
      </c>
      <c r="B1902" s="10">
        <v>8</v>
      </c>
    </row>
    <row r="1903" spans="1:2">
      <c r="A1903" s="7">
        <v>106</v>
      </c>
      <c r="B1903" s="10">
        <v>7.5</v>
      </c>
    </row>
    <row r="1904" spans="1:2">
      <c r="A1904" s="7">
        <v>97</v>
      </c>
      <c r="B1904" s="10">
        <v>6.6</v>
      </c>
    </row>
    <row r="1905" spans="1:2">
      <c r="A1905" s="7">
        <v>100</v>
      </c>
      <c r="B1905" s="10">
        <v>5.4</v>
      </c>
    </row>
    <row r="1906" spans="1:2">
      <c r="A1906" s="7">
        <v>114</v>
      </c>
      <c r="B1906" s="10">
        <v>6.1</v>
      </c>
    </row>
    <row r="1907" spans="1:2">
      <c r="A1907" s="7">
        <v>88</v>
      </c>
      <c r="B1907" s="10">
        <v>5.6</v>
      </c>
    </row>
    <row r="1908" spans="1:2">
      <c r="A1908" s="7">
        <v>93</v>
      </c>
      <c r="B1908" s="10">
        <v>5.8</v>
      </c>
    </row>
    <row r="1909" spans="1:2">
      <c r="A1909" s="7">
        <v>92</v>
      </c>
      <c r="B1909" s="10">
        <v>2.8</v>
      </c>
    </row>
    <row r="1910" spans="1:2">
      <c r="A1910" s="7">
        <v>98</v>
      </c>
      <c r="B1910" s="10">
        <v>6.7</v>
      </c>
    </row>
    <row r="1911" spans="1:2">
      <c r="A1911" s="7">
        <v>94</v>
      </c>
      <c r="B1911" s="10">
        <v>5.0999999999999996</v>
      </c>
    </row>
    <row r="1912" spans="1:2">
      <c r="A1912" s="7">
        <v>102</v>
      </c>
      <c r="B1912" s="10">
        <v>7.2</v>
      </c>
    </row>
    <row r="1913" spans="1:2">
      <c r="A1913" s="7">
        <v>98</v>
      </c>
      <c r="B1913" s="10">
        <v>6</v>
      </c>
    </row>
    <row r="1914" spans="1:2">
      <c r="A1914" s="7">
        <v>100</v>
      </c>
      <c r="B1914" s="10">
        <v>6.2</v>
      </c>
    </row>
    <row r="1915" spans="1:2">
      <c r="A1915" s="7">
        <v>141</v>
      </c>
      <c r="B1915" s="10">
        <v>6.2</v>
      </c>
    </row>
    <row r="1916" spans="1:2">
      <c r="A1916" s="7">
        <v>114</v>
      </c>
      <c r="B1916" s="10">
        <v>6.8</v>
      </c>
    </row>
    <row r="1917" spans="1:2">
      <c r="A1917" s="7">
        <v>96</v>
      </c>
      <c r="B1917" s="10">
        <v>7.1</v>
      </c>
    </row>
    <row r="1918" spans="1:2">
      <c r="A1918" s="7">
        <v>111</v>
      </c>
      <c r="B1918" s="10">
        <v>7.1</v>
      </c>
    </row>
    <row r="1919" spans="1:2">
      <c r="A1919" s="7">
        <v>127</v>
      </c>
      <c r="B1919" s="10">
        <v>7</v>
      </c>
    </row>
    <row r="1920" spans="1:2">
      <c r="A1920" s="7">
        <v>107</v>
      </c>
      <c r="B1920" s="10">
        <v>7.1</v>
      </c>
    </row>
    <row r="1921" spans="1:2">
      <c r="A1921" s="7">
        <v>97</v>
      </c>
      <c r="B1921" s="10">
        <v>6.4</v>
      </c>
    </row>
    <row r="1922" spans="1:2">
      <c r="A1922" s="7">
        <v>127</v>
      </c>
      <c r="B1922" s="10">
        <v>7</v>
      </c>
    </row>
    <row r="1923" spans="1:2">
      <c r="A1923" s="7">
        <v>110</v>
      </c>
      <c r="B1923" s="10">
        <v>6.2</v>
      </c>
    </row>
    <row r="1924" spans="1:2">
      <c r="A1924" s="7">
        <v>135</v>
      </c>
      <c r="B1924" s="10">
        <v>7.5</v>
      </c>
    </row>
    <row r="1925" spans="1:2">
      <c r="A1925" s="7">
        <v>84</v>
      </c>
      <c r="B1925" s="10">
        <v>4.8</v>
      </c>
    </row>
    <row r="1926" spans="1:2">
      <c r="A1926" s="7">
        <v>122</v>
      </c>
      <c r="B1926" s="10">
        <v>7.3</v>
      </c>
    </row>
    <row r="1927" spans="1:2">
      <c r="A1927" s="7">
        <v>114</v>
      </c>
      <c r="B1927" s="10">
        <v>5.8</v>
      </c>
    </row>
    <row r="1928" spans="1:2">
      <c r="A1928" s="7">
        <v>132</v>
      </c>
      <c r="B1928" s="10">
        <v>7.6</v>
      </c>
    </row>
    <row r="1929" spans="1:2">
      <c r="A1929" s="7">
        <v>170</v>
      </c>
      <c r="B1929" s="10">
        <v>5.6</v>
      </c>
    </row>
    <row r="1930" spans="1:2">
      <c r="A1930" s="7">
        <v>133</v>
      </c>
      <c r="B1930" s="10">
        <v>7</v>
      </c>
    </row>
    <row r="1931" spans="1:2">
      <c r="A1931" s="7">
        <v>112</v>
      </c>
      <c r="B1931" s="10">
        <v>6.6</v>
      </c>
    </row>
    <row r="1932" spans="1:2">
      <c r="A1932" s="7">
        <v>108</v>
      </c>
      <c r="B1932" s="10">
        <v>6.5</v>
      </c>
    </row>
    <row r="1933" spans="1:2">
      <c r="A1933" s="7">
        <v>115</v>
      </c>
      <c r="B1933" s="10">
        <v>7.4</v>
      </c>
    </row>
    <row r="1934" spans="1:2">
      <c r="A1934" s="7">
        <v>83</v>
      </c>
      <c r="B1934" s="10">
        <v>4.5999999999999996</v>
      </c>
    </row>
    <row r="1935" spans="1:2">
      <c r="A1935" s="7">
        <v>105</v>
      </c>
      <c r="B1935" s="10">
        <v>6.4</v>
      </c>
    </row>
    <row r="1936" spans="1:2">
      <c r="A1936" s="7">
        <v>110</v>
      </c>
      <c r="B1936" s="10">
        <v>6</v>
      </c>
    </row>
    <row r="1937" spans="1:2">
      <c r="A1937" s="7">
        <v>96</v>
      </c>
      <c r="B1937" s="10">
        <v>5.9</v>
      </c>
    </row>
    <row r="1938" spans="1:2">
      <c r="A1938" s="7">
        <v>94</v>
      </c>
      <c r="B1938" s="10">
        <v>6.4</v>
      </c>
    </row>
    <row r="1939" spans="1:2">
      <c r="A1939" s="7">
        <v>142</v>
      </c>
      <c r="B1939" s="10">
        <v>6.6</v>
      </c>
    </row>
    <row r="1940" spans="1:2">
      <c r="A1940" s="7">
        <v>104</v>
      </c>
      <c r="B1940" s="10">
        <v>6.9</v>
      </c>
    </row>
    <row r="1941" spans="1:2">
      <c r="A1941" s="7">
        <v>136</v>
      </c>
      <c r="B1941" s="10">
        <v>6.9</v>
      </c>
    </row>
    <row r="1942" spans="1:2">
      <c r="A1942" s="7">
        <v>106</v>
      </c>
      <c r="B1942" s="10">
        <v>5.8</v>
      </c>
    </row>
    <row r="1943" spans="1:2">
      <c r="A1943" s="7">
        <v>106</v>
      </c>
      <c r="B1943" s="10">
        <v>6.4</v>
      </c>
    </row>
    <row r="1944" spans="1:2">
      <c r="A1944" s="7">
        <v>98</v>
      </c>
      <c r="B1944" s="10">
        <v>5.3</v>
      </c>
    </row>
    <row r="1945" spans="1:2">
      <c r="A1945" s="7">
        <v>100</v>
      </c>
      <c r="B1945" s="10">
        <v>6.5</v>
      </c>
    </row>
    <row r="1946" spans="1:2">
      <c r="A1946" s="7">
        <v>95</v>
      </c>
      <c r="B1946" s="10">
        <v>5.7</v>
      </c>
    </row>
    <row r="1947" spans="1:2">
      <c r="A1947" s="7">
        <v>107</v>
      </c>
      <c r="B1947" s="10">
        <v>6.7</v>
      </c>
    </row>
    <row r="1948" spans="1:2">
      <c r="A1948" s="7">
        <v>104</v>
      </c>
      <c r="B1948" s="10">
        <v>3.9</v>
      </c>
    </row>
    <row r="1949" spans="1:2">
      <c r="A1949" s="7">
        <v>104</v>
      </c>
      <c r="B1949" s="10">
        <v>4.0999999999999996</v>
      </c>
    </row>
    <row r="1950" spans="1:2">
      <c r="A1950" s="7">
        <v>143</v>
      </c>
      <c r="B1950" s="10">
        <v>6.2</v>
      </c>
    </row>
    <row r="1951" spans="1:2">
      <c r="A1951" s="7">
        <v>77</v>
      </c>
      <c r="B1951" s="10">
        <v>3.8</v>
      </c>
    </row>
    <row r="1952" spans="1:2">
      <c r="A1952" s="7">
        <v>96</v>
      </c>
      <c r="B1952" s="10">
        <v>5.0999999999999996</v>
      </c>
    </row>
    <row r="1953" spans="1:2">
      <c r="A1953" s="7">
        <v>145</v>
      </c>
      <c r="B1953" s="10">
        <v>7.8</v>
      </c>
    </row>
    <row r="1954" spans="1:2">
      <c r="A1954" s="7">
        <v>116</v>
      </c>
      <c r="B1954" s="10">
        <v>7.8</v>
      </c>
    </row>
    <row r="1955" spans="1:2">
      <c r="A1955" s="7">
        <v>100</v>
      </c>
      <c r="B1955" s="10">
        <v>6.1</v>
      </c>
    </row>
    <row r="1956" spans="1:2">
      <c r="A1956" s="7">
        <v>104</v>
      </c>
      <c r="B1956" s="10">
        <v>5.8</v>
      </c>
    </row>
    <row r="1957" spans="1:2">
      <c r="A1957" s="7">
        <v>92</v>
      </c>
      <c r="B1957" s="10">
        <v>6.3</v>
      </c>
    </row>
    <row r="1958" spans="1:2">
      <c r="A1958" s="7">
        <v>105</v>
      </c>
      <c r="B1958" s="10">
        <v>5.4</v>
      </c>
    </row>
    <row r="1959" spans="1:2">
      <c r="A1959" s="7">
        <v>120</v>
      </c>
      <c r="B1959" s="10">
        <v>7.3</v>
      </c>
    </row>
    <row r="1960" spans="1:2">
      <c r="A1960" s="7">
        <v>116</v>
      </c>
      <c r="B1960" s="10">
        <v>6.8</v>
      </c>
    </row>
    <row r="1961" spans="1:2">
      <c r="A1961" s="7">
        <v>119</v>
      </c>
      <c r="B1961" s="10">
        <v>7.3</v>
      </c>
    </row>
    <row r="1962" spans="1:2">
      <c r="A1962" s="7">
        <v>101</v>
      </c>
      <c r="B1962" s="10">
        <v>6.5</v>
      </c>
    </row>
    <row r="1963" spans="1:2">
      <c r="A1963" s="7">
        <v>117</v>
      </c>
      <c r="B1963" s="10">
        <v>7.2</v>
      </c>
    </row>
    <row r="1964" spans="1:2">
      <c r="A1964" s="7">
        <v>112</v>
      </c>
      <c r="B1964" s="10">
        <v>6.3</v>
      </c>
    </row>
    <row r="1965" spans="1:2">
      <c r="A1965" s="7">
        <v>136</v>
      </c>
      <c r="B1965" s="10">
        <v>5.9</v>
      </c>
    </row>
    <row r="1966" spans="1:2">
      <c r="A1966" s="7">
        <v>81</v>
      </c>
      <c r="B1966" s="10">
        <v>7.8</v>
      </c>
    </row>
    <row r="1967" spans="1:2">
      <c r="A1967" s="7">
        <v>87</v>
      </c>
      <c r="B1967" s="10">
        <v>7.4</v>
      </c>
    </row>
    <row r="1968" spans="1:2">
      <c r="A1968" s="7">
        <v>96</v>
      </c>
      <c r="B1968" s="10">
        <v>4.8</v>
      </c>
    </row>
    <row r="1969" spans="1:2">
      <c r="A1969" s="7">
        <v>106</v>
      </c>
      <c r="B1969" s="10">
        <v>6.3</v>
      </c>
    </row>
    <row r="1970" spans="1:2">
      <c r="A1970" s="7">
        <v>122</v>
      </c>
      <c r="B1970" s="10">
        <v>7.8</v>
      </c>
    </row>
    <row r="1971" spans="1:2">
      <c r="A1971" s="7">
        <v>123</v>
      </c>
      <c r="B1971" s="10">
        <v>7.5</v>
      </c>
    </row>
    <row r="1972" spans="1:2">
      <c r="A1972" s="7">
        <v>92</v>
      </c>
      <c r="B1972" s="10">
        <v>6.8</v>
      </c>
    </row>
    <row r="1973" spans="1:2">
      <c r="A1973" s="7">
        <v>110</v>
      </c>
      <c r="B1973" s="10">
        <v>6.6</v>
      </c>
    </row>
    <row r="1974" spans="1:2">
      <c r="A1974" s="7">
        <v>104</v>
      </c>
      <c r="B1974" s="10">
        <v>4.5999999999999996</v>
      </c>
    </row>
    <row r="1975" spans="1:2">
      <c r="A1975" s="7">
        <v>98</v>
      </c>
      <c r="B1975" s="10">
        <v>7.1</v>
      </c>
    </row>
    <row r="1976" spans="1:2">
      <c r="A1976" s="7">
        <v>120</v>
      </c>
      <c r="B1976" s="10">
        <v>6.1</v>
      </c>
    </row>
    <row r="1977" spans="1:2">
      <c r="A1977" s="7">
        <v>112</v>
      </c>
      <c r="B1977" s="10">
        <v>6.7</v>
      </c>
    </row>
    <row r="1978" spans="1:2">
      <c r="A1978" s="7">
        <v>127</v>
      </c>
      <c r="B1978" s="10">
        <v>7.1</v>
      </c>
    </row>
    <row r="1979" spans="1:2">
      <c r="A1979" s="7">
        <v>102</v>
      </c>
      <c r="B1979" s="10">
        <v>5.8</v>
      </c>
    </row>
    <row r="1980" spans="1:2">
      <c r="A1980" s="7">
        <v>91</v>
      </c>
      <c r="B1980" s="10">
        <v>6.7</v>
      </c>
    </row>
    <row r="1981" spans="1:2">
      <c r="A1981" s="7">
        <v>114</v>
      </c>
      <c r="B1981" s="10">
        <v>5.8</v>
      </c>
    </row>
    <row r="1982" spans="1:2">
      <c r="A1982" s="7">
        <v>115</v>
      </c>
      <c r="B1982" s="10">
        <v>6.8</v>
      </c>
    </row>
    <row r="1983" spans="1:2">
      <c r="A1983" s="7">
        <v>115</v>
      </c>
      <c r="B1983" s="10">
        <v>8.5</v>
      </c>
    </row>
    <row r="1984" spans="1:2">
      <c r="A1984" s="7">
        <v>120</v>
      </c>
      <c r="B1984" s="10">
        <v>6.6</v>
      </c>
    </row>
    <row r="1985" spans="1:2">
      <c r="A1985" s="7">
        <v>135</v>
      </c>
      <c r="B1985" s="10">
        <v>7.7</v>
      </c>
    </row>
    <row r="1986" spans="1:2">
      <c r="A1986" s="7">
        <v>90</v>
      </c>
      <c r="B1986" s="10">
        <v>4.7</v>
      </c>
    </row>
    <row r="1987" spans="1:2">
      <c r="A1987" s="7">
        <v>100</v>
      </c>
      <c r="B1987" s="10">
        <v>6.4</v>
      </c>
    </row>
    <row r="1988" spans="1:2">
      <c r="A1988" s="7">
        <v>105</v>
      </c>
      <c r="B1988" s="10">
        <v>5.5</v>
      </c>
    </row>
    <row r="1989" spans="1:2">
      <c r="A1989" s="7">
        <v>138</v>
      </c>
      <c r="B1989" s="10">
        <v>8.6</v>
      </c>
    </row>
    <row r="1990" spans="1:2">
      <c r="A1990" s="7">
        <v>94</v>
      </c>
      <c r="B1990" s="10">
        <v>7</v>
      </c>
    </row>
    <row r="1991" spans="1:2">
      <c r="A1991" s="7">
        <v>101</v>
      </c>
      <c r="B1991" s="10">
        <v>7.1</v>
      </c>
    </row>
    <row r="1992" spans="1:2">
      <c r="A1992" s="7">
        <v>131</v>
      </c>
      <c r="B1992" s="10">
        <v>5.7</v>
      </c>
    </row>
    <row r="1993" spans="1:2">
      <c r="A1993" s="7">
        <v>91</v>
      </c>
      <c r="B1993" s="10">
        <v>3.7</v>
      </c>
    </row>
    <row r="1994" spans="1:2">
      <c r="A1994" s="7">
        <v>112</v>
      </c>
      <c r="B1994" s="10">
        <v>7.5</v>
      </c>
    </row>
    <row r="1995" spans="1:2">
      <c r="A1995" s="7">
        <v>95</v>
      </c>
      <c r="B1995" s="10">
        <v>4.5999999999999996</v>
      </c>
    </row>
    <row r="1996" spans="1:2">
      <c r="A1996" s="7">
        <v>100</v>
      </c>
      <c r="B1996" s="10">
        <v>4.9000000000000004</v>
      </c>
    </row>
    <row r="1997" spans="1:2">
      <c r="A1997" s="7">
        <v>105</v>
      </c>
      <c r="B1997" s="10">
        <v>6.9</v>
      </c>
    </row>
    <row r="1998" spans="1:2">
      <c r="A1998" s="7">
        <v>108</v>
      </c>
      <c r="B1998" s="10">
        <v>7.1</v>
      </c>
    </row>
    <row r="1999" spans="1:2">
      <c r="A1999" s="7">
        <v>101</v>
      </c>
      <c r="B1999" s="10">
        <v>5.8</v>
      </c>
    </row>
    <row r="2000" spans="1:2">
      <c r="A2000" s="7">
        <v>109</v>
      </c>
      <c r="B2000" s="10">
        <v>5.4</v>
      </c>
    </row>
    <row r="2001" spans="1:2">
      <c r="A2001" s="7">
        <v>115</v>
      </c>
      <c r="B2001" s="10">
        <v>7.3</v>
      </c>
    </row>
    <row r="2002" spans="1:2">
      <c r="A2002" s="7">
        <v>117</v>
      </c>
      <c r="B2002" s="10">
        <v>7.1</v>
      </c>
    </row>
    <row r="2003" spans="1:2">
      <c r="A2003" s="7">
        <v>107</v>
      </c>
      <c r="B2003" s="10">
        <v>5.8</v>
      </c>
    </row>
    <row r="2004" spans="1:2">
      <c r="A2004" s="7">
        <v>134</v>
      </c>
      <c r="B2004" s="10">
        <v>8.1</v>
      </c>
    </row>
    <row r="2005" spans="1:2">
      <c r="A2005" s="7">
        <v>118</v>
      </c>
      <c r="B2005" s="10">
        <v>5.7</v>
      </c>
    </row>
    <row r="2006" spans="1:2">
      <c r="A2006" s="7">
        <v>121</v>
      </c>
      <c r="B2006" s="10">
        <v>4.4000000000000004</v>
      </c>
    </row>
    <row r="2007" spans="1:2">
      <c r="A2007" s="7">
        <v>105</v>
      </c>
      <c r="B2007" s="10">
        <v>7.9</v>
      </c>
    </row>
    <row r="2008" spans="1:2">
      <c r="A2008" s="7">
        <v>110</v>
      </c>
      <c r="B2008" s="10">
        <v>7.6</v>
      </c>
    </row>
    <row r="2009" spans="1:2">
      <c r="A2009" s="7">
        <v>114</v>
      </c>
      <c r="B2009" s="10">
        <v>4.8</v>
      </c>
    </row>
    <row r="2010" spans="1:2">
      <c r="A2010" s="7">
        <v>100</v>
      </c>
      <c r="B2010" s="10">
        <v>6.7</v>
      </c>
    </row>
    <row r="2011" spans="1:2">
      <c r="A2011" s="7">
        <v>85</v>
      </c>
      <c r="B2011" s="10">
        <v>2.7</v>
      </c>
    </row>
    <row r="2012" spans="1:2">
      <c r="A2012" s="7">
        <v>72</v>
      </c>
      <c r="B2012" s="10">
        <v>5.8</v>
      </c>
    </row>
    <row r="2013" spans="1:2">
      <c r="A2013" s="7">
        <v>128</v>
      </c>
      <c r="B2013" s="10">
        <v>7.5</v>
      </c>
    </row>
    <row r="2014" spans="1:2">
      <c r="A2014" s="7">
        <v>72</v>
      </c>
      <c r="B2014" s="10">
        <v>5.4</v>
      </c>
    </row>
    <row r="2015" spans="1:2">
      <c r="A2015" s="7">
        <v>89</v>
      </c>
      <c r="B2015" s="10">
        <v>4.0999999999999996</v>
      </c>
    </row>
    <row r="2016" spans="1:2">
      <c r="A2016" s="7">
        <v>96</v>
      </c>
      <c r="B2016" s="10">
        <v>5.9</v>
      </c>
    </row>
    <row r="2017" spans="1:2">
      <c r="A2017" s="7">
        <v>77</v>
      </c>
      <c r="B2017" s="10">
        <v>6.3</v>
      </c>
    </row>
    <row r="2018" spans="1:2">
      <c r="A2018" s="7">
        <v>111</v>
      </c>
      <c r="B2018" s="10">
        <v>6.8</v>
      </c>
    </row>
    <row r="2019" spans="1:2">
      <c r="A2019" s="7">
        <v>93</v>
      </c>
      <c r="B2019" s="10">
        <v>2.2999999999999998</v>
      </c>
    </row>
    <row r="2020" spans="1:2">
      <c r="A2020" s="7">
        <v>129</v>
      </c>
      <c r="B2020" s="10">
        <v>6.9</v>
      </c>
    </row>
    <row r="2021" spans="1:2">
      <c r="A2021" s="7">
        <v>128</v>
      </c>
      <c r="B2021" s="10">
        <v>8.1</v>
      </c>
    </row>
    <row r="2022" spans="1:2">
      <c r="A2022" s="7">
        <v>110</v>
      </c>
      <c r="B2022" s="10">
        <v>6.1</v>
      </c>
    </row>
    <row r="2023" spans="1:2">
      <c r="A2023" s="7">
        <v>137</v>
      </c>
      <c r="B2023" s="10">
        <v>5</v>
      </c>
    </row>
    <row r="2024" spans="1:2">
      <c r="A2024" s="7">
        <v>124</v>
      </c>
      <c r="B2024" s="10">
        <v>5.5</v>
      </c>
    </row>
    <row r="2025" spans="1:2">
      <c r="A2025" s="7">
        <v>93</v>
      </c>
      <c r="B2025" s="10">
        <v>6.2</v>
      </c>
    </row>
    <row r="2026" spans="1:2">
      <c r="A2026" s="7">
        <v>115</v>
      </c>
      <c r="B2026" s="10">
        <v>6.2</v>
      </c>
    </row>
    <row r="2027" spans="1:2">
      <c r="A2027" s="7">
        <v>105</v>
      </c>
      <c r="B2027" s="10">
        <v>6.3</v>
      </c>
    </row>
    <row r="2028" spans="1:2">
      <c r="A2028" s="7">
        <v>127</v>
      </c>
      <c r="B2028" s="10">
        <v>6.7</v>
      </c>
    </row>
    <row r="2029" spans="1:2">
      <c r="A2029" s="7">
        <v>82</v>
      </c>
      <c r="B2029" s="10">
        <v>3.5</v>
      </c>
    </row>
    <row r="2030" spans="1:2">
      <c r="A2030" s="7">
        <v>143</v>
      </c>
      <c r="B2030" s="10">
        <v>7.5</v>
      </c>
    </row>
    <row r="2031" spans="1:2">
      <c r="A2031" s="7">
        <v>103</v>
      </c>
      <c r="B2031" s="10">
        <v>6.6</v>
      </c>
    </row>
    <row r="2032" spans="1:2">
      <c r="A2032" s="7">
        <v>104</v>
      </c>
      <c r="B2032" s="10">
        <v>7.5</v>
      </c>
    </row>
    <row r="2033" spans="1:2">
      <c r="A2033" s="7">
        <v>98</v>
      </c>
      <c r="B2033" s="10">
        <v>7.2</v>
      </c>
    </row>
    <row r="2034" spans="1:2">
      <c r="A2034" s="7">
        <v>92</v>
      </c>
      <c r="B2034" s="10">
        <v>4.8</v>
      </c>
    </row>
    <row r="2035" spans="1:2">
      <c r="A2035" s="7">
        <v>123</v>
      </c>
      <c r="B2035" s="10">
        <v>6.6</v>
      </c>
    </row>
    <row r="2036" spans="1:2">
      <c r="A2036" s="7">
        <v>88</v>
      </c>
      <c r="B2036" s="10">
        <v>3.5</v>
      </c>
    </row>
    <row r="2037" spans="1:2">
      <c r="A2037" s="7">
        <v>128</v>
      </c>
      <c r="B2037" s="10">
        <v>7.6</v>
      </c>
    </row>
    <row r="2038" spans="1:2">
      <c r="A2038" s="7">
        <v>107</v>
      </c>
      <c r="B2038" s="10">
        <v>6.3</v>
      </c>
    </row>
    <row r="2039" spans="1:2">
      <c r="A2039" s="7">
        <v>91</v>
      </c>
      <c r="B2039" s="10">
        <v>5.5</v>
      </c>
    </row>
    <row r="2040" spans="1:2">
      <c r="A2040" s="7">
        <v>90</v>
      </c>
      <c r="B2040" s="10">
        <v>6.3</v>
      </c>
    </row>
    <row r="2041" spans="1:2">
      <c r="A2041" s="7">
        <v>115</v>
      </c>
      <c r="B2041" s="10">
        <v>6.5</v>
      </c>
    </row>
    <row r="2042" spans="1:2">
      <c r="A2042" s="7">
        <v>113</v>
      </c>
      <c r="B2042" s="10">
        <v>6.9</v>
      </c>
    </row>
    <row r="2043" spans="1:2">
      <c r="A2043" s="7">
        <v>113</v>
      </c>
      <c r="B2043" s="10">
        <v>7.6</v>
      </c>
    </row>
    <row r="2044" spans="1:2">
      <c r="A2044" s="7">
        <v>87</v>
      </c>
      <c r="B2044" s="10">
        <v>3.9</v>
      </c>
    </row>
    <row r="2045" spans="1:2">
      <c r="A2045" s="7">
        <v>101</v>
      </c>
      <c r="B2045" s="10">
        <v>6.1</v>
      </c>
    </row>
    <row r="2046" spans="1:2">
      <c r="A2046" s="7">
        <v>111</v>
      </c>
      <c r="B2046" s="10">
        <v>7.3</v>
      </c>
    </row>
    <row r="2047" spans="1:2">
      <c r="A2047" s="7">
        <v>108</v>
      </c>
      <c r="B2047" s="10">
        <v>8.3000000000000007</v>
      </c>
    </row>
    <row r="2048" spans="1:2">
      <c r="A2048" s="7">
        <v>105</v>
      </c>
      <c r="B2048" s="10">
        <v>5.8</v>
      </c>
    </row>
    <row r="2049" spans="1:2">
      <c r="A2049" s="7">
        <v>109</v>
      </c>
      <c r="B2049" s="10">
        <v>6.8</v>
      </c>
    </row>
    <row r="2050" spans="1:2">
      <c r="A2050" s="7">
        <v>109</v>
      </c>
      <c r="B2050" s="10">
        <v>7</v>
      </c>
    </row>
    <row r="2051" spans="1:2">
      <c r="A2051" s="7">
        <v>99</v>
      </c>
      <c r="B2051" s="10">
        <v>5.9</v>
      </c>
    </row>
    <row r="2052" spans="1:2">
      <c r="A2052" s="7">
        <v>98</v>
      </c>
      <c r="B2052" s="10">
        <v>6.5</v>
      </c>
    </row>
    <row r="2053" spans="1:2">
      <c r="A2053" s="7">
        <v>104</v>
      </c>
      <c r="B2053" s="10">
        <v>6.4</v>
      </c>
    </row>
    <row r="2054" spans="1:2">
      <c r="A2054" s="7">
        <v>109</v>
      </c>
      <c r="B2054" s="10">
        <v>5.8</v>
      </c>
    </row>
    <row r="2055" spans="1:2">
      <c r="A2055" s="7">
        <v>75</v>
      </c>
      <c r="B2055" s="10">
        <v>5.0999999999999996</v>
      </c>
    </row>
    <row r="2056" spans="1:2">
      <c r="A2056" s="7">
        <v>119</v>
      </c>
      <c r="B2056" s="10">
        <v>6.8</v>
      </c>
    </row>
    <row r="2057" spans="1:2">
      <c r="A2057" s="7">
        <v>90</v>
      </c>
      <c r="B2057" s="10">
        <v>5.3</v>
      </c>
    </row>
    <row r="2058" spans="1:2">
      <c r="A2058" s="7">
        <v>97</v>
      </c>
      <c r="B2058" s="10">
        <v>5.3</v>
      </c>
    </row>
    <row r="2059" spans="1:2">
      <c r="A2059" s="7">
        <v>89</v>
      </c>
      <c r="B2059" s="10">
        <v>4.9000000000000004</v>
      </c>
    </row>
    <row r="2060" spans="1:2">
      <c r="A2060" s="7">
        <v>106</v>
      </c>
      <c r="B2060" s="10">
        <v>6.8</v>
      </c>
    </row>
    <row r="2061" spans="1:2">
      <c r="A2061" s="7">
        <v>96</v>
      </c>
      <c r="B2061" s="10">
        <v>7.1</v>
      </c>
    </row>
    <row r="2062" spans="1:2">
      <c r="A2062" s="7">
        <v>104</v>
      </c>
      <c r="B2062" s="10">
        <v>6.1</v>
      </c>
    </row>
    <row r="2063" spans="1:2">
      <c r="A2063" s="7">
        <v>108</v>
      </c>
      <c r="B2063" s="10">
        <v>8.5</v>
      </c>
    </row>
    <row r="2064" spans="1:2">
      <c r="A2064" s="7">
        <v>112</v>
      </c>
      <c r="B2064" s="10">
        <v>5.9</v>
      </c>
    </row>
    <row r="2065" spans="1:2">
      <c r="A2065" s="7">
        <v>104</v>
      </c>
      <c r="B2065" s="10">
        <v>6.3</v>
      </c>
    </row>
    <row r="2066" spans="1:2">
      <c r="A2066" s="7">
        <v>113</v>
      </c>
      <c r="B2066" s="10">
        <v>5.9</v>
      </c>
    </row>
    <row r="2067" spans="1:2">
      <c r="A2067" s="7">
        <v>98</v>
      </c>
      <c r="B2067" s="10">
        <v>5.4</v>
      </c>
    </row>
    <row r="2068" spans="1:2">
      <c r="A2068" s="7">
        <v>114</v>
      </c>
      <c r="B2068" s="10">
        <v>6.9</v>
      </c>
    </row>
    <row r="2069" spans="1:2">
      <c r="A2069" s="7">
        <v>124</v>
      </c>
      <c r="B2069" s="10">
        <v>7.5</v>
      </c>
    </row>
    <row r="2070" spans="1:2">
      <c r="A2070" s="7">
        <v>148</v>
      </c>
      <c r="B2070" s="10">
        <v>8.1999999999999993</v>
      </c>
    </row>
    <row r="2071" spans="1:2">
      <c r="A2071" s="7">
        <v>108</v>
      </c>
      <c r="B2071" s="10">
        <v>5.9</v>
      </c>
    </row>
    <row r="2072" spans="1:2">
      <c r="A2072" s="7">
        <v>95</v>
      </c>
      <c r="B2072" s="10">
        <v>5</v>
      </c>
    </row>
    <row r="2073" spans="1:2">
      <c r="A2073" s="7">
        <v>108</v>
      </c>
      <c r="B2073" s="10">
        <v>7.3</v>
      </c>
    </row>
    <row r="2074" spans="1:2">
      <c r="A2074" s="7">
        <v>68</v>
      </c>
      <c r="B2074" s="10">
        <v>6.4</v>
      </c>
    </row>
    <row r="2075" spans="1:2">
      <c r="A2075" s="7">
        <v>103</v>
      </c>
      <c r="B2075" s="10">
        <v>6.6</v>
      </c>
    </row>
    <row r="2076" spans="1:2">
      <c r="A2076" s="7">
        <v>99</v>
      </c>
      <c r="B2076" s="10">
        <v>7.8</v>
      </c>
    </row>
    <row r="2077" spans="1:2">
      <c r="A2077" s="7">
        <v>88</v>
      </c>
      <c r="B2077" s="10">
        <v>4</v>
      </c>
    </row>
    <row r="2078" spans="1:2">
      <c r="A2078" s="7">
        <v>128</v>
      </c>
      <c r="B2078" s="10">
        <v>7.6</v>
      </c>
    </row>
    <row r="2079" spans="1:2">
      <c r="A2079" s="7">
        <v>124</v>
      </c>
      <c r="B2079" s="10">
        <v>7.7</v>
      </c>
    </row>
    <row r="2080" spans="1:2">
      <c r="A2080" s="7">
        <v>84</v>
      </c>
      <c r="B2080" s="10">
        <v>5.8</v>
      </c>
    </row>
    <row r="2081" spans="1:2">
      <c r="A2081" s="7">
        <v>122</v>
      </c>
      <c r="B2081" s="10">
        <v>5.2</v>
      </c>
    </row>
    <row r="2082" spans="1:2">
      <c r="A2082" s="7">
        <v>101</v>
      </c>
      <c r="B2082" s="10">
        <v>5.6</v>
      </c>
    </row>
    <row r="2083" spans="1:2">
      <c r="A2083" s="7">
        <v>98</v>
      </c>
      <c r="B2083" s="10">
        <v>5.3</v>
      </c>
    </row>
    <row r="2084" spans="1:2">
      <c r="A2084" s="7">
        <v>225</v>
      </c>
      <c r="B2084" s="10">
        <v>6.6</v>
      </c>
    </row>
    <row r="2085" spans="1:2">
      <c r="A2085" s="7">
        <v>88</v>
      </c>
      <c r="B2085" s="10">
        <v>1.9</v>
      </c>
    </row>
    <row r="2086" spans="1:2">
      <c r="A2086" s="7">
        <v>88</v>
      </c>
      <c r="B2086" s="10">
        <v>5.7</v>
      </c>
    </row>
    <row r="2087" spans="1:2">
      <c r="A2087" s="7">
        <v>94</v>
      </c>
      <c r="B2087" s="10">
        <v>6.6</v>
      </c>
    </row>
    <row r="2088" spans="1:2">
      <c r="A2088" s="7">
        <v>117</v>
      </c>
      <c r="B2088" s="10">
        <v>6</v>
      </c>
    </row>
    <row r="2089" spans="1:2">
      <c r="A2089" s="7">
        <v>95</v>
      </c>
      <c r="B2089" s="10">
        <v>6.1</v>
      </c>
    </row>
    <row r="2090" spans="1:2">
      <c r="A2090" s="7">
        <v>99</v>
      </c>
      <c r="B2090" s="10">
        <v>4.8</v>
      </c>
    </row>
    <row r="2091" spans="1:2">
      <c r="A2091" s="7">
        <v>96</v>
      </c>
      <c r="B2091" s="10">
        <v>6.2</v>
      </c>
    </row>
    <row r="2092" spans="1:2">
      <c r="A2092" s="7">
        <v>98</v>
      </c>
      <c r="B2092" s="10">
        <v>7.5</v>
      </c>
    </row>
    <row r="2093" spans="1:2">
      <c r="A2093" s="7">
        <v>123</v>
      </c>
      <c r="B2093" s="10">
        <v>6.3</v>
      </c>
    </row>
    <row r="2094" spans="1:2">
      <c r="A2094" s="7">
        <v>101</v>
      </c>
      <c r="B2094" s="10">
        <v>7.1</v>
      </c>
    </row>
    <row r="2095" spans="1:2">
      <c r="A2095" s="7">
        <v>102</v>
      </c>
      <c r="B2095" s="10">
        <v>6.6</v>
      </c>
    </row>
    <row r="2096" spans="1:2">
      <c r="A2096" s="7">
        <v>94</v>
      </c>
      <c r="B2096" s="10">
        <v>6.1</v>
      </c>
    </row>
    <row r="2097" spans="1:2">
      <c r="A2097" s="7">
        <v>102</v>
      </c>
      <c r="B2097" s="10">
        <v>6.7</v>
      </c>
    </row>
    <row r="2098" spans="1:2">
      <c r="A2098" s="7">
        <v>108</v>
      </c>
      <c r="B2098" s="10">
        <v>5.6</v>
      </c>
    </row>
    <row r="2099" spans="1:2">
      <c r="A2099" s="7">
        <v>116</v>
      </c>
      <c r="B2099" s="10">
        <v>7.2</v>
      </c>
    </row>
    <row r="2100" spans="1:2">
      <c r="A2100" s="7">
        <v>93</v>
      </c>
      <c r="B2100" s="10">
        <v>4.3</v>
      </c>
    </row>
    <row r="2101" spans="1:2">
      <c r="A2101" s="7">
        <v>102</v>
      </c>
      <c r="B2101" s="10">
        <v>6.4</v>
      </c>
    </row>
    <row r="2102" spans="1:2">
      <c r="A2102" s="7">
        <v>103</v>
      </c>
      <c r="B2102" s="10">
        <v>7.1</v>
      </c>
    </row>
    <row r="2103" spans="1:2">
      <c r="A2103" s="7">
        <v>115</v>
      </c>
      <c r="B2103" s="10">
        <v>6.3</v>
      </c>
    </row>
    <row r="2104" spans="1:2">
      <c r="A2104" s="7">
        <v>96</v>
      </c>
      <c r="B2104" s="10">
        <v>7.4</v>
      </c>
    </row>
    <row r="2105" spans="1:2">
      <c r="A2105" s="7">
        <v>98</v>
      </c>
      <c r="B2105" s="10">
        <v>6.1</v>
      </c>
    </row>
    <row r="2106" spans="1:2">
      <c r="A2106" s="7">
        <v>101</v>
      </c>
      <c r="B2106" s="10">
        <v>6.6</v>
      </c>
    </row>
    <row r="2107" spans="1:2">
      <c r="A2107" s="7">
        <v>106</v>
      </c>
      <c r="B2107" s="10">
        <v>6</v>
      </c>
    </row>
    <row r="2108" spans="1:2">
      <c r="A2108" s="7">
        <v>101</v>
      </c>
      <c r="B2108" s="10">
        <v>6.8</v>
      </c>
    </row>
    <row r="2109" spans="1:2">
      <c r="A2109" s="7">
        <v>111</v>
      </c>
      <c r="B2109" s="10">
        <v>6.8</v>
      </c>
    </row>
    <row r="2110" spans="1:2">
      <c r="A2110" s="7">
        <v>99</v>
      </c>
      <c r="B2110" s="10">
        <v>7.2</v>
      </c>
    </row>
    <row r="2111" spans="1:2">
      <c r="A2111" s="7">
        <v>88</v>
      </c>
      <c r="B2111" s="10">
        <v>1.9</v>
      </c>
    </row>
    <row r="2112" spans="1:2">
      <c r="A2112" s="7">
        <v>83</v>
      </c>
      <c r="B2112" s="10">
        <v>5.5</v>
      </c>
    </row>
    <row r="2113" spans="1:2">
      <c r="A2113" s="7">
        <v>91</v>
      </c>
      <c r="B2113" s="10">
        <v>4.5</v>
      </c>
    </row>
    <row r="2114" spans="1:2">
      <c r="A2114" s="7">
        <v>108</v>
      </c>
      <c r="B2114" s="10">
        <v>6.3</v>
      </c>
    </row>
    <row r="2115" spans="1:2">
      <c r="A2115" s="7">
        <v>148</v>
      </c>
      <c r="B2115" s="10">
        <v>6.7</v>
      </c>
    </row>
    <row r="2116" spans="1:2">
      <c r="A2116" s="7">
        <v>77</v>
      </c>
      <c r="B2116" s="10">
        <v>2.8</v>
      </c>
    </row>
    <row r="2117" spans="1:2">
      <c r="A2117" s="7">
        <v>110</v>
      </c>
      <c r="B2117" s="10">
        <v>5</v>
      </c>
    </row>
    <row r="2118" spans="1:2">
      <c r="A2118" s="7">
        <v>83</v>
      </c>
      <c r="B2118" s="10">
        <v>4.3</v>
      </c>
    </row>
    <row r="2119" spans="1:2">
      <c r="A2119" s="7">
        <v>107</v>
      </c>
      <c r="B2119" s="10">
        <v>5.6</v>
      </c>
    </row>
    <row r="2120" spans="1:2">
      <c r="A2120" s="7">
        <v>100</v>
      </c>
      <c r="B2120" s="10">
        <v>6.2</v>
      </c>
    </row>
    <row r="2121" spans="1:2">
      <c r="A2121" s="7">
        <v>87</v>
      </c>
      <c r="B2121" s="10">
        <v>5.3</v>
      </c>
    </row>
    <row r="2122" spans="1:2">
      <c r="A2122" s="7">
        <v>154</v>
      </c>
      <c r="B2122" s="10">
        <v>7.4</v>
      </c>
    </row>
    <row r="2123" spans="1:2">
      <c r="A2123" s="7">
        <v>106</v>
      </c>
      <c r="B2123" s="10">
        <v>7.4</v>
      </c>
    </row>
    <row r="2124" spans="1:2">
      <c r="A2124" s="7">
        <v>99</v>
      </c>
      <c r="B2124" s="10">
        <v>6.5</v>
      </c>
    </row>
    <row r="2125" spans="1:2">
      <c r="A2125" s="7">
        <v>100</v>
      </c>
      <c r="B2125" s="10">
        <v>7.1</v>
      </c>
    </row>
    <row r="2126" spans="1:2">
      <c r="A2126" s="7">
        <v>116</v>
      </c>
      <c r="B2126" s="10">
        <v>7.2</v>
      </c>
    </row>
    <row r="2127" spans="1:2">
      <c r="A2127" s="7">
        <v>94</v>
      </c>
      <c r="B2127" s="10">
        <v>2.2999999999999998</v>
      </c>
    </row>
    <row r="2128" spans="1:2">
      <c r="A2128" s="7">
        <v>111</v>
      </c>
      <c r="B2128" s="10">
        <v>6.4</v>
      </c>
    </row>
    <row r="2129" spans="1:2">
      <c r="A2129" s="7">
        <v>100</v>
      </c>
      <c r="B2129" s="10">
        <v>6.1</v>
      </c>
    </row>
    <row r="2130" spans="1:2">
      <c r="A2130" s="7">
        <v>125</v>
      </c>
      <c r="B2130" s="10">
        <v>7</v>
      </c>
    </row>
    <row r="2131" spans="1:2">
      <c r="A2131" s="7">
        <v>119</v>
      </c>
      <c r="B2131" s="10">
        <v>7</v>
      </c>
    </row>
    <row r="2132" spans="1:2">
      <c r="A2132" s="7">
        <v>135</v>
      </c>
      <c r="B2132" s="10">
        <v>7</v>
      </c>
    </row>
    <row r="2133" spans="1:2">
      <c r="A2133" s="7">
        <v>93</v>
      </c>
      <c r="B2133" s="10">
        <v>4.9000000000000004</v>
      </c>
    </row>
    <row r="2134" spans="1:2">
      <c r="A2134" s="7">
        <v>114</v>
      </c>
      <c r="B2134" s="10">
        <v>6.9</v>
      </c>
    </row>
    <row r="2135" spans="1:2">
      <c r="A2135" s="7">
        <v>124</v>
      </c>
      <c r="B2135" s="10">
        <v>7.5</v>
      </c>
    </row>
    <row r="2136" spans="1:2">
      <c r="A2136" s="7">
        <v>134</v>
      </c>
      <c r="B2136" s="10">
        <v>8.4</v>
      </c>
    </row>
    <row r="2137" spans="1:2">
      <c r="A2137" s="7">
        <v>114</v>
      </c>
      <c r="B2137" s="10">
        <v>6.9</v>
      </c>
    </row>
    <row r="2138" spans="1:2">
      <c r="A2138" s="7">
        <v>124</v>
      </c>
      <c r="B2138" s="10">
        <v>4.5</v>
      </c>
    </row>
    <row r="2139" spans="1:2">
      <c r="A2139" s="7">
        <v>104</v>
      </c>
      <c r="B2139" s="10">
        <v>7.4</v>
      </c>
    </row>
    <row r="2140" spans="1:2">
      <c r="A2140" s="7">
        <v>118</v>
      </c>
      <c r="B2140" s="10">
        <v>7</v>
      </c>
    </row>
    <row r="2141" spans="1:2">
      <c r="A2141" s="7">
        <v>80</v>
      </c>
      <c r="B2141" s="10">
        <v>2.8</v>
      </c>
    </row>
    <row r="2142" spans="1:2">
      <c r="A2142" s="7">
        <v>107</v>
      </c>
      <c r="B2142" s="10">
        <v>7.5</v>
      </c>
    </row>
    <row r="2143" spans="1:2">
      <c r="A2143" s="7">
        <v>125</v>
      </c>
      <c r="B2143" s="10">
        <v>7.1</v>
      </c>
    </row>
    <row r="2144" spans="1:2">
      <c r="A2144" s="7">
        <v>115</v>
      </c>
      <c r="B2144" s="10">
        <v>6.4</v>
      </c>
    </row>
    <row r="2145" spans="1:2">
      <c r="A2145" s="7">
        <v>88</v>
      </c>
      <c r="B2145" s="10">
        <v>6.7</v>
      </c>
    </row>
    <row r="2146" spans="1:2">
      <c r="A2146" s="7">
        <v>122</v>
      </c>
      <c r="B2146" s="10">
        <v>5.3</v>
      </c>
    </row>
    <row r="2147" spans="1:2">
      <c r="A2147" s="7">
        <v>103</v>
      </c>
      <c r="B2147" s="10">
        <v>6.9</v>
      </c>
    </row>
    <row r="2148" spans="1:2">
      <c r="A2148" s="7">
        <v>101</v>
      </c>
      <c r="B2148" s="10">
        <v>6.2</v>
      </c>
    </row>
    <row r="2149" spans="1:2">
      <c r="A2149" s="7">
        <v>107</v>
      </c>
      <c r="B2149" s="10">
        <v>6.4</v>
      </c>
    </row>
    <row r="2150" spans="1:2">
      <c r="A2150" s="7">
        <v>118</v>
      </c>
      <c r="B2150" s="10">
        <v>6</v>
      </c>
    </row>
    <row r="2151" spans="1:2">
      <c r="A2151" s="7">
        <v>107</v>
      </c>
      <c r="B2151" s="10">
        <v>5.0999999999999996</v>
      </c>
    </row>
    <row r="2152" spans="1:2">
      <c r="A2152" s="7">
        <v>100</v>
      </c>
      <c r="B2152" s="10">
        <v>5.5</v>
      </c>
    </row>
    <row r="2153" spans="1:2">
      <c r="A2153" s="7">
        <v>110</v>
      </c>
      <c r="B2153" s="10">
        <v>5.4</v>
      </c>
    </row>
    <row r="2154" spans="1:2">
      <c r="A2154" s="7">
        <v>125</v>
      </c>
      <c r="B2154" s="10">
        <v>7.5</v>
      </c>
    </row>
    <row r="2155" spans="1:2">
      <c r="A2155" s="7">
        <v>184</v>
      </c>
      <c r="B2155" s="10">
        <v>7.4</v>
      </c>
    </row>
    <row r="2156" spans="1:2">
      <c r="A2156" s="7">
        <v>236</v>
      </c>
      <c r="B2156" s="10">
        <v>8</v>
      </c>
    </row>
    <row r="2157" spans="1:2">
      <c r="A2157" s="7">
        <v>97</v>
      </c>
      <c r="B2157" s="10">
        <v>5.7</v>
      </c>
    </row>
    <row r="2158" spans="1:2">
      <c r="A2158" s="7">
        <v>113</v>
      </c>
      <c r="B2158" s="10">
        <v>6.8</v>
      </c>
    </row>
    <row r="2159" spans="1:2">
      <c r="A2159" s="7">
        <v>95</v>
      </c>
      <c r="B2159" s="10">
        <v>5.9</v>
      </c>
    </row>
    <row r="2160" spans="1:2">
      <c r="A2160" s="7">
        <v>103</v>
      </c>
      <c r="B2160" s="10">
        <v>7.2</v>
      </c>
    </row>
    <row r="2161" spans="1:2">
      <c r="A2161" s="7">
        <v>91</v>
      </c>
      <c r="B2161" s="10">
        <v>5.5</v>
      </c>
    </row>
    <row r="2162" spans="1:2">
      <c r="A2162" s="7">
        <v>116</v>
      </c>
      <c r="B2162" s="10">
        <v>8.5</v>
      </c>
    </row>
    <row r="2163" spans="1:2">
      <c r="A2163" s="7">
        <v>93</v>
      </c>
      <c r="B2163" s="10">
        <v>5.6</v>
      </c>
    </row>
    <row r="2164" spans="1:2">
      <c r="A2164" s="7">
        <v>113</v>
      </c>
      <c r="B2164" s="10">
        <v>4.0999999999999996</v>
      </c>
    </row>
    <row r="2165" spans="1:2">
      <c r="A2165" s="7">
        <v>101</v>
      </c>
      <c r="B2165" s="10">
        <v>6.1</v>
      </c>
    </row>
    <row r="2166" spans="1:2">
      <c r="A2166" s="7">
        <v>95</v>
      </c>
      <c r="B2166" s="10">
        <v>5.4</v>
      </c>
    </row>
    <row r="2167" spans="1:2">
      <c r="A2167" s="7">
        <v>109</v>
      </c>
      <c r="B2167" s="10">
        <v>7.1</v>
      </c>
    </row>
    <row r="2168" spans="1:2">
      <c r="A2168" s="7">
        <v>85</v>
      </c>
      <c r="B2168" s="10">
        <v>3.6</v>
      </c>
    </row>
    <row r="2169" spans="1:2">
      <c r="A2169" s="7">
        <v>101</v>
      </c>
      <c r="B2169" s="10">
        <v>6.5</v>
      </c>
    </row>
    <row r="2170" spans="1:2">
      <c r="A2170" s="7">
        <v>125</v>
      </c>
      <c r="B2170" s="10">
        <v>8.6</v>
      </c>
    </row>
    <row r="2171" spans="1:2">
      <c r="A2171" s="7">
        <v>132</v>
      </c>
      <c r="B2171" s="10">
        <v>7</v>
      </c>
    </row>
    <row r="2172" spans="1:2">
      <c r="A2172" s="7">
        <v>131</v>
      </c>
      <c r="B2172" s="10">
        <v>7.6</v>
      </c>
    </row>
    <row r="2173" spans="1:2">
      <c r="A2173" s="7">
        <v>129</v>
      </c>
      <c r="B2173" s="10">
        <v>6.5</v>
      </c>
    </row>
    <row r="2174" spans="1:2">
      <c r="A2174" s="7">
        <v>100</v>
      </c>
      <c r="B2174" s="10">
        <v>6.4</v>
      </c>
    </row>
    <row r="2175" spans="1:2">
      <c r="A2175" s="7">
        <v>97</v>
      </c>
      <c r="B2175" s="10">
        <v>6.3</v>
      </c>
    </row>
    <row r="2176" spans="1:2">
      <c r="A2176" s="7">
        <v>92</v>
      </c>
      <c r="B2176" s="10">
        <v>5.7</v>
      </c>
    </row>
    <row r="2177" spans="1:2">
      <c r="A2177" s="7">
        <v>116</v>
      </c>
      <c r="B2177" s="10">
        <v>6.3</v>
      </c>
    </row>
    <row r="2178" spans="1:2">
      <c r="A2178" s="7">
        <v>90</v>
      </c>
      <c r="B2178" s="10">
        <v>6</v>
      </c>
    </row>
    <row r="2179" spans="1:2">
      <c r="A2179" s="7">
        <v>81</v>
      </c>
      <c r="B2179" s="10">
        <v>7.7</v>
      </c>
    </row>
    <row r="2180" spans="1:2">
      <c r="A2180" s="7">
        <v>97</v>
      </c>
      <c r="B2180" s="10">
        <v>6.2</v>
      </c>
    </row>
    <row r="2181" spans="1:2">
      <c r="A2181" s="7">
        <v>118</v>
      </c>
      <c r="B2181" s="10">
        <v>7.7</v>
      </c>
    </row>
    <row r="2182" spans="1:2">
      <c r="A2182" s="7">
        <v>100</v>
      </c>
      <c r="B2182" s="10">
        <v>6.4</v>
      </c>
    </row>
    <row r="2183" spans="1:2">
      <c r="A2183" s="7">
        <v>97</v>
      </c>
      <c r="B2183" s="10">
        <v>6.4</v>
      </c>
    </row>
    <row r="2184" spans="1:2">
      <c r="A2184" s="7">
        <v>114</v>
      </c>
      <c r="B2184" s="10">
        <v>6.9</v>
      </c>
    </row>
    <row r="2185" spans="1:2">
      <c r="A2185" s="7">
        <v>130</v>
      </c>
      <c r="B2185" s="10">
        <v>7.3</v>
      </c>
    </row>
    <row r="2186" spans="1:2">
      <c r="A2186" s="7">
        <v>82</v>
      </c>
      <c r="B2186" s="10">
        <v>7.3</v>
      </c>
    </row>
    <row r="2187" spans="1:2">
      <c r="A2187" s="7">
        <v>96</v>
      </c>
      <c r="B2187" s="10">
        <v>6.2</v>
      </c>
    </row>
    <row r="2188" spans="1:2">
      <c r="A2188" s="7">
        <v>105</v>
      </c>
      <c r="B2188" s="10">
        <v>6.6</v>
      </c>
    </row>
    <row r="2189" spans="1:2">
      <c r="A2189" s="7">
        <v>122</v>
      </c>
      <c r="B2189" s="10">
        <v>6.7</v>
      </c>
    </row>
    <row r="2190" spans="1:2">
      <c r="A2190" s="7">
        <v>88</v>
      </c>
      <c r="B2190" s="10">
        <v>5.7</v>
      </c>
    </row>
    <row r="2191" spans="1:2">
      <c r="A2191" s="7">
        <v>110</v>
      </c>
      <c r="B2191" s="10">
        <v>3.1</v>
      </c>
    </row>
    <row r="2192" spans="1:2">
      <c r="A2192" s="7">
        <v>103</v>
      </c>
      <c r="B2192" s="10">
        <v>6.3</v>
      </c>
    </row>
    <row r="2193" spans="1:2">
      <c r="A2193" s="7">
        <v>106</v>
      </c>
      <c r="B2193" s="10">
        <v>5.7</v>
      </c>
    </row>
    <row r="2194" spans="1:2">
      <c r="A2194" s="7">
        <v>98</v>
      </c>
      <c r="B2194" s="10">
        <v>7.1</v>
      </c>
    </row>
    <row r="2195" spans="1:2">
      <c r="A2195" s="7">
        <v>68</v>
      </c>
      <c r="B2195" s="10">
        <v>7</v>
      </c>
    </row>
    <row r="2196" spans="1:2">
      <c r="A2196" s="7">
        <v>94</v>
      </c>
      <c r="B2196" s="10">
        <v>6.1</v>
      </c>
    </row>
    <row r="2197" spans="1:2">
      <c r="A2197" s="7">
        <v>99</v>
      </c>
      <c r="B2197" s="10">
        <v>6.6</v>
      </c>
    </row>
    <row r="2198" spans="1:2">
      <c r="A2198" s="7">
        <v>107</v>
      </c>
      <c r="B2198" s="10">
        <v>7.8</v>
      </c>
    </row>
    <row r="2199" spans="1:2">
      <c r="A2199" s="7">
        <v>180</v>
      </c>
      <c r="B2199" s="10">
        <v>8.3000000000000007</v>
      </c>
    </row>
    <row r="2200" spans="1:2">
      <c r="A2200" s="7">
        <v>89</v>
      </c>
      <c r="B2200" s="10">
        <v>3.9</v>
      </c>
    </row>
    <row r="2201" spans="1:2">
      <c r="A2201" s="7">
        <v>97</v>
      </c>
      <c r="B2201" s="10">
        <v>7</v>
      </c>
    </row>
    <row r="2202" spans="1:2">
      <c r="A2202" s="7">
        <v>113</v>
      </c>
      <c r="B2202" s="10">
        <v>6.7</v>
      </c>
    </row>
    <row r="2203" spans="1:2">
      <c r="A2203" s="7">
        <v>131</v>
      </c>
      <c r="B2203" s="10">
        <v>7.3</v>
      </c>
    </row>
    <row r="2204" spans="1:2">
      <c r="A2204" s="7">
        <v>103</v>
      </c>
      <c r="B2204" s="10">
        <v>6.3</v>
      </c>
    </row>
    <row r="2205" spans="1:2">
      <c r="A2205" s="7">
        <v>119</v>
      </c>
      <c r="B2205" s="10">
        <v>7.8</v>
      </c>
    </row>
    <row r="2206" spans="1:2">
      <c r="A2206" s="7">
        <v>98</v>
      </c>
      <c r="B2206" s="10">
        <v>7.3</v>
      </c>
    </row>
    <row r="2207" spans="1:2">
      <c r="A2207" s="7">
        <v>111</v>
      </c>
      <c r="B2207" s="10">
        <v>7.6</v>
      </c>
    </row>
    <row r="2208" spans="1:2">
      <c r="A2208" s="7">
        <v>94</v>
      </c>
      <c r="B2208" s="10">
        <v>5.3</v>
      </c>
    </row>
    <row r="2209" spans="1:2">
      <c r="A2209" s="7">
        <v>122</v>
      </c>
      <c r="B2209" s="10">
        <v>7.9</v>
      </c>
    </row>
    <row r="2210" spans="1:2">
      <c r="A2210" s="7">
        <v>81</v>
      </c>
      <c r="B2210" s="10">
        <v>5.3</v>
      </c>
    </row>
    <row r="2211" spans="1:2">
      <c r="A2211" s="7">
        <v>89</v>
      </c>
      <c r="B2211" s="10">
        <v>6.8</v>
      </c>
    </row>
    <row r="2212" spans="1:2">
      <c r="A2212" s="7">
        <v>106</v>
      </c>
      <c r="B2212" s="10">
        <v>7.1</v>
      </c>
    </row>
    <row r="2213" spans="1:2">
      <c r="A2213" s="7">
        <v>86</v>
      </c>
      <c r="B2213" s="10">
        <v>5.8</v>
      </c>
    </row>
    <row r="2214" spans="1:2">
      <c r="A2214" s="7">
        <v>103</v>
      </c>
      <c r="B2214" s="10">
        <v>5.8</v>
      </c>
    </row>
    <row r="2215" spans="1:2">
      <c r="A2215" s="7">
        <v>121</v>
      </c>
      <c r="B2215" s="10">
        <v>8.3000000000000007</v>
      </c>
    </row>
    <row r="2216" spans="1:2">
      <c r="A2216" s="7">
        <v>109</v>
      </c>
      <c r="B2216" s="10">
        <v>5.6</v>
      </c>
    </row>
    <row r="2217" spans="1:2">
      <c r="A2217" s="7">
        <v>109</v>
      </c>
      <c r="B2217" s="10">
        <v>6.8</v>
      </c>
    </row>
    <row r="2218" spans="1:2">
      <c r="A2218" s="7">
        <v>123</v>
      </c>
      <c r="B2218" s="10">
        <v>5</v>
      </c>
    </row>
    <row r="2219" spans="1:2">
      <c r="A2219" s="7">
        <v>94</v>
      </c>
      <c r="B2219" s="10">
        <v>7.6</v>
      </c>
    </row>
    <row r="2220" spans="1:2">
      <c r="A2220" s="7">
        <v>94</v>
      </c>
      <c r="B2220" s="10">
        <v>6.7</v>
      </c>
    </row>
    <row r="2221" spans="1:2">
      <c r="A2221" s="7">
        <v>115</v>
      </c>
      <c r="B2221" s="10">
        <v>6.7</v>
      </c>
    </row>
    <row r="2222" spans="1:2">
      <c r="A2222" s="7">
        <v>107</v>
      </c>
      <c r="B2222" s="10">
        <v>5.7</v>
      </c>
    </row>
    <row r="2223" spans="1:2">
      <c r="A2223" s="7">
        <v>91</v>
      </c>
      <c r="B2223" s="10">
        <v>5.2</v>
      </c>
    </row>
    <row r="2224" spans="1:2">
      <c r="A2224" s="7">
        <v>125</v>
      </c>
      <c r="B2224" s="10">
        <v>7.5</v>
      </c>
    </row>
    <row r="2225" spans="1:2">
      <c r="A2225" s="7">
        <v>122</v>
      </c>
      <c r="B2225" s="10">
        <v>7.2</v>
      </c>
    </row>
    <row r="2226" spans="1:2">
      <c r="A2226" s="7">
        <v>102</v>
      </c>
      <c r="B2226" s="10">
        <v>5.3</v>
      </c>
    </row>
    <row r="2227" spans="1:2">
      <c r="A2227" s="7">
        <v>90</v>
      </c>
      <c r="B2227" s="10">
        <v>6.5</v>
      </c>
    </row>
    <row r="2228" spans="1:2">
      <c r="A2228" s="7">
        <v>98</v>
      </c>
      <c r="B2228" s="10">
        <v>5</v>
      </c>
    </row>
    <row r="2229" spans="1:2">
      <c r="A2229" s="7">
        <v>109</v>
      </c>
      <c r="B2229" s="10">
        <v>6.1</v>
      </c>
    </row>
    <row r="2230" spans="1:2">
      <c r="A2230" s="7">
        <v>90</v>
      </c>
      <c r="B2230" s="10">
        <v>4.4000000000000004</v>
      </c>
    </row>
    <row r="2231" spans="1:2">
      <c r="A2231" s="7">
        <v>112</v>
      </c>
      <c r="B2231" s="10">
        <v>7.5</v>
      </c>
    </row>
    <row r="2232" spans="1:2">
      <c r="A2232" s="7">
        <v>94</v>
      </c>
      <c r="B2232" s="10">
        <v>5.7</v>
      </c>
    </row>
    <row r="2233" spans="1:2">
      <c r="A2233" s="7">
        <v>105</v>
      </c>
      <c r="B2233" s="10">
        <v>5.5</v>
      </c>
    </row>
    <row r="2234" spans="1:2">
      <c r="A2234" s="7">
        <v>104</v>
      </c>
      <c r="B2234" s="10">
        <v>7.1</v>
      </c>
    </row>
    <row r="2235" spans="1:2">
      <c r="A2235" s="7">
        <v>112</v>
      </c>
      <c r="B2235" s="10">
        <v>5.9</v>
      </c>
    </row>
    <row r="2236" spans="1:2">
      <c r="A2236" s="7">
        <v>108</v>
      </c>
      <c r="B2236" s="10">
        <v>6.7</v>
      </c>
    </row>
    <row r="2237" spans="1:2">
      <c r="A2237" s="7">
        <v>112</v>
      </c>
      <c r="B2237" s="10">
        <v>7</v>
      </c>
    </row>
    <row r="2238" spans="1:2">
      <c r="A2238" s="7">
        <v>127</v>
      </c>
      <c r="B2238" s="10">
        <v>7.9</v>
      </c>
    </row>
    <row r="2239" spans="1:2">
      <c r="A2239" s="7">
        <v>111</v>
      </c>
      <c r="B2239" s="10">
        <v>6.9</v>
      </c>
    </row>
    <row r="2240" spans="1:2">
      <c r="A2240" s="7">
        <v>126</v>
      </c>
      <c r="B2240" s="10">
        <v>7.3</v>
      </c>
    </row>
    <row r="2241" spans="1:2">
      <c r="A2241" s="7">
        <v>114</v>
      </c>
      <c r="B2241" s="10">
        <v>7.3</v>
      </c>
    </row>
    <row r="2242" spans="1:2">
      <c r="A2242" s="7">
        <v>99</v>
      </c>
      <c r="B2242" s="10">
        <v>3.5</v>
      </c>
    </row>
    <row r="2243" spans="1:2">
      <c r="A2243" s="7">
        <v>150</v>
      </c>
      <c r="B2243" s="10">
        <v>7.8</v>
      </c>
    </row>
    <row r="2244" spans="1:2">
      <c r="A2244" s="7">
        <v>112</v>
      </c>
      <c r="B2244" s="10">
        <v>6.7</v>
      </c>
    </row>
    <row r="2245" spans="1:2">
      <c r="A2245" s="7">
        <v>108</v>
      </c>
      <c r="B2245" s="10">
        <v>6.4</v>
      </c>
    </row>
    <row r="2246" spans="1:2">
      <c r="A2246" s="7">
        <v>116</v>
      </c>
      <c r="B2246" s="10">
        <v>7.1</v>
      </c>
    </row>
    <row r="2247" spans="1:2">
      <c r="A2247" s="7">
        <v>144</v>
      </c>
      <c r="B2247" s="10">
        <v>7.8</v>
      </c>
    </row>
    <row r="2248" spans="1:2">
      <c r="A2248" s="7">
        <v>93</v>
      </c>
      <c r="B2248" s="10">
        <v>5.9</v>
      </c>
    </row>
    <row r="2249" spans="1:2">
      <c r="A2249" s="7">
        <v>103</v>
      </c>
      <c r="B2249" s="10">
        <v>7.2</v>
      </c>
    </row>
    <row r="2250" spans="1:2">
      <c r="A2250" s="7">
        <v>121</v>
      </c>
      <c r="B2250" s="10">
        <v>6.2</v>
      </c>
    </row>
    <row r="2251" spans="1:2">
      <c r="A2251" s="7">
        <v>105</v>
      </c>
      <c r="B2251" s="10">
        <v>6.7</v>
      </c>
    </row>
    <row r="2252" spans="1:2">
      <c r="A2252" s="7">
        <v>119</v>
      </c>
      <c r="B2252" s="10">
        <v>7.6</v>
      </c>
    </row>
    <row r="2253" spans="1:2">
      <c r="A2253" s="7">
        <v>98</v>
      </c>
      <c r="B2253" s="10">
        <v>6.2</v>
      </c>
    </row>
    <row r="2254" spans="1:2">
      <c r="A2254" s="7">
        <v>80</v>
      </c>
      <c r="B2254" s="10">
        <v>6.5</v>
      </c>
    </row>
    <row r="2255" spans="1:2">
      <c r="A2255" s="7">
        <v>121</v>
      </c>
      <c r="B2255" s="10">
        <v>8.1</v>
      </c>
    </row>
    <row r="2256" spans="1:2">
      <c r="A2256" s="7">
        <v>94</v>
      </c>
      <c r="B2256" s="10">
        <v>6.3</v>
      </c>
    </row>
    <row r="2257" spans="1:2">
      <c r="A2257" s="7">
        <v>93</v>
      </c>
      <c r="B2257" s="10">
        <v>4.4000000000000004</v>
      </c>
    </row>
    <row r="2258" spans="1:2">
      <c r="A2258" s="7">
        <v>116</v>
      </c>
      <c r="B2258" s="10">
        <v>6</v>
      </c>
    </row>
    <row r="2259" spans="1:2">
      <c r="A2259" s="7">
        <v>101</v>
      </c>
      <c r="B2259" s="10">
        <v>7.6</v>
      </c>
    </row>
    <row r="2260" spans="1:2">
      <c r="A2260" s="7">
        <v>154</v>
      </c>
      <c r="B2260" s="10">
        <v>8.4</v>
      </c>
    </row>
    <row r="2261" spans="1:2">
      <c r="A2261" s="7">
        <v>170</v>
      </c>
      <c r="B2261" s="10">
        <v>7.9</v>
      </c>
    </row>
    <row r="2262" spans="1:2">
      <c r="A2262" s="7">
        <v>99</v>
      </c>
      <c r="B2262" s="10">
        <v>5.6</v>
      </c>
    </row>
    <row r="2263" spans="1:2">
      <c r="A2263" s="7">
        <v>104</v>
      </c>
      <c r="B2263" s="10">
        <v>6.5</v>
      </c>
    </row>
    <row r="2264" spans="1:2">
      <c r="A2264" s="7">
        <v>126</v>
      </c>
      <c r="B2264" s="10">
        <v>7.5</v>
      </c>
    </row>
    <row r="2265" spans="1:2">
      <c r="A2265" s="7">
        <v>110</v>
      </c>
      <c r="B2265" s="10">
        <v>6.3</v>
      </c>
    </row>
    <row r="2266" spans="1:2">
      <c r="A2266" s="7">
        <v>101</v>
      </c>
      <c r="B2266" s="10">
        <v>7.9</v>
      </c>
    </row>
    <row r="2267" spans="1:2">
      <c r="A2267" s="7">
        <v>87</v>
      </c>
      <c r="B2267" s="10">
        <v>5.0999999999999996</v>
      </c>
    </row>
    <row r="2268" spans="1:2">
      <c r="A2268" s="7">
        <v>123</v>
      </c>
      <c r="B2268" s="10">
        <v>6.7</v>
      </c>
    </row>
    <row r="2269" spans="1:2">
      <c r="A2269" s="7">
        <v>109</v>
      </c>
      <c r="B2269" s="10">
        <v>6.7</v>
      </c>
    </row>
    <row r="2270" spans="1:2">
      <c r="A2270" s="7">
        <v>90</v>
      </c>
      <c r="B2270" s="10">
        <v>5.6</v>
      </c>
    </row>
    <row r="2271" spans="1:2">
      <c r="A2271" s="7">
        <v>96</v>
      </c>
      <c r="B2271" s="10">
        <v>5.6</v>
      </c>
    </row>
    <row r="2272" spans="1:2">
      <c r="A2272" s="7">
        <v>125</v>
      </c>
      <c r="B2272" s="10">
        <v>6.8</v>
      </c>
    </row>
    <row r="2273" spans="1:2">
      <c r="A2273" s="7">
        <v>82</v>
      </c>
      <c r="B2273" s="10">
        <v>6.2</v>
      </c>
    </row>
    <row r="2274" spans="1:2">
      <c r="A2274" s="7">
        <v>86</v>
      </c>
      <c r="B2274" s="10">
        <v>5.6</v>
      </c>
    </row>
    <row r="2275" spans="1:2">
      <c r="A2275" s="7">
        <v>108</v>
      </c>
      <c r="B2275" s="10">
        <v>6.4</v>
      </c>
    </row>
    <row r="2276" spans="1:2">
      <c r="A2276" s="7">
        <v>98</v>
      </c>
      <c r="B2276" s="10">
        <v>5.6</v>
      </c>
    </row>
    <row r="2277" spans="1:2">
      <c r="A2277" s="7">
        <v>129</v>
      </c>
      <c r="B2277" s="10">
        <v>7.4</v>
      </c>
    </row>
    <row r="2278" spans="1:2">
      <c r="A2278" s="7">
        <v>112</v>
      </c>
      <c r="B2278" s="10">
        <v>7.2</v>
      </c>
    </row>
    <row r="2279" spans="1:2">
      <c r="A2279" s="7">
        <v>108</v>
      </c>
      <c r="B2279" s="10">
        <v>4.9000000000000004</v>
      </c>
    </row>
    <row r="2280" spans="1:2">
      <c r="A2280" s="7">
        <v>121</v>
      </c>
      <c r="B2280" s="10">
        <v>7.5</v>
      </c>
    </row>
    <row r="2281" spans="1:2">
      <c r="A2281" s="7">
        <v>89</v>
      </c>
      <c r="B2281" s="10">
        <v>4.8</v>
      </c>
    </row>
    <row r="2282" spans="1:2">
      <c r="A2282" s="7">
        <v>89</v>
      </c>
      <c r="B2282" s="10">
        <v>3.1</v>
      </c>
    </row>
    <row r="2283" spans="1:2">
      <c r="A2283" s="7">
        <v>73</v>
      </c>
      <c r="B2283" s="10">
        <v>5.8</v>
      </c>
    </row>
    <row r="2284" spans="1:2">
      <c r="A2284" s="7">
        <v>132</v>
      </c>
      <c r="B2284" s="10">
        <v>6.7</v>
      </c>
    </row>
    <row r="2285" spans="1:2">
      <c r="A2285" s="7">
        <v>96</v>
      </c>
      <c r="B2285" s="10">
        <v>6.5</v>
      </c>
    </row>
    <row r="2286" spans="1:2">
      <c r="A2286" s="7">
        <v>98</v>
      </c>
      <c r="B2286" s="10">
        <v>5.9</v>
      </c>
    </row>
    <row r="2287" spans="1:2">
      <c r="A2287" s="7">
        <v>107</v>
      </c>
      <c r="B2287" s="10">
        <v>5.5</v>
      </c>
    </row>
    <row r="2288" spans="1:2">
      <c r="A2288" s="7">
        <v>134</v>
      </c>
      <c r="B2288" s="10">
        <v>3.6</v>
      </c>
    </row>
    <row r="2289" spans="1:2">
      <c r="A2289" s="7">
        <v>122</v>
      </c>
      <c r="B2289" s="10">
        <v>7.4</v>
      </c>
    </row>
    <row r="2290" spans="1:2">
      <c r="A2290" s="7">
        <v>97</v>
      </c>
      <c r="B2290" s="10">
        <v>3</v>
      </c>
    </row>
    <row r="2291" spans="1:2">
      <c r="A2291" s="7">
        <v>110</v>
      </c>
      <c r="B2291" s="10">
        <v>7.6</v>
      </c>
    </row>
    <row r="2292" spans="1:2">
      <c r="A2292" s="7">
        <v>102</v>
      </c>
      <c r="B2292" s="10">
        <v>6.4</v>
      </c>
    </row>
    <row r="2293" spans="1:2">
      <c r="A2293" s="7">
        <v>98</v>
      </c>
      <c r="B2293" s="10">
        <v>6.9</v>
      </c>
    </row>
    <row r="2294" spans="1:2">
      <c r="A2294" s="7">
        <v>120</v>
      </c>
      <c r="B2294" s="10">
        <v>6.6</v>
      </c>
    </row>
    <row r="2295" spans="1:2">
      <c r="A2295" s="7">
        <v>160</v>
      </c>
      <c r="B2295" s="10">
        <v>5.5</v>
      </c>
    </row>
    <row r="2296" spans="1:2">
      <c r="A2296" s="7">
        <v>83</v>
      </c>
      <c r="B2296" s="10">
        <v>4.0999999999999996</v>
      </c>
    </row>
    <row r="2297" spans="1:2">
      <c r="A2297" s="7">
        <v>102</v>
      </c>
      <c r="B2297" s="10">
        <v>6.8</v>
      </c>
    </row>
    <row r="2298" spans="1:2">
      <c r="A2298" s="7">
        <v>122</v>
      </c>
      <c r="B2298" s="10">
        <v>6.5</v>
      </c>
    </row>
    <row r="2299" spans="1:2">
      <c r="A2299" s="7">
        <v>126</v>
      </c>
      <c r="B2299" s="10">
        <v>7.4</v>
      </c>
    </row>
    <row r="2300" spans="1:2">
      <c r="A2300" s="7">
        <v>136</v>
      </c>
      <c r="B2300" s="10">
        <v>7.7</v>
      </c>
    </row>
    <row r="2301" spans="1:2">
      <c r="A2301" s="7">
        <v>120</v>
      </c>
      <c r="B2301" s="10">
        <v>7.1</v>
      </c>
    </row>
    <row r="2302" spans="1:2">
      <c r="A2302" s="7">
        <v>108</v>
      </c>
      <c r="B2302" s="10">
        <v>6.3</v>
      </c>
    </row>
    <row r="2303" spans="1:2">
      <c r="A2303" s="7">
        <v>126</v>
      </c>
      <c r="B2303" s="10">
        <v>7.6</v>
      </c>
    </row>
    <row r="2304" spans="1:2">
      <c r="A2304" s="7">
        <v>128</v>
      </c>
      <c r="B2304" s="10">
        <v>8</v>
      </c>
    </row>
    <row r="2305" spans="1:2">
      <c r="A2305" s="7">
        <v>113</v>
      </c>
      <c r="B2305" s="10">
        <v>7.3</v>
      </c>
    </row>
    <row r="2306" spans="1:2">
      <c r="A2306" s="7">
        <v>89</v>
      </c>
      <c r="B2306" s="10">
        <v>7.6</v>
      </c>
    </row>
    <row r="2307" spans="1:2">
      <c r="A2307" s="7">
        <v>129</v>
      </c>
      <c r="B2307" s="10">
        <v>7.8</v>
      </c>
    </row>
    <row r="2308" spans="1:2">
      <c r="A2308" s="7">
        <v>94</v>
      </c>
      <c r="B2308" s="10">
        <v>6.5</v>
      </c>
    </row>
    <row r="2309" spans="1:2">
      <c r="A2309" s="7">
        <v>106</v>
      </c>
      <c r="B2309" s="10">
        <v>6.4</v>
      </c>
    </row>
    <row r="2310" spans="1:2">
      <c r="A2310" s="7">
        <v>100</v>
      </c>
      <c r="B2310" s="10">
        <v>8</v>
      </c>
    </row>
    <row r="2311" spans="1:2">
      <c r="A2311" s="7">
        <v>89</v>
      </c>
      <c r="B2311" s="10">
        <v>4.8</v>
      </c>
    </row>
    <row r="2312" spans="1:2">
      <c r="A2312" s="7">
        <v>94</v>
      </c>
      <c r="B2312" s="10">
        <v>7.8</v>
      </c>
    </row>
    <row r="2313" spans="1:2">
      <c r="A2313" s="7">
        <v>83</v>
      </c>
      <c r="B2313" s="10">
        <v>5.9</v>
      </c>
    </row>
    <row r="2314" spans="1:2">
      <c r="A2314" s="7">
        <v>111</v>
      </c>
      <c r="B2314" s="10">
        <v>5.4</v>
      </c>
    </row>
    <row r="2315" spans="1:2">
      <c r="A2315" s="7">
        <v>80</v>
      </c>
      <c r="B2315" s="10">
        <v>3.3</v>
      </c>
    </row>
    <row r="2316" spans="1:2">
      <c r="A2316" s="7">
        <v>112</v>
      </c>
      <c r="B2316" s="10">
        <v>8.1999999999999993</v>
      </c>
    </row>
    <row r="2317" spans="1:2">
      <c r="A2317" s="7">
        <v>94</v>
      </c>
      <c r="B2317" s="10">
        <v>5.4</v>
      </c>
    </row>
    <row r="2318" spans="1:2">
      <c r="A2318" s="7">
        <v>130</v>
      </c>
      <c r="B2318" s="10">
        <v>6.4</v>
      </c>
    </row>
    <row r="2319" spans="1:2">
      <c r="A2319" s="7">
        <v>91</v>
      </c>
      <c r="B2319" s="10">
        <v>4.8</v>
      </c>
    </row>
    <row r="2320" spans="1:2">
      <c r="A2320" s="7">
        <v>91</v>
      </c>
      <c r="B2320" s="10">
        <v>5.9</v>
      </c>
    </row>
    <row r="2321" spans="1:2">
      <c r="A2321" s="7">
        <v>110</v>
      </c>
      <c r="B2321" s="10">
        <v>5.5</v>
      </c>
    </row>
    <row r="2322" spans="1:2">
      <c r="A2322" s="7">
        <v>121</v>
      </c>
      <c r="B2322" s="10">
        <v>7.9</v>
      </c>
    </row>
    <row r="2323" spans="1:2">
      <c r="A2323" s="7">
        <v>114</v>
      </c>
      <c r="B2323" s="10">
        <v>4.9000000000000004</v>
      </c>
    </row>
    <row r="2324" spans="1:2">
      <c r="A2324" s="7">
        <v>96</v>
      </c>
      <c r="B2324" s="10">
        <v>7.2</v>
      </c>
    </row>
    <row r="2325" spans="1:2">
      <c r="A2325" s="7">
        <v>94</v>
      </c>
      <c r="B2325" s="10">
        <v>5.3</v>
      </c>
    </row>
    <row r="2326" spans="1:2">
      <c r="A2326" s="7">
        <v>109</v>
      </c>
      <c r="B2326" s="10">
        <v>7.2</v>
      </c>
    </row>
    <row r="2327" spans="1:2">
      <c r="A2327" s="7">
        <v>107</v>
      </c>
      <c r="B2327" s="10">
        <v>5.0999999999999996</v>
      </c>
    </row>
    <row r="2328" spans="1:2">
      <c r="A2328" s="7">
        <v>96</v>
      </c>
      <c r="B2328" s="10">
        <v>5.6</v>
      </c>
    </row>
    <row r="2329" spans="1:2">
      <c r="A2329" s="7">
        <v>88</v>
      </c>
      <c r="B2329" s="10">
        <v>7.6</v>
      </c>
    </row>
    <row r="2330" spans="1:2">
      <c r="A2330" s="7">
        <v>113</v>
      </c>
      <c r="B2330" s="10">
        <v>7.2</v>
      </c>
    </row>
    <row r="2331" spans="1:2">
      <c r="A2331" s="7">
        <v>101</v>
      </c>
      <c r="B2331" s="10">
        <v>5.7</v>
      </c>
    </row>
    <row r="2332" spans="1:2">
      <c r="A2332" s="7">
        <v>105</v>
      </c>
      <c r="B2332" s="10">
        <v>5.2</v>
      </c>
    </row>
    <row r="2333" spans="1:2">
      <c r="A2333" s="7">
        <v>125</v>
      </c>
      <c r="B2333" s="10">
        <v>7.7</v>
      </c>
    </row>
    <row r="2334" spans="1:2">
      <c r="A2334" s="7">
        <v>100</v>
      </c>
      <c r="B2334" s="10">
        <v>7</v>
      </c>
    </row>
    <row r="2335" spans="1:2">
      <c r="A2335" s="7">
        <v>112</v>
      </c>
      <c r="B2335" s="10">
        <v>6</v>
      </c>
    </row>
    <row r="2336" spans="1:2">
      <c r="A2336" s="7">
        <v>112</v>
      </c>
      <c r="B2336" s="10">
        <v>6.6</v>
      </c>
    </row>
    <row r="2337" spans="1:2">
      <c r="A2337" s="7">
        <v>95</v>
      </c>
      <c r="B2337" s="10">
        <v>6.8</v>
      </c>
    </row>
    <row r="2338" spans="1:2">
      <c r="A2338" s="7">
        <v>110</v>
      </c>
      <c r="B2338" s="10">
        <v>7.2</v>
      </c>
    </row>
    <row r="2339" spans="1:2">
      <c r="A2339" s="7">
        <v>118</v>
      </c>
      <c r="B2339" s="10">
        <v>7.2</v>
      </c>
    </row>
    <row r="2340" spans="1:2">
      <c r="A2340" s="7">
        <v>97</v>
      </c>
      <c r="B2340" s="10">
        <v>2.8</v>
      </c>
    </row>
    <row r="2341" spans="1:2">
      <c r="A2341" s="7">
        <v>120</v>
      </c>
      <c r="B2341" s="10">
        <v>6.6</v>
      </c>
    </row>
    <row r="2342" spans="1:2">
      <c r="A2342" s="7">
        <v>135</v>
      </c>
      <c r="B2342" s="10">
        <v>6.7</v>
      </c>
    </row>
    <row r="2343" spans="1:2">
      <c r="A2343" s="7">
        <v>101</v>
      </c>
      <c r="B2343" s="10">
        <v>7</v>
      </c>
    </row>
    <row r="2344" spans="1:2">
      <c r="A2344" s="7">
        <v>92</v>
      </c>
      <c r="B2344" s="10">
        <v>4.4000000000000004</v>
      </c>
    </row>
    <row r="2345" spans="1:2">
      <c r="A2345" s="7">
        <v>92</v>
      </c>
      <c r="B2345" s="10">
        <v>6.2</v>
      </c>
    </row>
    <row r="2346" spans="1:2">
      <c r="A2346" s="7">
        <v>161</v>
      </c>
      <c r="B2346" s="10">
        <v>7.3</v>
      </c>
    </row>
    <row r="2347" spans="1:2">
      <c r="A2347" s="7">
        <v>92</v>
      </c>
      <c r="B2347" s="10">
        <v>5.0999999999999996</v>
      </c>
    </row>
    <row r="2348" spans="1:2">
      <c r="A2348" s="7">
        <v>122</v>
      </c>
      <c r="B2348" s="10">
        <v>6.6</v>
      </c>
    </row>
    <row r="2349" spans="1:2">
      <c r="A2349" s="7">
        <v>91</v>
      </c>
      <c r="B2349" s="10">
        <v>4.5</v>
      </c>
    </row>
    <row r="2350" spans="1:2">
      <c r="A2350" s="7">
        <v>93</v>
      </c>
      <c r="B2350" s="10">
        <v>5.9</v>
      </c>
    </row>
    <row r="2351" spans="1:2">
      <c r="A2351" s="7">
        <v>94</v>
      </c>
      <c r="B2351" s="10">
        <v>6.6</v>
      </c>
    </row>
    <row r="2352" spans="1:2">
      <c r="A2352" s="7">
        <v>95</v>
      </c>
      <c r="B2352" s="10">
        <v>6.5</v>
      </c>
    </row>
    <row r="2353" spans="1:2">
      <c r="A2353" s="7">
        <v>105</v>
      </c>
      <c r="B2353" s="10">
        <v>7.3</v>
      </c>
    </row>
    <row r="2354" spans="1:2">
      <c r="A2354" s="7">
        <v>103</v>
      </c>
      <c r="B2354" s="10">
        <v>7.5</v>
      </c>
    </row>
    <row r="2355" spans="1:2">
      <c r="A2355" s="7">
        <v>102</v>
      </c>
      <c r="B2355" s="10">
        <v>5.9</v>
      </c>
    </row>
    <row r="2356" spans="1:2">
      <c r="A2356" s="7">
        <v>116</v>
      </c>
      <c r="B2356" s="10">
        <v>7.4</v>
      </c>
    </row>
    <row r="2357" spans="1:2">
      <c r="A2357" s="7">
        <v>110</v>
      </c>
      <c r="B2357" s="10">
        <v>6.9</v>
      </c>
    </row>
    <row r="2358" spans="1:2">
      <c r="A2358" s="7">
        <v>120</v>
      </c>
      <c r="B2358" s="10">
        <v>7.9</v>
      </c>
    </row>
    <row r="2359" spans="1:2">
      <c r="A2359" s="7">
        <v>122</v>
      </c>
      <c r="B2359" s="10">
        <v>8.4</v>
      </c>
    </row>
    <row r="2360" spans="1:2">
      <c r="A2360" s="7">
        <v>118</v>
      </c>
      <c r="B2360" s="10">
        <v>8</v>
      </c>
    </row>
    <row r="2361" spans="1:2">
      <c r="A2361" s="7">
        <v>107</v>
      </c>
      <c r="B2361" s="10">
        <v>6</v>
      </c>
    </row>
    <row r="2362" spans="1:2">
      <c r="A2362" s="7">
        <v>102</v>
      </c>
      <c r="B2362" s="10">
        <v>6.8</v>
      </c>
    </row>
    <row r="2363" spans="1:2">
      <c r="A2363" s="7">
        <v>154</v>
      </c>
      <c r="B2363" s="10">
        <v>7.8</v>
      </c>
    </row>
    <row r="2364" spans="1:2">
      <c r="A2364" s="7">
        <v>114</v>
      </c>
      <c r="B2364" s="10">
        <v>8.1</v>
      </c>
    </row>
    <row r="2365" spans="1:2">
      <c r="A2365" s="7">
        <v>109</v>
      </c>
      <c r="B2365" s="10">
        <v>6.1</v>
      </c>
    </row>
    <row r="2366" spans="1:2">
      <c r="A2366" s="7">
        <v>94</v>
      </c>
      <c r="B2366" s="10">
        <v>6.2</v>
      </c>
    </row>
    <row r="2367" spans="1:2">
      <c r="A2367" s="7">
        <v>100</v>
      </c>
      <c r="B2367" s="10">
        <v>6.2</v>
      </c>
    </row>
    <row r="2368" spans="1:2">
      <c r="A2368" s="7">
        <v>98</v>
      </c>
      <c r="B2368" s="10">
        <v>7.4</v>
      </c>
    </row>
    <row r="2369" spans="1:2">
      <c r="A2369" s="7">
        <v>102</v>
      </c>
      <c r="B2369" s="10">
        <v>6.6</v>
      </c>
    </row>
    <row r="2370" spans="1:2">
      <c r="A2370" s="7">
        <v>94</v>
      </c>
      <c r="B2370" s="10">
        <v>7.3</v>
      </c>
    </row>
    <row r="2371" spans="1:2">
      <c r="A2371" s="7">
        <v>92</v>
      </c>
      <c r="B2371" s="10">
        <v>7.5</v>
      </c>
    </row>
    <row r="2372" spans="1:2">
      <c r="A2372" s="7">
        <v>113</v>
      </c>
      <c r="B2372" s="10">
        <v>5.6</v>
      </c>
    </row>
    <row r="2373" spans="1:2">
      <c r="A2373" s="7">
        <v>115</v>
      </c>
      <c r="B2373" s="10">
        <v>7.3</v>
      </c>
    </row>
    <row r="2374" spans="1:2">
      <c r="A2374" s="7">
        <v>95</v>
      </c>
      <c r="B2374" s="10">
        <v>6.4</v>
      </c>
    </row>
    <row r="2375" spans="1:2">
      <c r="A2375" s="7">
        <v>87</v>
      </c>
      <c r="B2375" s="10">
        <v>5</v>
      </c>
    </row>
    <row r="2376" spans="1:2">
      <c r="A2376" s="7">
        <v>88</v>
      </c>
      <c r="B2376" s="10">
        <v>5.4</v>
      </c>
    </row>
    <row r="2377" spans="1:2">
      <c r="A2377" s="7">
        <v>97</v>
      </c>
      <c r="B2377" s="10">
        <v>7.1</v>
      </c>
    </row>
    <row r="2378" spans="1:2">
      <c r="A2378" s="7">
        <v>94</v>
      </c>
      <c r="B2378" s="10">
        <v>5.3</v>
      </c>
    </row>
    <row r="2379" spans="1:2">
      <c r="A2379" s="7">
        <v>112</v>
      </c>
      <c r="B2379" s="10">
        <v>6.5</v>
      </c>
    </row>
    <row r="2380" spans="1:2">
      <c r="A2380" s="7">
        <v>98</v>
      </c>
      <c r="B2380" s="10">
        <v>6.2</v>
      </c>
    </row>
    <row r="2381" spans="1:2">
      <c r="A2381" s="7">
        <v>104</v>
      </c>
      <c r="B2381" s="10">
        <v>6.4</v>
      </c>
    </row>
    <row r="2382" spans="1:2">
      <c r="A2382" s="7">
        <v>120</v>
      </c>
      <c r="B2382" s="10">
        <v>6.9</v>
      </c>
    </row>
    <row r="2383" spans="1:2">
      <c r="A2383" s="7">
        <v>99</v>
      </c>
      <c r="B2383" s="10">
        <v>5.7</v>
      </c>
    </row>
    <row r="2384" spans="1:2">
      <c r="A2384" s="7">
        <v>109</v>
      </c>
      <c r="B2384" s="10">
        <v>7.7</v>
      </c>
    </row>
    <row r="2385" spans="1:2">
      <c r="A2385" s="7">
        <v>105</v>
      </c>
      <c r="B2385" s="10">
        <v>5.4</v>
      </c>
    </row>
    <row r="2386" spans="1:2">
      <c r="A2386" s="7">
        <v>106</v>
      </c>
      <c r="B2386" s="10">
        <v>5.6</v>
      </c>
    </row>
    <row r="2387" spans="1:2">
      <c r="A2387" s="7">
        <v>123</v>
      </c>
      <c r="B2387" s="10">
        <v>7.7</v>
      </c>
    </row>
    <row r="2388" spans="1:2">
      <c r="A2388" s="7">
        <v>86</v>
      </c>
      <c r="B2388" s="10">
        <v>5.0999999999999996</v>
      </c>
    </row>
    <row r="2389" spans="1:2">
      <c r="A2389" s="7">
        <v>120</v>
      </c>
      <c r="B2389" s="10">
        <v>6.8</v>
      </c>
    </row>
    <row r="2390" spans="1:2">
      <c r="A2390" s="7">
        <v>227</v>
      </c>
      <c r="B2390" s="10">
        <v>8.4</v>
      </c>
    </row>
    <row r="2391" spans="1:2">
      <c r="A2391" s="7">
        <v>119</v>
      </c>
      <c r="B2391" s="10">
        <v>4.9000000000000004</v>
      </c>
    </row>
    <row r="2392" spans="1:2">
      <c r="A2392" s="7">
        <v>115</v>
      </c>
      <c r="B2392" s="10">
        <v>7.1</v>
      </c>
    </row>
    <row r="2393" spans="1:2">
      <c r="A2393" s="7">
        <v>114</v>
      </c>
      <c r="B2393" s="10">
        <v>6.6</v>
      </c>
    </row>
    <row r="2394" spans="1:2">
      <c r="A2394" s="7">
        <v>90</v>
      </c>
      <c r="B2394" s="10">
        <v>6.1</v>
      </c>
    </row>
    <row r="2395" spans="1:2">
      <c r="A2395" s="7">
        <v>94</v>
      </c>
      <c r="B2395" s="10">
        <v>4.0999999999999996</v>
      </c>
    </row>
    <row r="2396" spans="1:2">
      <c r="A2396" s="7">
        <v>106</v>
      </c>
      <c r="B2396" s="10">
        <v>5.8</v>
      </c>
    </row>
    <row r="2397" spans="1:2">
      <c r="A2397" s="7">
        <v>98</v>
      </c>
      <c r="B2397" s="10">
        <v>8.1</v>
      </c>
    </row>
    <row r="2398" spans="1:2">
      <c r="A2398" s="7">
        <v>126</v>
      </c>
      <c r="B2398" s="10">
        <v>7.6</v>
      </c>
    </row>
    <row r="2399" spans="1:2">
      <c r="A2399" s="7">
        <v>100</v>
      </c>
      <c r="B2399" s="10">
        <v>7.8</v>
      </c>
    </row>
    <row r="2400" spans="1:2">
      <c r="A2400" s="7">
        <v>89</v>
      </c>
      <c r="B2400" s="10">
        <v>4.5999999999999996</v>
      </c>
    </row>
    <row r="2401" spans="1:2">
      <c r="A2401" s="7">
        <v>111</v>
      </c>
      <c r="B2401" s="10">
        <v>6</v>
      </c>
    </row>
    <row r="2402" spans="1:2">
      <c r="A2402" s="7">
        <v>100</v>
      </c>
      <c r="B2402" s="10">
        <v>7</v>
      </c>
    </row>
    <row r="2403" spans="1:2">
      <c r="A2403" s="7">
        <v>115</v>
      </c>
      <c r="B2403" s="10">
        <v>6.7</v>
      </c>
    </row>
    <row r="2404" spans="1:2">
      <c r="A2404" s="7">
        <v>106</v>
      </c>
      <c r="B2404" s="10">
        <v>6.4</v>
      </c>
    </row>
    <row r="2405" spans="1:2">
      <c r="A2405" s="7">
        <v>124</v>
      </c>
      <c r="B2405" s="10">
        <v>7.2</v>
      </c>
    </row>
    <row r="2406" spans="1:2">
      <c r="A2406" s="7">
        <v>107</v>
      </c>
      <c r="B2406" s="10">
        <v>7.4</v>
      </c>
    </row>
    <row r="2407" spans="1:2">
      <c r="A2407" s="7">
        <v>99</v>
      </c>
      <c r="B2407" s="10">
        <v>4.8</v>
      </c>
    </row>
    <row r="2408" spans="1:2">
      <c r="A2408" s="7">
        <v>90</v>
      </c>
      <c r="B2408" s="10">
        <v>4</v>
      </c>
    </row>
    <row r="2409" spans="1:2">
      <c r="A2409" s="7">
        <v>101</v>
      </c>
      <c r="B2409" s="10">
        <v>6.2</v>
      </c>
    </row>
    <row r="2410" spans="1:2">
      <c r="A2410" s="7">
        <v>119</v>
      </c>
      <c r="B2410" s="10">
        <v>7.7</v>
      </c>
    </row>
    <row r="2411" spans="1:2">
      <c r="A2411" s="7">
        <v>103</v>
      </c>
      <c r="B2411" s="10">
        <v>6.7</v>
      </c>
    </row>
    <row r="2412" spans="1:2">
      <c r="A2412" s="7">
        <v>134</v>
      </c>
      <c r="B2412" s="10">
        <v>7.9</v>
      </c>
    </row>
    <row r="2413" spans="1:2">
      <c r="A2413" s="7">
        <v>155</v>
      </c>
      <c r="B2413" s="10">
        <v>7.9</v>
      </c>
    </row>
    <row r="2414" spans="1:2">
      <c r="A2414" s="7">
        <v>94</v>
      </c>
      <c r="B2414" s="10">
        <v>5.5</v>
      </c>
    </row>
    <row r="2415" spans="1:2">
      <c r="A2415" s="7">
        <v>95</v>
      </c>
      <c r="B2415" s="10">
        <v>6.2</v>
      </c>
    </row>
    <row r="2416" spans="1:2">
      <c r="A2416" s="7">
        <v>89</v>
      </c>
      <c r="B2416" s="10">
        <v>5.0999999999999996</v>
      </c>
    </row>
    <row r="2417" spans="1:2">
      <c r="A2417" s="7">
        <v>97</v>
      </c>
      <c r="B2417" s="10">
        <v>4.0999999999999996</v>
      </c>
    </row>
    <row r="2418" spans="1:2">
      <c r="A2418" s="7">
        <v>90</v>
      </c>
      <c r="B2418" s="10">
        <v>6.7</v>
      </c>
    </row>
    <row r="2419" spans="1:2">
      <c r="A2419" s="7">
        <v>92</v>
      </c>
      <c r="B2419" s="10">
        <v>4.7</v>
      </c>
    </row>
    <row r="2420" spans="1:2">
      <c r="A2420" s="7">
        <v>100</v>
      </c>
      <c r="B2420" s="10">
        <v>6.4</v>
      </c>
    </row>
    <row r="2421" spans="1:2">
      <c r="A2421" s="7">
        <v>117</v>
      </c>
      <c r="B2421" s="10">
        <v>6.3</v>
      </c>
    </row>
    <row r="2422" spans="1:2">
      <c r="A2422" s="7">
        <v>84</v>
      </c>
      <c r="B2422" s="10">
        <v>5.5</v>
      </c>
    </row>
    <row r="2423" spans="1:2">
      <c r="A2423" s="7">
        <v>140</v>
      </c>
      <c r="B2423" s="10">
        <v>7.3</v>
      </c>
    </row>
    <row r="2424" spans="1:2">
      <c r="A2424" s="7">
        <v>108</v>
      </c>
      <c r="B2424" s="10">
        <v>6.3</v>
      </c>
    </row>
    <row r="2425" spans="1:2">
      <c r="A2425" s="7">
        <v>109</v>
      </c>
      <c r="B2425" s="10">
        <v>4.9000000000000004</v>
      </c>
    </row>
    <row r="2426" spans="1:2">
      <c r="A2426" s="7">
        <v>131</v>
      </c>
      <c r="B2426" s="10">
        <v>7.6</v>
      </c>
    </row>
    <row r="2427" spans="1:2">
      <c r="A2427" s="7">
        <v>114</v>
      </c>
      <c r="B2427" s="10">
        <v>6</v>
      </c>
    </row>
    <row r="2428" spans="1:2">
      <c r="A2428" s="7">
        <v>97</v>
      </c>
      <c r="B2428" s="10">
        <v>6.2</v>
      </c>
    </row>
    <row r="2429" spans="1:2">
      <c r="A2429" s="7">
        <v>122</v>
      </c>
      <c r="B2429" s="10">
        <v>6.8</v>
      </c>
    </row>
    <row r="2430" spans="1:2">
      <c r="A2430" s="7">
        <v>87</v>
      </c>
      <c r="B2430" s="10">
        <v>4.5</v>
      </c>
    </row>
    <row r="2431" spans="1:2">
      <c r="A2431" s="7">
        <v>85</v>
      </c>
      <c r="B2431" s="10">
        <v>5.7</v>
      </c>
    </row>
    <row r="2432" spans="1:2">
      <c r="A2432" s="7">
        <v>101</v>
      </c>
      <c r="B2432" s="10">
        <v>4.5999999999999996</v>
      </c>
    </row>
    <row r="2433" spans="1:2">
      <c r="A2433" s="7">
        <v>121</v>
      </c>
      <c r="B2433" s="10">
        <v>6.2</v>
      </c>
    </row>
    <row r="2434" spans="1:2">
      <c r="A2434" s="7">
        <v>107</v>
      </c>
      <c r="B2434" s="10">
        <v>7</v>
      </c>
    </row>
    <row r="2435" spans="1:2">
      <c r="A2435" s="7">
        <v>111</v>
      </c>
      <c r="B2435" s="10">
        <v>6.9</v>
      </c>
    </row>
    <row r="2436" spans="1:2">
      <c r="A2436" s="7">
        <v>97</v>
      </c>
      <c r="B2436" s="10">
        <v>6.7</v>
      </c>
    </row>
    <row r="2437" spans="1:2">
      <c r="A2437" s="7">
        <v>97</v>
      </c>
      <c r="B2437" s="10">
        <v>5.6</v>
      </c>
    </row>
    <row r="2438" spans="1:2">
      <c r="A2438" s="7">
        <v>125</v>
      </c>
      <c r="B2438" s="10">
        <v>6.6</v>
      </c>
    </row>
    <row r="2439" spans="1:2">
      <c r="A2439" s="7">
        <v>124</v>
      </c>
      <c r="B2439" s="10">
        <v>6.4</v>
      </c>
    </row>
    <row r="2440" spans="1:2">
      <c r="A2440" s="7">
        <v>76</v>
      </c>
      <c r="B2440" s="10">
        <v>2.8</v>
      </c>
    </row>
    <row r="2441" spans="1:2">
      <c r="A2441" s="7">
        <v>107</v>
      </c>
      <c r="B2441" s="10">
        <v>5.4</v>
      </c>
    </row>
    <row r="2442" spans="1:2">
      <c r="A2442" s="7">
        <v>91</v>
      </c>
      <c r="B2442" s="10">
        <v>5</v>
      </c>
    </row>
    <row r="2443" spans="1:2">
      <c r="A2443" s="7">
        <v>96</v>
      </c>
      <c r="B2443" s="10">
        <v>5.0999999999999996</v>
      </c>
    </row>
    <row r="2444" spans="1:2">
      <c r="A2444" s="7">
        <v>142</v>
      </c>
      <c r="B2444" s="10">
        <v>8</v>
      </c>
    </row>
    <row r="2445" spans="1:2">
      <c r="A2445" s="7">
        <v>103</v>
      </c>
      <c r="B2445" s="10">
        <v>5.9</v>
      </c>
    </row>
    <row r="2446" spans="1:2">
      <c r="A2446" s="7">
        <v>117</v>
      </c>
      <c r="B2446" s="10">
        <v>8.1999999999999993</v>
      </c>
    </row>
    <row r="2447" spans="1:2">
      <c r="A2447" s="7">
        <v>116</v>
      </c>
      <c r="B2447" s="10">
        <v>7</v>
      </c>
    </row>
    <row r="2448" spans="1:2">
      <c r="A2448" s="7">
        <v>118</v>
      </c>
      <c r="B2448" s="10">
        <v>6.6</v>
      </c>
    </row>
    <row r="2449" spans="1:2">
      <c r="A2449" s="7">
        <v>108</v>
      </c>
      <c r="B2449" s="10">
        <v>6.7</v>
      </c>
    </row>
    <row r="2450" spans="1:2">
      <c r="A2450" s="7">
        <v>94</v>
      </c>
      <c r="B2450" s="10">
        <v>5.5</v>
      </c>
    </row>
    <row r="2451" spans="1:2">
      <c r="A2451" s="7">
        <v>97</v>
      </c>
      <c r="B2451" s="10">
        <v>4.9000000000000004</v>
      </c>
    </row>
    <row r="2452" spans="1:2">
      <c r="A2452" s="7">
        <v>97</v>
      </c>
      <c r="B2452" s="10">
        <v>6.9</v>
      </c>
    </row>
    <row r="2453" spans="1:2">
      <c r="A2453" s="7">
        <v>91</v>
      </c>
      <c r="B2453" s="10">
        <v>5.6</v>
      </c>
    </row>
    <row r="2454" spans="1:2">
      <c r="A2454" s="7">
        <v>107</v>
      </c>
      <c r="B2454" s="10">
        <v>8</v>
      </c>
    </row>
    <row r="2455" spans="1:2">
      <c r="A2455" s="7">
        <v>95</v>
      </c>
      <c r="B2455" s="10">
        <v>5.3</v>
      </c>
    </row>
    <row r="2456" spans="1:2">
      <c r="A2456" s="7">
        <v>102</v>
      </c>
      <c r="B2456" s="10">
        <v>6.2</v>
      </c>
    </row>
    <row r="2457" spans="1:2">
      <c r="A2457" s="7">
        <v>88</v>
      </c>
      <c r="B2457" s="10">
        <v>5.3</v>
      </c>
    </row>
    <row r="2458" spans="1:2">
      <c r="A2458" s="7">
        <v>106</v>
      </c>
      <c r="B2458" s="10">
        <v>6.6</v>
      </c>
    </row>
    <row r="2459" spans="1:2">
      <c r="A2459" s="7">
        <v>92</v>
      </c>
      <c r="B2459" s="10">
        <v>7.2</v>
      </c>
    </row>
    <row r="2460" spans="1:2">
      <c r="A2460" s="7">
        <v>105</v>
      </c>
      <c r="B2460" s="10">
        <v>4.5999999999999996</v>
      </c>
    </row>
    <row r="2461" spans="1:2">
      <c r="A2461" s="7">
        <v>107</v>
      </c>
      <c r="B2461" s="10">
        <v>7.5</v>
      </c>
    </row>
    <row r="2462" spans="1:2">
      <c r="A2462" s="7">
        <v>120</v>
      </c>
      <c r="B2462" s="10">
        <v>6.5</v>
      </c>
    </row>
    <row r="2463" spans="1:2">
      <c r="A2463" s="7">
        <v>103</v>
      </c>
      <c r="B2463" s="10">
        <v>7.6</v>
      </c>
    </row>
    <row r="2464" spans="1:2">
      <c r="A2464" s="7">
        <v>92</v>
      </c>
      <c r="B2464" s="10">
        <v>6.2</v>
      </c>
    </row>
    <row r="2465" spans="1:2">
      <c r="A2465" s="7">
        <v>147</v>
      </c>
      <c r="B2465" s="10">
        <v>8</v>
      </c>
    </row>
    <row r="2466" spans="1:2">
      <c r="A2466" s="7">
        <v>98</v>
      </c>
      <c r="B2466" s="10">
        <v>6.3</v>
      </c>
    </row>
    <row r="2467" spans="1:2">
      <c r="A2467" s="7">
        <v>103</v>
      </c>
      <c r="B2467" s="10">
        <v>7.2</v>
      </c>
    </row>
    <row r="2468" spans="1:2">
      <c r="A2468" s="7">
        <v>111</v>
      </c>
      <c r="B2468" s="10">
        <v>6.7</v>
      </c>
    </row>
    <row r="2469" spans="1:2">
      <c r="A2469" s="7">
        <v>98</v>
      </c>
      <c r="B2469" s="10">
        <v>5.3</v>
      </c>
    </row>
    <row r="2470" spans="1:2">
      <c r="A2470" s="7">
        <v>111</v>
      </c>
      <c r="B2470" s="10">
        <v>6.3</v>
      </c>
    </row>
    <row r="2471" spans="1:2">
      <c r="A2471" s="7">
        <v>111</v>
      </c>
      <c r="B2471" s="10">
        <v>6.5</v>
      </c>
    </row>
    <row r="2472" spans="1:2">
      <c r="A2472" s="7">
        <v>145</v>
      </c>
      <c r="B2472" s="10">
        <v>8.3000000000000007</v>
      </c>
    </row>
    <row r="2473" spans="1:2">
      <c r="A2473" s="7">
        <v>84</v>
      </c>
      <c r="B2473" s="10">
        <v>7.2</v>
      </c>
    </row>
    <row r="2474" spans="1:2">
      <c r="A2474" s="7">
        <v>115</v>
      </c>
      <c r="B2474" s="10">
        <v>6.8</v>
      </c>
    </row>
    <row r="2475" spans="1:2">
      <c r="A2475" s="7">
        <v>105</v>
      </c>
      <c r="B2475" s="10">
        <v>6.4</v>
      </c>
    </row>
    <row r="2476" spans="1:2">
      <c r="A2476" s="7">
        <v>98</v>
      </c>
      <c r="B2476" s="10">
        <v>6.9</v>
      </c>
    </row>
    <row r="2477" spans="1:2">
      <c r="A2477" s="7">
        <v>110</v>
      </c>
      <c r="B2477" s="10">
        <v>6.2</v>
      </c>
    </row>
    <row r="2478" spans="1:2">
      <c r="A2478" s="7">
        <v>103</v>
      </c>
      <c r="B2478" s="10">
        <v>6.1</v>
      </c>
    </row>
    <row r="2479" spans="1:2">
      <c r="A2479" s="7">
        <v>90</v>
      </c>
      <c r="B2479" s="10">
        <v>5.0999999999999996</v>
      </c>
    </row>
    <row r="2480" spans="1:2">
      <c r="A2480" s="7">
        <v>105</v>
      </c>
      <c r="B2480" s="10">
        <v>4.5</v>
      </c>
    </row>
    <row r="2481" spans="1:2">
      <c r="A2481" s="7">
        <v>93</v>
      </c>
      <c r="B2481" s="10">
        <v>5.9</v>
      </c>
    </row>
    <row r="2482" spans="1:2">
      <c r="A2482" s="7">
        <v>101</v>
      </c>
      <c r="B2482" s="10">
        <v>8.1</v>
      </c>
    </row>
    <row r="2483" spans="1:2">
      <c r="A2483" s="7">
        <v>115</v>
      </c>
      <c r="B2483" s="10">
        <v>5.7</v>
      </c>
    </row>
    <row r="2484" spans="1:2">
      <c r="A2484" s="7">
        <v>120</v>
      </c>
      <c r="B2484" s="10">
        <v>6.8</v>
      </c>
    </row>
    <row r="2485" spans="1:2">
      <c r="A2485" s="7">
        <v>111</v>
      </c>
      <c r="B2485" s="10">
        <v>7.5</v>
      </c>
    </row>
    <row r="2486" spans="1:2">
      <c r="A2486" s="7">
        <v>131</v>
      </c>
      <c r="B2486" s="10">
        <v>8.3000000000000007</v>
      </c>
    </row>
    <row r="2487" spans="1:2">
      <c r="A2487" s="7">
        <v>139</v>
      </c>
      <c r="B2487" s="10">
        <v>7.4</v>
      </c>
    </row>
    <row r="2488" spans="1:2">
      <c r="A2488" s="7">
        <v>120</v>
      </c>
      <c r="B2488" s="10">
        <v>8</v>
      </c>
    </row>
    <row r="2489" spans="1:2">
      <c r="A2489" s="7">
        <v>119</v>
      </c>
      <c r="B2489" s="10">
        <v>6.9</v>
      </c>
    </row>
    <row r="2490" spans="1:2">
      <c r="A2490" s="7">
        <v>125</v>
      </c>
      <c r="B2490" s="10">
        <v>6.9</v>
      </c>
    </row>
    <row r="2491" spans="1:2">
      <c r="A2491" s="7">
        <v>108</v>
      </c>
      <c r="B2491" s="10">
        <v>5.5</v>
      </c>
    </row>
    <row r="2492" spans="1:2">
      <c r="A2492" s="7">
        <v>145</v>
      </c>
      <c r="B2492" s="10">
        <v>7.2</v>
      </c>
    </row>
    <row r="2493" spans="1:2">
      <c r="A2493" s="7">
        <v>98</v>
      </c>
      <c r="B2493" s="10">
        <v>6.9</v>
      </c>
    </row>
    <row r="2494" spans="1:2">
      <c r="A2494" s="7">
        <v>101</v>
      </c>
      <c r="B2494" s="10">
        <v>5.5</v>
      </c>
    </row>
    <row r="2495" spans="1:2">
      <c r="A2495" s="7">
        <v>109</v>
      </c>
      <c r="B2495" s="10">
        <v>5.2</v>
      </c>
    </row>
    <row r="2496" spans="1:2">
      <c r="A2496" s="7">
        <v>123</v>
      </c>
      <c r="B2496" s="10">
        <v>7.1</v>
      </c>
    </row>
    <row r="2497" spans="1:2">
      <c r="A2497" s="7">
        <v>99</v>
      </c>
      <c r="B2497" s="10">
        <v>5.5</v>
      </c>
    </row>
    <row r="2498" spans="1:2">
      <c r="A2498" s="7">
        <v>107</v>
      </c>
      <c r="B2498" s="10">
        <v>6.7</v>
      </c>
    </row>
    <row r="2499" spans="1:2">
      <c r="A2499" s="7">
        <v>81</v>
      </c>
      <c r="B2499" s="10">
        <v>5</v>
      </c>
    </row>
    <row r="2500" spans="1:2">
      <c r="A2500" s="7">
        <v>105</v>
      </c>
      <c r="B2500" s="10">
        <v>6.4</v>
      </c>
    </row>
    <row r="2501" spans="1:2">
      <c r="A2501" s="7">
        <v>82</v>
      </c>
      <c r="B2501" s="10">
        <v>6.6</v>
      </c>
    </row>
    <row r="2502" spans="1:2">
      <c r="A2502" s="7">
        <v>109</v>
      </c>
      <c r="B2502" s="10">
        <v>5.9</v>
      </c>
    </row>
    <row r="2503" spans="1:2">
      <c r="A2503" s="7">
        <v>95</v>
      </c>
      <c r="B2503" s="10">
        <v>5.7</v>
      </c>
    </row>
    <row r="2504" spans="1:2">
      <c r="A2504" s="7">
        <v>100</v>
      </c>
      <c r="B2504" s="10">
        <v>4.5</v>
      </c>
    </row>
    <row r="2505" spans="1:2">
      <c r="A2505" s="7">
        <v>91</v>
      </c>
      <c r="B2505" s="10">
        <v>5</v>
      </c>
    </row>
    <row r="2506" spans="1:2">
      <c r="A2506" s="7">
        <v>90</v>
      </c>
      <c r="B2506" s="10">
        <v>4.5999999999999996</v>
      </c>
    </row>
    <row r="2507" spans="1:2">
      <c r="A2507" s="7">
        <v>108</v>
      </c>
      <c r="B2507" s="10">
        <v>6.5</v>
      </c>
    </row>
    <row r="2508" spans="1:2">
      <c r="A2508" s="7">
        <v>103</v>
      </c>
      <c r="B2508" s="10">
        <v>4.9000000000000004</v>
      </c>
    </row>
    <row r="2509" spans="1:2">
      <c r="A2509" s="7">
        <v>96</v>
      </c>
      <c r="B2509" s="10">
        <v>6</v>
      </c>
    </row>
    <row r="2510" spans="1:2">
      <c r="A2510" s="7">
        <v>117</v>
      </c>
      <c r="B2510" s="10">
        <v>6.9</v>
      </c>
    </row>
    <row r="2511" spans="1:2">
      <c r="A2511" s="7">
        <v>93</v>
      </c>
      <c r="B2511" s="10">
        <v>5.7</v>
      </c>
    </row>
    <row r="2512" spans="1:2">
      <c r="A2512" s="7">
        <v>115</v>
      </c>
      <c r="B2512" s="10">
        <v>6.9</v>
      </c>
    </row>
    <row r="2513" spans="1:2">
      <c r="A2513" s="7">
        <v>85</v>
      </c>
      <c r="B2513" s="10">
        <v>4.4000000000000004</v>
      </c>
    </row>
    <row r="2514" spans="1:2">
      <c r="A2514" s="7">
        <v>112</v>
      </c>
      <c r="B2514" s="10">
        <v>7</v>
      </c>
    </row>
    <row r="2515" spans="1:2">
      <c r="A2515" s="7">
        <v>86</v>
      </c>
      <c r="B2515" s="10">
        <v>5.4</v>
      </c>
    </row>
    <row r="2516" spans="1:2">
      <c r="A2516" s="7">
        <v>86</v>
      </c>
      <c r="B2516" s="10">
        <v>5.4</v>
      </c>
    </row>
    <row r="2517" spans="1:2">
      <c r="A2517" s="7">
        <v>137</v>
      </c>
      <c r="B2517" s="10">
        <v>7.6</v>
      </c>
    </row>
    <row r="2518" spans="1:2">
      <c r="A2518" s="7">
        <v>90</v>
      </c>
      <c r="B2518" s="10">
        <v>5.9</v>
      </c>
    </row>
    <row r="2519" spans="1:2">
      <c r="A2519" s="7">
        <v>107</v>
      </c>
      <c r="B2519" s="10">
        <v>6.6</v>
      </c>
    </row>
    <row r="2520" spans="1:2">
      <c r="A2520" s="7">
        <v>98</v>
      </c>
      <c r="B2520" s="10">
        <v>6.7</v>
      </c>
    </row>
    <row r="2521" spans="1:2">
      <c r="A2521" s="7">
        <v>84</v>
      </c>
      <c r="B2521" s="10">
        <v>3.9</v>
      </c>
    </row>
    <row r="2522" spans="1:2">
      <c r="A2522" s="7">
        <v>139</v>
      </c>
      <c r="B2522" s="10">
        <v>5.7</v>
      </c>
    </row>
    <row r="2523" spans="1:2">
      <c r="A2523" s="7">
        <v>127</v>
      </c>
      <c r="B2523" s="10">
        <v>6.5</v>
      </c>
    </row>
    <row r="2524" spans="1:2">
      <c r="A2524" s="7">
        <v>150</v>
      </c>
      <c r="B2524" s="10">
        <v>6.8</v>
      </c>
    </row>
    <row r="2525" spans="1:2">
      <c r="A2525" s="7">
        <v>132</v>
      </c>
      <c r="B2525" s="10">
        <v>7.3</v>
      </c>
    </row>
    <row r="2526" spans="1:2">
      <c r="A2526" s="7">
        <v>115</v>
      </c>
      <c r="B2526" s="10">
        <v>7</v>
      </c>
    </row>
    <row r="2527" spans="1:2">
      <c r="A2527" s="7">
        <v>186</v>
      </c>
      <c r="B2527" s="10">
        <v>6.5</v>
      </c>
    </row>
    <row r="2528" spans="1:2">
      <c r="A2528" s="7">
        <v>90</v>
      </c>
      <c r="B2528" s="10">
        <v>7.7</v>
      </c>
    </row>
    <row r="2529" spans="1:2">
      <c r="A2529" s="7">
        <v>134</v>
      </c>
      <c r="B2529" s="10">
        <v>7.7</v>
      </c>
    </row>
    <row r="2530" spans="1:2">
      <c r="A2530" s="7">
        <v>101</v>
      </c>
      <c r="B2530" s="10">
        <v>5.9</v>
      </c>
    </row>
    <row r="2531" spans="1:2">
      <c r="A2531" s="7">
        <v>97</v>
      </c>
      <c r="B2531" s="10">
        <v>6.8</v>
      </c>
    </row>
    <row r="2532" spans="1:2">
      <c r="A2532" s="7">
        <v>107</v>
      </c>
      <c r="B2532" s="10">
        <v>7.4</v>
      </c>
    </row>
    <row r="2533" spans="1:2">
      <c r="A2533" s="7">
        <v>99</v>
      </c>
      <c r="B2533" s="10">
        <v>5.0999999999999996</v>
      </c>
    </row>
    <row r="2534" spans="1:2">
      <c r="A2534" s="7">
        <v>124</v>
      </c>
      <c r="B2534" s="10">
        <v>7.4</v>
      </c>
    </row>
    <row r="2535" spans="1:2">
      <c r="A2535" s="7">
        <v>110</v>
      </c>
      <c r="B2535" s="10">
        <v>7.2</v>
      </c>
    </row>
    <row r="2536" spans="1:2">
      <c r="A2536" s="7">
        <v>178</v>
      </c>
      <c r="B2536" s="10">
        <v>8.3000000000000007</v>
      </c>
    </row>
    <row r="2537" spans="1:2">
      <c r="A2537" s="7">
        <v>125</v>
      </c>
      <c r="B2537" s="10">
        <v>8.1</v>
      </c>
    </row>
    <row r="2538" spans="1:2">
      <c r="A2538" s="7">
        <v>121</v>
      </c>
      <c r="B2538" s="10">
        <v>7.3</v>
      </c>
    </row>
    <row r="2539" spans="1:2">
      <c r="A2539" s="7">
        <v>100</v>
      </c>
      <c r="B2539" s="10">
        <v>3.6</v>
      </c>
    </row>
    <row r="2540" spans="1:2">
      <c r="A2540" s="7">
        <v>115</v>
      </c>
      <c r="B2540" s="10">
        <v>1.6</v>
      </c>
    </row>
    <row r="2541" spans="1:2">
      <c r="A2541" s="7">
        <v>108</v>
      </c>
      <c r="B2541" s="10">
        <v>8</v>
      </c>
    </row>
    <row r="2542" spans="1:2">
      <c r="A2542" s="7">
        <v>117</v>
      </c>
      <c r="B2542" s="10">
        <v>6.2</v>
      </c>
    </row>
    <row r="2543" spans="1:2">
      <c r="A2543" s="7">
        <v>220</v>
      </c>
      <c r="B2543" s="10">
        <v>9</v>
      </c>
    </row>
    <row r="2544" spans="1:2">
      <c r="A2544" s="7">
        <v>112</v>
      </c>
      <c r="B2544" s="10">
        <v>6.1</v>
      </c>
    </row>
    <row r="2545" spans="1:2">
      <c r="A2545" s="7">
        <v>99</v>
      </c>
      <c r="B2545" s="10">
        <v>5.7</v>
      </c>
    </row>
    <row r="2546" spans="1:2">
      <c r="A2546" s="7">
        <v>109</v>
      </c>
      <c r="B2546" s="10">
        <v>6.8</v>
      </c>
    </row>
    <row r="2547" spans="1:2">
      <c r="A2547" s="7">
        <v>83</v>
      </c>
      <c r="B2547" s="10">
        <v>5.5</v>
      </c>
    </row>
    <row r="2548" spans="1:2">
      <c r="A2548" s="7">
        <v>107</v>
      </c>
      <c r="B2548" s="10">
        <v>6.8</v>
      </c>
    </row>
    <row r="2549" spans="1:2">
      <c r="A2549" s="7">
        <v>102</v>
      </c>
      <c r="B2549" s="10">
        <v>7.3</v>
      </c>
    </row>
    <row r="2550" spans="1:2">
      <c r="A2550" s="7">
        <v>100</v>
      </c>
      <c r="B2550" s="10">
        <v>6.1</v>
      </c>
    </row>
    <row r="2551" spans="1:2">
      <c r="A2551" s="7">
        <v>97</v>
      </c>
      <c r="B2551" s="10">
        <v>7.2</v>
      </c>
    </row>
    <row r="2552" spans="1:2">
      <c r="A2552" s="7">
        <v>92</v>
      </c>
      <c r="B2552" s="10">
        <v>5.9</v>
      </c>
    </row>
    <row r="2553" spans="1:2">
      <c r="A2553" s="7">
        <v>84</v>
      </c>
      <c r="B2553" s="10">
        <v>6.1</v>
      </c>
    </row>
    <row r="2554" spans="1:2">
      <c r="A2554" s="7">
        <v>86</v>
      </c>
      <c r="B2554" s="10">
        <v>6.8</v>
      </c>
    </row>
    <row r="2555" spans="1:2">
      <c r="A2555" s="7">
        <v>120</v>
      </c>
      <c r="B2555" s="10">
        <v>7.7</v>
      </c>
    </row>
    <row r="2556" spans="1:2">
      <c r="A2556" s="7">
        <v>89</v>
      </c>
      <c r="B2556" s="10">
        <v>4.9000000000000004</v>
      </c>
    </row>
    <row r="2557" spans="1:2">
      <c r="A2557" s="7">
        <v>117</v>
      </c>
      <c r="B2557" s="10">
        <v>6.1</v>
      </c>
    </row>
    <row r="2558" spans="1:2">
      <c r="A2558" s="7">
        <v>97</v>
      </c>
      <c r="B2558" s="10">
        <v>2.5</v>
      </c>
    </row>
    <row r="2559" spans="1:2">
      <c r="A2559" s="7">
        <v>91</v>
      </c>
      <c r="B2559" s="10">
        <v>6.1</v>
      </c>
    </row>
    <row r="2560" spans="1:2">
      <c r="A2560" s="7">
        <v>100</v>
      </c>
      <c r="B2560" s="10">
        <v>5.9</v>
      </c>
    </row>
    <row r="2561" spans="1:2">
      <c r="A2561" s="7">
        <v>72</v>
      </c>
      <c r="B2561" s="10">
        <v>5.7</v>
      </c>
    </row>
    <row r="2562" spans="1:2">
      <c r="A2562" s="7">
        <v>84</v>
      </c>
      <c r="B2562" s="10">
        <v>5.6</v>
      </c>
    </row>
    <row r="2563" spans="1:2">
      <c r="A2563" s="7">
        <v>126</v>
      </c>
      <c r="B2563" s="10">
        <v>7.2</v>
      </c>
    </row>
    <row r="2564" spans="1:2">
      <c r="A2564" s="7">
        <v>108</v>
      </c>
      <c r="B2564" s="10">
        <v>7.7</v>
      </c>
    </row>
    <row r="2565" spans="1:2">
      <c r="A2565" s="7">
        <v>112</v>
      </c>
      <c r="B2565" s="10">
        <v>7.8</v>
      </c>
    </row>
    <row r="2566" spans="1:2">
      <c r="A2566" s="7">
        <v>90</v>
      </c>
      <c r="B2566" s="10">
        <v>6.1</v>
      </c>
    </row>
    <row r="2567" spans="1:2">
      <c r="A2567" s="7">
        <v>91</v>
      </c>
      <c r="B2567" s="10">
        <v>5.8</v>
      </c>
    </row>
    <row r="2568" spans="1:2">
      <c r="A2568" s="7">
        <v>135</v>
      </c>
      <c r="B2568" s="10">
        <v>6.5</v>
      </c>
    </row>
    <row r="2569" spans="1:2">
      <c r="A2569" s="7">
        <v>141</v>
      </c>
      <c r="B2569" s="10">
        <v>7.9</v>
      </c>
    </row>
    <row r="2570" spans="1:2">
      <c r="A2570" s="7">
        <v>104</v>
      </c>
      <c r="B2570" s="10">
        <v>6.3</v>
      </c>
    </row>
    <row r="2571" spans="1:2">
      <c r="A2571" s="7">
        <v>84</v>
      </c>
      <c r="B2571" s="10">
        <v>3.8</v>
      </c>
    </row>
    <row r="2572" spans="1:2">
      <c r="A2572" s="7">
        <v>118</v>
      </c>
      <c r="B2572" s="10">
        <v>8.3000000000000007</v>
      </c>
    </row>
    <row r="2573" spans="1:2">
      <c r="A2573" s="7">
        <v>82</v>
      </c>
      <c r="B2573" s="10">
        <v>6.4</v>
      </c>
    </row>
    <row r="2574" spans="1:2">
      <c r="A2574" s="7">
        <v>95</v>
      </c>
      <c r="B2574" s="10">
        <v>6.7</v>
      </c>
    </row>
    <row r="2575" spans="1:2">
      <c r="A2575" s="7">
        <v>94</v>
      </c>
      <c r="B2575" s="10">
        <v>6.1</v>
      </c>
    </row>
    <row r="2576" spans="1:2">
      <c r="A2576" s="7">
        <v>99</v>
      </c>
      <c r="B2576" s="10">
        <v>6</v>
      </c>
    </row>
    <row r="2577" spans="1:2">
      <c r="A2577" s="7">
        <v>121</v>
      </c>
      <c r="B2577" s="10">
        <v>5.8</v>
      </c>
    </row>
    <row r="2578" spans="1:2">
      <c r="A2578" s="7">
        <v>84</v>
      </c>
      <c r="B2578" s="10">
        <v>5.6</v>
      </c>
    </row>
    <row r="2579" spans="1:2">
      <c r="A2579" s="7">
        <v>93</v>
      </c>
      <c r="B2579" s="10">
        <v>6.1</v>
      </c>
    </row>
    <row r="2580" spans="1:2">
      <c r="A2580" s="7">
        <v>93</v>
      </c>
      <c r="B2580" s="10">
        <v>5.9</v>
      </c>
    </row>
    <row r="2581" spans="1:2">
      <c r="A2581" s="7">
        <v>120</v>
      </c>
      <c r="B2581" s="10">
        <v>7.3</v>
      </c>
    </row>
    <row r="2582" spans="1:2">
      <c r="A2582" s="7">
        <v>112</v>
      </c>
      <c r="B2582" s="10">
        <v>6.8</v>
      </c>
    </row>
    <row r="2583" spans="1:2">
      <c r="A2583" s="7">
        <v>107</v>
      </c>
      <c r="B2583" s="10">
        <v>5.7</v>
      </c>
    </row>
    <row r="2584" spans="1:2">
      <c r="A2584" s="7">
        <v>112</v>
      </c>
      <c r="B2584" s="10">
        <v>7.3</v>
      </c>
    </row>
    <row r="2585" spans="1:2">
      <c r="A2585" s="7">
        <v>96</v>
      </c>
      <c r="B2585" s="10">
        <v>6.3</v>
      </c>
    </row>
    <row r="2586" spans="1:2">
      <c r="A2586" s="7">
        <v>91</v>
      </c>
      <c r="B2586" s="10">
        <v>5.9</v>
      </c>
    </row>
    <row r="2587" spans="1:2">
      <c r="A2587" s="7">
        <v>105</v>
      </c>
      <c r="B2587" s="10">
        <v>7.1</v>
      </c>
    </row>
    <row r="2588" spans="1:2">
      <c r="A2588" s="7">
        <v>125</v>
      </c>
      <c r="B2588" s="10">
        <v>7.1</v>
      </c>
    </row>
    <row r="2589" spans="1:2">
      <c r="A2589" s="7">
        <v>102</v>
      </c>
      <c r="B2589" s="10">
        <v>8</v>
      </c>
    </row>
    <row r="2590" spans="1:2">
      <c r="A2590" s="7">
        <v>87</v>
      </c>
      <c r="B2590" s="10">
        <v>5.0999999999999996</v>
      </c>
    </row>
    <row r="2591" spans="1:2">
      <c r="A2591" s="7">
        <v>118</v>
      </c>
      <c r="B2591" s="10">
        <v>7.1</v>
      </c>
    </row>
    <row r="2592" spans="1:2">
      <c r="A2592" s="7">
        <v>115</v>
      </c>
      <c r="B2592" s="10">
        <v>6.5</v>
      </c>
    </row>
    <row r="2593" spans="1:2">
      <c r="A2593" s="7">
        <v>91</v>
      </c>
      <c r="B2593" s="10">
        <v>4.5</v>
      </c>
    </row>
    <row r="2594" spans="1:2">
      <c r="A2594" s="7">
        <v>88</v>
      </c>
      <c r="B2594" s="10">
        <v>6.6</v>
      </c>
    </row>
    <row r="2595" spans="1:2">
      <c r="A2595" s="7">
        <v>127</v>
      </c>
      <c r="B2595" s="10">
        <v>4.3</v>
      </c>
    </row>
    <row r="2596" spans="1:2">
      <c r="A2596" s="7">
        <v>94</v>
      </c>
      <c r="B2596" s="10">
        <v>6.7</v>
      </c>
    </row>
    <row r="2597" spans="1:2">
      <c r="A2597" s="7">
        <v>115</v>
      </c>
      <c r="B2597" s="10">
        <v>6.8</v>
      </c>
    </row>
    <row r="2598" spans="1:2">
      <c r="A2598" s="7">
        <v>90</v>
      </c>
      <c r="B2598" s="10">
        <v>5.4</v>
      </c>
    </row>
    <row r="2599" spans="1:2">
      <c r="A2599" s="7">
        <v>102</v>
      </c>
      <c r="B2599" s="10">
        <v>6.6</v>
      </c>
    </row>
    <row r="2600" spans="1:2">
      <c r="A2600" s="7">
        <v>117</v>
      </c>
      <c r="B2600" s="10">
        <v>7.3</v>
      </c>
    </row>
    <row r="2601" spans="1:2">
      <c r="A2601" s="7">
        <v>109</v>
      </c>
      <c r="B2601" s="10">
        <v>6.9</v>
      </c>
    </row>
    <row r="2602" spans="1:2">
      <c r="A2602" s="7">
        <v>121</v>
      </c>
      <c r="B2602" s="10">
        <v>8</v>
      </c>
    </row>
    <row r="2603" spans="1:2">
      <c r="A2603" s="7">
        <v>100</v>
      </c>
      <c r="B2603" s="10">
        <v>7.8</v>
      </c>
    </row>
    <row r="2604" spans="1:2">
      <c r="A2604" s="7">
        <v>109</v>
      </c>
      <c r="B2604" s="10">
        <v>6.1</v>
      </c>
    </row>
    <row r="2605" spans="1:2">
      <c r="A2605" s="7">
        <v>101</v>
      </c>
      <c r="B2605" s="10">
        <v>5.0999999999999996</v>
      </c>
    </row>
    <row r="2606" spans="1:2">
      <c r="A2606" s="7">
        <v>106</v>
      </c>
      <c r="B2606" s="10">
        <v>7.4</v>
      </c>
    </row>
    <row r="2607" spans="1:2">
      <c r="A2607" s="7">
        <v>94</v>
      </c>
      <c r="B2607" s="10">
        <v>7.8</v>
      </c>
    </row>
    <row r="2608" spans="1:2">
      <c r="A2608" s="7">
        <v>140</v>
      </c>
      <c r="B2608" s="10">
        <v>8</v>
      </c>
    </row>
    <row r="2609" spans="1:2">
      <c r="A2609" s="7">
        <v>132</v>
      </c>
      <c r="B2609" s="10">
        <v>6.7</v>
      </c>
    </row>
    <row r="2610" spans="1:2">
      <c r="A2610" s="7">
        <v>99</v>
      </c>
      <c r="B2610" s="10">
        <v>6.6</v>
      </c>
    </row>
    <row r="2611" spans="1:2">
      <c r="A2611" s="7">
        <v>90</v>
      </c>
      <c r="B2611" s="10">
        <v>6.4</v>
      </c>
    </row>
    <row r="2612" spans="1:2">
      <c r="A2612" s="7">
        <v>105</v>
      </c>
      <c r="B2612" s="10">
        <v>6.7</v>
      </c>
    </row>
    <row r="2613" spans="1:2">
      <c r="A2613" s="7">
        <v>108</v>
      </c>
      <c r="B2613" s="10">
        <v>6.2</v>
      </c>
    </row>
    <row r="2614" spans="1:2">
      <c r="A2614" s="7">
        <v>69</v>
      </c>
      <c r="B2614" s="10">
        <v>7.3</v>
      </c>
    </row>
    <row r="2615" spans="1:2">
      <c r="A2615" s="7">
        <v>148</v>
      </c>
      <c r="B2615" s="10">
        <v>8.1</v>
      </c>
    </row>
    <row r="2616" spans="1:2">
      <c r="A2616" s="7">
        <v>118</v>
      </c>
      <c r="B2616" s="10">
        <v>7</v>
      </c>
    </row>
    <row r="2617" spans="1:2">
      <c r="A2617" s="7">
        <v>132</v>
      </c>
      <c r="B2617" s="10">
        <v>8</v>
      </c>
    </row>
    <row r="2618" spans="1:2">
      <c r="A2618" s="7">
        <v>130</v>
      </c>
      <c r="B2618" s="10">
        <v>8</v>
      </c>
    </row>
    <row r="2619" spans="1:2">
      <c r="A2619" s="7">
        <v>95</v>
      </c>
      <c r="B2619" s="10">
        <v>7</v>
      </c>
    </row>
    <row r="2620" spans="1:2">
      <c r="A2620" s="7">
        <v>80</v>
      </c>
      <c r="B2620" s="10">
        <v>7.9</v>
      </c>
    </row>
    <row r="2621" spans="1:2">
      <c r="A2621" s="7">
        <v>94</v>
      </c>
      <c r="B2621" s="10">
        <v>5.9</v>
      </c>
    </row>
    <row r="2622" spans="1:2">
      <c r="A2622" s="7">
        <v>122</v>
      </c>
      <c r="B2622" s="10">
        <v>6.6</v>
      </c>
    </row>
    <row r="2623" spans="1:2">
      <c r="A2623" s="7">
        <v>102</v>
      </c>
      <c r="B2623" s="10">
        <v>6.3</v>
      </c>
    </row>
    <row r="2624" spans="1:2">
      <c r="A2624" s="7">
        <v>116</v>
      </c>
      <c r="B2624" s="10">
        <v>7.7</v>
      </c>
    </row>
    <row r="2625" spans="1:2">
      <c r="A2625" s="7">
        <v>78</v>
      </c>
      <c r="B2625" s="10">
        <v>6.9</v>
      </c>
    </row>
    <row r="2626" spans="1:2">
      <c r="A2626" s="7">
        <v>114</v>
      </c>
      <c r="B2626" s="10">
        <v>7.1</v>
      </c>
    </row>
    <row r="2627" spans="1:2">
      <c r="A2627" s="7">
        <v>112</v>
      </c>
      <c r="B2627" s="10">
        <v>7.4</v>
      </c>
    </row>
    <row r="2628" spans="1:2">
      <c r="A2628" s="7">
        <v>110</v>
      </c>
      <c r="B2628" s="10">
        <v>6.5</v>
      </c>
    </row>
    <row r="2629" spans="1:2">
      <c r="A2629" s="7">
        <v>104</v>
      </c>
      <c r="B2629" s="10">
        <v>6.5</v>
      </c>
    </row>
    <row r="2630" spans="1:2">
      <c r="A2630" s="7">
        <v>81</v>
      </c>
      <c r="B2630" s="10">
        <v>6.8</v>
      </c>
    </row>
    <row r="2631" spans="1:2">
      <c r="A2631" s="7">
        <v>154</v>
      </c>
      <c r="B2631" s="10">
        <v>7.5</v>
      </c>
    </row>
    <row r="2632" spans="1:2">
      <c r="A2632" s="7">
        <v>102</v>
      </c>
      <c r="B2632" s="10">
        <v>6.6</v>
      </c>
    </row>
    <row r="2633" spans="1:2">
      <c r="A2633" s="7">
        <v>89</v>
      </c>
      <c r="B2633" s="10">
        <v>7.1</v>
      </c>
    </row>
    <row r="2634" spans="1:2">
      <c r="A2634" s="7">
        <v>132</v>
      </c>
      <c r="B2634" s="10">
        <v>6.6</v>
      </c>
    </row>
    <row r="2635" spans="1:2">
      <c r="A2635" s="7">
        <v>103</v>
      </c>
      <c r="B2635" s="10">
        <v>7</v>
      </c>
    </row>
    <row r="2636" spans="1:2">
      <c r="A2636" s="7">
        <v>93</v>
      </c>
      <c r="B2636" s="10">
        <v>3.3</v>
      </c>
    </row>
    <row r="2637" spans="1:2">
      <c r="A2637" s="7">
        <v>93</v>
      </c>
      <c r="B2637" s="10">
        <v>6.7</v>
      </c>
    </row>
    <row r="2638" spans="1:2">
      <c r="A2638" s="7">
        <v>96</v>
      </c>
      <c r="B2638" s="10">
        <v>6.8</v>
      </c>
    </row>
    <row r="2639" spans="1:2">
      <c r="A2639" s="7">
        <v>89</v>
      </c>
      <c r="B2639" s="10">
        <v>6</v>
      </c>
    </row>
    <row r="2640" spans="1:2">
      <c r="A2640" s="7">
        <v>92</v>
      </c>
      <c r="B2640" s="10">
        <v>5.4</v>
      </c>
    </row>
    <row r="2641" spans="1:2">
      <c r="A2641" s="7">
        <v>97</v>
      </c>
      <c r="B2641" s="10">
        <v>4.3</v>
      </c>
    </row>
    <row r="2642" spans="1:2">
      <c r="A2642" s="7">
        <v>93</v>
      </c>
      <c r="B2642" s="10">
        <v>6.2</v>
      </c>
    </row>
    <row r="2643" spans="1:2">
      <c r="A2643" s="7">
        <v>89</v>
      </c>
      <c r="B2643" s="10">
        <v>7.7</v>
      </c>
    </row>
    <row r="2644" spans="1:2">
      <c r="A2644" s="7">
        <v>144</v>
      </c>
      <c r="B2644" s="10">
        <v>8</v>
      </c>
    </row>
    <row r="2645" spans="1:2">
      <c r="A2645" s="7">
        <v>123</v>
      </c>
      <c r="B2645" s="10">
        <v>7.4</v>
      </c>
    </row>
    <row r="2646" spans="1:2">
      <c r="A2646" s="7">
        <v>93</v>
      </c>
      <c r="B2646" s="10">
        <v>5.9</v>
      </c>
    </row>
    <row r="2647" spans="1:2">
      <c r="A2647" s="7">
        <v>133</v>
      </c>
      <c r="B2647" s="10">
        <v>7.8</v>
      </c>
    </row>
    <row r="2648" spans="1:2">
      <c r="A2648" s="7">
        <v>121</v>
      </c>
      <c r="B2648" s="10">
        <v>7.4</v>
      </c>
    </row>
    <row r="2649" spans="1:2">
      <c r="A2649" s="7">
        <v>102</v>
      </c>
      <c r="B2649" s="10">
        <v>6.5</v>
      </c>
    </row>
    <row r="2650" spans="1:2">
      <c r="A2650" s="7">
        <v>99</v>
      </c>
      <c r="B2650" s="10">
        <v>7</v>
      </c>
    </row>
    <row r="2651" spans="1:2">
      <c r="A2651" s="7">
        <v>98</v>
      </c>
      <c r="B2651" s="10">
        <v>7.6</v>
      </c>
    </row>
    <row r="2652" spans="1:2">
      <c r="A2652" s="7">
        <v>118</v>
      </c>
      <c r="B2652" s="10">
        <v>6.9</v>
      </c>
    </row>
    <row r="2653" spans="1:2">
      <c r="A2653" s="7">
        <v>104</v>
      </c>
      <c r="B2653" s="10">
        <v>5.3</v>
      </c>
    </row>
    <row r="2654" spans="1:2">
      <c r="A2654" s="7">
        <v>109</v>
      </c>
      <c r="B2654" s="10">
        <v>6.4</v>
      </c>
    </row>
    <row r="2655" spans="1:2">
      <c r="A2655" s="7">
        <v>115</v>
      </c>
      <c r="B2655" s="10">
        <v>7.8</v>
      </c>
    </row>
    <row r="2656" spans="1:2">
      <c r="A2656" s="7">
        <v>92</v>
      </c>
      <c r="B2656" s="10">
        <v>6.7</v>
      </c>
    </row>
    <row r="2657" spans="1:2">
      <c r="A2657" s="7">
        <v>91</v>
      </c>
      <c r="B2657" s="10">
        <v>5.3</v>
      </c>
    </row>
    <row r="2658" spans="1:2">
      <c r="A2658" s="7">
        <v>94</v>
      </c>
      <c r="B2658" s="10">
        <v>6.3</v>
      </c>
    </row>
    <row r="2659" spans="1:2">
      <c r="A2659" s="7">
        <v>93</v>
      </c>
      <c r="B2659" s="10">
        <v>7</v>
      </c>
    </row>
    <row r="2660" spans="1:2">
      <c r="A2660" s="7">
        <v>100</v>
      </c>
      <c r="B2660" s="10">
        <v>6.6</v>
      </c>
    </row>
    <row r="2661" spans="1:2">
      <c r="A2661" s="7">
        <v>293</v>
      </c>
      <c r="B2661" s="10">
        <v>8.4</v>
      </c>
    </row>
    <row r="2662" spans="1:2">
      <c r="A2662" s="7">
        <v>93</v>
      </c>
      <c r="B2662" s="10">
        <v>5.4</v>
      </c>
    </row>
    <row r="2663" spans="1:2">
      <c r="A2663" s="7">
        <v>123</v>
      </c>
      <c r="B2663" s="10">
        <v>7.8</v>
      </c>
    </row>
    <row r="2664" spans="1:2">
      <c r="A2664" s="7">
        <v>119</v>
      </c>
      <c r="B2664" s="10">
        <v>7.6</v>
      </c>
    </row>
    <row r="2665" spans="1:2">
      <c r="A2665" s="7">
        <v>107</v>
      </c>
      <c r="B2665" s="10">
        <v>6.6</v>
      </c>
    </row>
    <row r="2666" spans="1:2">
      <c r="A2666" s="7">
        <v>106</v>
      </c>
      <c r="B2666" s="10">
        <v>6.4</v>
      </c>
    </row>
    <row r="2667" spans="1:2">
      <c r="A2667" s="7">
        <v>109</v>
      </c>
      <c r="B2667" s="10">
        <v>7</v>
      </c>
    </row>
    <row r="2668" spans="1:2">
      <c r="A2668" s="7">
        <v>81</v>
      </c>
      <c r="B2668" s="10">
        <v>5.7</v>
      </c>
    </row>
    <row r="2669" spans="1:2">
      <c r="A2669" s="7">
        <v>95</v>
      </c>
      <c r="B2669" s="10">
        <v>5.9</v>
      </c>
    </row>
    <row r="2670" spans="1:2">
      <c r="A2670" s="7">
        <v>86</v>
      </c>
      <c r="B2670" s="10">
        <v>6.3</v>
      </c>
    </row>
    <row r="2671" spans="1:2">
      <c r="A2671" s="7">
        <v>113</v>
      </c>
      <c r="B2671" s="10">
        <v>6.3</v>
      </c>
    </row>
    <row r="2672" spans="1:2">
      <c r="A2672" s="7">
        <v>122</v>
      </c>
      <c r="B2672" s="10">
        <v>6.2</v>
      </c>
    </row>
    <row r="2673" spans="1:2">
      <c r="A2673" s="7">
        <v>90</v>
      </c>
      <c r="B2673" s="10">
        <v>2.1</v>
      </c>
    </row>
    <row r="2674" spans="1:2">
      <c r="A2674" s="7">
        <v>108</v>
      </c>
      <c r="B2674" s="10">
        <v>5</v>
      </c>
    </row>
    <row r="2675" spans="1:2">
      <c r="A2675" s="7">
        <v>113</v>
      </c>
      <c r="B2675" s="10">
        <v>5.3</v>
      </c>
    </row>
    <row r="2676" spans="1:2">
      <c r="A2676" s="7">
        <v>110</v>
      </c>
      <c r="B2676" s="10">
        <v>7.1</v>
      </c>
    </row>
    <row r="2677" spans="1:2">
      <c r="A2677" s="7">
        <v>109</v>
      </c>
      <c r="B2677" s="10">
        <v>7</v>
      </c>
    </row>
    <row r="2678" spans="1:2">
      <c r="A2678" s="7">
        <v>110</v>
      </c>
      <c r="B2678" s="10">
        <v>7</v>
      </c>
    </row>
    <row r="2679" spans="1:2">
      <c r="A2679" s="7">
        <v>101</v>
      </c>
      <c r="B2679" s="10">
        <v>7.1</v>
      </c>
    </row>
    <row r="2680" spans="1:2">
      <c r="A2680" s="7">
        <v>97</v>
      </c>
      <c r="B2680" s="10">
        <v>7</v>
      </c>
    </row>
    <row r="2681" spans="1:2">
      <c r="A2681" s="7">
        <v>172</v>
      </c>
      <c r="B2681" s="10">
        <v>7.7</v>
      </c>
    </row>
    <row r="2682" spans="1:2">
      <c r="A2682" s="7">
        <v>104</v>
      </c>
      <c r="B2682" s="10">
        <v>7.1</v>
      </c>
    </row>
    <row r="2683" spans="1:2">
      <c r="A2683" s="7">
        <v>99</v>
      </c>
      <c r="B2683" s="10">
        <v>6.8</v>
      </c>
    </row>
    <row r="2684" spans="1:2">
      <c r="A2684" s="7">
        <v>129</v>
      </c>
      <c r="B2684" s="10">
        <v>7.5</v>
      </c>
    </row>
    <row r="2685" spans="1:2">
      <c r="A2685" s="7">
        <v>91</v>
      </c>
      <c r="B2685" s="10">
        <v>6.3</v>
      </c>
    </row>
    <row r="2686" spans="1:2">
      <c r="A2686" s="7">
        <v>100</v>
      </c>
      <c r="B2686" s="10">
        <v>7.3</v>
      </c>
    </row>
    <row r="2687" spans="1:2">
      <c r="A2687" s="7">
        <v>111</v>
      </c>
      <c r="B2687" s="10">
        <v>6.8</v>
      </c>
    </row>
    <row r="2688" spans="1:2">
      <c r="A2688" s="7">
        <v>114</v>
      </c>
      <c r="B2688" s="10">
        <v>7.2</v>
      </c>
    </row>
    <row r="2689" spans="1:2">
      <c r="A2689" s="7">
        <v>86</v>
      </c>
      <c r="B2689" s="10">
        <v>6.4</v>
      </c>
    </row>
    <row r="2690" spans="1:2">
      <c r="A2690" s="7">
        <v>107</v>
      </c>
      <c r="B2690" s="10">
        <v>6</v>
      </c>
    </row>
    <row r="2691" spans="1:2">
      <c r="A2691" s="7">
        <v>90</v>
      </c>
      <c r="B2691" s="10">
        <v>6.4</v>
      </c>
    </row>
    <row r="2692" spans="1:2">
      <c r="A2692" s="7">
        <v>120</v>
      </c>
      <c r="B2692" s="10">
        <v>7.5</v>
      </c>
    </row>
    <row r="2693" spans="1:2">
      <c r="A2693" s="7">
        <v>134</v>
      </c>
      <c r="B2693" s="10">
        <v>7.1</v>
      </c>
    </row>
    <row r="2694" spans="1:2">
      <c r="A2694" s="7">
        <v>110</v>
      </c>
      <c r="B2694" s="10">
        <v>4.5999999999999996</v>
      </c>
    </row>
    <row r="2695" spans="1:2">
      <c r="A2695" s="7">
        <v>132</v>
      </c>
      <c r="B2695" s="10">
        <v>7.7</v>
      </c>
    </row>
    <row r="2696" spans="1:2">
      <c r="A2696" s="7">
        <v>94</v>
      </c>
      <c r="B2696" s="10">
        <v>6.7</v>
      </c>
    </row>
    <row r="2697" spans="1:2">
      <c r="A2697" s="7">
        <v>113</v>
      </c>
      <c r="B2697" s="10">
        <v>5.6</v>
      </c>
    </row>
    <row r="2698" spans="1:2">
      <c r="A2698" s="7">
        <v>111</v>
      </c>
      <c r="B2698" s="10">
        <v>7.5</v>
      </c>
    </row>
    <row r="2699" spans="1:2">
      <c r="A2699" s="7">
        <v>99</v>
      </c>
      <c r="B2699" s="10">
        <v>5.8</v>
      </c>
    </row>
    <row r="2700" spans="1:2">
      <c r="A2700" s="7">
        <v>104</v>
      </c>
      <c r="B2700" s="10">
        <v>8.3000000000000007</v>
      </c>
    </row>
    <row r="2701" spans="1:2">
      <c r="A2701" s="7">
        <v>103</v>
      </c>
      <c r="B2701" s="10">
        <v>6.6</v>
      </c>
    </row>
    <row r="2702" spans="1:2">
      <c r="A2702" s="7">
        <v>134</v>
      </c>
      <c r="B2702" s="10">
        <v>7.5</v>
      </c>
    </row>
    <row r="2703" spans="1:2">
      <c r="A2703" s="7">
        <v>106</v>
      </c>
      <c r="B2703" s="10">
        <v>7.2</v>
      </c>
    </row>
    <row r="2704" spans="1:2">
      <c r="A2704" s="7">
        <v>125</v>
      </c>
      <c r="B2704" s="10">
        <v>8.6999999999999993</v>
      </c>
    </row>
    <row r="2705" spans="1:2">
      <c r="A2705" s="7">
        <v>109</v>
      </c>
      <c r="B2705" s="10">
        <v>6</v>
      </c>
    </row>
    <row r="2706" spans="1:2">
      <c r="A2706" s="7">
        <v>200</v>
      </c>
      <c r="B2706" s="10">
        <v>8</v>
      </c>
    </row>
    <row r="2707" spans="1:2">
      <c r="A2707" s="7">
        <v>112</v>
      </c>
      <c r="B2707" s="10">
        <v>4.5</v>
      </c>
    </row>
    <row r="2708" spans="1:2">
      <c r="A2708" s="7">
        <v>116</v>
      </c>
      <c r="B2708" s="10">
        <v>7.9</v>
      </c>
    </row>
    <row r="2709" spans="1:2">
      <c r="A2709" s="7">
        <v>120</v>
      </c>
      <c r="B2709" s="10">
        <v>7.5</v>
      </c>
    </row>
    <row r="2710" spans="1:2">
      <c r="A2710" s="7">
        <v>107</v>
      </c>
      <c r="B2710" s="10">
        <v>6.8</v>
      </c>
    </row>
    <row r="2711" spans="1:2">
      <c r="A2711" s="7">
        <v>107</v>
      </c>
      <c r="B2711" s="10">
        <v>7.2</v>
      </c>
    </row>
    <row r="2712" spans="1:2">
      <c r="A2712" s="7">
        <v>81</v>
      </c>
      <c r="B2712" s="10">
        <v>7.1</v>
      </c>
    </row>
    <row r="2713" spans="1:2">
      <c r="A2713" s="7">
        <v>101</v>
      </c>
      <c r="B2713" s="10">
        <v>7.4</v>
      </c>
    </row>
    <row r="2714" spans="1:2">
      <c r="A2714" s="7">
        <v>122</v>
      </c>
      <c r="B2714" s="10">
        <v>7.6</v>
      </c>
    </row>
    <row r="2715" spans="1:2">
      <c r="A2715" s="7">
        <v>97</v>
      </c>
      <c r="B2715" s="10">
        <v>6.9</v>
      </c>
    </row>
    <row r="2716" spans="1:2">
      <c r="A2716" s="7">
        <v>92</v>
      </c>
      <c r="B2716" s="10">
        <v>6</v>
      </c>
    </row>
    <row r="2717" spans="1:2">
      <c r="A2717" s="7">
        <v>110</v>
      </c>
      <c r="B2717" s="10">
        <v>7.3</v>
      </c>
    </row>
    <row r="2718" spans="1:2">
      <c r="A2718" s="7">
        <v>86</v>
      </c>
      <c r="B2718" s="10">
        <v>4.5999999999999996</v>
      </c>
    </row>
    <row r="2719" spans="1:2">
      <c r="A2719" s="7">
        <v>91</v>
      </c>
      <c r="B2719" s="10">
        <v>6</v>
      </c>
    </row>
    <row r="2720" spans="1:2">
      <c r="A2720" s="7">
        <v>100</v>
      </c>
      <c r="B2720" s="10">
        <v>5.5</v>
      </c>
    </row>
    <row r="2721" spans="1:2">
      <c r="A2721" s="7">
        <v>111</v>
      </c>
      <c r="B2721" s="10">
        <v>7.5</v>
      </c>
    </row>
    <row r="2722" spans="1:2">
      <c r="A2722" s="7">
        <v>89</v>
      </c>
      <c r="B2722" s="10">
        <v>6.3</v>
      </c>
    </row>
    <row r="2723" spans="1:2">
      <c r="A2723" s="7">
        <v>84</v>
      </c>
      <c r="B2723" s="10">
        <v>5.0999999999999996</v>
      </c>
    </row>
    <row r="2724" spans="1:2">
      <c r="A2724" s="7">
        <v>98</v>
      </c>
      <c r="B2724" s="10">
        <v>6.8</v>
      </c>
    </row>
    <row r="2725" spans="1:2">
      <c r="A2725" s="7">
        <v>95</v>
      </c>
      <c r="B2725" s="10">
        <v>5.3</v>
      </c>
    </row>
    <row r="2726" spans="1:2">
      <c r="A2726" s="7">
        <v>100</v>
      </c>
      <c r="B2726" s="10">
        <v>7.3</v>
      </c>
    </row>
    <row r="2727" spans="1:2">
      <c r="A2727" s="7">
        <v>109</v>
      </c>
      <c r="B2727" s="10">
        <v>7.3</v>
      </c>
    </row>
    <row r="2728" spans="1:2">
      <c r="A2728" s="7">
        <v>118</v>
      </c>
      <c r="B2728" s="10">
        <v>7.1</v>
      </c>
    </row>
    <row r="2729" spans="1:2">
      <c r="A2729" s="7">
        <v>88</v>
      </c>
      <c r="B2729" s="10">
        <v>7.6</v>
      </c>
    </row>
    <row r="2730" spans="1:2">
      <c r="A2730" s="7">
        <v>86</v>
      </c>
      <c r="B2730" s="10">
        <v>5.3</v>
      </c>
    </row>
    <row r="2731" spans="1:2">
      <c r="A2731" s="7">
        <v>118</v>
      </c>
      <c r="B2731" s="10">
        <v>7.8</v>
      </c>
    </row>
    <row r="2732" spans="1:2">
      <c r="A2732" s="7">
        <v>125</v>
      </c>
      <c r="B2732" s="10">
        <v>7.7</v>
      </c>
    </row>
    <row r="2733" spans="1:2">
      <c r="A2733" s="7">
        <v>125</v>
      </c>
      <c r="B2733" s="10">
        <v>7.7</v>
      </c>
    </row>
    <row r="2734" spans="1:2">
      <c r="A2734" s="7">
        <v>94</v>
      </c>
      <c r="B2734" s="10">
        <v>5.4</v>
      </c>
    </row>
    <row r="2735" spans="1:2">
      <c r="A2735" s="7">
        <v>113</v>
      </c>
      <c r="B2735" s="10">
        <v>6.2</v>
      </c>
    </row>
    <row r="2736" spans="1:2">
      <c r="A2736" s="7">
        <v>104</v>
      </c>
      <c r="B2736" s="10">
        <v>7.4</v>
      </c>
    </row>
    <row r="2737" spans="1:2">
      <c r="A2737" s="7">
        <v>95</v>
      </c>
      <c r="B2737" s="10">
        <v>6.2</v>
      </c>
    </row>
    <row r="2738" spans="1:2">
      <c r="A2738" s="7">
        <v>102</v>
      </c>
      <c r="B2738" s="10">
        <v>5.0999999999999996</v>
      </c>
    </row>
    <row r="2739" spans="1:2">
      <c r="A2739" s="7">
        <v>104</v>
      </c>
      <c r="B2739" s="10">
        <v>6.8</v>
      </c>
    </row>
    <row r="2740" spans="1:2">
      <c r="A2740" s="7">
        <v>120</v>
      </c>
      <c r="B2740" s="10">
        <v>7.4</v>
      </c>
    </row>
    <row r="2741" spans="1:2">
      <c r="A2741" s="7">
        <v>95</v>
      </c>
      <c r="B2741" s="10">
        <v>5.8</v>
      </c>
    </row>
    <row r="2742" spans="1:2">
      <c r="A2742" s="7">
        <v>118</v>
      </c>
      <c r="B2742" s="10">
        <v>6.4</v>
      </c>
    </row>
    <row r="2743" spans="1:2">
      <c r="A2743" s="7">
        <v>193</v>
      </c>
      <c r="B2743" s="10">
        <v>6</v>
      </c>
    </row>
    <row r="2744" spans="1:2">
      <c r="A2744" s="7">
        <v>97</v>
      </c>
      <c r="B2744" s="10">
        <v>6.9</v>
      </c>
    </row>
    <row r="2745" spans="1:2">
      <c r="A2745" s="7">
        <v>98</v>
      </c>
      <c r="B2745" s="10">
        <v>5.5</v>
      </c>
    </row>
    <row r="2746" spans="1:2">
      <c r="A2746" s="7">
        <v>103</v>
      </c>
      <c r="B2746" s="10">
        <v>5.4</v>
      </c>
    </row>
    <row r="2747" spans="1:2">
      <c r="A2747" s="7">
        <v>161</v>
      </c>
      <c r="B2747" s="10">
        <v>8.3000000000000007</v>
      </c>
    </row>
    <row r="2748" spans="1:2">
      <c r="A2748" s="7">
        <v>120</v>
      </c>
      <c r="B2748" s="10">
        <v>7.9</v>
      </c>
    </row>
    <row r="2749" spans="1:2">
      <c r="A2749" s="7">
        <v>97</v>
      </c>
      <c r="B2749" s="10">
        <v>6.5</v>
      </c>
    </row>
    <row r="2750" spans="1:2">
      <c r="A2750" s="7">
        <v>99</v>
      </c>
      <c r="B2750" s="10">
        <v>6.4</v>
      </c>
    </row>
    <row r="2751" spans="1:2">
      <c r="A2751" s="7">
        <v>111</v>
      </c>
      <c r="B2751" s="10">
        <v>5.8</v>
      </c>
    </row>
    <row r="2752" spans="1:2">
      <c r="A2752" s="7">
        <v>145</v>
      </c>
      <c r="B2752" s="10">
        <v>6.6</v>
      </c>
    </row>
    <row r="2753" spans="1:2">
      <c r="A2753" s="7">
        <v>126</v>
      </c>
      <c r="B2753" s="10">
        <v>8.3000000000000007</v>
      </c>
    </row>
    <row r="2754" spans="1:2">
      <c r="A2754" s="7">
        <v>121</v>
      </c>
      <c r="B2754" s="10">
        <v>6.2</v>
      </c>
    </row>
    <row r="2755" spans="1:2">
      <c r="A2755" s="7">
        <v>117</v>
      </c>
      <c r="B2755" s="10">
        <v>6.9</v>
      </c>
    </row>
    <row r="2756" spans="1:2">
      <c r="A2756" s="7">
        <v>98</v>
      </c>
      <c r="B2756" s="10">
        <v>5.9</v>
      </c>
    </row>
    <row r="2757" spans="1:2">
      <c r="A2757" s="7">
        <v>109</v>
      </c>
      <c r="B2757" s="10">
        <v>6.1</v>
      </c>
    </row>
    <row r="2758" spans="1:2">
      <c r="A2758" s="7">
        <v>95</v>
      </c>
      <c r="B2758" s="10">
        <v>5.8</v>
      </c>
    </row>
    <row r="2759" spans="1:2">
      <c r="A2759" s="7">
        <v>109</v>
      </c>
      <c r="B2759" s="10">
        <v>7.3</v>
      </c>
    </row>
    <row r="2760" spans="1:2">
      <c r="A2760" s="7">
        <v>96</v>
      </c>
      <c r="B2760" s="10">
        <v>5.9</v>
      </c>
    </row>
    <row r="2761" spans="1:2">
      <c r="A2761" s="7">
        <v>101</v>
      </c>
      <c r="B2761" s="10">
        <v>5.5</v>
      </c>
    </row>
    <row r="2762" spans="1:2">
      <c r="A2762" s="7">
        <v>107</v>
      </c>
      <c r="B2762" s="10">
        <v>5</v>
      </c>
    </row>
    <row r="2763" spans="1:2">
      <c r="A2763" s="7">
        <v>119</v>
      </c>
      <c r="B2763" s="10">
        <v>7</v>
      </c>
    </row>
    <row r="2764" spans="1:2">
      <c r="A2764" s="7">
        <v>100</v>
      </c>
      <c r="B2764" s="10">
        <v>6.4</v>
      </c>
    </row>
    <row r="2765" spans="1:2">
      <c r="A2765" s="7">
        <v>98</v>
      </c>
      <c r="B2765" s="10">
        <v>5.9</v>
      </c>
    </row>
    <row r="2766" spans="1:2">
      <c r="A2766" s="7">
        <v>92</v>
      </c>
      <c r="B2766" s="10">
        <v>7</v>
      </c>
    </row>
    <row r="2767" spans="1:2">
      <c r="A2767" s="7">
        <v>90</v>
      </c>
      <c r="B2767" s="10">
        <v>6.1</v>
      </c>
    </row>
    <row r="2768" spans="1:2">
      <c r="A2768" s="7">
        <v>90</v>
      </c>
      <c r="B2768" s="10">
        <v>6.9</v>
      </c>
    </row>
    <row r="2769" spans="1:2">
      <c r="A2769" s="7">
        <v>153</v>
      </c>
      <c r="B2769" s="10">
        <v>7.5</v>
      </c>
    </row>
    <row r="2770" spans="1:2">
      <c r="A2770" s="7">
        <v>124</v>
      </c>
      <c r="B2770" s="10">
        <v>7.3</v>
      </c>
    </row>
    <row r="2771" spans="1:2">
      <c r="A2771" s="7">
        <v>82</v>
      </c>
      <c r="B2771" s="10">
        <v>6.5</v>
      </c>
    </row>
    <row r="2772" spans="1:2">
      <c r="A2772" s="7">
        <v>107</v>
      </c>
      <c r="B2772" s="10">
        <v>6.2</v>
      </c>
    </row>
    <row r="2773" spans="1:2">
      <c r="A2773" s="7">
        <v>97</v>
      </c>
      <c r="B2773" s="10">
        <v>6</v>
      </c>
    </row>
    <row r="2774" spans="1:2">
      <c r="A2774" s="7">
        <v>80</v>
      </c>
      <c r="B2774" s="10">
        <v>6.3</v>
      </c>
    </row>
    <row r="2775" spans="1:2">
      <c r="A2775" s="7">
        <v>85</v>
      </c>
      <c r="B2775" s="10">
        <v>5.8</v>
      </c>
    </row>
    <row r="2776" spans="1:2">
      <c r="A2776" s="7">
        <v>97</v>
      </c>
      <c r="B2776" s="10">
        <v>6.1</v>
      </c>
    </row>
    <row r="2777" spans="1:2">
      <c r="A2777" s="7">
        <v>109</v>
      </c>
      <c r="B2777" s="10">
        <v>6.9</v>
      </c>
    </row>
    <row r="2778" spans="1:2">
      <c r="A2778" s="7">
        <v>140</v>
      </c>
      <c r="B2778" s="10">
        <v>5.4</v>
      </c>
    </row>
    <row r="2779" spans="1:2">
      <c r="A2779" s="7">
        <v>90</v>
      </c>
      <c r="B2779" s="10">
        <v>6.7</v>
      </c>
    </row>
    <row r="2780" spans="1:2">
      <c r="A2780" s="7">
        <v>130</v>
      </c>
      <c r="B2780" s="10">
        <v>7.4</v>
      </c>
    </row>
    <row r="2781" spans="1:2">
      <c r="A2781" s="7">
        <v>98</v>
      </c>
      <c r="B2781" s="10">
        <v>5.6</v>
      </c>
    </row>
    <row r="2782" spans="1:2">
      <c r="A2782" s="7">
        <v>101</v>
      </c>
      <c r="B2782" s="10">
        <v>6.5</v>
      </c>
    </row>
    <row r="2783" spans="1:2">
      <c r="A2783" s="7">
        <v>114</v>
      </c>
      <c r="B2783" s="10">
        <v>6.5</v>
      </c>
    </row>
    <row r="2784" spans="1:2">
      <c r="A2784" s="7">
        <v>100</v>
      </c>
      <c r="B2784" s="10">
        <v>5.8</v>
      </c>
    </row>
    <row r="2785" spans="1:2">
      <c r="A2785" s="7">
        <v>85</v>
      </c>
      <c r="B2785" s="10">
        <v>5</v>
      </c>
    </row>
    <row r="2786" spans="1:2">
      <c r="A2786" s="7">
        <v>103</v>
      </c>
      <c r="B2786" s="10">
        <v>5.5</v>
      </c>
    </row>
    <row r="2787" spans="1:2">
      <c r="A2787" s="7">
        <v>100</v>
      </c>
      <c r="B2787" s="10">
        <v>6.5</v>
      </c>
    </row>
    <row r="2788" spans="1:2">
      <c r="A2788" s="7">
        <v>114</v>
      </c>
      <c r="B2788" s="10">
        <v>7.2</v>
      </c>
    </row>
    <row r="2789" spans="1:2">
      <c r="A2789" s="7">
        <v>97</v>
      </c>
      <c r="B2789" s="10">
        <v>5.2</v>
      </c>
    </row>
    <row r="2790" spans="1:2">
      <c r="A2790" s="7">
        <v>116</v>
      </c>
      <c r="B2790" s="10">
        <v>5.7</v>
      </c>
    </row>
    <row r="2791" spans="1:2">
      <c r="A2791" s="7">
        <v>96</v>
      </c>
      <c r="B2791" s="10">
        <v>4.7</v>
      </c>
    </row>
    <row r="2792" spans="1:2">
      <c r="A2792" s="7">
        <v>98</v>
      </c>
      <c r="B2792" s="10">
        <v>5.9</v>
      </c>
    </row>
    <row r="2793" spans="1:2">
      <c r="A2793" s="7">
        <v>105</v>
      </c>
      <c r="B2793" s="10">
        <v>6.8</v>
      </c>
    </row>
    <row r="2794" spans="1:2">
      <c r="A2794" s="7">
        <v>123</v>
      </c>
      <c r="B2794" s="10">
        <v>5.9</v>
      </c>
    </row>
    <row r="2795" spans="1:2">
      <c r="A2795" s="7">
        <v>93</v>
      </c>
      <c r="B2795" s="10">
        <v>7.7</v>
      </c>
    </row>
    <row r="2796" spans="1:2">
      <c r="A2796" s="7">
        <v>97</v>
      </c>
      <c r="B2796" s="10">
        <v>4.4000000000000004</v>
      </c>
    </row>
    <row r="2797" spans="1:2">
      <c r="A2797" s="7">
        <v>122</v>
      </c>
      <c r="B2797" s="10">
        <v>6.6</v>
      </c>
    </row>
    <row r="2798" spans="1:2">
      <c r="A2798" s="7">
        <v>101</v>
      </c>
      <c r="B2798" s="10">
        <v>6.7</v>
      </c>
    </row>
    <row r="2799" spans="1:2">
      <c r="A2799" s="7">
        <v>100</v>
      </c>
      <c r="B2799" s="10">
        <v>5.5</v>
      </c>
    </row>
    <row r="2800" spans="1:2">
      <c r="A2800" s="7">
        <v>129</v>
      </c>
      <c r="B2800" s="10">
        <v>6.5</v>
      </c>
    </row>
    <row r="2801" spans="1:2">
      <c r="A2801" s="7">
        <v>81</v>
      </c>
      <c r="B2801" s="10">
        <v>6.2</v>
      </c>
    </row>
    <row r="2802" spans="1:2">
      <c r="A2802" s="7">
        <v>96</v>
      </c>
      <c r="B2802" s="10">
        <v>7.1</v>
      </c>
    </row>
    <row r="2803" spans="1:2">
      <c r="A2803" s="7">
        <v>84</v>
      </c>
      <c r="B2803" s="10">
        <v>6.1</v>
      </c>
    </row>
    <row r="2804" spans="1:2">
      <c r="A2804" s="7">
        <v>110</v>
      </c>
      <c r="B2804" s="10">
        <v>6</v>
      </c>
    </row>
    <row r="2805" spans="1:2">
      <c r="A2805" s="7">
        <v>130</v>
      </c>
      <c r="B2805" s="10">
        <v>7.4</v>
      </c>
    </row>
    <row r="2806" spans="1:2">
      <c r="A2806" s="7">
        <v>84</v>
      </c>
      <c r="B2806" s="10">
        <v>5.9</v>
      </c>
    </row>
    <row r="2807" spans="1:2">
      <c r="A2807" s="7">
        <v>106</v>
      </c>
      <c r="B2807" s="10">
        <v>4.0999999999999996</v>
      </c>
    </row>
    <row r="2808" spans="1:2">
      <c r="A2808" s="7">
        <v>76</v>
      </c>
      <c r="B2808" s="10">
        <v>5.9</v>
      </c>
    </row>
    <row r="2809" spans="1:2">
      <c r="A2809" s="7">
        <v>99</v>
      </c>
      <c r="B2809" s="10">
        <v>7</v>
      </c>
    </row>
    <row r="2810" spans="1:2">
      <c r="A2810" s="7">
        <v>96</v>
      </c>
      <c r="B2810" s="10">
        <v>6.8</v>
      </c>
    </row>
    <row r="2811" spans="1:2">
      <c r="A2811" s="7">
        <v>104</v>
      </c>
      <c r="B2811" s="10">
        <v>7.4</v>
      </c>
    </row>
    <row r="2812" spans="1:2">
      <c r="A2812" s="7">
        <v>108</v>
      </c>
      <c r="B2812" s="10">
        <v>7.1</v>
      </c>
    </row>
    <row r="2813" spans="1:2">
      <c r="A2813" s="7">
        <v>108</v>
      </c>
      <c r="B2813" s="10">
        <v>7</v>
      </c>
    </row>
    <row r="2814" spans="1:2">
      <c r="A2814" s="7">
        <v>87</v>
      </c>
      <c r="B2814" s="10">
        <v>5.8</v>
      </c>
    </row>
    <row r="2815" spans="1:2">
      <c r="A2815" s="7">
        <v>89</v>
      </c>
      <c r="B2815" s="10">
        <v>7.8</v>
      </c>
    </row>
    <row r="2816" spans="1:2">
      <c r="A2816" s="7">
        <v>97</v>
      </c>
      <c r="B2816" s="10">
        <v>6.5</v>
      </c>
    </row>
    <row r="2817" spans="1:2">
      <c r="A2817" s="7">
        <v>106</v>
      </c>
      <c r="B2817" s="10">
        <v>7</v>
      </c>
    </row>
    <row r="2818" spans="1:2">
      <c r="A2818" s="7">
        <v>100</v>
      </c>
      <c r="B2818" s="10">
        <v>6.3</v>
      </c>
    </row>
    <row r="2819" spans="1:2">
      <c r="A2819" s="7">
        <v>89</v>
      </c>
      <c r="B2819" s="10">
        <v>5.3</v>
      </c>
    </row>
    <row r="2820" spans="1:2">
      <c r="A2820" s="7">
        <v>95</v>
      </c>
      <c r="B2820" s="10">
        <v>5.5</v>
      </c>
    </row>
    <row r="2821" spans="1:2">
      <c r="A2821" s="7">
        <v>97</v>
      </c>
      <c r="B2821" s="10">
        <v>7.4</v>
      </c>
    </row>
    <row r="2822" spans="1:2">
      <c r="A2822" s="7">
        <v>94</v>
      </c>
      <c r="B2822" s="10">
        <v>4.3</v>
      </c>
    </row>
    <row r="2823" spans="1:2">
      <c r="A2823" s="7">
        <v>103</v>
      </c>
      <c r="B2823" s="10">
        <v>6</v>
      </c>
    </row>
    <row r="2824" spans="1:2">
      <c r="A2824" s="7">
        <v>95</v>
      </c>
      <c r="B2824" s="10">
        <v>5.2</v>
      </c>
    </row>
    <row r="2825" spans="1:2">
      <c r="A2825" s="7">
        <v>101</v>
      </c>
      <c r="B2825" s="10">
        <v>6.7</v>
      </c>
    </row>
    <row r="2826" spans="1:2">
      <c r="A2826" s="7">
        <v>101</v>
      </c>
      <c r="B2826" s="10">
        <v>8.6</v>
      </c>
    </row>
    <row r="2827" spans="1:2">
      <c r="A2827" s="7">
        <v>82</v>
      </c>
      <c r="B2827" s="10">
        <v>6.1</v>
      </c>
    </row>
    <row r="2828" spans="1:2">
      <c r="A2828" s="7">
        <v>74</v>
      </c>
      <c r="B2828" s="10">
        <v>5.8</v>
      </c>
    </row>
    <row r="2829" spans="1:2">
      <c r="A2829" s="7">
        <v>130</v>
      </c>
      <c r="B2829" s="10">
        <v>7.7</v>
      </c>
    </row>
    <row r="2830" spans="1:2">
      <c r="A2830" s="7">
        <v>112</v>
      </c>
      <c r="B2830" s="10">
        <v>8</v>
      </c>
    </row>
    <row r="2831" spans="1:2">
      <c r="A2831" s="7">
        <v>96</v>
      </c>
      <c r="B2831" s="10">
        <v>5.6</v>
      </c>
    </row>
    <row r="2832" spans="1:2">
      <c r="A2832" s="7">
        <v>89</v>
      </c>
      <c r="B2832" s="10">
        <v>6.7</v>
      </c>
    </row>
    <row r="2833" spans="1:2">
      <c r="A2833" s="7">
        <v>121</v>
      </c>
      <c r="B2833" s="10">
        <v>6.6</v>
      </c>
    </row>
    <row r="2834" spans="1:2">
      <c r="A2834" s="7">
        <v>85</v>
      </c>
      <c r="B2834" s="10">
        <v>4.0999999999999996</v>
      </c>
    </row>
    <row r="2835" spans="1:2">
      <c r="A2835" s="7">
        <v>120</v>
      </c>
      <c r="B2835" s="10">
        <v>7.3</v>
      </c>
    </row>
    <row r="2836" spans="1:2">
      <c r="A2836" s="7">
        <v>106</v>
      </c>
      <c r="B2836" s="10">
        <v>7.1</v>
      </c>
    </row>
    <row r="2837" spans="1:2">
      <c r="A2837" s="7">
        <v>83</v>
      </c>
      <c r="B2837" s="10">
        <v>6.5</v>
      </c>
    </row>
    <row r="2838" spans="1:2">
      <c r="A2838" s="7">
        <v>120</v>
      </c>
      <c r="B2838" s="10">
        <v>7</v>
      </c>
    </row>
    <row r="2839" spans="1:2">
      <c r="A2839" s="7">
        <v>111</v>
      </c>
      <c r="B2839" s="10">
        <v>5.5</v>
      </c>
    </row>
    <row r="2840" spans="1:2">
      <c r="A2840" s="7">
        <v>100</v>
      </c>
      <c r="B2840" s="10">
        <v>6.6</v>
      </c>
    </row>
    <row r="2841" spans="1:2">
      <c r="A2841" s="7">
        <v>89</v>
      </c>
      <c r="B2841" s="10">
        <v>7.1</v>
      </c>
    </row>
    <row r="2842" spans="1:2">
      <c r="A2842" s="7">
        <v>115</v>
      </c>
      <c r="B2842" s="10">
        <v>7.9</v>
      </c>
    </row>
    <row r="2843" spans="1:2">
      <c r="A2843" s="7">
        <v>135</v>
      </c>
      <c r="B2843" s="10">
        <v>7.1</v>
      </c>
    </row>
    <row r="2844" spans="1:2">
      <c r="A2844" s="7">
        <v>92</v>
      </c>
      <c r="B2844" s="10">
        <v>5.6</v>
      </c>
    </row>
    <row r="2845" spans="1:2">
      <c r="A2845" s="7">
        <v>120</v>
      </c>
      <c r="B2845" s="10">
        <v>7.3</v>
      </c>
    </row>
    <row r="2846" spans="1:2">
      <c r="A2846" s="7">
        <v>97</v>
      </c>
      <c r="B2846" s="10">
        <v>3.3</v>
      </c>
    </row>
    <row r="2847" spans="1:2">
      <c r="A2847" s="7">
        <v>135</v>
      </c>
      <c r="B2847" s="10">
        <v>6.5</v>
      </c>
    </row>
    <row r="2848" spans="1:2">
      <c r="A2848" s="7">
        <v>93</v>
      </c>
      <c r="B2848" s="10">
        <v>4.8</v>
      </c>
    </row>
    <row r="2849" spans="1:2">
      <c r="A2849" s="7">
        <v>118</v>
      </c>
      <c r="B2849" s="10">
        <v>5.2</v>
      </c>
    </row>
    <row r="2850" spans="1:2">
      <c r="A2850" s="7">
        <v>97</v>
      </c>
      <c r="B2850" s="10">
        <v>6.3</v>
      </c>
    </row>
    <row r="2851" spans="1:2">
      <c r="A2851" s="7">
        <v>98</v>
      </c>
      <c r="B2851" s="10">
        <v>7.2</v>
      </c>
    </row>
    <row r="2852" spans="1:2">
      <c r="A2852" s="7">
        <v>98</v>
      </c>
      <c r="B2852" s="10">
        <v>6.8</v>
      </c>
    </row>
    <row r="2853" spans="1:2">
      <c r="A2853" s="7">
        <v>101</v>
      </c>
      <c r="B2853" s="10">
        <v>5.7</v>
      </c>
    </row>
    <row r="2854" spans="1:2">
      <c r="A2854" s="7">
        <v>132</v>
      </c>
      <c r="B2854" s="10">
        <v>7.2</v>
      </c>
    </row>
    <row r="2855" spans="1:2">
      <c r="A2855" s="7">
        <v>106</v>
      </c>
      <c r="B2855" s="10">
        <v>6.9</v>
      </c>
    </row>
    <row r="2856" spans="1:2">
      <c r="A2856" s="7">
        <v>87</v>
      </c>
      <c r="B2856" s="10">
        <v>6.2</v>
      </c>
    </row>
    <row r="2857" spans="1:2">
      <c r="A2857" s="7">
        <v>98</v>
      </c>
      <c r="B2857" s="10">
        <v>6.7</v>
      </c>
    </row>
    <row r="2858" spans="1:2">
      <c r="A2858" s="7">
        <v>96</v>
      </c>
      <c r="B2858" s="10">
        <v>6.5</v>
      </c>
    </row>
    <row r="2859" spans="1:2">
      <c r="A2859" s="7">
        <v>104</v>
      </c>
      <c r="B2859" s="10">
        <v>7.2</v>
      </c>
    </row>
    <row r="2860" spans="1:2">
      <c r="A2860" s="7">
        <v>93</v>
      </c>
      <c r="B2860" s="10">
        <v>5.3</v>
      </c>
    </row>
    <row r="2861" spans="1:2">
      <c r="A2861" s="7">
        <v>95</v>
      </c>
      <c r="B2861" s="10">
        <v>6.7</v>
      </c>
    </row>
    <row r="2862" spans="1:2">
      <c r="A2862" s="7">
        <v>89</v>
      </c>
      <c r="B2862" s="10">
        <v>3.6</v>
      </c>
    </row>
    <row r="2863" spans="1:2">
      <c r="A2863" s="7">
        <v>107</v>
      </c>
      <c r="B2863" s="10">
        <v>5.7</v>
      </c>
    </row>
    <row r="2864" spans="1:2">
      <c r="A2864" s="7">
        <v>85</v>
      </c>
      <c r="B2864" s="10">
        <v>7.3</v>
      </c>
    </row>
    <row r="2865" spans="1:2">
      <c r="A2865" s="7">
        <v>93</v>
      </c>
      <c r="B2865" s="10">
        <v>5</v>
      </c>
    </row>
    <row r="2866" spans="1:2">
      <c r="A2866" s="7">
        <v>101</v>
      </c>
      <c r="B2866" s="10">
        <v>6.6</v>
      </c>
    </row>
    <row r="2867" spans="1:2">
      <c r="A2867" s="7">
        <v>103</v>
      </c>
      <c r="B2867" s="10">
        <v>6.6</v>
      </c>
    </row>
    <row r="2868" spans="1:2">
      <c r="A2868" s="7">
        <v>111</v>
      </c>
      <c r="B2868" s="10">
        <v>7.3</v>
      </c>
    </row>
    <row r="2869" spans="1:2">
      <c r="A2869" s="7">
        <v>86</v>
      </c>
      <c r="B2869" s="10">
        <v>6.2</v>
      </c>
    </row>
    <row r="2870" spans="1:2">
      <c r="A2870" s="7">
        <v>90</v>
      </c>
      <c r="B2870" s="10">
        <v>6.6</v>
      </c>
    </row>
    <row r="2871" spans="1:2">
      <c r="A2871" s="7">
        <v>82</v>
      </c>
      <c r="B2871" s="10">
        <v>6.3</v>
      </c>
    </row>
    <row r="2872" spans="1:2">
      <c r="A2872" s="7">
        <v>83</v>
      </c>
      <c r="B2872" s="10">
        <v>3.3</v>
      </c>
    </row>
    <row r="2873" spans="1:2">
      <c r="A2873" s="7">
        <v>125</v>
      </c>
      <c r="B2873" s="10">
        <v>6.2</v>
      </c>
    </row>
    <row r="2874" spans="1:2">
      <c r="A2874" s="7">
        <v>86</v>
      </c>
      <c r="B2874" s="10">
        <v>3.5</v>
      </c>
    </row>
    <row r="2875" spans="1:2">
      <c r="A2875" s="7">
        <v>91</v>
      </c>
      <c r="B2875" s="10">
        <v>5.5</v>
      </c>
    </row>
    <row r="2876" spans="1:2">
      <c r="A2876" s="7">
        <v>90</v>
      </c>
      <c r="B2876" s="10">
        <v>5.9</v>
      </c>
    </row>
    <row r="2877" spans="1:2">
      <c r="A2877" s="7">
        <v>90</v>
      </c>
      <c r="B2877" s="10">
        <v>4.7</v>
      </c>
    </row>
    <row r="2878" spans="1:2">
      <c r="A2878" s="7">
        <v>93</v>
      </c>
      <c r="B2878" s="10">
        <v>3.9</v>
      </c>
    </row>
    <row r="2879" spans="1:2">
      <c r="A2879" s="7">
        <v>104</v>
      </c>
      <c r="B2879" s="10">
        <v>6.1</v>
      </c>
    </row>
    <row r="2880" spans="1:2">
      <c r="A2880" s="7">
        <v>85</v>
      </c>
      <c r="B2880" s="10">
        <v>6.7</v>
      </c>
    </row>
    <row r="2881" spans="1:2">
      <c r="A2881" s="7">
        <v>81</v>
      </c>
      <c r="B2881" s="10">
        <v>6.9</v>
      </c>
    </row>
    <row r="2882" spans="1:2">
      <c r="A2882" s="7">
        <v>135</v>
      </c>
      <c r="B2882" s="10">
        <v>7.3</v>
      </c>
    </row>
    <row r="2883" spans="1:2">
      <c r="A2883" s="7">
        <v>144</v>
      </c>
      <c r="B2883" s="10">
        <v>6.7</v>
      </c>
    </row>
    <row r="2884" spans="1:2">
      <c r="A2884" s="7">
        <v>98</v>
      </c>
      <c r="B2884" s="10">
        <v>6.1</v>
      </c>
    </row>
    <row r="2885" spans="1:2">
      <c r="A2885" s="7">
        <v>117</v>
      </c>
      <c r="B2885" s="10">
        <v>6.9</v>
      </c>
    </row>
    <row r="2886" spans="1:2">
      <c r="A2886" s="7">
        <v>127</v>
      </c>
      <c r="B2886" s="10">
        <v>7.9</v>
      </c>
    </row>
    <row r="2887" spans="1:2">
      <c r="A2887" s="7">
        <v>98</v>
      </c>
      <c r="B2887" s="10">
        <v>4.5</v>
      </c>
    </row>
    <row r="2888" spans="1:2">
      <c r="A2888" s="7">
        <v>197</v>
      </c>
      <c r="B2888" s="10">
        <v>7.6</v>
      </c>
    </row>
    <row r="2889" spans="1:2">
      <c r="A2889" s="7">
        <v>104</v>
      </c>
      <c r="B2889" s="10">
        <v>7.5</v>
      </c>
    </row>
    <row r="2890" spans="1:2">
      <c r="A2890" s="7">
        <v>90</v>
      </c>
      <c r="B2890" s="10">
        <v>6</v>
      </c>
    </row>
    <row r="2891" spans="1:2">
      <c r="A2891" s="7">
        <v>130</v>
      </c>
      <c r="B2891" s="10">
        <v>7.1</v>
      </c>
    </row>
    <row r="2892" spans="1:2">
      <c r="A2892" s="7">
        <v>176</v>
      </c>
      <c r="B2892" s="10">
        <v>6.9</v>
      </c>
    </row>
    <row r="2893" spans="1:2">
      <c r="A2893" s="7">
        <v>116</v>
      </c>
      <c r="B2893" s="10">
        <v>8.5</v>
      </c>
    </row>
    <row r="2894" spans="1:2">
      <c r="A2894" s="7">
        <v>88</v>
      </c>
      <c r="B2894" s="10">
        <v>7.5</v>
      </c>
    </row>
    <row r="2895" spans="1:2">
      <c r="A2895" s="7">
        <v>106</v>
      </c>
      <c r="B2895" s="10">
        <v>6.6</v>
      </c>
    </row>
    <row r="2896" spans="1:2">
      <c r="A2896" s="7">
        <v>181</v>
      </c>
      <c r="B2896" s="10">
        <v>8</v>
      </c>
    </row>
    <row r="2897" spans="1:2">
      <c r="A2897" s="7">
        <v>130</v>
      </c>
      <c r="B2897" s="10">
        <v>7</v>
      </c>
    </row>
    <row r="2898" spans="1:2">
      <c r="A2898" s="7">
        <v>123</v>
      </c>
      <c r="B2898" s="10">
        <v>6.8</v>
      </c>
    </row>
    <row r="2899" spans="1:2">
      <c r="A2899" s="7">
        <v>120</v>
      </c>
      <c r="B2899" s="10">
        <v>6.7</v>
      </c>
    </row>
    <row r="2900" spans="1:2">
      <c r="A2900" s="7">
        <v>87</v>
      </c>
      <c r="B2900" s="10">
        <v>6.5</v>
      </c>
    </row>
    <row r="2901" spans="1:2">
      <c r="A2901" s="7">
        <v>123</v>
      </c>
      <c r="B2901" s="10">
        <v>8</v>
      </c>
    </row>
    <row r="2902" spans="1:2">
      <c r="A2902" s="7">
        <v>103</v>
      </c>
      <c r="B2902" s="10">
        <v>6.5</v>
      </c>
    </row>
    <row r="2903" spans="1:2">
      <c r="A2903" s="7">
        <v>91</v>
      </c>
      <c r="B2903" s="10">
        <v>4.9000000000000004</v>
      </c>
    </row>
    <row r="2904" spans="1:2">
      <c r="A2904" s="7">
        <v>88</v>
      </c>
      <c r="B2904" s="10">
        <v>7.1</v>
      </c>
    </row>
    <row r="2905" spans="1:2">
      <c r="A2905" s="7">
        <v>126</v>
      </c>
      <c r="B2905" s="10">
        <v>7</v>
      </c>
    </row>
    <row r="2906" spans="1:2">
      <c r="A2906" s="7">
        <v>120</v>
      </c>
      <c r="B2906" s="10">
        <v>7</v>
      </c>
    </row>
    <row r="2907" spans="1:2">
      <c r="A2907" s="7">
        <v>94</v>
      </c>
      <c r="B2907" s="10">
        <v>4.5</v>
      </c>
    </row>
    <row r="2908" spans="1:2">
      <c r="A2908" s="7">
        <v>137</v>
      </c>
      <c r="B2908" s="10">
        <v>7.7</v>
      </c>
    </row>
    <row r="2909" spans="1:2">
      <c r="A2909" s="7">
        <v>119</v>
      </c>
      <c r="B2909" s="10">
        <v>6.7</v>
      </c>
    </row>
    <row r="2910" spans="1:2">
      <c r="A2910" s="7">
        <v>99</v>
      </c>
      <c r="B2910" s="10">
        <v>7</v>
      </c>
    </row>
    <row r="2911" spans="1:2">
      <c r="A2911" s="7">
        <v>79</v>
      </c>
      <c r="B2911" s="10">
        <v>6.5</v>
      </c>
    </row>
    <row r="2912" spans="1:2">
      <c r="A2912" s="7">
        <v>95</v>
      </c>
      <c r="B2912" s="10">
        <v>6.2</v>
      </c>
    </row>
    <row r="2913" spans="1:2">
      <c r="A2913" s="7">
        <v>103</v>
      </c>
      <c r="B2913" s="10">
        <v>5.7</v>
      </c>
    </row>
    <row r="2914" spans="1:2">
      <c r="A2914" s="7">
        <v>92</v>
      </c>
      <c r="B2914" s="10">
        <v>6.4</v>
      </c>
    </row>
    <row r="2915" spans="1:2">
      <c r="A2915" s="7">
        <v>84</v>
      </c>
      <c r="B2915" s="10">
        <v>5.4</v>
      </c>
    </row>
    <row r="2916" spans="1:2">
      <c r="A2916" s="7">
        <v>300</v>
      </c>
      <c r="B2916" s="10">
        <v>6.6</v>
      </c>
    </row>
    <row r="2917" spans="1:2">
      <c r="A2917" s="7">
        <v>120</v>
      </c>
      <c r="B2917" s="10">
        <v>6.1</v>
      </c>
    </row>
    <row r="2918" spans="1:2">
      <c r="A2918" s="7">
        <v>121</v>
      </c>
      <c r="B2918" s="10">
        <v>7.6</v>
      </c>
    </row>
    <row r="2919" spans="1:2">
      <c r="A2919" s="7">
        <v>97</v>
      </c>
      <c r="B2919" s="10">
        <v>6.2</v>
      </c>
    </row>
    <row r="2920" spans="1:2">
      <c r="A2920" s="7">
        <v>86</v>
      </c>
      <c r="B2920" s="10">
        <v>6.6</v>
      </c>
    </row>
    <row r="2921" spans="1:2">
      <c r="A2921" s="7">
        <v>45</v>
      </c>
      <c r="B2921" s="10">
        <v>7.3</v>
      </c>
    </row>
    <row r="2922" spans="1:2">
      <c r="A2922" s="7">
        <v>97</v>
      </c>
      <c r="B2922" s="10">
        <v>4.2</v>
      </c>
    </row>
    <row r="2923" spans="1:2">
      <c r="A2923" s="7">
        <v>93</v>
      </c>
      <c r="B2923" s="10">
        <v>6.5</v>
      </c>
    </row>
    <row r="2924" spans="1:2">
      <c r="A2924" s="7">
        <v>84</v>
      </c>
      <c r="B2924" s="10">
        <v>6.5</v>
      </c>
    </row>
    <row r="2925" spans="1:2">
      <c r="A2925" s="7">
        <v>96</v>
      </c>
      <c r="B2925" s="10">
        <v>5.7</v>
      </c>
    </row>
    <row r="2926" spans="1:2">
      <c r="A2926" s="7">
        <v>112</v>
      </c>
      <c r="B2926" s="10">
        <v>7.3</v>
      </c>
    </row>
    <row r="2927" spans="1:2">
      <c r="A2927" s="7">
        <v>125</v>
      </c>
      <c r="B2927" s="10">
        <v>6.9</v>
      </c>
    </row>
    <row r="2928" spans="1:2">
      <c r="A2928" s="7">
        <v>96</v>
      </c>
      <c r="B2928" s="10">
        <v>5</v>
      </c>
    </row>
    <row r="2929" spans="1:2">
      <c r="A2929" s="7">
        <v>103</v>
      </c>
      <c r="B2929" s="10">
        <v>7.3</v>
      </c>
    </row>
    <row r="2930" spans="1:2">
      <c r="A2930" s="7">
        <v>101</v>
      </c>
      <c r="B2930" s="10">
        <v>6.5</v>
      </c>
    </row>
    <row r="2931" spans="1:2">
      <c r="A2931" s="7">
        <v>104</v>
      </c>
      <c r="B2931" s="10">
        <v>2.1</v>
      </c>
    </row>
    <row r="2932" spans="1:2">
      <c r="A2932" s="7">
        <v>119</v>
      </c>
      <c r="B2932" s="10">
        <v>7</v>
      </c>
    </row>
    <row r="2933" spans="1:2">
      <c r="A2933" s="7">
        <v>128</v>
      </c>
      <c r="B2933" s="10">
        <v>8</v>
      </c>
    </row>
    <row r="2934" spans="1:2">
      <c r="A2934" s="7">
        <v>106</v>
      </c>
      <c r="B2934" s="10">
        <v>6.9</v>
      </c>
    </row>
    <row r="2935" spans="1:2">
      <c r="A2935" s="7">
        <v>126</v>
      </c>
      <c r="B2935" s="10">
        <v>7.1</v>
      </c>
    </row>
    <row r="2936" spans="1:2">
      <c r="A2936" s="7">
        <v>126</v>
      </c>
      <c r="B2936" s="10">
        <v>7.2</v>
      </c>
    </row>
    <row r="2937" spans="1:2">
      <c r="A2937" s="7">
        <v>150</v>
      </c>
      <c r="B2937" s="10">
        <v>6.7</v>
      </c>
    </row>
    <row r="2938" spans="1:2">
      <c r="A2938" s="7">
        <v>178</v>
      </c>
      <c r="B2938" s="10">
        <v>8.9</v>
      </c>
    </row>
    <row r="2939" spans="1:2">
      <c r="A2939" s="7">
        <v>117</v>
      </c>
      <c r="B2939" s="10">
        <v>7.9</v>
      </c>
    </row>
    <row r="2940" spans="1:2">
      <c r="A2940" s="7">
        <v>119</v>
      </c>
      <c r="B2940" s="10">
        <v>5.6</v>
      </c>
    </row>
    <row r="2941" spans="1:2">
      <c r="A2941" s="7">
        <v>174</v>
      </c>
      <c r="B2941" s="10">
        <v>8</v>
      </c>
    </row>
    <row r="2942" spans="1:2">
      <c r="A2942" s="7">
        <v>111</v>
      </c>
      <c r="B2942" s="10">
        <v>6.2</v>
      </c>
    </row>
    <row r="2943" spans="1:2">
      <c r="A2943" s="7">
        <v>101</v>
      </c>
      <c r="B2943" s="10">
        <v>7.9</v>
      </c>
    </row>
    <row r="2944" spans="1:2">
      <c r="A2944" s="7">
        <v>89</v>
      </c>
      <c r="B2944" s="10">
        <v>8.1</v>
      </c>
    </row>
    <row r="2945" spans="1:2">
      <c r="A2945" s="7">
        <v>113</v>
      </c>
      <c r="B2945" s="10">
        <v>7.6</v>
      </c>
    </row>
    <row r="2946" spans="1:2">
      <c r="A2946" s="7">
        <v>95</v>
      </c>
      <c r="B2946" s="10">
        <v>3.5</v>
      </c>
    </row>
    <row r="2947" spans="1:2">
      <c r="A2947" s="7">
        <v>112</v>
      </c>
      <c r="B2947" s="10">
        <v>7.6</v>
      </c>
    </row>
    <row r="2948" spans="1:2">
      <c r="A2948" s="7">
        <v>109</v>
      </c>
      <c r="B2948" s="10">
        <v>6.5</v>
      </c>
    </row>
    <row r="2949" spans="1:2">
      <c r="A2949" s="7">
        <v>108</v>
      </c>
      <c r="B2949" s="10">
        <v>5.6</v>
      </c>
    </row>
    <row r="2950" spans="1:2">
      <c r="A2950" s="7">
        <v>100</v>
      </c>
      <c r="B2950" s="10">
        <v>7.7</v>
      </c>
    </row>
    <row r="2951" spans="1:2">
      <c r="A2951" s="7">
        <v>90</v>
      </c>
      <c r="B2951" s="10">
        <v>5.2</v>
      </c>
    </row>
    <row r="2952" spans="1:2">
      <c r="A2952" s="7">
        <v>94</v>
      </c>
      <c r="B2952" s="10">
        <v>6.1</v>
      </c>
    </row>
    <row r="2953" spans="1:2">
      <c r="A2953" s="7">
        <v>111</v>
      </c>
      <c r="B2953" s="10">
        <v>7.4</v>
      </c>
    </row>
    <row r="2954" spans="1:2">
      <c r="A2954" s="7">
        <v>142</v>
      </c>
      <c r="B2954" s="10">
        <v>6.8</v>
      </c>
    </row>
    <row r="2955" spans="1:2">
      <c r="A2955" s="7">
        <v>107</v>
      </c>
      <c r="B2955" s="10">
        <v>6.4</v>
      </c>
    </row>
    <row r="2956" spans="1:2">
      <c r="A2956" s="7">
        <v>91</v>
      </c>
      <c r="B2956" s="10">
        <v>5.7</v>
      </c>
    </row>
    <row r="2957" spans="1:2">
      <c r="A2957" s="7">
        <v>82</v>
      </c>
      <c r="B2957" s="10">
        <v>6.7</v>
      </c>
    </row>
    <row r="2958" spans="1:2">
      <c r="A2958" s="7">
        <v>97</v>
      </c>
      <c r="B2958" s="10">
        <v>5.6</v>
      </c>
    </row>
    <row r="2959" spans="1:2">
      <c r="A2959" s="7">
        <v>128</v>
      </c>
      <c r="B2959" s="10">
        <v>7</v>
      </c>
    </row>
    <row r="2960" spans="1:2">
      <c r="A2960" s="7">
        <v>102</v>
      </c>
      <c r="B2960" s="10">
        <v>7.6</v>
      </c>
    </row>
    <row r="2961" spans="1:2">
      <c r="A2961" s="7">
        <v>93</v>
      </c>
      <c r="B2961" s="10">
        <v>6.5</v>
      </c>
    </row>
    <row r="2962" spans="1:2">
      <c r="A2962" s="7">
        <v>138</v>
      </c>
      <c r="B2962" s="10">
        <v>6.3</v>
      </c>
    </row>
    <row r="2963" spans="1:2">
      <c r="A2963" s="7">
        <v>93</v>
      </c>
      <c r="B2963" s="10">
        <v>7.1</v>
      </c>
    </row>
    <row r="2964" spans="1:2">
      <c r="A2964" s="7">
        <v>92</v>
      </c>
      <c r="B2964" s="10">
        <v>7.1</v>
      </c>
    </row>
    <row r="2965" spans="1:2">
      <c r="A2965" s="7">
        <v>92</v>
      </c>
      <c r="B2965" s="10">
        <v>6.9</v>
      </c>
    </row>
    <row r="2966" spans="1:2">
      <c r="A2966" s="7">
        <v>104</v>
      </c>
      <c r="B2966" s="10">
        <v>5.4</v>
      </c>
    </row>
    <row r="2967" spans="1:2">
      <c r="A2967" s="7">
        <v>89</v>
      </c>
      <c r="B2967" s="10">
        <v>5.0999999999999996</v>
      </c>
    </row>
    <row r="2968" spans="1:2">
      <c r="A2968" s="7">
        <v>92</v>
      </c>
      <c r="B2968" s="10">
        <v>5.3</v>
      </c>
    </row>
    <row r="2969" spans="1:2">
      <c r="A2969" s="7">
        <v>90</v>
      </c>
      <c r="B2969" s="10">
        <v>7.3</v>
      </c>
    </row>
    <row r="2970" spans="1:2">
      <c r="A2970" s="7">
        <v>129</v>
      </c>
      <c r="B2970" s="10">
        <v>7.3</v>
      </c>
    </row>
    <row r="2971" spans="1:2">
      <c r="A2971" s="7">
        <v>111</v>
      </c>
      <c r="B2971" s="10">
        <v>7.1</v>
      </c>
    </row>
    <row r="2972" spans="1:2">
      <c r="A2972" s="7">
        <v>79</v>
      </c>
      <c r="B2972" s="10">
        <v>6</v>
      </c>
    </row>
    <row r="2973" spans="1:2">
      <c r="A2973" s="7">
        <v>104</v>
      </c>
      <c r="B2973" s="10">
        <v>6.6</v>
      </c>
    </row>
    <row r="2974" spans="1:2">
      <c r="A2974" s="7">
        <v>101</v>
      </c>
      <c r="B2974" s="10">
        <v>7.2</v>
      </c>
    </row>
    <row r="2975" spans="1:2">
      <c r="A2975" s="7">
        <v>113</v>
      </c>
      <c r="B2975" s="10">
        <v>7.2</v>
      </c>
    </row>
    <row r="2976" spans="1:2">
      <c r="A2976" s="7">
        <v>92</v>
      </c>
      <c r="B2976" s="10">
        <v>6.9</v>
      </c>
    </row>
    <row r="2977" spans="1:2">
      <c r="A2977" s="7">
        <v>106</v>
      </c>
      <c r="B2977" s="10">
        <v>6.8</v>
      </c>
    </row>
    <row r="2978" spans="1:2">
      <c r="A2978" s="7">
        <v>75</v>
      </c>
      <c r="B2978" s="10">
        <v>7.7</v>
      </c>
    </row>
    <row r="2979" spans="1:2">
      <c r="A2979" s="7">
        <v>104</v>
      </c>
      <c r="B2979" s="10">
        <v>7.4</v>
      </c>
    </row>
    <row r="2980" spans="1:2">
      <c r="A2980" s="7">
        <v>108</v>
      </c>
      <c r="B2980" s="10">
        <v>6.5</v>
      </c>
    </row>
    <row r="2981" spans="1:2">
      <c r="A2981" s="7">
        <v>99</v>
      </c>
      <c r="B2981" s="10">
        <v>6.4</v>
      </c>
    </row>
    <row r="2982" spans="1:2">
      <c r="A2982" s="7">
        <v>109</v>
      </c>
      <c r="B2982" s="10">
        <v>5.6</v>
      </c>
    </row>
    <row r="2983" spans="1:2">
      <c r="A2983" s="7">
        <v>93</v>
      </c>
      <c r="B2983" s="10">
        <v>6.8</v>
      </c>
    </row>
    <row r="2984" spans="1:2">
      <c r="A2984" s="7">
        <v>99</v>
      </c>
      <c r="B2984" s="10">
        <v>5.5</v>
      </c>
    </row>
    <row r="2985" spans="1:2">
      <c r="A2985" s="7">
        <v>98</v>
      </c>
      <c r="B2985" s="10">
        <v>6.9</v>
      </c>
    </row>
    <row r="2986" spans="1:2">
      <c r="A2986" s="7">
        <v>95</v>
      </c>
      <c r="B2986" s="10">
        <v>6</v>
      </c>
    </row>
    <row r="2987" spans="1:2">
      <c r="A2987" s="7">
        <v>107</v>
      </c>
      <c r="B2987" s="10">
        <v>6.4</v>
      </c>
    </row>
    <row r="2988" spans="1:2">
      <c r="A2988" s="7">
        <v>102</v>
      </c>
      <c r="B2988" s="10">
        <v>6.6</v>
      </c>
    </row>
    <row r="2989" spans="1:2">
      <c r="A2989" s="7">
        <v>97</v>
      </c>
      <c r="B2989" s="10">
        <v>5.3</v>
      </c>
    </row>
    <row r="2990" spans="1:2">
      <c r="A2990" s="7">
        <v>124</v>
      </c>
      <c r="B2990" s="10">
        <v>8.1</v>
      </c>
    </row>
    <row r="2991" spans="1:2">
      <c r="A2991" s="7">
        <v>90</v>
      </c>
      <c r="B2991" s="10">
        <v>6.9</v>
      </c>
    </row>
    <row r="2992" spans="1:2">
      <c r="A2992" s="7">
        <v>90</v>
      </c>
      <c r="B2992" s="10">
        <v>6.5</v>
      </c>
    </row>
    <row r="2993" spans="1:2">
      <c r="A2993" s="7">
        <v>99</v>
      </c>
      <c r="B2993" s="10">
        <v>7.4</v>
      </c>
    </row>
    <row r="2994" spans="1:2">
      <c r="A2994" s="7">
        <v>115</v>
      </c>
      <c r="B2994" s="10">
        <v>6.9</v>
      </c>
    </row>
    <row r="2995" spans="1:2">
      <c r="A2995" s="7">
        <v>89</v>
      </c>
      <c r="B2995" s="10">
        <v>6.7</v>
      </c>
    </row>
    <row r="2996" spans="1:2">
      <c r="A2996" s="7">
        <v>92</v>
      </c>
      <c r="B2996" s="10">
        <v>7.6</v>
      </c>
    </row>
    <row r="2997" spans="1:2">
      <c r="A2997" s="7">
        <v>94</v>
      </c>
      <c r="B2997" s="10">
        <v>5.4</v>
      </c>
    </row>
    <row r="2998" spans="1:2">
      <c r="A2998" s="7">
        <v>100</v>
      </c>
      <c r="B2998" s="10">
        <v>7.3</v>
      </c>
    </row>
    <row r="2999" spans="1:2">
      <c r="A2999" s="7">
        <v>109</v>
      </c>
      <c r="B2999" s="10">
        <v>6</v>
      </c>
    </row>
    <row r="3000" spans="1:2">
      <c r="A3000" s="7">
        <v>105</v>
      </c>
      <c r="B3000" s="10">
        <v>7.2</v>
      </c>
    </row>
    <row r="3001" spans="1:2">
      <c r="A3001" s="7">
        <v>102</v>
      </c>
      <c r="B3001" s="10">
        <v>6</v>
      </c>
    </row>
    <row r="3002" spans="1:2">
      <c r="A3002" s="7">
        <v>97</v>
      </c>
      <c r="B3002" s="10">
        <v>3.1</v>
      </c>
    </row>
    <row r="3003" spans="1:2">
      <c r="A3003" s="7">
        <v>118</v>
      </c>
      <c r="B3003" s="10">
        <v>6.9</v>
      </c>
    </row>
    <row r="3004" spans="1:2">
      <c r="A3004" s="7">
        <v>92</v>
      </c>
      <c r="B3004" s="10">
        <v>6.2</v>
      </c>
    </row>
    <row r="3005" spans="1:2">
      <c r="A3005" s="7">
        <v>103</v>
      </c>
      <c r="B3005" s="10">
        <v>6.9</v>
      </c>
    </row>
    <row r="3006" spans="1:2">
      <c r="A3006" s="7">
        <v>93</v>
      </c>
      <c r="B3006" s="10">
        <v>6.3</v>
      </c>
    </row>
    <row r="3007" spans="1:2">
      <c r="A3007" s="7">
        <v>113</v>
      </c>
      <c r="B3007" s="10">
        <v>6.7</v>
      </c>
    </row>
    <row r="3008" spans="1:2">
      <c r="A3008" s="7">
        <v>153</v>
      </c>
      <c r="B3008" s="10">
        <v>5.4</v>
      </c>
    </row>
    <row r="3009" spans="1:2">
      <c r="A3009" s="7">
        <v>89</v>
      </c>
      <c r="B3009" s="10">
        <v>8</v>
      </c>
    </row>
    <row r="3010" spans="1:2">
      <c r="A3010" s="7">
        <v>118</v>
      </c>
      <c r="B3010" s="10">
        <v>7</v>
      </c>
    </row>
    <row r="3011" spans="1:2">
      <c r="A3011" s="7">
        <v>97</v>
      </c>
      <c r="B3011" s="10">
        <v>7.2</v>
      </c>
    </row>
    <row r="3012" spans="1:2">
      <c r="A3012" s="7">
        <v>156</v>
      </c>
      <c r="B3012" s="10">
        <v>6.2</v>
      </c>
    </row>
    <row r="3013" spans="1:2">
      <c r="A3013" s="7">
        <v>100</v>
      </c>
      <c r="B3013" s="10">
        <v>3.5</v>
      </c>
    </row>
    <row r="3014" spans="1:2">
      <c r="A3014" s="7">
        <v>96</v>
      </c>
      <c r="B3014" s="10">
        <v>7.5</v>
      </c>
    </row>
    <row r="3015" spans="1:2">
      <c r="A3015" s="7">
        <v>120</v>
      </c>
      <c r="B3015" s="10">
        <v>6.7</v>
      </c>
    </row>
    <row r="3016" spans="1:2">
      <c r="A3016" s="7">
        <v>175</v>
      </c>
      <c r="B3016" s="10">
        <v>9.1999999999999993</v>
      </c>
    </row>
    <row r="3017" spans="1:2">
      <c r="A3017" s="7">
        <v>95</v>
      </c>
      <c r="B3017" s="10">
        <v>6.1</v>
      </c>
    </row>
    <row r="3018" spans="1:2">
      <c r="A3018" s="7">
        <v>95</v>
      </c>
      <c r="B3018" s="10">
        <v>7.7</v>
      </c>
    </row>
    <row r="3019" spans="1:2">
      <c r="A3019" s="7">
        <v>121</v>
      </c>
      <c r="B3019" s="10">
        <v>7.6</v>
      </c>
    </row>
    <row r="3020" spans="1:2">
      <c r="A3020" s="7">
        <v>110</v>
      </c>
      <c r="B3020" s="10">
        <v>6.1</v>
      </c>
    </row>
    <row r="3021" spans="1:2">
      <c r="A3021" s="7">
        <v>96</v>
      </c>
      <c r="B3021" s="10">
        <v>4.9000000000000004</v>
      </c>
    </row>
    <row r="3022" spans="1:2">
      <c r="A3022" s="7">
        <v>121</v>
      </c>
      <c r="B3022" s="10">
        <v>6.8</v>
      </c>
    </row>
    <row r="3023" spans="1:2">
      <c r="A3023" s="7">
        <v>95</v>
      </c>
      <c r="B3023" s="10">
        <v>7</v>
      </c>
    </row>
    <row r="3024" spans="1:2">
      <c r="A3024" s="7">
        <v>112</v>
      </c>
      <c r="B3024" s="10">
        <v>5.7</v>
      </c>
    </row>
    <row r="3025" spans="1:2">
      <c r="A3025" s="7">
        <v>143</v>
      </c>
      <c r="B3025" s="10">
        <v>7.3</v>
      </c>
    </row>
    <row r="3026" spans="1:2">
      <c r="A3026" s="7">
        <v>93</v>
      </c>
      <c r="B3026" s="10">
        <v>7.5</v>
      </c>
    </row>
    <row r="3027" spans="1:2">
      <c r="A3027" s="7">
        <v>110</v>
      </c>
      <c r="B3027" s="10">
        <v>7.4</v>
      </c>
    </row>
    <row r="3028" spans="1:2">
      <c r="A3028" s="7">
        <v>104</v>
      </c>
      <c r="B3028" s="10">
        <v>7.2</v>
      </c>
    </row>
    <row r="3029" spans="1:2">
      <c r="A3029" s="7">
        <v>119</v>
      </c>
      <c r="B3029" s="10">
        <v>6.8</v>
      </c>
    </row>
    <row r="3030" spans="1:2">
      <c r="A3030" s="7">
        <v>125</v>
      </c>
      <c r="B3030" s="10">
        <v>6.8</v>
      </c>
    </row>
    <row r="3031" spans="1:2">
      <c r="A3031" s="7">
        <v>96</v>
      </c>
      <c r="B3031" s="10">
        <v>5.2</v>
      </c>
    </row>
    <row r="3032" spans="1:2">
      <c r="A3032" s="7">
        <v>100</v>
      </c>
      <c r="B3032" s="10">
        <v>7.2</v>
      </c>
    </row>
    <row r="3033" spans="1:2">
      <c r="A3033" s="7">
        <v>89</v>
      </c>
      <c r="B3033" s="10">
        <v>4</v>
      </c>
    </row>
    <row r="3034" spans="1:2">
      <c r="A3034" s="7">
        <v>92</v>
      </c>
      <c r="B3034" s="10">
        <v>6.8</v>
      </c>
    </row>
    <row r="3035" spans="1:2">
      <c r="A3035" s="7">
        <v>109</v>
      </c>
      <c r="B3035" s="10">
        <v>6.9</v>
      </c>
    </row>
    <row r="3036" spans="1:2">
      <c r="A3036" s="7">
        <v>103</v>
      </c>
      <c r="B3036" s="10">
        <v>7.3</v>
      </c>
    </row>
    <row r="3037" spans="1:2">
      <c r="A3037" s="7">
        <v>95</v>
      </c>
      <c r="B3037" s="10">
        <v>6.1</v>
      </c>
    </row>
    <row r="3038" spans="1:2">
      <c r="A3038" s="7">
        <v>143</v>
      </c>
      <c r="B3038" s="10">
        <v>7.8</v>
      </c>
    </row>
    <row r="3039" spans="1:2">
      <c r="A3039" s="7">
        <v>105</v>
      </c>
      <c r="B3039" s="10">
        <v>6</v>
      </c>
    </row>
    <row r="3040" spans="1:2">
      <c r="A3040" s="7">
        <v>106</v>
      </c>
      <c r="B3040" s="10">
        <v>7</v>
      </c>
    </row>
    <row r="3041" spans="1:2">
      <c r="A3041" s="7">
        <v>100</v>
      </c>
      <c r="B3041" s="10">
        <v>7.1</v>
      </c>
    </row>
    <row r="3042" spans="1:2">
      <c r="A3042" s="7">
        <v>103</v>
      </c>
      <c r="B3042" s="10">
        <v>6.2</v>
      </c>
    </row>
    <row r="3043" spans="1:2">
      <c r="A3043" s="7">
        <v>116</v>
      </c>
      <c r="B3043" s="10">
        <v>6.9</v>
      </c>
    </row>
    <row r="3044" spans="1:2">
      <c r="A3044" s="7">
        <v>99</v>
      </c>
      <c r="B3044" s="10">
        <v>7.6</v>
      </c>
    </row>
    <row r="3045" spans="1:2">
      <c r="A3045" s="7">
        <v>164</v>
      </c>
      <c r="B3045" s="10">
        <v>7.6</v>
      </c>
    </row>
    <row r="3046" spans="1:2">
      <c r="A3046" s="7">
        <v>96</v>
      </c>
      <c r="B3046" s="10">
        <v>6.4</v>
      </c>
    </row>
    <row r="3047" spans="1:2">
      <c r="A3047" s="7">
        <v>122</v>
      </c>
      <c r="B3047" s="10">
        <v>6.2</v>
      </c>
    </row>
    <row r="3048" spans="1:2">
      <c r="A3048" s="7">
        <v>94</v>
      </c>
      <c r="B3048" s="10">
        <v>7.5</v>
      </c>
    </row>
    <row r="3049" spans="1:2">
      <c r="A3049" s="7">
        <v>93</v>
      </c>
      <c r="B3049" s="10">
        <v>2</v>
      </c>
    </row>
    <row r="3050" spans="1:2">
      <c r="A3050" s="7">
        <v>96</v>
      </c>
      <c r="B3050" s="10">
        <v>6.2</v>
      </c>
    </row>
    <row r="3051" spans="1:2">
      <c r="A3051" s="7">
        <v>113</v>
      </c>
      <c r="B3051" s="10">
        <v>6.5</v>
      </c>
    </row>
    <row r="3052" spans="1:2">
      <c r="A3052" s="7">
        <v>192</v>
      </c>
      <c r="B3052" s="10">
        <v>7.9</v>
      </c>
    </row>
    <row r="3053" spans="1:2">
      <c r="A3053" s="7">
        <v>99</v>
      </c>
      <c r="B3053" s="10">
        <v>6.8</v>
      </c>
    </row>
    <row r="3054" spans="1:2">
      <c r="A3054" s="7">
        <v>91</v>
      </c>
      <c r="B3054" s="10">
        <v>6.3</v>
      </c>
    </row>
    <row r="3055" spans="1:2">
      <c r="A3055" s="7">
        <v>100</v>
      </c>
      <c r="B3055" s="10">
        <v>6.3</v>
      </c>
    </row>
    <row r="3056" spans="1:2">
      <c r="A3056" s="7">
        <v>105</v>
      </c>
      <c r="B3056" s="10">
        <v>6.6</v>
      </c>
    </row>
    <row r="3057" spans="1:2">
      <c r="A3057" s="7">
        <v>99</v>
      </c>
      <c r="B3057" s="10">
        <v>6.4</v>
      </c>
    </row>
    <row r="3058" spans="1:2">
      <c r="A3058" s="7">
        <v>112</v>
      </c>
      <c r="B3058" s="10">
        <v>7.5</v>
      </c>
    </row>
    <row r="3059" spans="1:2">
      <c r="A3059" s="7">
        <v>99</v>
      </c>
      <c r="B3059" s="10">
        <v>6.5</v>
      </c>
    </row>
    <row r="3060" spans="1:2">
      <c r="A3060" s="7">
        <v>125</v>
      </c>
      <c r="B3060" s="10">
        <v>7.2</v>
      </c>
    </row>
    <row r="3061" spans="1:2">
      <c r="A3061" s="7">
        <v>107</v>
      </c>
      <c r="B3061" s="10">
        <v>6.3</v>
      </c>
    </row>
    <row r="3062" spans="1:2">
      <c r="A3062" s="7">
        <v>107</v>
      </c>
      <c r="B3062" s="10">
        <v>7</v>
      </c>
    </row>
    <row r="3063" spans="1:2">
      <c r="A3063" s="7">
        <v>97</v>
      </c>
      <c r="B3063" s="10">
        <v>6.3</v>
      </c>
    </row>
    <row r="3064" spans="1:2">
      <c r="A3064" s="7">
        <v>95</v>
      </c>
      <c r="B3064" s="10">
        <v>2.2999999999999998</v>
      </c>
    </row>
    <row r="3065" spans="1:2">
      <c r="A3065" s="7">
        <v>106</v>
      </c>
      <c r="B3065" s="10">
        <v>7.1</v>
      </c>
    </row>
    <row r="3066" spans="1:2">
      <c r="A3066" s="7">
        <v>103</v>
      </c>
      <c r="B3066" s="10">
        <v>6.2</v>
      </c>
    </row>
    <row r="3067" spans="1:2">
      <c r="A3067" s="7">
        <v>96</v>
      </c>
      <c r="B3067" s="10">
        <v>6.7</v>
      </c>
    </row>
    <row r="3068" spans="1:2">
      <c r="A3068" s="7">
        <v>103</v>
      </c>
      <c r="B3068" s="10">
        <v>6.5</v>
      </c>
    </row>
    <row r="3069" spans="1:2">
      <c r="A3069" s="7">
        <v>108</v>
      </c>
      <c r="B3069" s="10">
        <v>5.9</v>
      </c>
    </row>
    <row r="3070" spans="1:2">
      <c r="A3070" s="7">
        <v>118</v>
      </c>
      <c r="B3070" s="10">
        <v>6</v>
      </c>
    </row>
    <row r="3071" spans="1:2">
      <c r="A3071" s="7">
        <v>97</v>
      </c>
      <c r="B3071" s="10">
        <v>6.9</v>
      </c>
    </row>
    <row r="3072" spans="1:2">
      <c r="A3072" s="7">
        <v>115</v>
      </c>
      <c r="B3072" s="10">
        <v>7.3</v>
      </c>
    </row>
    <row r="3073" spans="1:2">
      <c r="A3073" s="7">
        <v>102</v>
      </c>
      <c r="B3073" s="10">
        <v>7.7</v>
      </c>
    </row>
    <row r="3074" spans="1:2">
      <c r="A3074" s="7">
        <v>125</v>
      </c>
      <c r="B3074" s="10">
        <v>7.3</v>
      </c>
    </row>
    <row r="3075" spans="1:2">
      <c r="A3075" s="7">
        <v>108</v>
      </c>
      <c r="B3075" s="10">
        <v>7</v>
      </c>
    </row>
    <row r="3076" spans="1:2">
      <c r="A3076" s="7">
        <v>101</v>
      </c>
      <c r="B3076" s="10">
        <v>6.4</v>
      </c>
    </row>
    <row r="3077" spans="1:2">
      <c r="A3077" s="7">
        <v>101</v>
      </c>
      <c r="B3077" s="10">
        <v>5.6</v>
      </c>
    </row>
    <row r="3078" spans="1:2">
      <c r="A3078" s="7">
        <v>139</v>
      </c>
      <c r="B3078" s="10">
        <v>8.1999999999999993</v>
      </c>
    </row>
    <row r="3079" spans="1:2">
      <c r="A3079" s="7">
        <v>125</v>
      </c>
      <c r="B3079" s="10">
        <v>6.5</v>
      </c>
    </row>
    <row r="3080" spans="1:2">
      <c r="A3080" s="7">
        <v>115</v>
      </c>
      <c r="B3080" s="10">
        <v>8.1</v>
      </c>
    </row>
    <row r="3081" spans="1:2">
      <c r="A3081" s="7">
        <v>99</v>
      </c>
      <c r="B3081" s="10">
        <v>5.4</v>
      </c>
    </row>
    <row r="3082" spans="1:2">
      <c r="A3082" s="7">
        <v>88</v>
      </c>
      <c r="B3082" s="10">
        <v>6.3</v>
      </c>
    </row>
    <row r="3083" spans="1:2">
      <c r="A3083" s="7">
        <v>112</v>
      </c>
      <c r="B3083" s="10">
        <v>7.8</v>
      </c>
    </row>
    <row r="3084" spans="1:2">
      <c r="A3084" s="7">
        <v>108</v>
      </c>
      <c r="B3084" s="10">
        <v>6.8</v>
      </c>
    </row>
    <row r="3085" spans="1:2">
      <c r="A3085" s="7">
        <v>104</v>
      </c>
      <c r="B3085" s="10">
        <v>7.1</v>
      </c>
    </row>
    <row r="3086" spans="1:2">
      <c r="A3086" s="7">
        <v>108</v>
      </c>
      <c r="B3086" s="10">
        <v>6.2</v>
      </c>
    </row>
    <row r="3087" spans="1:2">
      <c r="A3087" s="7">
        <v>102</v>
      </c>
      <c r="B3087" s="10">
        <v>7.3</v>
      </c>
    </row>
    <row r="3088" spans="1:2">
      <c r="A3088" s="7">
        <v>88</v>
      </c>
      <c r="B3088" s="10">
        <v>5.9</v>
      </c>
    </row>
    <row r="3089" spans="1:2">
      <c r="A3089" s="7">
        <v>91</v>
      </c>
      <c r="B3089" s="10">
        <v>3.6</v>
      </c>
    </row>
    <row r="3090" spans="1:2">
      <c r="A3090" s="7">
        <v>141</v>
      </c>
      <c r="B3090" s="10">
        <v>7.7</v>
      </c>
    </row>
    <row r="3091" spans="1:2">
      <c r="A3091" s="7">
        <v>101</v>
      </c>
      <c r="B3091" s="10">
        <v>7.3</v>
      </c>
    </row>
    <row r="3092" spans="1:2">
      <c r="A3092" s="7">
        <v>105</v>
      </c>
      <c r="B3092" s="10">
        <v>7.4</v>
      </c>
    </row>
    <row r="3093" spans="1:2">
      <c r="A3093" s="7">
        <v>100</v>
      </c>
      <c r="B3093" s="10">
        <v>6.6</v>
      </c>
    </row>
    <row r="3094" spans="1:2">
      <c r="A3094" s="7">
        <v>116</v>
      </c>
      <c r="B3094" s="10">
        <v>6.9</v>
      </c>
    </row>
    <row r="3095" spans="1:2">
      <c r="A3095" s="7">
        <v>97</v>
      </c>
      <c r="B3095" s="10">
        <v>6.8</v>
      </c>
    </row>
    <row r="3096" spans="1:2">
      <c r="A3096" s="7">
        <v>106</v>
      </c>
      <c r="B3096" s="10">
        <v>7.3</v>
      </c>
    </row>
    <row r="3097" spans="1:2">
      <c r="A3097" s="7">
        <v>105</v>
      </c>
      <c r="B3097" s="10">
        <v>7.2</v>
      </c>
    </row>
    <row r="3098" spans="1:2">
      <c r="A3098" s="7">
        <v>122</v>
      </c>
      <c r="B3098" s="10">
        <v>7.7</v>
      </c>
    </row>
    <row r="3099" spans="1:2">
      <c r="A3099" s="7">
        <v>107</v>
      </c>
      <c r="B3099" s="10">
        <v>8.1</v>
      </c>
    </row>
    <row r="3100" spans="1:2">
      <c r="A3100" s="7">
        <v>121</v>
      </c>
      <c r="B3100" s="10">
        <v>7.7</v>
      </c>
    </row>
    <row r="3101" spans="1:2">
      <c r="A3101" s="7">
        <v>98</v>
      </c>
      <c r="B3101" s="10">
        <v>7.6</v>
      </c>
    </row>
    <row r="3102" spans="1:2">
      <c r="A3102" s="7">
        <v>123</v>
      </c>
      <c r="B3102" s="10">
        <v>7.2</v>
      </c>
    </row>
    <row r="3103" spans="1:2">
      <c r="A3103" s="7">
        <v>110</v>
      </c>
      <c r="B3103" s="10">
        <v>7.2</v>
      </c>
    </row>
    <row r="3104" spans="1:2">
      <c r="A3104" s="7">
        <v>120</v>
      </c>
      <c r="B3104" s="10">
        <v>8.1</v>
      </c>
    </row>
    <row r="3105" spans="1:2">
      <c r="A3105" s="7">
        <v>122</v>
      </c>
      <c r="B3105" s="10">
        <v>7.5</v>
      </c>
    </row>
    <row r="3106" spans="1:2">
      <c r="A3106" s="7">
        <v>110</v>
      </c>
      <c r="B3106" s="10">
        <v>8.1</v>
      </c>
    </row>
    <row r="3107" spans="1:2">
      <c r="A3107" s="7">
        <v>139</v>
      </c>
      <c r="B3107" s="10">
        <v>7.8</v>
      </c>
    </row>
    <row r="3108" spans="1:2">
      <c r="A3108" s="7">
        <v>124</v>
      </c>
      <c r="B3108" s="10">
        <v>7.8</v>
      </c>
    </row>
    <row r="3109" spans="1:2">
      <c r="A3109" s="7">
        <v>120</v>
      </c>
      <c r="B3109" s="10">
        <v>5.8</v>
      </c>
    </row>
    <row r="3110" spans="1:2">
      <c r="A3110" s="7">
        <v>152</v>
      </c>
      <c r="B3110" s="10">
        <v>7.6</v>
      </c>
    </row>
    <row r="3111" spans="1:2">
      <c r="A3111" s="7">
        <v>98</v>
      </c>
      <c r="B3111" s="10">
        <v>7.4</v>
      </c>
    </row>
    <row r="3112" spans="1:2">
      <c r="A3112" s="7">
        <v>106</v>
      </c>
      <c r="B3112" s="10">
        <v>6.3</v>
      </c>
    </row>
    <row r="3113" spans="1:2">
      <c r="A3113" s="7">
        <v>106</v>
      </c>
      <c r="B3113" s="10">
        <v>6.9</v>
      </c>
    </row>
    <row r="3114" spans="1:2">
      <c r="A3114" s="7">
        <v>106</v>
      </c>
      <c r="B3114" s="10">
        <v>8.6</v>
      </c>
    </row>
    <row r="3115" spans="1:2">
      <c r="A3115" s="7">
        <v>89</v>
      </c>
      <c r="B3115" s="10">
        <v>5.0999999999999996</v>
      </c>
    </row>
    <row r="3116" spans="1:2">
      <c r="A3116" s="7">
        <v>94</v>
      </c>
      <c r="B3116" s="10">
        <v>6.4</v>
      </c>
    </row>
    <row r="3117" spans="1:2">
      <c r="A3117" s="7">
        <v>109</v>
      </c>
      <c r="B3117" s="10">
        <v>7.9</v>
      </c>
    </row>
    <row r="3118" spans="1:2">
      <c r="A3118" s="7">
        <v>144</v>
      </c>
      <c r="B3118" s="10">
        <v>6.9</v>
      </c>
    </row>
    <row r="3119" spans="1:2">
      <c r="A3119" s="7">
        <v>90</v>
      </c>
      <c r="B3119" s="10">
        <v>7.5</v>
      </c>
    </row>
    <row r="3120" spans="1:2">
      <c r="A3120" s="7">
        <v>106</v>
      </c>
      <c r="B3120" s="10">
        <v>7.2</v>
      </c>
    </row>
    <row r="3121" spans="1:2">
      <c r="A3121" s="7">
        <v>121</v>
      </c>
      <c r="B3121" s="10">
        <v>5.8</v>
      </c>
    </row>
    <row r="3122" spans="1:2">
      <c r="A3122" s="7">
        <v>89</v>
      </c>
      <c r="B3122" s="10">
        <v>2.9</v>
      </c>
    </row>
    <row r="3123" spans="1:2">
      <c r="A3123" s="7">
        <v>104</v>
      </c>
      <c r="B3123" s="10">
        <v>6.2</v>
      </c>
    </row>
    <row r="3124" spans="1:2">
      <c r="A3124" s="7">
        <v>99</v>
      </c>
      <c r="B3124" s="10">
        <v>6.8</v>
      </c>
    </row>
    <row r="3125" spans="1:2">
      <c r="A3125" s="7">
        <v>98</v>
      </c>
      <c r="B3125" s="10">
        <v>6.1</v>
      </c>
    </row>
    <row r="3126" spans="1:2">
      <c r="A3126" s="7">
        <v>121</v>
      </c>
      <c r="B3126" s="10">
        <v>7.7</v>
      </c>
    </row>
    <row r="3127" spans="1:2">
      <c r="A3127" s="7">
        <v>96</v>
      </c>
      <c r="B3127" s="10">
        <v>5.2</v>
      </c>
    </row>
    <row r="3128" spans="1:2">
      <c r="A3128" s="7">
        <v>99</v>
      </c>
      <c r="B3128" s="10">
        <v>6.8</v>
      </c>
    </row>
    <row r="3129" spans="1:2">
      <c r="A3129" s="7">
        <v>42</v>
      </c>
      <c r="B3129" s="10">
        <v>6.5</v>
      </c>
    </row>
    <row r="3130" spans="1:2">
      <c r="A3130" s="7">
        <v>122</v>
      </c>
      <c r="B3130" s="10">
        <v>7</v>
      </c>
    </row>
    <row r="3131" spans="1:2">
      <c r="A3131" s="7">
        <v>101</v>
      </c>
      <c r="B3131" s="10">
        <v>5.9</v>
      </c>
    </row>
    <row r="3132" spans="1:2">
      <c r="A3132" s="7">
        <v>102</v>
      </c>
      <c r="B3132" s="10">
        <v>7.1</v>
      </c>
    </row>
    <row r="3133" spans="1:2">
      <c r="A3133" s="7">
        <v>84</v>
      </c>
      <c r="B3133" s="10">
        <v>5.5</v>
      </c>
    </row>
    <row r="3134" spans="1:2">
      <c r="A3134" s="7">
        <v>104</v>
      </c>
      <c r="B3134" s="10">
        <v>7.4</v>
      </c>
    </row>
    <row r="3135" spans="1:2">
      <c r="A3135" s="7">
        <v>96</v>
      </c>
      <c r="B3135" s="10">
        <v>7.3</v>
      </c>
    </row>
    <row r="3136" spans="1:2">
      <c r="A3136" s="7">
        <v>94</v>
      </c>
      <c r="B3136" s="10">
        <v>4.5999999999999996</v>
      </c>
    </row>
    <row r="3137" spans="1:2">
      <c r="A3137" s="7">
        <v>90</v>
      </c>
      <c r="B3137" s="10">
        <v>7.2</v>
      </c>
    </row>
    <row r="3138" spans="1:2">
      <c r="A3138" s="7">
        <v>90</v>
      </c>
      <c r="B3138" s="10">
        <v>5.0999999999999996</v>
      </c>
    </row>
    <row r="3139" spans="1:2">
      <c r="A3139" s="7">
        <v>106</v>
      </c>
      <c r="B3139" s="10">
        <v>6.7</v>
      </c>
    </row>
    <row r="3140" spans="1:2">
      <c r="A3140" s="7">
        <v>96</v>
      </c>
      <c r="B3140" s="10">
        <v>5.3</v>
      </c>
    </row>
    <row r="3141" spans="1:2">
      <c r="A3141" s="7">
        <v>95</v>
      </c>
      <c r="B3141" s="10">
        <v>7.8</v>
      </c>
    </row>
    <row r="3142" spans="1:2">
      <c r="A3142" s="7">
        <v>99</v>
      </c>
      <c r="B3142" s="10">
        <v>6.7</v>
      </c>
    </row>
    <row r="3143" spans="1:2">
      <c r="A3143" s="7">
        <v>99</v>
      </c>
      <c r="B3143" s="10">
        <v>7.2</v>
      </c>
    </row>
    <row r="3144" spans="1:2">
      <c r="A3144" s="7">
        <v>95</v>
      </c>
      <c r="B3144" s="10">
        <v>5.8</v>
      </c>
    </row>
    <row r="3145" spans="1:2">
      <c r="A3145" s="7">
        <v>99</v>
      </c>
      <c r="B3145" s="10">
        <v>7</v>
      </c>
    </row>
    <row r="3146" spans="1:2">
      <c r="A3146" s="7">
        <v>107</v>
      </c>
      <c r="B3146" s="10">
        <v>3.8</v>
      </c>
    </row>
    <row r="3147" spans="1:2">
      <c r="A3147" s="7">
        <v>90</v>
      </c>
      <c r="B3147" s="10">
        <v>5.7</v>
      </c>
    </row>
    <row r="3148" spans="1:2">
      <c r="A3148" s="7">
        <v>96</v>
      </c>
      <c r="B3148" s="10">
        <v>6.7</v>
      </c>
    </row>
    <row r="3149" spans="1:2">
      <c r="A3149" s="7">
        <v>104</v>
      </c>
      <c r="B3149" s="10">
        <v>6.1</v>
      </c>
    </row>
    <row r="3150" spans="1:2">
      <c r="A3150" s="7">
        <v>97</v>
      </c>
      <c r="B3150" s="10">
        <v>6.2</v>
      </c>
    </row>
    <row r="3151" spans="1:2">
      <c r="A3151" s="7">
        <v>107</v>
      </c>
      <c r="B3151" s="10">
        <v>6.2</v>
      </c>
    </row>
    <row r="3152" spans="1:2">
      <c r="A3152" s="7">
        <v>85</v>
      </c>
      <c r="B3152" s="10">
        <v>4.7</v>
      </c>
    </row>
    <row r="3153" spans="1:2">
      <c r="A3153" s="7">
        <v>95</v>
      </c>
      <c r="B3153" s="10">
        <v>6.3</v>
      </c>
    </row>
    <row r="3154" spans="1:2">
      <c r="A3154" s="7">
        <v>111</v>
      </c>
      <c r="B3154" s="10">
        <v>7.3</v>
      </c>
    </row>
    <row r="3155" spans="1:2">
      <c r="A3155" s="7">
        <v>86</v>
      </c>
      <c r="B3155" s="10">
        <v>5.8</v>
      </c>
    </row>
    <row r="3156" spans="1:2">
      <c r="A3156" s="7">
        <v>115</v>
      </c>
      <c r="B3156" s="10">
        <v>6.1</v>
      </c>
    </row>
    <row r="3157" spans="1:2">
      <c r="A3157" s="7">
        <v>103</v>
      </c>
      <c r="B3157" s="10">
        <v>7.1</v>
      </c>
    </row>
    <row r="3158" spans="1:2">
      <c r="A3158" s="7">
        <v>111</v>
      </c>
      <c r="B3158" s="10">
        <v>7.1</v>
      </c>
    </row>
    <row r="3159" spans="1:2">
      <c r="A3159" s="7">
        <v>112</v>
      </c>
      <c r="B3159" s="10">
        <v>6.7</v>
      </c>
    </row>
    <row r="3160" spans="1:2">
      <c r="A3160" s="7">
        <v>141</v>
      </c>
      <c r="B3160" s="10">
        <v>6.9</v>
      </c>
    </row>
    <row r="3161" spans="1:2">
      <c r="A3161" s="7">
        <v>95</v>
      </c>
      <c r="B3161" s="10">
        <v>2.1</v>
      </c>
    </row>
    <row r="3162" spans="1:2">
      <c r="A3162" s="7">
        <v>85</v>
      </c>
      <c r="B3162" s="10">
        <v>6.6</v>
      </c>
    </row>
    <row r="3163" spans="1:2">
      <c r="A3163" s="7">
        <v>129</v>
      </c>
      <c r="B3163" s="10">
        <v>8.3000000000000007</v>
      </c>
    </row>
    <row r="3164" spans="1:2">
      <c r="A3164" s="7">
        <v>125</v>
      </c>
      <c r="B3164" s="10">
        <v>7.2</v>
      </c>
    </row>
    <row r="3165" spans="1:2">
      <c r="A3165" s="7">
        <v>116</v>
      </c>
      <c r="B3165" s="10">
        <v>5.6</v>
      </c>
    </row>
    <row r="3166" spans="1:2">
      <c r="A3166" s="7">
        <v>105</v>
      </c>
      <c r="B3166" s="10">
        <v>7.7</v>
      </c>
    </row>
    <row r="3167" spans="1:2">
      <c r="A3167" s="7">
        <v>90</v>
      </c>
      <c r="B3167" s="10">
        <v>6.6</v>
      </c>
    </row>
    <row r="3168" spans="1:2">
      <c r="A3168" s="7">
        <v>111</v>
      </c>
      <c r="B3168" s="10">
        <v>7.4</v>
      </c>
    </row>
    <row r="3169" spans="1:2">
      <c r="A3169" s="7">
        <v>91</v>
      </c>
      <c r="B3169" s="10">
        <v>7.1</v>
      </c>
    </row>
    <row r="3170" spans="1:2">
      <c r="A3170" s="7">
        <v>97</v>
      </c>
      <c r="B3170" s="10">
        <v>7.9</v>
      </c>
    </row>
    <row r="3171" spans="1:2">
      <c r="A3171" s="7">
        <v>92</v>
      </c>
      <c r="B3171" s="10">
        <v>6.7</v>
      </c>
    </row>
    <row r="3172" spans="1:2">
      <c r="A3172" s="7">
        <v>104</v>
      </c>
      <c r="B3172" s="10">
        <v>6.6</v>
      </c>
    </row>
    <row r="3173" spans="1:2">
      <c r="A3173" s="7">
        <v>120</v>
      </c>
      <c r="B3173" s="10">
        <v>7.9</v>
      </c>
    </row>
    <row r="3174" spans="1:2">
      <c r="A3174" s="7">
        <v>99</v>
      </c>
      <c r="B3174" s="10">
        <v>4.9000000000000004</v>
      </c>
    </row>
    <row r="3175" spans="1:2">
      <c r="A3175" s="7">
        <v>93</v>
      </c>
      <c r="B3175" s="10">
        <v>7.2</v>
      </c>
    </row>
    <row r="3176" spans="1:2">
      <c r="A3176" s="7">
        <v>99</v>
      </c>
      <c r="B3176" s="10">
        <v>6.1</v>
      </c>
    </row>
    <row r="3177" spans="1:2">
      <c r="A3177" s="7">
        <v>96</v>
      </c>
      <c r="B3177" s="10">
        <v>5.3</v>
      </c>
    </row>
    <row r="3178" spans="1:2">
      <c r="A3178" s="7">
        <v>96</v>
      </c>
      <c r="B3178" s="10">
        <v>5</v>
      </c>
    </row>
    <row r="3179" spans="1:2">
      <c r="A3179" s="7">
        <v>100</v>
      </c>
      <c r="B3179" s="10">
        <v>7.6</v>
      </c>
    </row>
    <row r="3180" spans="1:2">
      <c r="A3180" s="7">
        <v>98</v>
      </c>
      <c r="B3180" s="10">
        <v>7.6</v>
      </c>
    </row>
    <row r="3181" spans="1:2">
      <c r="A3181" s="7">
        <v>106</v>
      </c>
      <c r="B3181" s="10">
        <v>6.6</v>
      </c>
    </row>
    <row r="3182" spans="1:2">
      <c r="A3182" s="7">
        <v>95</v>
      </c>
      <c r="B3182" s="10">
        <v>6.6</v>
      </c>
    </row>
    <row r="3183" spans="1:2">
      <c r="A3183" s="7">
        <v>104</v>
      </c>
      <c r="B3183" s="10">
        <v>7.3</v>
      </c>
    </row>
    <row r="3184" spans="1:2">
      <c r="A3184" s="7">
        <v>87</v>
      </c>
      <c r="B3184" s="10">
        <v>6.6</v>
      </c>
    </row>
    <row r="3185" spans="1:2">
      <c r="A3185" s="7">
        <v>81</v>
      </c>
      <c r="B3185" s="10">
        <v>6.9</v>
      </c>
    </row>
    <row r="3186" spans="1:2">
      <c r="A3186" s="7">
        <v>94</v>
      </c>
      <c r="B3186" s="10">
        <v>5.8</v>
      </c>
    </row>
    <row r="3187" spans="1:2">
      <c r="A3187" s="7">
        <v>89</v>
      </c>
      <c r="B3187" s="10">
        <v>4.4000000000000004</v>
      </c>
    </row>
    <row r="3188" spans="1:2">
      <c r="A3188" s="7">
        <v>88</v>
      </c>
      <c r="B3188" s="10">
        <v>6.6</v>
      </c>
    </row>
    <row r="3189" spans="1:2">
      <c r="A3189" s="7">
        <v>108</v>
      </c>
      <c r="B3189" s="10">
        <v>7.1</v>
      </c>
    </row>
    <row r="3190" spans="1:2">
      <c r="A3190" s="7">
        <v>115</v>
      </c>
      <c r="B3190" s="10">
        <v>7.6</v>
      </c>
    </row>
    <row r="3191" spans="1:2">
      <c r="A3191" s="7">
        <v>96</v>
      </c>
      <c r="B3191" s="10">
        <v>4.5999999999999996</v>
      </c>
    </row>
    <row r="3192" spans="1:2">
      <c r="A3192" s="7">
        <v>135</v>
      </c>
      <c r="B3192" s="10">
        <v>6.8</v>
      </c>
    </row>
    <row r="3193" spans="1:2">
      <c r="A3193" s="7">
        <v>93</v>
      </c>
      <c r="B3193" s="10">
        <v>4.9000000000000004</v>
      </c>
    </row>
    <row r="3194" spans="1:2">
      <c r="A3194" s="7">
        <v>109</v>
      </c>
      <c r="B3194" s="10">
        <v>7.3</v>
      </c>
    </row>
    <row r="3195" spans="1:2">
      <c r="A3195" s="7">
        <v>101</v>
      </c>
      <c r="B3195" s="10">
        <v>5</v>
      </c>
    </row>
    <row r="3196" spans="1:2">
      <c r="A3196" s="7">
        <v>117</v>
      </c>
      <c r="B3196" s="10">
        <v>8</v>
      </c>
    </row>
    <row r="3197" spans="1:2">
      <c r="A3197" s="7">
        <v>83</v>
      </c>
      <c r="B3197" s="10">
        <v>5.2</v>
      </c>
    </row>
    <row r="3198" spans="1:2">
      <c r="A3198" s="7">
        <v>113</v>
      </c>
      <c r="B3198" s="10">
        <v>8.5</v>
      </c>
    </row>
    <row r="3199" spans="1:2">
      <c r="A3199" s="7">
        <v>104</v>
      </c>
      <c r="B3199" s="10">
        <v>6.5</v>
      </c>
    </row>
    <row r="3200" spans="1:2">
      <c r="A3200" s="7">
        <v>97</v>
      </c>
      <c r="B3200" s="10">
        <v>7.4</v>
      </c>
    </row>
    <row r="3201" spans="1:2">
      <c r="A3201" s="7">
        <v>110</v>
      </c>
      <c r="B3201" s="10">
        <v>7.7</v>
      </c>
    </row>
    <row r="3202" spans="1:2">
      <c r="A3202" s="7">
        <v>103</v>
      </c>
      <c r="B3202" s="10">
        <v>7.4</v>
      </c>
    </row>
    <row r="3203" spans="1:2">
      <c r="A3203" s="7">
        <v>94</v>
      </c>
      <c r="B3203" s="10">
        <v>5.0999999999999996</v>
      </c>
    </row>
    <row r="3204" spans="1:2">
      <c r="A3204" s="7">
        <v>77</v>
      </c>
      <c r="B3204" s="10">
        <v>5</v>
      </c>
    </row>
    <row r="3205" spans="1:2">
      <c r="A3205" s="7">
        <v>134</v>
      </c>
      <c r="B3205" s="10">
        <v>7.2</v>
      </c>
    </row>
    <row r="3206" spans="1:2">
      <c r="A3206" s="7">
        <v>90</v>
      </c>
      <c r="B3206" s="10">
        <v>6.4</v>
      </c>
    </row>
    <row r="3207" spans="1:2">
      <c r="A3207" s="7">
        <v>104</v>
      </c>
      <c r="B3207" s="10">
        <v>5.6</v>
      </c>
    </row>
    <row r="3208" spans="1:2">
      <c r="A3208" s="7">
        <v>93</v>
      </c>
      <c r="B3208" s="10">
        <v>6.1</v>
      </c>
    </row>
    <row r="3209" spans="1:2">
      <c r="A3209" s="7">
        <v>106</v>
      </c>
      <c r="B3209" s="10">
        <v>5.2</v>
      </c>
    </row>
    <row r="3210" spans="1:2">
      <c r="A3210" s="7">
        <v>109</v>
      </c>
      <c r="B3210" s="10">
        <v>7.3</v>
      </c>
    </row>
    <row r="3211" spans="1:2">
      <c r="A3211" s="7">
        <v>101</v>
      </c>
      <c r="B3211" s="10">
        <v>7.5</v>
      </c>
    </row>
    <row r="3212" spans="1:2">
      <c r="A3212" s="7">
        <v>100</v>
      </c>
      <c r="B3212" s="10">
        <v>4.5</v>
      </c>
    </row>
    <row r="3213" spans="1:2">
      <c r="A3213" s="7">
        <v>95</v>
      </c>
      <c r="B3213" s="10">
        <v>6.6</v>
      </c>
    </row>
    <row r="3214" spans="1:2">
      <c r="A3214" s="7">
        <v>94</v>
      </c>
      <c r="B3214" s="10">
        <v>5.3</v>
      </c>
    </row>
    <row r="3215" spans="1:2">
      <c r="A3215" s="7">
        <v>93</v>
      </c>
      <c r="B3215" s="10">
        <v>4.9000000000000004</v>
      </c>
    </row>
    <row r="3216" spans="1:2">
      <c r="A3216" s="7">
        <v>106</v>
      </c>
      <c r="B3216" s="10">
        <v>7.7</v>
      </c>
    </row>
    <row r="3217" spans="1:2">
      <c r="A3217" s="7">
        <v>99</v>
      </c>
      <c r="B3217" s="10">
        <v>8</v>
      </c>
    </row>
    <row r="3218" spans="1:2">
      <c r="A3218" s="7">
        <v>82</v>
      </c>
      <c r="B3218" s="10">
        <v>3.8</v>
      </c>
    </row>
    <row r="3219" spans="1:2">
      <c r="A3219" s="7">
        <v>135</v>
      </c>
      <c r="B3219" s="10">
        <v>7.6</v>
      </c>
    </row>
    <row r="3220" spans="1:2">
      <c r="A3220" s="7">
        <v>88</v>
      </c>
      <c r="B3220" s="10">
        <v>5.9</v>
      </c>
    </row>
    <row r="3221" spans="1:2">
      <c r="A3221" s="7">
        <v>89</v>
      </c>
      <c r="B3221" s="10">
        <v>6.2</v>
      </c>
    </row>
    <row r="3222" spans="1:2">
      <c r="A3222" s="7">
        <v>110</v>
      </c>
      <c r="B3222" s="10">
        <v>7.2</v>
      </c>
    </row>
    <row r="3223" spans="1:2">
      <c r="A3223" s="7">
        <v>107</v>
      </c>
      <c r="B3223" s="10">
        <v>6.3</v>
      </c>
    </row>
    <row r="3224" spans="1:2">
      <c r="A3224" s="7">
        <v>86</v>
      </c>
      <c r="B3224" s="10">
        <v>5.2</v>
      </c>
    </row>
    <row r="3225" spans="1:2">
      <c r="A3225" s="7">
        <v>91</v>
      </c>
      <c r="B3225" s="10">
        <v>6.9</v>
      </c>
    </row>
    <row r="3226" spans="1:2">
      <c r="A3226" s="7">
        <v>103</v>
      </c>
      <c r="B3226" s="10">
        <v>6.8</v>
      </c>
    </row>
    <row r="3227" spans="1:2">
      <c r="A3227" s="7">
        <v>92</v>
      </c>
      <c r="B3227" s="10">
        <v>3.5</v>
      </c>
    </row>
    <row r="3228" spans="1:2">
      <c r="A3228" s="7">
        <v>99</v>
      </c>
      <c r="B3228" s="10">
        <v>6.1</v>
      </c>
    </row>
    <row r="3229" spans="1:2">
      <c r="A3229" s="7">
        <v>96</v>
      </c>
      <c r="B3229" s="10">
        <v>4.5</v>
      </c>
    </row>
    <row r="3230" spans="1:2">
      <c r="A3230" s="7">
        <v>82</v>
      </c>
      <c r="B3230" s="10">
        <v>5.9</v>
      </c>
    </row>
    <row r="3231" spans="1:2">
      <c r="A3231" s="7">
        <v>92</v>
      </c>
      <c r="B3231" s="10">
        <v>6.9</v>
      </c>
    </row>
    <row r="3232" spans="1:2">
      <c r="A3232" s="7">
        <v>112</v>
      </c>
      <c r="B3232" s="10">
        <v>7.7</v>
      </c>
    </row>
    <row r="3233" spans="1:2">
      <c r="A3233" s="7">
        <v>90</v>
      </c>
      <c r="B3233" s="10">
        <v>5.3</v>
      </c>
    </row>
    <row r="3234" spans="1:2">
      <c r="A3234" s="7">
        <v>150</v>
      </c>
      <c r="B3234" s="10">
        <v>7</v>
      </c>
    </row>
    <row r="3235" spans="1:2">
      <c r="A3235" s="7">
        <v>91</v>
      </c>
      <c r="B3235" s="10">
        <v>6.6</v>
      </c>
    </row>
    <row r="3236" spans="1:2">
      <c r="A3236" s="7">
        <v>95</v>
      </c>
      <c r="B3236" s="10">
        <v>6.4</v>
      </c>
    </row>
    <row r="3237" spans="1:2">
      <c r="A3237" s="7">
        <v>97</v>
      </c>
      <c r="B3237" s="10">
        <v>7.9</v>
      </c>
    </row>
    <row r="3238" spans="1:2">
      <c r="A3238" s="7">
        <v>41</v>
      </c>
      <c r="B3238" s="10">
        <v>6.9</v>
      </c>
    </row>
    <row r="3239" spans="1:2">
      <c r="A3239" s="7">
        <v>112</v>
      </c>
      <c r="B3239" s="10">
        <v>7.7</v>
      </c>
    </row>
    <row r="3240" spans="1:2">
      <c r="A3240" s="7">
        <v>122</v>
      </c>
      <c r="B3240" s="10">
        <v>7.2</v>
      </c>
    </row>
    <row r="3241" spans="1:2">
      <c r="A3241" s="7">
        <v>110</v>
      </c>
      <c r="B3241" s="10">
        <v>6.8</v>
      </c>
    </row>
    <row r="3242" spans="1:2">
      <c r="A3242" s="7">
        <v>108</v>
      </c>
      <c r="B3242" s="10">
        <v>7.4</v>
      </c>
    </row>
    <row r="3243" spans="1:2">
      <c r="A3243" s="7">
        <v>121</v>
      </c>
      <c r="B3243" s="10">
        <v>4.5999999999999996</v>
      </c>
    </row>
    <row r="3244" spans="1:2">
      <c r="A3244" s="7">
        <v>97</v>
      </c>
      <c r="B3244" s="10">
        <v>6.4</v>
      </c>
    </row>
    <row r="3245" spans="1:2">
      <c r="A3245" s="7">
        <v>116</v>
      </c>
      <c r="B3245" s="10">
        <v>7</v>
      </c>
    </row>
    <row r="3246" spans="1:2">
      <c r="A3246" s="7">
        <v>94</v>
      </c>
      <c r="B3246" s="10">
        <v>7.7</v>
      </c>
    </row>
    <row r="3247" spans="1:2">
      <c r="A3247" s="7">
        <v>103</v>
      </c>
      <c r="B3247" s="10">
        <v>6.8</v>
      </c>
    </row>
    <row r="3248" spans="1:2">
      <c r="A3248" s="7">
        <v>112</v>
      </c>
      <c r="B3248" s="10">
        <v>7</v>
      </c>
    </row>
    <row r="3249" spans="1:2">
      <c r="A3249" s="7">
        <v>91</v>
      </c>
      <c r="B3249" s="10">
        <v>7</v>
      </c>
    </row>
    <row r="3250" spans="1:2">
      <c r="A3250" s="7">
        <v>98</v>
      </c>
      <c r="B3250" s="10">
        <v>6.3</v>
      </c>
    </row>
    <row r="3251" spans="1:2">
      <c r="A3251" s="7">
        <v>95</v>
      </c>
      <c r="B3251" s="10">
        <v>7.1</v>
      </c>
    </row>
    <row r="3252" spans="1:2">
      <c r="A3252" s="7">
        <v>99</v>
      </c>
      <c r="B3252" s="10">
        <v>4.4000000000000004</v>
      </c>
    </row>
    <row r="3253" spans="1:2">
      <c r="A3253" s="7">
        <v>91</v>
      </c>
      <c r="B3253" s="10">
        <v>7.1</v>
      </c>
    </row>
    <row r="3254" spans="1:2">
      <c r="A3254" s="7">
        <v>97</v>
      </c>
      <c r="B3254" s="10">
        <v>6.1</v>
      </c>
    </row>
    <row r="3255" spans="1:2">
      <c r="A3255" s="7">
        <v>90</v>
      </c>
      <c r="B3255" s="10">
        <v>7.3</v>
      </c>
    </row>
    <row r="3256" spans="1:2">
      <c r="A3256" s="7">
        <v>90</v>
      </c>
      <c r="B3256" s="10">
        <v>6.2</v>
      </c>
    </row>
    <row r="3257" spans="1:2">
      <c r="A3257" s="7">
        <v>94</v>
      </c>
      <c r="B3257" s="10">
        <v>6.2</v>
      </c>
    </row>
    <row r="3258" spans="1:2">
      <c r="A3258" s="7">
        <v>90</v>
      </c>
      <c r="B3258" s="10">
        <v>6.2</v>
      </c>
    </row>
    <row r="3259" spans="1:2">
      <c r="A3259" s="7">
        <v>103</v>
      </c>
      <c r="B3259" s="10">
        <v>3.3</v>
      </c>
    </row>
    <row r="3260" spans="1:2">
      <c r="A3260" s="7">
        <v>105</v>
      </c>
      <c r="B3260" s="10">
        <v>7.5</v>
      </c>
    </row>
    <row r="3261" spans="1:2">
      <c r="A3261" s="7">
        <v>113</v>
      </c>
      <c r="B3261" s="10">
        <v>7.4</v>
      </c>
    </row>
    <row r="3262" spans="1:2">
      <c r="A3262" s="7">
        <v>99</v>
      </c>
      <c r="B3262" s="10">
        <v>7.3</v>
      </c>
    </row>
    <row r="3263" spans="1:2">
      <c r="A3263" s="7">
        <v>148</v>
      </c>
      <c r="B3263" s="10">
        <v>8</v>
      </c>
    </row>
    <row r="3264" spans="1:2">
      <c r="A3264" s="7">
        <v>93</v>
      </c>
      <c r="B3264" s="10">
        <v>5.9</v>
      </c>
    </row>
    <row r="3265" spans="1:2">
      <c r="A3265" s="7">
        <v>94</v>
      </c>
      <c r="B3265" s="10">
        <v>6.8</v>
      </c>
    </row>
    <row r="3266" spans="1:2">
      <c r="A3266" s="7">
        <v>121</v>
      </c>
      <c r="B3266" s="10">
        <v>7.4</v>
      </c>
    </row>
    <row r="3267" spans="1:2">
      <c r="A3267" s="7">
        <v>118</v>
      </c>
      <c r="B3267" s="10">
        <v>6.7</v>
      </c>
    </row>
    <row r="3268" spans="1:2">
      <c r="A3268" s="7">
        <v>101</v>
      </c>
      <c r="B3268" s="10">
        <v>5.5</v>
      </c>
    </row>
    <row r="3269" spans="1:2">
      <c r="A3269" s="7">
        <v>90</v>
      </c>
      <c r="B3269" s="10">
        <v>5.7</v>
      </c>
    </row>
    <row r="3270" spans="1:2">
      <c r="A3270" s="7">
        <v>100</v>
      </c>
      <c r="B3270" s="10">
        <v>7.2</v>
      </c>
    </row>
    <row r="3271" spans="1:2">
      <c r="A3271" s="7">
        <v>97</v>
      </c>
      <c r="B3271" s="10">
        <v>5.9</v>
      </c>
    </row>
    <row r="3272" spans="1:2">
      <c r="A3272" s="7">
        <v>96</v>
      </c>
      <c r="B3272" s="10">
        <v>6.7</v>
      </c>
    </row>
    <row r="3273" spans="1:2">
      <c r="A3273" s="7">
        <v>117</v>
      </c>
      <c r="B3273" s="10">
        <v>7.1</v>
      </c>
    </row>
    <row r="3274" spans="1:2">
      <c r="A3274" s="7">
        <v>108</v>
      </c>
      <c r="B3274" s="10">
        <v>7.7</v>
      </c>
    </row>
    <row r="3275" spans="1:2">
      <c r="A3275" s="7">
        <v>109</v>
      </c>
      <c r="B3275" s="10">
        <v>7.4</v>
      </c>
    </row>
    <row r="3276" spans="1:2">
      <c r="A3276" s="7">
        <v>102</v>
      </c>
      <c r="B3276" s="10">
        <v>8.4</v>
      </c>
    </row>
    <row r="3277" spans="1:2">
      <c r="A3277" s="7">
        <v>115</v>
      </c>
      <c r="B3277" s="10">
        <v>7.2</v>
      </c>
    </row>
    <row r="3278" spans="1:2">
      <c r="A3278" s="7">
        <v>98</v>
      </c>
      <c r="B3278" s="10">
        <v>5.4</v>
      </c>
    </row>
    <row r="3279" spans="1:2">
      <c r="A3279" s="7">
        <v>133</v>
      </c>
      <c r="B3279" s="10">
        <v>8.1</v>
      </c>
    </row>
    <row r="3280" spans="1:2">
      <c r="A3280" s="7">
        <v>122</v>
      </c>
      <c r="B3280" s="10">
        <v>7.8</v>
      </c>
    </row>
    <row r="3281" spans="1:2">
      <c r="A3281" s="7">
        <v>106</v>
      </c>
      <c r="B3281" s="10">
        <v>6.8</v>
      </c>
    </row>
    <row r="3282" spans="1:2">
      <c r="A3282" s="7">
        <v>112</v>
      </c>
      <c r="B3282" s="10">
        <v>7.7</v>
      </c>
    </row>
    <row r="3283" spans="1:2">
      <c r="A3283" s="7">
        <v>99</v>
      </c>
      <c r="B3283" s="10">
        <v>6.5</v>
      </c>
    </row>
    <row r="3284" spans="1:2">
      <c r="A3284" s="7">
        <v>110</v>
      </c>
      <c r="B3284" s="10">
        <v>7.3</v>
      </c>
    </row>
    <row r="3285" spans="1:2">
      <c r="A3285" s="7">
        <v>104</v>
      </c>
      <c r="B3285" s="10">
        <v>5.9</v>
      </c>
    </row>
    <row r="3286" spans="1:2">
      <c r="A3286" s="7">
        <v>133</v>
      </c>
      <c r="B3286" s="10">
        <v>8.6999999999999993</v>
      </c>
    </row>
    <row r="3287" spans="1:2">
      <c r="A3287" s="7">
        <v>103</v>
      </c>
      <c r="B3287" s="10">
        <v>5.8</v>
      </c>
    </row>
    <row r="3288" spans="1:2">
      <c r="A3288" s="7">
        <v>112</v>
      </c>
      <c r="B3288" s="10">
        <v>6.1</v>
      </c>
    </row>
    <row r="3289" spans="1:2">
      <c r="A3289" s="7">
        <v>101</v>
      </c>
      <c r="B3289" s="10">
        <v>7.6</v>
      </c>
    </row>
    <row r="3290" spans="1:2">
      <c r="A3290" s="7">
        <v>133</v>
      </c>
      <c r="B3290" s="10">
        <v>7.2</v>
      </c>
    </row>
    <row r="3291" spans="1:2">
      <c r="A3291" s="7">
        <v>111</v>
      </c>
      <c r="B3291" s="10">
        <v>5.8</v>
      </c>
    </row>
    <row r="3292" spans="1:2">
      <c r="A3292" s="7">
        <v>104</v>
      </c>
      <c r="B3292" s="10">
        <v>6.5</v>
      </c>
    </row>
    <row r="3293" spans="1:2">
      <c r="A3293" s="7">
        <v>112</v>
      </c>
      <c r="B3293" s="10">
        <v>7.3</v>
      </c>
    </row>
    <row r="3294" spans="1:2">
      <c r="A3294" s="7">
        <v>94</v>
      </c>
      <c r="B3294" s="10">
        <v>6.2</v>
      </c>
    </row>
    <row r="3295" spans="1:2">
      <c r="A3295" s="7">
        <v>90</v>
      </c>
      <c r="B3295" s="10">
        <v>5</v>
      </c>
    </row>
    <row r="3296" spans="1:2">
      <c r="A3296" s="7">
        <v>101</v>
      </c>
      <c r="B3296" s="10">
        <v>7.8</v>
      </c>
    </row>
    <row r="3297" spans="1:2">
      <c r="A3297" s="7">
        <v>93</v>
      </c>
      <c r="B3297" s="10">
        <v>8.1</v>
      </c>
    </row>
    <row r="3298" spans="1:2">
      <c r="A3298" s="7">
        <v>152</v>
      </c>
      <c r="B3298" s="10">
        <v>6.7</v>
      </c>
    </row>
    <row r="3299" spans="1:2">
      <c r="A3299" s="7">
        <v>150</v>
      </c>
      <c r="B3299" s="10">
        <v>6.1</v>
      </c>
    </row>
    <row r="3300" spans="1:2">
      <c r="A3300" s="7">
        <v>112</v>
      </c>
      <c r="B3300" s="10">
        <v>7.1</v>
      </c>
    </row>
    <row r="3301" spans="1:2">
      <c r="A3301" s="7">
        <v>95</v>
      </c>
      <c r="B3301" s="10">
        <v>5.6</v>
      </c>
    </row>
    <row r="3302" spans="1:2">
      <c r="A3302" s="7">
        <v>111</v>
      </c>
      <c r="B3302" s="10">
        <v>7.6</v>
      </c>
    </row>
    <row r="3303" spans="1:2">
      <c r="A3303" s="7">
        <v>91</v>
      </c>
      <c r="B3303" s="10">
        <v>4.5999999999999996</v>
      </c>
    </row>
    <row r="3304" spans="1:2">
      <c r="A3304" s="7">
        <v>106</v>
      </c>
      <c r="B3304" s="10">
        <v>7.1</v>
      </c>
    </row>
    <row r="3305" spans="1:2">
      <c r="A3305" s="7">
        <v>93</v>
      </c>
      <c r="B3305" s="10">
        <v>7.3</v>
      </c>
    </row>
    <row r="3306" spans="1:2">
      <c r="A3306" s="7">
        <v>93</v>
      </c>
      <c r="B3306" s="10">
        <v>4</v>
      </c>
    </row>
    <row r="3307" spans="1:2">
      <c r="A3307" s="7">
        <v>165</v>
      </c>
      <c r="B3307" s="10">
        <v>8</v>
      </c>
    </row>
    <row r="3308" spans="1:2">
      <c r="A3308" s="7">
        <v>96</v>
      </c>
      <c r="B3308" s="10">
        <v>6.7</v>
      </c>
    </row>
    <row r="3309" spans="1:2">
      <c r="A3309" s="7">
        <v>119</v>
      </c>
      <c r="B3309" s="10">
        <v>5.7</v>
      </c>
    </row>
    <row r="3310" spans="1:2">
      <c r="A3310" s="7">
        <v>93</v>
      </c>
      <c r="B3310" s="10">
        <v>4.5999999999999996</v>
      </c>
    </row>
    <row r="3311" spans="1:2">
      <c r="A3311" s="7">
        <v>82</v>
      </c>
      <c r="B3311" s="10">
        <v>4</v>
      </c>
    </row>
    <row r="3312" spans="1:2">
      <c r="A3312" s="7">
        <v>101</v>
      </c>
      <c r="B3312" s="10">
        <v>7</v>
      </c>
    </row>
    <row r="3313" spans="1:2">
      <c r="A3313" s="7">
        <v>81</v>
      </c>
      <c r="B3313" s="10">
        <v>5.9</v>
      </c>
    </row>
    <row r="3314" spans="1:2">
      <c r="A3314" s="7">
        <v>105</v>
      </c>
      <c r="B3314" s="10">
        <v>7.5</v>
      </c>
    </row>
    <row r="3315" spans="1:2">
      <c r="A3315" s="7">
        <v>86</v>
      </c>
      <c r="B3315" s="10">
        <v>4.7</v>
      </c>
    </row>
    <row r="3316" spans="1:2">
      <c r="A3316" s="7">
        <v>110</v>
      </c>
      <c r="B3316" s="10">
        <v>6.7</v>
      </c>
    </row>
    <row r="3317" spans="1:2">
      <c r="A3317" s="7">
        <v>110</v>
      </c>
      <c r="B3317" s="10">
        <v>6.7</v>
      </c>
    </row>
    <row r="3318" spans="1:2">
      <c r="A3318" s="7">
        <v>104</v>
      </c>
      <c r="B3318" s="10">
        <v>7.1</v>
      </c>
    </row>
    <row r="3319" spans="1:2">
      <c r="A3319" s="7">
        <v>96</v>
      </c>
      <c r="B3319" s="10">
        <v>2.7</v>
      </c>
    </row>
    <row r="3320" spans="1:2">
      <c r="A3320" s="7">
        <v>110</v>
      </c>
      <c r="B3320" s="10">
        <v>7.3</v>
      </c>
    </row>
    <row r="3321" spans="1:2">
      <c r="A3321" s="7">
        <v>84</v>
      </c>
      <c r="B3321" s="10">
        <v>7.6</v>
      </c>
    </row>
    <row r="3322" spans="1:2">
      <c r="A3322" s="7">
        <v>94</v>
      </c>
      <c r="B3322" s="10">
        <v>5.8</v>
      </c>
    </row>
    <row r="3323" spans="1:2">
      <c r="A3323" s="7">
        <v>93</v>
      </c>
      <c r="B3323" s="10">
        <v>6.5</v>
      </c>
    </row>
    <row r="3324" spans="1:2">
      <c r="A3324" s="7">
        <v>96</v>
      </c>
      <c r="B3324" s="10">
        <v>6.6</v>
      </c>
    </row>
    <row r="3325" spans="1:2">
      <c r="A3325" s="7">
        <v>101</v>
      </c>
      <c r="B3325" s="10">
        <v>6.9</v>
      </c>
    </row>
    <row r="3326" spans="1:2">
      <c r="A3326" s="7">
        <v>102</v>
      </c>
      <c r="B3326" s="10">
        <v>8.5</v>
      </c>
    </row>
    <row r="3327" spans="1:2">
      <c r="A3327" s="7">
        <v>87</v>
      </c>
      <c r="B3327" s="10">
        <v>4.8</v>
      </c>
    </row>
    <row r="3328" spans="1:2">
      <c r="A3328" s="7">
        <v>99</v>
      </c>
      <c r="B3328" s="10">
        <v>7</v>
      </c>
    </row>
    <row r="3329" spans="1:2">
      <c r="A3329" s="7">
        <v>106</v>
      </c>
      <c r="B3329" s="10">
        <v>5.4</v>
      </c>
    </row>
    <row r="3330" spans="1:2">
      <c r="A3330" s="7">
        <v>117</v>
      </c>
      <c r="B3330" s="10">
        <v>6.9</v>
      </c>
    </row>
    <row r="3331" spans="1:2">
      <c r="A3331" s="7">
        <v>99</v>
      </c>
      <c r="B3331" s="10">
        <v>6.6</v>
      </c>
    </row>
    <row r="3332" spans="1:2">
      <c r="A3332" s="7">
        <v>102</v>
      </c>
      <c r="B3332" s="10">
        <v>5.9</v>
      </c>
    </row>
    <row r="3333" spans="1:2">
      <c r="A3333" s="7">
        <v>85</v>
      </c>
      <c r="B3333" s="10">
        <v>6.3</v>
      </c>
    </row>
    <row r="3334" spans="1:2">
      <c r="A3334" s="7">
        <v>86</v>
      </c>
      <c r="B3334" s="10">
        <v>6.3</v>
      </c>
    </row>
    <row r="3335" spans="1:2">
      <c r="A3335" s="7">
        <v>120</v>
      </c>
      <c r="B3335" s="10">
        <v>7.7</v>
      </c>
    </row>
    <row r="3336" spans="1:2">
      <c r="A3336" s="7">
        <v>106</v>
      </c>
      <c r="B3336" s="10">
        <v>7</v>
      </c>
    </row>
    <row r="3337" spans="1:2">
      <c r="A3337" s="7">
        <v>103</v>
      </c>
      <c r="B3337" s="10">
        <v>6.3</v>
      </c>
    </row>
    <row r="3338" spans="1:2">
      <c r="A3338" s="7">
        <v>93</v>
      </c>
      <c r="B3338" s="10">
        <v>5.9</v>
      </c>
    </row>
    <row r="3339" spans="1:2">
      <c r="A3339" s="7">
        <v>112</v>
      </c>
      <c r="B3339" s="10">
        <v>6.2</v>
      </c>
    </row>
    <row r="3340" spans="1:2">
      <c r="A3340" s="7">
        <v>113</v>
      </c>
      <c r="B3340" s="10">
        <v>7.7</v>
      </c>
    </row>
    <row r="3341" spans="1:2">
      <c r="A3341" s="7">
        <v>98</v>
      </c>
      <c r="B3341" s="10">
        <v>6.5</v>
      </c>
    </row>
    <row r="3342" spans="1:2">
      <c r="A3342" s="7">
        <v>92</v>
      </c>
      <c r="B3342" s="10">
        <v>5.8</v>
      </c>
    </row>
    <row r="3343" spans="1:2">
      <c r="A3343" s="7">
        <v>106</v>
      </c>
      <c r="B3343" s="10">
        <v>6.1</v>
      </c>
    </row>
    <row r="3344" spans="1:2">
      <c r="A3344" s="7">
        <v>93</v>
      </c>
      <c r="B3344" s="10">
        <v>5.2</v>
      </c>
    </row>
    <row r="3345" spans="1:2">
      <c r="A3345" s="7">
        <v>226</v>
      </c>
      <c r="B3345" s="10">
        <v>8.1999999999999993</v>
      </c>
    </row>
    <row r="3346" spans="1:2">
      <c r="A3346" s="7">
        <v>104</v>
      </c>
      <c r="B3346" s="10">
        <v>6</v>
      </c>
    </row>
    <row r="3347" spans="1:2">
      <c r="A3347" s="7">
        <v>152</v>
      </c>
      <c r="B3347" s="10">
        <v>6.8</v>
      </c>
    </row>
    <row r="3348" spans="1:2">
      <c r="A3348" s="7">
        <v>107</v>
      </c>
      <c r="B3348" s="10">
        <v>7</v>
      </c>
    </row>
    <row r="3349" spans="1:2">
      <c r="A3349" s="7">
        <v>95</v>
      </c>
      <c r="B3349" s="10">
        <v>6.8</v>
      </c>
    </row>
    <row r="3350" spans="1:2">
      <c r="A3350" s="7">
        <v>102</v>
      </c>
      <c r="B3350" s="10">
        <v>7.1</v>
      </c>
    </row>
    <row r="3351" spans="1:2">
      <c r="A3351" s="7">
        <v>99</v>
      </c>
      <c r="B3351" s="10">
        <v>6.9</v>
      </c>
    </row>
    <row r="3352" spans="1:2">
      <c r="A3352" s="7">
        <v>109</v>
      </c>
      <c r="B3352" s="10">
        <v>6.9</v>
      </c>
    </row>
    <row r="3353" spans="1:2">
      <c r="A3353" s="7">
        <v>113</v>
      </c>
      <c r="B3353" s="10">
        <v>6.9</v>
      </c>
    </row>
    <row r="3354" spans="1:2">
      <c r="A3354" s="7">
        <v>91</v>
      </c>
      <c r="B3354" s="10">
        <v>7.2</v>
      </c>
    </row>
    <row r="3355" spans="1:2">
      <c r="A3355" s="7">
        <v>88</v>
      </c>
      <c r="B3355" s="10">
        <v>7.8</v>
      </c>
    </row>
    <row r="3356" spans="1:2">
      <c r="A3356" s="7">
        <v>97</v>
      </c>
      <c r="B3356" s="10">
        <v>7.3</v>
      </c>
    </row>
    <row r="3357" spans="1:2">
      <c r="A3357" s="7">
        <v>97</v>
      </c>
      <c r="B3357" s="10">
        <v>7.5</v>
      </c>
    </row>
    <row r="3358" spans="1:2">
      <c r="A3358" s="7">
        <v>85</v>
      </c>
      <c r="B3358" s="10">
        <v>6</v>
      </c>
    </row>
    <row r="3359" spans="1:2">
      <c r="A3359" s="7">
        <v>92</v>
      </c>
      <c r="B3359" s="10">
        <v>6.8</v>
      </c>
    </row>
    <row r="3360" spans="1:2">
      <c r="A3360" s="7">
        <v>93</v>
      </c>
      <c r="B3360" s="10">
        <v>3.9</v>
      </c>
    </row>
    <row r="3361" spans="1:2">
      <c r="A3361" s="7">
        <v>96</v>
      </c>
      <c r="B3361" s="10">
        <v>6.1</v>
      </c>
    </row>
    <row r="3362" spans="1:2">
      <c r="A3362" s="7">
        <v>105</v>
      </c>
      <c r="B3362" s="10">
        <v>7.5</v>
      </c>
    </row>
    <row r="3363" spans="1:2">
      <c r="A3363" s="7">
        <v>129</v>
      </c>
      <c r="B3363" s="10">
        <v>8.1999999999999993</v>
      </c>
    </row>
    <row r="3364" spans="1:2">
      <c r="A3364" s="7">
        <v>37</v>
      </c>
      <c r="B3364" s="10">
        <v>7.8</v>
      </c>
    </row>
    <row r="3365" spans="1:2">
      <c r="A3365" s="7">
        <v>81</v>
      </c>
      <c r="B3365" s="10">
        <v>5.2</v>
      </c>
    </row>
    <row r="3366" spans="1:2">
      <c r="A3366" s="7">
        <v>106</v>
      </c>
      <c r="B3366" s="10">
        <v>6.8</v>
      </c>
    </row>
    <row r="3367" spans="1:2">
      <c r="A3367" s="7">
        <v>103</v>
      </c>
      <c r="B3367" s="10">
        <v>7</v>
      </c>
    </row>
    <row r="3368" spans="1:2">
      <c r="A3368" s="7">
        <v>101</v>
      </c>
      <c r="B3368" s="10">
        <v>6.5</v>
      </c>
    </row>
    <row r="3369" spans="1:2">
      <c r="A3369" s="7">
        <v>102</v>
      </c>
      <c r="B3369" s="10">
        <v>5.7</v>
      </c>
    </row>
    <row r="3370" spans="1:2">
      <c r="A3370" s="7">
        <v>98</v>
      </c>
      <c r="B3370" s="10">
        <v>6.4</v>
      </c>
    </row>
    <row r="3371" spans="1:2">
      <c r="A3371" s="7">
        <v>91</v>
      </c>
      <c r="B3371" s="10">
        <v>5.3</v>
      </c>
    </row>
    <row r="3372" spans="1:2">
      <c r="A3372" s="7">
        <v>105</v>
      </c>
      <c r="B3372" s="10">
        <v>4.7</v>
      </c>
    </row>
    <row r="3373" spans="1:2">
      <c r="A3373" s="7">
        <v>100</v>
      </c>
      <c r="B3373" s="10">
        <v>7</v>
      </c>
    </row>
    <row r="3374" spans="1:2">
      <c r="A3374" s="7">
        <v>80</v>
      </c>
      <c r="B3374" s="10">
        <v>7.6</v>
      </c>
    </row>
    <row r="3375" spans="1:2">
      <c r="A3375" s="7">
        <v>107</v>
      </c>
      <c r="B3375" s="10">
        <v>7.1</v>
      </c>
    </row>
    <row r="3376" spans="1:2">
      <c r="A3376" s="7">
        <v>92</v>
      </c>
      <c r="B3376" s="10">
        <v>6.5</v>
      </c>
    </row>
    <row r="3377" spans="1:2">
      <c r="A3377" s="7">
        <v>107</v>
      </c>
      <c r="B3377" s="10">
        <v>8.5</v>
      </c>
    </row>
    <row r="3378" spans="1:2">
      <c r="A3378" s="7">
        <v>135</v>
      </c>
      <c r="B3378" s="10">
        <v>8.6999999999999993</v>
      </c>
    </row>
    <row r="3379" spans="1:2">
      <c r="A3379" s="7">
        <v>99</v>
      </c>
      <c r="B3379" s="10">
        <v>7.1</v>
      </c>
    </row>
    <row r="3380" spans="1:2">
      <c r="A3380" s="7">
        <v>115</v>
      </c>
      <c r="B3380" s="10">
        <v>8.3000000000000007</v>
      </c>
    </row>
    <row r="3381" spans="1:2">
      <c r="A3381" s="7">
        <v>91</v>
      </c>
      <c r="B3381" s="10">
        <v>7.4</v>
      </c>
    </row>
    <row r="3382" spans="1:2">
      <c r="A3382" s="7">
        <v>92</v>
      </c>
      <c r="B3382" s="10">
        <v>6.4</v>
      </c>
    </row>
    <row r="3383" spans="1:2">
      <c r="A3383" s="7">
        <v>101</v>
      </c>
      <c r="B3383" s="10">
        <v>7.5</v>
      </c>
    </row>
    <row r="3384" spans="1:2">
      <c r="A3384" s="7">
        <v>105</v>
      </c>
      <c r="B3384" s="10">
        <v>7.2</v>
      </c>
    </row>
    <row r="3385" spans="1:2">
      <c r="A3385" s="7">
        <v>109</v>
      </c>
      <c r="B3385" s="10">
        <v>7.6</v>
      </c>
    </row>
    <row r="3386" spans="1:2">
      <c r="A3386" s="7">
        <v>110</v>
      </c>
      <c r="B3386" s="10">
        <v>7.8</v>
      </c>
    </row>
    <row r="3387" spans="1:2">
      <c r="A3387" s="7">
        <v>94</v>
      </c>
      <c r="B3387" s="10">
        <v>8.1999999999999993</v>
      </c>
    </row>
    <row r="3388" spans="1:2">
      <c r="A3388" s="7">
        <v>115</v>
      </c>
      <c r="B3388" s="10">
        <v>6.6</v>
      </c>
    </row>
    <row r="3389" spans="1:2">
      <c r="A3389" s="7">
        <v>98</v>
      </c>
      <c r="B3389" s="10">
        <v>5.7</v>
      </c>
    </row>
    <row r="3390" spans="1:2">
      <c r="A3390" s="7">
        <v>91</v>
      </c>
      <c r="B3390" s="10">
        <v>7.4</v>
      </c>
    </row>
    <row r="3391" spans="1:2">
      <c r="A3391" s="7">
        <v>120</v>
      </c>
      <c r="B3391" s="10">
        <v>8</v>
      </c>
    </row>
    <row r="3392" spans="1:2">
      <c r="A3392" s="7">
        <v>87</v>
      </c>
      <c r="B3392" s="10">
        <v>5.4</v>
      </c>
    </row>
    <row r="3393" spans="1:2">
      <c r="A3393" s="7">
        <v>117</v>
      </c>
      <c r="B3393" s="10">
        <v>7.4</v>
      </c>
    </row>
    <row r="3394" spans="1:2">
      <c r="A3394" s="7">
        <v>85</v>
      </c>
      <c r="B3394" s="10">
        <v>5.7</v>
      </c>
    </row>
    <row r="3395" spans="1:2">
      <c r="A3395" s="7">
        <v>110</v>
      </c>
      <c r="B3395" s="10">
        <v>6.8</v>
      </c>
    </row>
    <row r="3396" spans="1:2">
      <c r="A3396" s="7">
        <v>113</v>
      </c>
      <c r="B3396" s="10">
        <v>5.4</v>
      </c>
    </row>
    <row r="3397" spans="1:2">
      <c r="A3397" s="7">
        <v>98</v>
      </c>
      <c r="B3397" s="10">
        <v>5.0999999999999996</v>
      </c>
    </row>
    <row r="3398" spans="1:2">
      <c r="A3398" s="7">
        <v>86</v>
      </c>
      <c r="B3398" s="10">
        <v>5.9</v>
      </c>
    </row>
    <row r="3399" spans="1:2">
      <c r="A3399" s="7">
        <v>161</v>
      </c>
      <c r="B3399" s="10">
        <v>8.1999999999999993</v>
      </c>
    </row>
    <row r="3400" spans="1:2">
      <c r="A3400" s="7">
        <v>100</v>
      </c>
      <c r="B3400" s="10">
        <v>5.3</v>
      </c>
    </row>
    <row r="3401" spans="1:2">
      <c r="A3401" s="7">
        <v>91</v>
      </c>
      <c r="B3401" s="10">
        <v>4.3</v>
      </c>
    </row>
    <row r="3402" spans="1:2">
      <c r="A3402" s="7">
        <v>100</v>
      </c>
      <c r="B3402" s="10">
        <v>7.2</v>
      </c>
    </row>
    <row r="3403" spans="1:2">
      <c r="A3403" s="7">
        <v>84</v>
      </c>
      <c r="B3403" s="10">
        <v>5.9</v>
      </c>
    </row>
    <row r="3404" spans="1:2">
      <c r="A3404" s="7">
        <v>99</v>
      </c>
      <c r="B3404" s="10">
        <v>3</v>
      </c>
    </row>
    <row r="3405" spans="1:2">
      <c r="A3405" s="7">
        <v>109</v>
      </c>
      <c r="B3405" s="10">
        <v>7.9</v>
      </c>
    </row>
    <row r="3406" spans="1:2">
      <c r="A3406" s="7">
        <v>95</v>
      </c>
      <c r="B3406" s="10">
        <v>3.2</v>
      </c>
    </row>
    <row r="3407" spans="1:2">
      <c r="A3407" s="7">
        <v>97</v>
      </c>
      <c r="B3407" s="10">
        <v>6.5</v>
      </c>
    </row>
    <row r="3408" spans="1:2">
      <c r="A3408" s="7">
        <v>90</v>
      </c>
      <c r="B3408" s="10">
        <v>7</v>
      </c>
    </row>
    <row r="3409" spans="1:2">
      <c r="A3409" s="7">
        <v>96</v>
      </c>
      <c r="B3409" s="10">
        <v>6.9</v>
      </c>
    </row>
    <row r="3410" spans="1:2">
      <c r="A3410" s="7">
        <v>82</v>
      </c>
      <c r="B3410" s="10">
        <v>4.4000000000000004</v>
      </c>
    </row>
    <row r="3411" spans="1:2">
      <c r="A3411" s="7">
        <v>109</v>
      </c>
      <c r="B3411" s="10">
        <v>6</v>
      </c>
    </row>
    <row r="3412" spans="1:2">
      <c r="A3412" s="7">
        <v>98</v>
      </c>
      <c r="B3412" s="10">
        <v>5.3</v>
      </c>
    </row>
    <row r="3413" spans="1:2">
      <c r="A3413" s="7">
        <v>95</v>
      </c>
      <c r="B3413" s="10">
        <v>5.3</v>
      </c>
    </row>
    <row r="3414" spans="1:2">
      <c r="A3414" s="7">
        <v>104</v>
      </c>
      <c r="B3414" s="10">
        <v>7.1</v>
      </c>
    </row>
    <row r="3415" spans="1:2">
      <c r="A3415" s="7">
        <v>87</v>
      </c>
      <c r="B3415" s="10">
        <v>5.4</v>
      </c>
    </row>
    <row r="3416" spans="1:2">
      <c r="A3416" s="7">
        <v>108</v>
      </c>
      <c r="B3416" s="10">
        <v>6.9</v>
      </c>
    </row>
    <row r="3417" spans="1:2">
      <c r="A3417" s="7">
        <v>94</v>
      </c>
      <c r="B3417" s="10">
        <v>7.3</v>
      </c>
    </row>
    <row r="3418" spans="1:2">
      <c r="A3418" s="7">
        <v>134</v>
      </c>
      <c r="B3418" s="10">
        <v>7.8</v>
      </c>
    </row>
    <row r="3419" spans="1:2">
      <c r="A3419" s="7">
        <v>89</v>
      </c>
      <c r="B3419" s="10">
        <v>6.6</v>
      </c>
    </row>
    <row r="3420" spans="1:2">
      <c r="A3420" s="7">
        <v>102</v>
      </c>
      <c r="B3420" s="10">
        <v>5.4</v>
      </c>
    </row>
    <row r="3421" spans="1:2">
      <c r="A3421" s="7">
        <v>120</v>
      </c>
      <c r="B3421" s="10">
        <v>8.4</v>
      </c>
    </row>
    <row r="3422" spans="1:2">
      <c r="A3422" s="7">
        <v>110</v>
      </c>
      <c r="B3422" s="10">
        <v>6.3</v>
      </c>
    </row>
    <row r="3423" spans="1:2">
      <c r="A3423" s="7">
        <v>86</v>
      </c>
      <c r="B3423" s="10">
        <v>6.1</v>
      </c>
    </row>
    <row r="3424" spans="1:2">
      <c r="A3424" s="7">
        <v>101</v>
      </c>
      <c r="B3424" s="10">
        <v>5</v>
      </c>
    </row>
    <row r="3425" spans="1:2">
      <c r="A3425" s="7">
        <v>87</v>
      </c>
      <c r="B3425" s="10">
        <v>7.2</v>
      </c>
    </row>
    <row r="3426" spans="1:2">
      <c r="A3426" s="7">
        <v>87</v>
      </c>
      <c r="B3426" s="10">
        <v>5.3</v>
      </c>
    </row>
    <row r="3427" spans="1:2">
      <c r="A3427" s="7">
        <v>93</v>
      </c>
      <c r="B3427" s="10">
        <v>5.3</v>
      </c>
    </row>
    <row r="3428" spans="1:2">
      <c r="A3428" s="7">
        <v>111</v>
      </c>
      <c r="B3428" s="10">
        <v>6</v>
      </c>
    </row>
    <row r="3429" spans="1:2">
      <c r="A3429" s="7">
        <v>98</v>
      </c>
      <c r="B3429" s="10">
        <v>7.4</v>
      </c>
    </row>
    <row r="3430" spans="1:2">
      <c r="A3430" s="7">
        <v>100</v>
      </c>
      <c r="B3430" s="10">
        <v>5.9</v>
      </c>
    </row>
    <row r="3431" spans="1:2">
      <c r="A3431" s="7">
        <v>88</v>
      </c>
      <c r="B3431" s="10">
        <v>4.0999999999999996</v>
      </c>
    </row>
    <row r="3432" spans="1:2">
      <c r="A3432" s="7">
        <v>97</v>
      </c>
      <c r="B3432" s="10">
        <v>6.7</v>
      </c>
    </row>
    <row r="3433" spans="1:2">
      <c r="A3433" s="7">
        <v>122</v>
      </c>
      <c r="B3433" s="10">
        <v>5.8</v>
      </c>
    </row>
    <row r="3434" spans="1:2">
      <c r="A3434" s="7">
        <v>108</v>
      </c>
      <c r="B3434" s="10">
        <v>6.5</v>
      </c>
    </row>
    <row r="3435" spans="1:2">
      <c r="A3435" s="7">
        <v>96</v>
      </c>
      <c r="B3435" s="10">
        <v>5.9</v>
      </c>
    </row>
    <row r="3436" spans="1:2">
      <c r="A3436" s="7">
        <v>105</v>
      </c>
      <c r="B3436" s="10">
        <v>7</v>
      </c>
    </row>
    <row r="3437" spans="1:2">
      <c r="A3437" s="7">
        <v>113</v>
      </c>
      <c r="B3437" s="10">
        <v>8</v>
      </c>
    </row>
    <row r="3438" spans="1:2">
      <c r="A3438" s="7">
        <v>105</v>
      </c>
      <c r="B3438" s="10">
        <v>6.5</v>
      </c>
    </row>
    <row r="3439" spans="1:2">
      <c r="A3439" s="7">
        <v>93</v>
      </c>
      <c r="B3439" s="10">
        <v>6.4</v>
      </c>
    </row>
    <row r="3440" spans="1:2">
      <c r="A3440" s="7">
        <v>89</v>
      </c>
      <c r="B3440" s="10">
        <v>6.8</v>
      </c>
    </row>
    <row r="3441" spans="1:2">
      <c r="A3441" s="7">
        <v>116</v>
      </c>
      <c r="B3441" s="10">
        <v>7.4</v>
      </c>
    </row>
    <row r="3442" spans="1:2">
      <c r="A3442" s="7">
        <v>120</v>
      </c>
      <c r="B3442" s="10">
        <v>8.3000000000000007</v>
      </c>
    </row>
    <row r="3443" spans="1:2">
      <c r="A3443" s="7">
        <v>88</v>
      </c>
      <c r="B3443" s="10">
        <v>5.3</v>
      </c>
    </row>
    <row r="3444" spans="1:2">
      <c r="A3444" s="7">
        <v>102</v>
      </c>
      <c r="B3444" s="10">
        <v>8.1</v>
      </c>
    </row>
    <row r="3445" spans="1:2">
      <c r="A3445" s="7">
        <v>106</v>
      </c>
      <c r="B3445" s="10">
        <v>8</v>
      </c>
    </row>
    <row r="3446" spans="1:2">
      <c r="A3446" s="7">
        <v>95</v>
      </c>
      <c r="B3446" s="10">
        <v>5.7</v>
      </c>
    </row>
    <row r="3447" spans="1:2">
      <c r="A3447" s="7">
        <v>113</v>
      </c>
      <c r="B3447" s="10">
        <v>7.1</v>
      </c>
    </row>
    <row r="3448" spans="1:2">
      <c r="A3448" s="7">
        <v>93</v>
      </c>
      <c r="B3448" s="10">
        <v>7.8</v>
      </c>
    </row>
    <row r="3449" spans="1:2">
      <c r="A3449" s="7">
        <v>97</v>
      </c>
      <c r="B3449" s="10">
        <v>5.9</v>
      </c>
    </row>
    <row r="3450" spans="1:2">
      <c r="A3450" s="7">
        <v>140</v>
      </c>
      <c r="B3450" s="10">
        <v>7.8</v>
      </c>
    </row>
    <row r="3451" spans="1:2">
      <c r="A3451" s="7">
        <v>86</v>
      </c>
      <c r="B3451" s="10">
        <v>6</v>
      </c>
    </row>
    <row r="3452" spans="1:2">
      <c r="A3452" s="7">
        <v>109</v>
      </c>
      <c r="B3452" s="10">
        <v>5.3</v>
      </c>
    </row>
    <row r="3453" spans="1:2">
      <c r="A3453" s="7">
        <v>66</v>
      </c>
      <c r="B3453" s="10">
        <v>7.2</v>
      </c>
    </row>
    <row r="3454" spans="1:2">
      <c r="A3454" s="7">
        <v>86</v>
      </c>
      <c r="B3454" s="10">
        <v>5.0999999999999996</v>
      </c>
    </row>
    <row r="3455" spans="1:2">
      <c r="A3455" s="7">
        <v>87</v>
      </c>
      <c r="B3455" s="10">
        <v>5.0999999999999996</v>
      </c>
    </row>
    <row r="3456" spans="1:2">
      <c r="A3456" s="7">
        <v>149</v>
      </c>
      <c r="B3456" s="10">
        <v>6.9</v>
      </c>
    </row>
    <row r="3457" spans="1:2">
      <c r="A3457" s="7">
        <v>98</v>
      </c>
      <c r="B3457" s="10">
        <v>4.5999999999999996</v>
      </c>
    </row>
    <row r="3458" spans="1:2">
      <c r="A3458" s="7">
        <v>75</v>
      </c>
      <c r="B3458" s="10">
        <v>6.7</v>
      </c>
    </row>
    <row r="3459" spans="1:2">
      <c r="A3459" s="7">
        <v>104</v>
      </c>
      <c r="B3459" s="10">
        <v>7.1</v>
      </c>
    </row>
    <row r="3460" spans="1:2">
      <c r="A3460" s="7">
        <v>102</v>
      </c>
      <c r="B3460" s="10">
        <v>7.6</v>
      </c>
    </row>
    <row r="3461" spans="1:2">
      <c r="A3461" s="7">
        <v>105</v>
      </c>
      <c r="B3461" s="10">
        <v>8.1</v>
      </c>
    </row>
    <row r="3462" spans="1:2">
      <c r="A3462" s="7">
        <v>107</v>
      </c>
      <c r="B3462" s="10">
        <v>7</v>
      </c>
    </row>
    <row r="3463" spans="1:2">
      <c r="A3463" s="7">
        <v>89</v>
      </c>
      <c r="B3463" s="10">
        <v>7.1</v>
      </c>
    </row>
    <row r="3464" spans="1:2">
      <c r="A3464" s="7">
        <v>106</v>
      </c>
      <c r="B3464" s="10">
        <v>7.6</v>
      </c>
    </row>
    <row r="3465" spans="1:2">
      <c r="A3465" s="7">
        <v>95</v>
      </c>
      <c r="B3465" s="10">
        <v>7.1</v>
      </c>
    </row>
    <row r="3466" spans="1:2">
      <c r="A3466" s="7">
        <v>34</v>
      </c>
      <c r="B3466" s="10">
        <v>7.1</v>
      </c>
    </row>
    <row r="3467" spans="1:2">
      <c r="A3467" s="7">
        <v>101</v>
      </c>
      <c r="B3467" s="10">
        <v>7.7</v>
      </c>
    </row>
    <row r="3468" spans="1:2">
      <c r="A3468" s="7">
        <v>112</v>
      </c>
      <c r="B3468" s="10">
        <v>7.6</v>
      </c>
    </row>
    <row r="3469" spans="1:2">
      <c r="A3469" s="7">
        <v>100</v>
      </c>
      <c r="B3469" s="10">
        <v>6.6</v>
      </c>
    </row>
    <row r="3470" spans="1:2">
      <c r="A3470" s="7">
        <v>92</v>
      </c>
      <c r="B3470" s="10">
        <v>6.7</v>
      </c>
    </row>
    <row r="3471" spans="1:2">
      <c r="A3471" s="7">
        <v>100</v>
      </c>
      <c r="B3471" s="10">
        <v>5.7</v>
      </c>
    </row>
    <row r="3472" spans="1:2">
      <c r="A3472" s="7">
        <v>80</v>
      </c>
      <c r="B3472" s="10">
        <v>7.1</v>
      </c>
    </row>
    <row r="3473" spans="1:2">
      <c r="A3473" s="7">
        <v>106</v>
      </c>
      <c r="B3473" s="10">
        <v>6.2</v>
      </c>
    </row>
    <row r="3474" spans="1:2">
      <c r="A3474" s="7">
        <v>103</v>
      </c>
      <c r="B3474" s="10">
        <v>6.1</v>
      </c>
    </row>
    <row r="3475" spans="1:2">
      <c r="A3475" s="7">
        <v>90</v>
      </c>
      <c r="B3475" s="10">
        <v>5.9</v>
      </c>
    </row>
    <row r="3476" spans="1:2">
      <c r="A3476" s="7">
        <v>96</v>
      </c>
      <c r="B3476" s="10">
        <v>6.8</v>
      </c>
    </row>
    <row r="3477" spans="1:2">
      <c r="A3477" s="7">
        <v>120</v>
      </c>
      <c r="B3477" s="10">
        <v>6.8</v>
      </c>
    </row>
    <row r="3478" spans="1:2">
      <c r="A3478" s="7">
        <v>101</v>
      </c>
      <c r="B3478" s="10">
        <v>5.0999999999999996</v>
      </c>
    </row>
    <row r="3479" spans="1:2">
      <c r="A3479" s="7">
        <v>101</v>
      </c>
      <c r="B3479" s="10">
        <v>7.7</v>
      </c>
    </row>
    <row r="3480" spans="1:2">
      <c r="A3480" s="7">
        <v>105</v>
      </c>
      <c r="B3480" s="10">
        <v>3.9</v>
      </c>
    </row>
    <row r="3481" spans="1:2">
      <c r="A3481" s="7">
        <v>120</v>
      </c>
      <c r="B3481" s="10">
        <v>7.8</v>
      </c>
    </row>
    <row r="3482" spans="1:2">
      <c r="A3482" s="7">
        <v>91</v>
      </c>
      <c r="B3482" s="10">
        <v>5.7</v>
      </c>
    </row>
    <row r="3483" spans="1:2">
      <c r="A3483" s="7">
        <v>92</v>
      </c>
      <c r="B3483" s="10">
        <v>4.7</v>
      </c>
    </row>
    <row r="3484" spans="1:2">
      <c r="A3484" s="7">
        <v>117</v>
      </c>
      <c r="B3484" s="10">
        <v>5.9</v>
      </c>
    </row>
    <row r="3485" spans="1:2">
      <c r="A3485" s="7">
        <v>120</v>
      </c>
      <c r="B3485" s="10">
        <v>5.9</v>
      </c>
    </row>
    <row r="3486" spans="1:2">
      <c r="A3486" s="7">
        <v>172</v>
      </c>
      <c r="B3486" s="10">
        <v>8.1</v>
      </c>
    </row>
    <row r="3487" spans="1:2">
      <c r="A3487" s="7">
        <v>89</v>
      </c>
      <c r="B3487" s="10">
        <v>7.6</v>
      </c>
    </row>
    <row r="3488" spans="1:2">
      <c r="A3488" s="7">
        <v>125</v>
      </c>
      <c r="B3488" s="10">
        <v>7.2</v>
      </c>
    </row>
    <row r="3489" spans="1:2">
      <c r="A3489" s="7">
        <v>115</v>
      </c>
      <c r="B3489" s="10">
        <v>7.5</v>
      </c>
    </row>
    <row r="3490" spans="1:2">
      <c r="A3490" s="7">
        <v>96</v>
      </c>
      <c r="B3490" s="10">
        <v>5.0999999999999996</v>
      </c>
    </row>
    <row r="3491" spans="1:2">
      <c r="A3491" s="7">
        <v>100</v>
      </c>
      <c r="B3491" s="10">
        <v>6.9</v>
      </c>
    </row>
    <row r="3492" spans="1:2">
      <c r="A3492" s="7">
        <v>87</v>
      </c>
      <c r="B3492" s="10">
        <v>7.6</v>
      </c>
    </row>
    <row r="3493" spans="1:2">
      <c r="A3493" s="7">
        <v>102</v>
      </c>
      <c r="B3493" s="10">
        <v>7.6</v>
      </c>
    </row>
    <row r="3494" spans="1:2">
      <c r="A3494" s="7">
        <v>118</v>
      </c>
      <c r="B3494" s="10">
        <v>7.6</v>
      </c>
    </row>
    <row r="3495" spans="1:2">
      <c r="A3495" s="7">
        <v>86</v>
      </c>
      <c r="B3495" s="10">
        <v>5.3</v>
      </c>
    </row>
    <row r="3496" spans="1:2">
      <c r="A3496" s="7">
        <v>137</v>
      </c>
      <c r="B3496" s="10">
        <v>8.5</v>
      </c>
    </row>
    <row r="3497" spans="1:2">
      <c r="A3497" s="7">
        <v>129</v>
      </c>
      <c r="B3497" s="10">
        <v>7</v>
      </c>
    </row>
    <row r="3498" spans="1:2">
      <c r="A3498" s="7">
        <v>80</v>
      </c>
      <c r="B3498" s="10">
        <v>7.8</v>
      </c>
    </row>
    <row r="3499" spans="1:2">
      <c r="A3499" s="7">
        <v>89</v>
      </c>
      <c r="B3499" s="10">
        <v>7.2</v>
      </c>
    </row>
    <row r="3500" spans="1:2">
      <c r="A3500" s="7">
        <v>80</v>
      </c>
      <c r="B3500" s="10">
        <v>8</v>
      </c>
    </row>
    <row r="3501" spans="1:2">
      <c r="A3501" s="7">
        <v>115</v>
      </c>
      <c r="B3501" s="10">
        <v>8.1</v>
      </c>
    </row>
    <row r="3502" spans="1:2">
      <c r="A3502" s="7">
        <v>100</v>
      </c>
      <c r="B3502" s="10">
        <v>6.8</v>
      </c>
    </row>
    <row r="3503" spans="1:2">
      <c r="A3503" s="7">
        <v>100</v>
      </c>
      <c r="B3503" s="10">
        <v>7.2</v>
      </c>
    </row>
    <row r="3504" spans="1:2">
      <c r="A3504" s="7">
        <v>91</v>
      </c>
      <c r="B3504" s="10">
        <v>7.4</v>
      </c>
    </row>
    <row r="3505" spans="1:2">
      <c r="A3505" s="7">
        <v>96</v>
      </c>
      <c r="B3505" s="10">
        <v>6.1</v>
      </c>
    </row>
    <row r="3506" spans="1:2">
      <c r="A3506" s="7">
        <v>116</v>
      </c>
      <c r="B3506" s="10">
        <v>7</v>
      </c>
    </row>
    <row r="3507" spans="1:2">
      <c r="A3507" s="7">
        <v>97</v>
      </c>
      <c r="B3507" s="10">
        <v>5.3</v>
      </c>
    </row>
    <row r="3508" spans="1:2">
      <c r="A3508" s="7">
        <v>101</v>
      </c>
      <c r="B3508" s="10">
        <v>4.7</v>
      </c>
    </row>
    <row r="3509" spans="1:2">
      <c r="A3509" s="7">
        <v>98</v>
      </c>
      <c r="B3509" s="10">
        <v>5.7</v>
      </c>
    </row>
    <row r="3510" spans="1:2">
      <c r="A3510" s="7">
        <v>101</v>
      </c>
      <c r="B3510" s="10">
        <v>6.5</v>
      </c>
    </row>
    <row r="3511" spans="1:2">
      <c r="A3511" s="7">
        <v>90</v>
      </c>
      <c r="B3511" s="10">
        <v>8</v>
      </c>
    </row>
    <row r="3512" spans="1:2">
      <c r="A3512" s="7">
        <v>120</v>
      </c>
      <c r="B3512" s="10">
        <v>3.3</v>
      </c>
    </row>
    <row r="3513" spans="1:2">
      <c r="A3513" s="7">
        <v>102</v>
      </c>
      <c r="B3513" s="10">
        <v>8.3000000000000007</v>
      </c>
    </row>
    <row r="3514" spans="1:2">
      <c r="A3514" s="7">
        <v>102</v>
      </c>
      <c r="B3514" s="10">
        <v>6.9</v>
      </c>
    </row>
    <row r="3515" spans="1:2">
      <c r="A3515" s="7">
        <v>100</v>
      </c>
      <c r="B3515" s="10">
        <v>8.1</v>
      </c>
    </row>
    <row r="3516" spans="1:2">
      <c r="A3516" s="7">
        <v>89</v>
      </c>
      <c r="B3516" s="10">
        <v>6.8</v>
      </c>
    </row>
    <row r="3517" spans="1:2">
      <c r="A3517" s="7">
        <v>86</v>
      </c>
      <c r="B3517" s="10">
        <v>4.5999999999999996</v>
      </c>
    </row>
    <row r="3518" spans="1:2">
      <c r="A3518" s="7">
        <v>96</v>
      </c>
      <c r="B3518" s="10">
        <v>7</v>
      </c>
    </row>
    <row r="3519" spans="1:2">
      <c r="A3519" s="7">
        <v>91</v>
      </c>
      <c r="B3519" s="10">
        <v>6.7</v>
      </c>
    </row>
    <row r="3520" spans="1:2">
      <c r="A3520" s="7">
        <v>85</v>
      </c>
      <c r="B3520" s="10">
        <v>5.8</v>
      </c>
    </row>
    <row r="3521" spans="1:2">
      <c r="A3521" s="7">
        <v>129</v>
      </c>
      <c r="B3521" s="10">
        <v>4.5</v>
      </c>
    </row>
    <row r="3522" spans="1:2">
      <c r="A3522" s="7">
        <v>95</v>
      </c>
      <c r="B3522" s="10">
        <v>6.2</v>
      </c>
    </row>
    <row r="3523" spans="1:2">
      <c r="A3523" s="7">
        <v>92</v>
      </c>
      <c r="B3523" s="10">
        <v>6.6</v>
      </c>
    </row>
    <row r="3524" spans="1:2">
      <c r="A3524" s="7">
        <v>96</v>
      </c>
      <c r="B3524" s="10">
        <v>6.6</v>
      </c>
    </row>
    <row r="3525" spans="1:2">
      <c r="A3525" s="7">
        <v>119</v>
      </c>
      <c r="B3525" s="10">
        <v>7.8</v>
      </c>
    </row>
    <row r="3526" spans="1:2">
      <c r="A3526" s="7">
        <v>92</v>
      </c>
      <c r="B3526" s="10">
        <v>7.7</v>
      </c>
    </row>
    <row r="3527" spans="1:2">
      <c r="A3527" s="7">
        <v>106</v>
      </c>
      <c r="B3527" s="10">
        <v>5.7</v>
      </c>
    </row>
    <row r="3528" spans="1:2">
      <c r="A3528" s="7">
        <v>99</v>
      </c>
      <c r="B3528" s="10">
        <v>7.1</v>
      </c>
    </row>
    <row r="3529" spans="1:2">
      <c r="A3529" s="7">
        <v>103</v>
      </c>
      <c r="B3529" s="10">
        <v>6.4</v>
      </c>
    </row>
    <row r="3530" spans="1:2">
      <c r="A3530" s="7">
        <v>95</v>
      </c>
      <c r="B3530" s="10">
        <v>7</v>
      </c>
    </row>
    <row r="3531" spans="1:2">
      <c r="A3531" s="7">
        <v>95</v>
      </c>
      <c r="B3531" s="10">
        <v>5.8</v>
      </c>
    </row>
    <row r="3532" spans="1:2">
      <c r="A3532" s="7">
        <v>100</v>
      </c>
      <c r="B3532" s="10">
        <v>5.9</v>
      </c>
    </row>
    <row r="3533" spans="1:2">
      <c r="A3533" s="7">
        <v>101</v>
      </c>
      <c r="B3533" s="10">
        <v>7.5</v>
      </c>
    </row>
    <row r="3534" spans="1:2">
      <c r="A3534" s="7">
        <v>90</v>
      </c>
      <c r="B3534" s="10">
        <v>7.8</v>
      </c>
    </row>
    <row r="3535" spans="1:2">
      <c r="A3535" s="7">
        <v>89</v>
      </c>
      <c r="B3535" s="10">
        <v>7.2</v>
      </c>
    </row>
    <row r="3536" spans="1:2">
      <c r="A3536" s="7">
        <v>87</v>
      </c>
      <c r="B3536" s="10">
        <v>5.6</v>
      </c>
    </row>
    <row r="3537" spans="1:2">
      <c r="A3537" s="7">
        <v>118</v>
      </c>
      <c r="B3537" s="10">
        <v>6.8</v>
      </c>
    </row>
    <row r="3538" spans="1:2">
      <c r="A3538" s="7">
        <v>93</v>
      </c>
      <c r="B3538" s="10">
        <v>7.3</v>
      </c>
    </row>
    <row r="3539" spans="1:2">
      <c r="A3539" s="7">
        <v>109</v>
      </c>
      <c r="B3539" s="10">
        <v>7.3</v>
      </c>
    </row>
    <row r="3540" spans="1:2">
      <c r="A3540" s="7">
        <v>90</v>
      </c>
      <c r="B3540" s="10">
        <v>6.6</v>
      </c>
    </row>
    <row r="3541" spans="1:2">
      <c r="A3541" s="7">
        <v>108</v>
      </c>
      <c r="B3541" s="10">
        <v>7.5</v>
      </c>
    </row>
    <row r="3542" spans="1:2">
      <c r="A3542" s="7">
        <v>81</v>
      </c>
      <c r="B3542" s="10">
        <v>7.8</v>
      </c>
    </row>
    <row r="3543" spans="1:2">
      <c r="A3543" s="7">
        <v>93</v>
      </c>
      <c r="B3543" s="10">
        <v>6.7</v>
      </c>
    </row>
    <row r="3544" spans="1:2">
      <c r="A3544" s="7">
        <v>138</v>
      </c>
      <c r="B3544" s="10">
        <v>7.5</v>
      </c>
    </row>
    <row r="3545" spans="1:2">
      <c r="A3545" s="7">
        <v>105</v>
      </c>
      <c r="B3545" s="10">
        <v>6.3</v>
      </c>
    </row>
    <row r="3546" spans="1:2">
      <c r="A3546" s="7">
        <v>98</v>
      </c>
      <c r="B3546" s="10">
        <v>6.3</v>
      </c>
    </row>
    <row r="3547" spans="1:2">
      <c r="A3547" s="7">
        <v>86</v>
      </c>
      <c r="B3547" s="10">
        <v>6.8</v>
      </c>
    </row>
    <row r="3548" spans="1:2">
      <c r="A3548" s="7">
        <v>104</v>
      </c>
      <c r="B3548" s="10">
        <v>7.8</v>
      </c>
    </row>
    <row r="3549" spans="1:2">
      <c r="A3549" s="7">
        <v>100</v>
      </c>
      <c r="B3549" s="10">
        <v>6.9</v>
      </c>
    </row>
    <row r="3550" spans="1:2">
      <c r="A3550" s="7">
        <v>84</v>
      </c>
      <c r="B3550" s="10">
        <v>4.3</v>
      </c>
    </row>
    <row r="3551" spans="1:2">
      <c r="A3551" s="7">
        <v>95</v>
      </c>
      <c r="B3551" s="10">
        <v>7.2</v>
      </c>
    </row>
    <row r="3552" spans="1:2">
      <c r="A3552" s="7">
        <v>90</v>
      </c>
      <c r="B3552" s="10">
        <v>7.3</v>
      </c>
    </row>
    <row r="3553" spans="1:2">
      <c r="A3553" s="7">
        <v>123</v>
      </c>
      <c r="B3553" s="10">
        <v>7.2</v>
      </c>
    </row>
    <row r="3554" spans="1:2">
      <c r="A3554" s="7">
        <v>111</v>
      </c>
      <c r="B3554" s="10">
        <v>5.4</v>
      </c>
    </row>
    <row r="3555" spans="1:2">
      <c r="A3555" s="7">
        <v>110</v>
      </c>
      <c r="B3555" s="10">
        <v>7.4</v>
      </c>
    </row>
    <row r="3556" spans="1:2">
      <c r="A3556" s="7">
        <v>108</v>
      </c>
      <c r="B3556" s="10">
        <v>7.1</v>
      </c>
    </row>
    <row r="3557" spans="1:2">
      <c r="A3557" s="7">
        <v>92</v>
      </c>
      <c r="B3557" s="10">
        <v>6.8</v>
      </c>
    </row>
    <row r="3558" spans="1:2">
      <c r="A3558" s="7">
        <v>91</v>
      </c>
      <c r="B3558" s="10">
        <v>7</v>
      </c>
    </row>
    <row r="3559" spans="1:2">
      <c r="A3559" s="7">
        <v>88</v>
      </c>
      <c r="B3559" s="10">
        <v>7.4</v>
      </c>
    </row>
    <row r="3560" spans="1:2">
      <c r="A3560" s="7">
        <v>97</v>
      </c>
      <c r="B3560" s="10">
        <v>6.7</v>
      </c>
    </row>
    <row r="3561" spans="1:2">
      <c r="A3561" s="7">
        <v>103</v>
      </c>
      <c r="B3561" s="10">
        <v>7.2</v>
      </c>
    </row>
    <row r="3562" spans="1:2">
      <c r="A3562" s="7">
        <v>110</v>
      </c>
      <c r="B3562" s="10">
        <v>7.5</v>
      </c>
    </row>
    <row r="3563" spans="1:2">
      <c r="A3563" s="7">
        <v>103</v>
      </c>
      <c r="B3563" s="10">
        <v>6.8</v>
      </c>
    </row>
    <row r="3564" spans="1:2">
      <c r="A3564" s="7">
        <v>114</v>
      </c>
      <c r="B3564" s="10">
        <v>7.9</v>
      </c>
    </row>
    <row r="3565" spans="1:2">
      <c r="A3565" s="7">
        <v>112</v>
      </c>
      <c r="B3565" s="10">
        <v>6.7</v>
      </c>
    </row>
    <row r="3566" spans="1:2">
      <c r="A3566" s="7">
        <v>104</v>
      </c>
      <c r="B3566" s="10">
        <v>5.8</v>
      </c>
    </row>
    <row r="3567" spans="1:2">
      <c r="A3567" s="7">
        <v>99</v>
      </c>
      <c r="B3567" s="10">
        <v>6.5</v>
      </c>
    </row>
    <row r="3568" spans="1:2">
      <c r="A3568" s="7">
        <v>98</v>
      </c>
      <c r="B3568" s="10">
        <v>7.2</v>
      </c>
    </row>
    <row r="3569" spans="1:2">
      <c r="A3569" s="7">
        <v>100</v>
      </c>
      <c r="B3569" s="10">
        <v>6.5</v>
      </c>
    </row>
    <row r="3570" spans="1:2">
      <c r="A3570" s="7">
        <v>80</v>
      </c>
      <c r="B3570" s="10">
        <v>6.2</v>
      </c>
    </row>
    <row r="3571" spans="1:2">
      <c r="A3571" s="7">
        <v>87</v>
      </c>
      <c r="B3571" s="10">
        <v>8.6</v>
      </c>
    </row>
    <row r="3572" spans="1:2">
      <c r="A3572" s="7">
        <v>91</v>
      </c>
      <c r="B3572" s="10">
        <v>6.5</v>
      </c>
    </row>
    <row r="3573" spans="1:2">
      <c r="A3573" s="7">
        <v>84</v>
      </c>
      <c r="B3573" s="10">
        <v>6.3</v>
      </c>
    </row>
    <row r="3574" spans="1:2">
      <c r="A3574" s="7">
        <v>90</v>
      </c>
      <c r="B3574" s="10">
        <v>4.3</v>
      </c>
    </row>
    <row r="3575" spans="1:2">
      <c r="A3575" s="7">
        <v>98</v>
      </c>
      <c r="B3575" s="10">
        <v>6.1</v>
      </c>
    </row>
    <row r="3576" spans="1:2">
      <c r="A3576" s="7">
        <v>124</v>
      </c>
      <c r="B3576" s="10">
        <v>5.8</v>
      </c>
    </row>
    <row r="3577" spans="1:2">
      <c r="A3577" s="7">
        <v>95</v>
      </c>
      <c r="B3577" s="10">
        <v>6.7</v>
      </c>
    </row>
    <row r="3578" spans="1:2">
      <c r="A3578" s="7">
        <v>90</v>
      </c>
      <c r="B3578" s="10">
        <v>6.7</v>
      </c>
    </row>
    <row r="3579" spans="1:2">
      <c r="A3579" s="7">
        <v>101</v>
      </c>
      <c r="B3579" s="10">
        <v>5.0999999999999996</v>
      </c>
    </row>
    <row r="3580" spans="1:2">
      <c r="A3580" s="7">
        <v>130</v>
      </c>
      <c r="B3580" s="10">
        <v>7</v>
      </c>
    </row>
    <row r="3581" spans="1:2">
      <c r="A3581" s="7">
        <v>83</v>
      </c>
      <c r="B3581" s="10">
        <v>7.7</v>
      </c>
    </row>
    <row r="3582" spans="1:2">
      <c r="A3582" s="7">
        <v>106</v>
      </c>
      <c r="B3582" s="10">
        <v>6.7</v>
      </c>
    </row>
    <row r="3583" spans="1:2">
      <c r="A3583" s="7">
        <v>94</v>
      </c>
      <c r="B3583" s="10">
        <v>6.6</v>
      </c>
    </row>
    <row r="3584" spans="1:2">
      <c r="A3584" s="7">
        <v>120</v>
      </c>
      <c r="B3584" s="10">
        <v>8.1999999999999993</v>
      </c>
    </row>
    <row r="3585" spans="1:2">
      <c r="A3585" s="7">
        <v>105</v>
      </c>
      <c r="B3585" s="10">
        <v>8.1</v>
      </c>
    </row>
    <row r="3586" spans="1:2">
      <c r="A3586" s="7">
        <v>95</v>
      </c>
      <c r="B3586" s="10">
        <v>7.2</v>
      </c>
    </row>
    <row r="3587" spans="1:2">
      <c r="A3587" s="7">
        <v>135</v>
      </c>
      <c r="B3587" s="10">
        <v>7.4</v>
      </c>
    </row>
    <row r="3588" spans="1:2">
      <c r="A3588" s="7">
        <v>105</v>
      </c>
      <c r="B3588" s="10">
        <v>6.5</v>
      </c>
    </row>
    <row r="3589" spans="1:2">
      <c r="A3589" s="7">
        <v>83</v>
      </c>
      <c r="B3589" s="10">
        <v>5.7</v>
      </c>
    </row>
    <row r="3590" spans="1:2">
      <c r="A3590" s="7">
        <v>111</v>
      </c>
      <c r="B3590" s="10">
        <v>6.1</v>
      </c>
    </row>
    <row r="3591" spans="1:2">
      <c r="A3591" s="7">
        <v>87</v>
      </c>
      <c r="B3591" s="10">
        <v>6.2</v>
      </c>
    </row>
    <row r="3592" spans="1:2">
      <c r="A3592" s="7">
        <v>97</v>
      </c>
      <c r="B3592" s="10">
        <v>3.3</v>
      </c>
    </row>
    <row r="3593" spans="1:2">
      <c r="A3593" s="7">
        <v>87</v>
      </c>
      <c r="B3593" s="10">
        <v>6.1</v>
      </c>
    </row>
    <row r="3594" spans="1:2">
      <c r="A3594" s="7">
        <v>80</v>
      </c>
      <c r="B3594" s="10">
        <v>5.7</v>
      </c>
    </row>
    <row r="3595" spans="1:2">
      <c r="A3595" s="7">
        <v>100</v>
      </c>
      <c r="B3595" s="10">
        <v>7.2</v>
      </c>
    </row>
    <row r="3596" spans="1:2">
      <c r="A3596" s="7">
        <v>103</v>
      </c>
      <c r="B3596" s="10">
        <v>7.7</v>
      </c>
    </row>
    <row r="3597" spans="1:2">
      <c r="A3597" s="7">
        <v>100</v>
      </c>
      <c r="B3597" s="10">
        <v>7.1</v>
      </c>
    </row>
    <row r="3598" spans="1:2">
      <c r="A3598" s="7">
        <v>89</v>
      </c>
      <c r="B3598" s="10">
        <v>7</v>
      </c>
    </row>
    <row r="3599" spans="1:2">
      <c r="A3599" s="7">
        <v>104</v>
      </c>
      <c r="B3599" s="10">
        <v>5.5</v>
      </c>
    </row>
    <row r="3600" spans="1:2">
      <c r="A3600" s="7">
        <v>114</v>
      </c>
      <c r="B3600" s="10">
        <v>7.4</v>
      </c>
    </row>
    <row r="3601" spans="1:2">
      <c r="A3601" s="7">
        <v>111</v>
      </c>
      <c r="B3601" s="10">
        <v>7.7</v>
      </c>
    </row>
    <row r="3602" spans="1:2">
      <c r="A3602" s="7">
        <v>110</v>
      </c>
      <c r="B3602" s="10">
        <v>7.8</v>
      </c>
    </row>
    <row r="3603" spans="1:2">
      <c r="A3603" s="7">
        <v>85</v>
      </c>
      <c r="B3603" s="10">
        <v>6.6</v>
      </c>
    </row>
    <row r="3604" spans="1:2">
      <c r="A3604" s="7">
        <v>113</v>
      </c>
      <c r="B3604" s="10">
        <v>6</v>
      </c>
    </row>
    <row r="3605" spans="1:2">
      <c r="A3605" s="7">
        <v>99</v>
      </c>
      <c r="B3605" s="10">
        <v>8.4</v>
      </c>
    </row>
    <row r="3606" spans="1:2">
      <c r="A3606" s="7">
        <v>142</v>
      </c>
      <c r="B3606" s="10">
        <v>8.9</v>
      </c>
    </row>
    <row r="3607" spans="1:2">
      <c r="A3607" s="7">
        <v>112</v>
      </c>
      <c r="B3607" s="10">
        <v>7.9</v>
      </c>
    </row>
    <row r="3608" spans="1:2">
      <c r="A3608" s="7">
        <v>108</v>
      </c>
      <c r="B3608" s="10">
        <v>6</v>
      </c>
    </row>
    <row r="3609" spans="1:2">
      <c r="A3609" s="7">
        <v>88</v>
      </c>
      <c r="B3609" s="10">
        <v>6.1</v>
      </c>
    </row>
    <row r="3610" spans="1:2">
      <c r="A3610" s="7">
        <v>97</v>
      </c>
      <c r="B3610" s="10">
        <v>7.4</v>
      </c>
    </row>
    <row r="3611" spans="1:2">
      <c r="A3611" s="7">
        <v>85</v>
      </c>
      <c r="B3611" s="10">
        <v>6.2</v>
      </c>
    </row>
    <row r="3612" spans="1:2">
      <c r="A3612" s="7">
        <v>110</v>
      </c>
      <c r="B3612" s="10">
        <v>7.2</v>
      </c>
    </row>
    <row r="3613" spans="1:2">
      <c r="A3613" s="7">
        <v>91</v>
      </c>
      <c r="B3613" s="10">
        <v>6.2</v>
      </c>
    </row>
    <row r="3614" spans="1:2">
      <c r="A3614" s="7">
        <v>94</v>
      </c>
      <c r="B3614" s="10">
        <v>6.8</v>
      </c>
    </row>
    <row r="3615" spans="1:2">
      <c r="A3615" s="7">
        <v>90</v>
      </c>
      <c r="B3615" s="10">
        <v>7.7</v>
      </c>
    </row>
    <row r="3616" spans="1:2">
      <c r="A3616" s="7">
        <v>92</v>
      </c>
      <c r="B3616" s="10">
        <v>5.9</v>
      </c>
    </row>
    <row r="3617" spans="1:2">
      <c r="A3617" s="7">
        <v>73</v>
      </c>
      <c r="B3617" s="10">
        <v>7</v>
      </c>
    </row>
    <row r="3618" spans="1:2">
      <c r="A3618" s="7">
        <v>110</v>
      </c>
      <c r="B3618" s="10">
        <v>6.1</v>
      </c>
    </row>
    <row r="3619" spans="1:2">
      <c r="A3619" s="7">
        <v>102</v>
      </c>
      <c r="B3619" s="10">
        <v>7.6</v>
      </c>
    </row>
    <row r="3620" spans="1:2">
      <c r="A3620" s="7">
        <v>145</v>
      </c>
      <c r="B3620" s="10">
        <v>8.1</v>
      </c>
    </row>
    <row r="3621" spans="1:2">
      <c r="A3621" s="7">
        <v>89</v>
      </c>
      <c r="B3621" s="10">
        <v>6.8</v>
      </c>
    </row>
    <row r="3622" spans="1:2">
      <c r="A3622" s="7">
        <v>83</v>
      </c>
      <c r="B3622" s="10">
        <v>5.7</v>
      </c>
    </row>
    <row r="3623" spans="1:2">
      <c r="A3623" s="7">
        <v>91</v>
      </c>
      <c r="B3623" s="10">
        <v>6.6</v>
      </c>
    </row>
    <row r="3624" spans="1:2">
      <c r="A3624" s="7">
        <v>110</v>
      </c>
      <c r="B3624" s="10">
        <v>7.3</v>
      </c>
    </row>
    <row r="3625" spans="1:2">
      <c r="A3625" s="7">
        <v>86</v>
      </c>
      <c r="B3625" s="10">
        <v>5</v>
      </c>
    </row>
    <row r="3626" spans="1:2">
      <c r="A3626" s="7">
        <v>86</v>
      </c>
      <c r="B3626" s="10">
        <v>7</v>
      </c>
    </row>
    <row r="3627" spans="1:2">
      <c r="A3627" s="7">
        <v>120</v>
      </c>
      <c r="B3627" s="10">
        <v>3.4</v>
      </c>
    </row>
    <row r="3628" spans="1:2">
      <c r="A3628" s="7">
        <v>90</v>
      </c>
      <c r="B3628" s="10">
        <v>5.9</v>
      </c>
    </row>
    <row r="3629" spans="1:2">
      <c r="A3629" s="7">
        <v>99</v>
      </c>
      <c r="B3629" s="10">
        <v>6</v>
      </c>
    </row>
    <row r="3630" spans="1:2">
      <c r="A3630" s="7">
        <v>112</v>
      </c>
      <c r="B3630" s="10">
        <v>7.4</v>
      </c>
    </row>
    <row r="3631" spans="1:2">
      <c r="A3631" s="7">
        <v>103</v>
      </c>
      <c r="B3631" s="10">
        <v>7.4</v>
      </c>
    </row>
    <row r="3632" spans="1:2">
      <c r="A3632" s="7">
        <v>83</v>
      </c>
      <c r="B3632" s="10">
        <v>4.2</v>
      </c>
    </row>
    <row r="3633" spans="1:2">
      <c r="A3633" s="7">
        <v>109</v>
      </c>
      <c r="B3633" s="10">
        <v>6.2</v>
      </c>
    </row>
    <row r="3634" spans="1:2">
      <c r="A3634" s="7">
        <v>100</v>
      </c>
      <c r="B3634" s="10">
        <v>5.4</v>
      </c>
    </row>
    <row r="3635" spans="1:2">
      <c r="A3635" s="7">
        <v>95</v>
      </c>
      <c r="B3635" s="10">
        <v>7.2</v>
      </c>
    </row>
    <row r="3636" spans="1:2">
      <c r="A3636" s="7">
        <v>104</v>
      </c>
      <c r="B3636" s="10">
        <v>6.7</v>
      </c>
    </row>
    <row r="3637" spans="1:2">
      <c r="A3637" s="7">
        <v>96</v>
      </c>
      <c r="B3637" s="10">
        <v>7.5</v>
      </c>
    </row>
    <row r="3638" spans="1:2">
      <c r="A3638" s="7">
        <v>97</v>
      </c>
      <c r="B3638" s="10">
        <v>7.2</v>
      </c>
    </row>
    <row r="3639" spans="1:2">
      <c r="A3639" s="7">
        <v>91</v>
      </c>
      <c r="B3639" s="10">
        <v>7.4</v>
      </c>
    </row>
    <row r="3640" spans="1:2">
      <c r="A3640" s="7">
        <v>84</v>
      </c>
      <c r="B3640" s="10">
        <v>5.6</v>
      </c>
    </row>
    <row r="3641" spans="1:2">
      <c r="A3641" s="7">
        <v>86</v>
      </c>
      <c r="B3641" s="10">
        <v>6.8</v>
      </c>
    </row>
    <row r="3642" spans="1:2">
      <c r="A3642" s="7">
        <v>92</v>
      </c>
      <c r="B3642" s="10">
        <v>7.7</v>
      </c>
    </row>
    <row r="3643" spans="1:2">
      <c r="A3643" s="7">
        <v>94</v>
      </c>
      <c r="B3643" s="10">
        <v>7</v>
      </c>
    </row>
    <row r="3644" spans="1:2">
      <c r="A3644" s="7">
        <v>103</v>
      </c>
      <c r="B3644" s="10">
        <v>6.4</v>
      </c>
    </row>
    <row r="3645" spans="1:2">
      <c r="A3645" s="7">
        <v>100</v>
      </c>
      <c r="B3645" s="10">
        <v>7.2</v>
      </c>
    </row>
    <row r="3646" spans="1:2">
      <c r="A3646" s="7">
        <v>119</v>
      </c>
      <c r="B3646" s="10">
        <v>7.2</v>
      </c>
    </row>
    <row r="3647" spans="1:2">
      <c r="A3647" s="7">
        <v>167</v>
      </c>
      <c r="B3647" s="10">
        <v>6.2</v>
      </c>
    </row>
    <row r="3648" spans="1:2">
      <c r="A3648" s="7">
        <v>92</v>
      </c>
      <c r="B3648" s="10">
        <v>6.2</v>
      </c>
    </row>
    <row r="3649" spans="1:2">
      <c r="A3649" s="7">
        <v>108</v>
      </c>
      <c r="B3649" s="10">
        <v>6.9</v>
      </c>
    </row>
    <row r="3650" spans="1:2">
      <c r="A3650" s="7">
        <v>97</v>
      </c>
      <c r="B3650" s="10">
        <v>7</v>
      </c>
    </row>
    <row r="3651" spans="1:2">
      <c r="A3651" s="7">
        <v>88</v>
      </c>
      <c r="B3651" s="10">
        <v>6.7</v>
      </c>
    </row>
    <row r="3652" spans="1:2">
      <c r="A3652" s="7">
        <v>100</v>
      </c>
      <c r="B3652" s="10">
        <v>3.6</v>
      </c>
    </row>
    <row r="3653" spans="1:2">
      <c r="A3653" s="7">
        <v>88</v>
      </c>
      <c r="B3653" s="10">
        <v>7.4</v>
      </c>
    </row>
    <row r="3654" spans="1:2">
      <c r="A3654" s="7">
        <v>79</v>
      </c>
      <c r="B3654" s="10">
        <v>6.1</v>
      </c>
    </row>
    <row r="3655" spans="1:2">
      <c r="A3655" s="7">
        <v>135</v>
      </c>
      <c r="B3655" s="10">
        <v>6.7</v>
      </c>
    </row>
    <row r="3656" spans="1:2">
      <c r="A3656" s="7">
        <v>96</v>
      </c>
      <c r="B3656" s="10">
        <v>8.1999999999999993</v>
      </c>
    </row>
    <row r="3657" spans="1:2">
      <c r="A3657" s="7">
        <v>53</v>
      </c>
      <c r="B3657" s="10">
        <v>7.7</v>
      </c>
    </row>
    <row r="3658" spans="1:2">
      <c r="A3658" s="7">
        <v>97</v>
      </c>
      <c r="B3658" s="10">
        <v>7.3</v>
      </c>
    </row>
    <row r="3659" spans="1:2">
      <c r="A3659" s="7">
        <v>91</v>
      </c>
      <c r="B3659" s="10">
        <v>7.6</v>
      </c>
    </row>
    <row r="3660" spans="1:2">
      <c r="A3660" s="7">
        <v>93</v>
      </c>
      <c r="B3660" s="10">
        <v>6.8</v>
      </c>
    </row>
    <row r="3661" spans="1:2">
      <c r="A3661" s="7">
        <v>112</v>
      </c>
      <c r="B3661" s="10">
        <v>5.6</v>
      </c>
    </row>
    <row r="3662" spans="1:2">
      <c r="A3662" s="7">
        <v>160</v>
      </c>
      <c r="B3662" s="10">
        <v>4.8</v>
      </c>
    </row>
    <row r="3663" spans="1:2">
      <c r="A3663" s="7">
        <v>95</v>
      </c>
      <c r="B3663" s="10">
        <v>6.4</v>
      </c>
    </row>
    <row r="3664" spans="1:2">
      <c r="A3664" s="7">
        <v>93</v>
      </c>
      <c r="B3664" s="10">
        <v>6.8</v>
      </c>
    </row>
    <row r="3665" spans="1:2">
      <c r="A3665" s="7">
        <v>88</v>
      </c>
      <c r="B3665" s="10">
        <v>6.1</v>
      </c>
    </row>
    <row r="3666" spans="1:2">
      <c r="A3666" s="7">
        <v>82</v>
      </c>
      <c r="B3666" s="10">
        <v>6</v>
      </c>
    </row>
    <row r="3667" spans="1:2">
      <c r="A3667" s="7">
        <v>78</v>
      </c>
      <c r="B3667" s="10">
        <v>6.1</v>
      </c>
    </row>
    <row r="3668" spans="1:2">
      <c r="A3668" s="7">
        <v>97</v>
      </c>
      <c r="B3668" s="10">
        <v>5.5</v>
      </c>
    </row>
    <row r="3669" spans="1:2">
      <c r="A3669" s="7">
        <v>81</v>
      </c>
      <c r="B3669" s="10">
        <v>6.9</v>
      </c>
    </row>
    <row r="3670" spans="1:2">
      <c r="A3670" s="7">
        <v>88</v>
      </c>
      <c r="B3670" s="10">
        <v>4.0999999999999996</v>
      </c>
    </row>
    <row r="3671" spans="1:2">
      <c r="A3671" s="7">
        <v>96</v>
      </c>
      <c r="B3671" s="10">
        <v>5.4</v>
      </c>
    </row>
    <row r="3672" spans="1:2">
      <c r="A3672" s="7">
        <v>108</v>
      </c>
      <c r="B3672" s="10">
        <v>8.1999999999999993</v>
      </c>
    </row>
    <row r="3673" spans="1:2">
      <c r="A3673" s="7">
        <v>100</v>
      </c>
      <c r="B3673" s="10">
        <v>5.7</v>
      </c>
    </row>
    <row r="3674" spans="1:2">
      <c r="A3674" s="7">
        <v>113</v>
      </c>
      <c r="B3674" s="10">
        <v>7.9</v>
      </c>
    </row>
    <row r="3675" spans="1:2">
      <c r="A3675" s="7">
        <v>104</v>
      </c>
      <c r="B3675" s="10">
        <v>7.1</v>
      </c>
    </row>
    <row r="3676" spans="1:2">
      <c r="A3676" s="7">
        <v>91</v>
      </c>
      <c r="B3676" s="10">
        <v>6.4</v>
      </c>
    </row>
    <row r="3677" spans="1:2">
      <c r="A3677" s="7">
        <v>85</v>
      </c>
      <c r="B3677" s="10">
        <v>7.5</v>
      </c>
    </row>
    <row r="3678" spans="1:2">
      <c r="A3678" s="7">
        <v>101</v>
      </c>
      <c r="B3678" s="10">
        <v>6.4</v>
      </c>
    </row>
    <row r="3679" spans="1:2">
      <c r="A3679" s="7">
        <v>88</v>
      </c>
      <c r="B3679" s="10">
        <v>7.3</v>
      </c>
    </row>
    <row r="3680" spans="1:2">
      <c r="A3680" s="7">
        <v>112</v>
      </c>
      <c r="B3680" s="10">
        <v>6.5</v>
      </c>
    </row>
    <row r="3681" spans="1:2">
      <c r="A3681" s="7">
        <v>107</v>
      </c>
      <c r="B3681" s="10">
        <v>7.2</v>
      </c>
    </row>
    <row r="3682" spans="1:2">
      <c r="A3682" s="7">
        <v>88</v>
      </c>
      <c r="B3682" s="10">
        <v>6</v>
      </c>
    </row>
    <row r="3683" spans="1:2">
      <c r="A3683" s="7">
        <v>95</v>
      </c>
      <c r="B3683" s="10">
        <v>5.6</v>
      </c>
    </row>
    <row r="3684" spans="1:2">
      <c r="A3684" s="7">
        <v>123</v>
      </c>
      <c r="B3684" s="10">
        <v>8.4</v>
      </c>
    </row>
    <row r="3685" spans="1:2">
      <c r="A3685" s="7">
        <v>88</v>
      </c>
      <c r="B3685" s="10">
        <v>7.5</v>
      </c>
    </row>
    <row r="3686" spans="1:2">
      <c r="A3686" s="7">
        <v>114</v>
      </c>
      <c r="B3686" s="10">
        <v>7.2</v>
      </c>
    </row>
    <row r="3687" spans="1:2">
      <c r="A3687" s="7">
        <v>88</v>
      </c>
      <c r="B3687" s="10">
        <v>7.2</v>
      </c>
    </row>
    <row r="3688" spans="1:2">
      <c r="A3688" s="7">
        <v>104</v>
      </c>
      <c r="B3688" s="10">
        <v>6.5</v>
      </c>
    </row>
    <row r="3689" spans="1:2">
      <c r="A3689" s="7">
        <v>93</v>
      </c>
      <c r="B3689" s="10">
        <v>5.0999999999999996</v>
      </c>
    </row>
    <row r="3690" spans="1:2">
      <c r="A3690" s="7">
        <v>91</v>
      </c>
      <c r="B3690" s="10">
        <v>6.4</v>
      </c>
    </row>
    <row r="3691" spans="1:2">
      <c r="A3691" s="7">
        <v>90</v>
      </c>
      <c r="B3691" s="10">
        <v>6.8</v>
      </c>
    </row>
    <row r="3692" spans="1:2">
      <c r="A3692" s="7">
        <v>112</v>
      </c>
      <c r="B3692" s="10">
        <v>7.5</v>
      </c>
    </row>
    <row r="3693" spans="1:2">
      <c r="A3693" s="7">
        <v>86</v>
      </c>
      <c r="B3693" s="10">
        <v>6.9</v>
      </c>
    </row>
    <row r="3694" spans="1:2">
      <c r="A3694" s="7">
        <v>86</v>
      </c>
      <c r="B3694" s="10">
        <v>7</v>
      </c>
    </row>
    <row r="3695" spans="1:2">
      <c r="A3695" s="7">
        <v>95</v>
      </c>
      <c r="B3695" s="10">
        <v>6.3</v>
      </c>
    </row>
    <row r="3696" spans="1:2">
      <c r="A3696" s="7">
        <v>101</v>
      </c>
      <c r="B3696" s="10">
        <v>5.5</v>
      </c>
    </row>
    <row r="3697" spans="1:2">
      <c r="A3697" s="7">
        <v>89</v>
      </c>
      <c r="B3697" s="10">
        <v>4.8</v>
      </c>
    </row>
    <row r="3698" spans="1:2">
      <c r="A3698" s="7">
        <v>88</v>
      </c>
      <c r="B3698" s="10">
        <v>6.6</v>
      </c>
    </row>
    <row r="3699" spans="1:2">
      <c r="A3699" s="7">
        <v>99</v>
      </c>
      <c r="B3699" s="10">
        <v>5.2</v>
      </c>
    </row>
    <row r="3700" spans="1:2">
      <c r="A3700" s="7">
        <v>170</v>
      </c>
      <c r="B3700" s="10">
        <v>8.3000000000000007</v>
      </c>
    </row>
    <row r="3701" spans="1:2">
      <c r="A3701" s="7">
        <v>97</v>
      </c>
      <c r="B3701" s="10">
        <v>7.2</v>
      </c>
    </row>
    <row r="3702" spans="1:2">
      <c r="A3702" s="7">
        <v>201</v>
      </c>
      <c r="B3702" s="10">
        <v>7.2</v>
      </c>
    </row>
    <row r="3703" spans="1:2">
      <c r="A3703" s="7">
        <v>108</v>
      </c>
      <c r="B3703" s="10">
        <v>5.3</v>
      </c>
    </row>
    <row r="3704" spans="1:2">
      <c r="A3704" s="7">
        <v>106</v>
      </c>
      <c r="B3704" s="10">
        <v>7.2</v>
      </c>
    </row>
    <row r="3705" spans="1:2">
      <c r="A3705" s="7">
        <v>107</v>
      </c>
      <c r="B3705" s="10">
        <v>6.5</v>
      </c>
    </row>
    <row r="3706" spans="1:2">
      <c r="A3706" s="7">
        <v>84</v>
      </c>
      <c r="B3706" s="10">
        <v>6.5</v>
      </c>
    </row>
    <row r="3707" spans="1:2">
      <c r="A3707" s="7">
        <v>81</v>
      </c>
      <c r="B3707" s="10">
        <v>7.8</v>
      </c>
    </row>
    <row r="3708" spans="1:2">
      <c r="A3708" s="7">
        <v>81</v>
      </c>
      <c r="B3708" s="10">
        <v>6.4</v>
      </c>
    </row>
    <row r="3709" spans="1:2">
      <c r="A3709" s="7">
        <v>215</v>
      </c>
      <c r="B3709" s="10">
        <v>8.1</v>
      </c>
    </row>
    <row r="3710" spans="1:2">
      <c r="A3710" s="7">
        <v>106</v>
      </c>
      <c r="B3710" s="10">
        <v>5.6</v>
      </c>
    </row>
    <row r="3711" spans="1:2">
      <c r="A3711" s="7">
        <v>103</v>
      </c>
      <c r="B3711" s="10">
        <v>5.6</v>
      </c>
    </row>
    <row r="3712" spans="1:2">
      <c r="A3712" s="7">
        <v>90</v>
      </c>
      <c r="B3712" s="10">
        <v>6.6</v>
      </c>
    </row>
    <row r="3713" spans="1:2">
      <c r="A3713" s="7">
        <v>87</v>
      </c>
      <c r="B3713" s="10">
        <v>7.7</v>
      </c>
    </row>
    <row r="3714" spans="1:2">
      <c r="A3714" s="7">
        <v>80</v>
      </c>
      <c r="B3714" s="10">
        <v>7.2</v>
      </c>
    </row>
    <row r="3715" spans="1:2">
      <c r="A3715" s="7">
        <v>122</v>
      </c>
      <c r="B3715" s="10">
        <v>6.5</v>
      </c>
    </row>
    <row r="3716" spans="1:2">
      <c r="A3716" s="7">
        <v>86</v>
      </c>
      <c r="B3716" s="10">
        <v>6.1</v>
      </c>
    </row>
    <row r="3717" spans="1:2">
      <c r="A3717" s="7">
        <v>79</v>
      </c>
      <c r="B3717" s="10">
        <v>5.7</v>
      </c>
    </row>
    <row r="3718" spans="1:2">
      <c r="A3718" s="7">
        <v>97</v>
      </c>
      <c r="B3718" s="10">
        <v>5.9</v>
      </c>
    </row>
    <row r="3719" spans="1:2">
      <c r="A3719" s="7">
        <v>89</v>
      </c>
      <c r="B3719" s="10">
        <v>7.7</v>
      </c>
    </row>
    <row r="3720" spans="1:2">
      <c r="A3720" s="7">
        <v>120</v>
      </c>
      <c r="B3720" s="10">
        <v>7.1</v>
      </c>
    </row>
    <row r="3721" spans="1:2">
      <c r="A3721" s="7">
        <v>108</v>
      </c>
      <c r="B3721" s="10">
        <v>7.6</v>
      </c>
    </row>
    <row r="3722" spans="1:2">
      <c r="A3722" s="7">
        <v>102</v>
      </c>
      <c r="B3722" s="10">
        <v>6.4</v>
      </c>
    </row>
    <row r="3723" spans="1:2">
      <c r="A3723" s="7">
        <v>83</v>
      </c>
      <c r="B3723" s="10">
        <v>7.4</v>
      </c>
    </row>
    <row r="3724" spans="1:2">
      <c r="A3724" s="7">
        <v>93</v>
      </c>
      <c r="B3724" s="10">
        <v>6.8</v>
      </c>
    </row>
    <row r="3725" spans="1:2">
      <c r="A3725" s="7">
        <v>86</v>
      </c>
      <c r="B3725" s="10">
        <v>6.5</v>
      </c>
    </row>
    <row r="3726" spans="1:2">
      <c r="A3726" s="7">
        <v>101</v>
      </c>
      <c r="B3726" s="10">
        <v>6</v>
      </c>
    </row>
    <row r="3727" spans="1:2">
      <c r="A3727" s="7">
        <v>111</v>
      </c>
      <c r="B3727" s="10">
        <v>7.3</v>
      </c>
    </row>
    <row r="3728" spans="1:2">
      <c r="A3728" s="7">
        <v>90</v>
      </c>
      <c r="B3728" s="10">
        <v>7.3</v>
      </c>
    </row>
    <row r="3729" spans="1:2">
      <c r="A3729" s="7">
        <v>86</v>
      </c>
      <c r="B3729" s="10">
        <v>6.5</v>
      </c>
    </row>
    <row r="3730" spans="1:2">
      <c r="A3730" s="7">
        <v>98</v>
      </c>
      <c r="B3730" s="10">
        <v>6</v>
      </c>
    </row>
    <row r="3731" spans="1:2">
      <c r="A3731" s="7">
        <v>91</v>
      </c>
      <c r="B3731" s="10">
        <v>5.3</v>
      </c>
    </row>
    <row r="3732" spans="1:2">
      <c r="A3732" s="7">
        <v>91</v>
      </c>
      <c r="B3732" s="10">
        <v>6.6</v>
      </c>
    </row>
    <row r="3733" spans="1:2">
      <c r="A3733" s="7">
        <v>88</v>
      </c>
      <c r="B3733" s="10">
        <v>7.1</v>
      </c>
    </row>
    <row r="3734" spans="1:2">
      <c r="A3734" s="7">
        <v>202</v>
      </c>
      <c r="B3734" s="10">
        <v>8.6999999999999993</v>
      </c>
    </row>
    <row r="3735" spans="1:2">
      <c r="A3735" s="7">
        <v>89</v>
      </c>
      <c r="B3735" s="10">
        <v>8.4</v>
      </c>
    </row>
    <row r="3736" spans="1:2">
      <c r="A3736" s="7">
        <v>84</v>
      </c>
      <c r="B3736" s="10">
        <v>6.2</v>
      </c>
    </row>
    <row r="3737" spans="1:2">
      <c r="A3737" s="7">
        <v>82</v>
      </c>
      <c r="B3737" s="10">
        <v>5.8</v>
      </c>
    </row>
    <row r="3738" spans="1:2">
      <c r="A3738" s="7">
        <v>94</v>
      </c>
      <c r="B3738" s="10">
        <v>6.7</v>
      </c>
    </row>
    <row r="3739" spans="1:2">
      <c r="A3739" s="7">
        <v>100</v>
      </c>
      <c r="B3739" s="10">
        <v>5.7</v>
      </c>
    </row>
    <row r="3740" spans="1:2">
      <c r="A3740" s="7">
        <v>112</v>
      </c>
      <c r="B3740" s="10">
        <v>6.1</v>
      </c>
    </row>
    <row r="3741" spans="1:2">
      <c r="A3741" s="7">
        <v>94</v>
      </c>
      <c r="B3741" s="10">
        <v>6.4</v>
      </c>
    </row>
    <row r="3742" spans="1:2">
      <c r="A3742" s="7">
        <v>91</v>
      </c>
      <c r="B3742" s="10">
        <v>6.5</v>
      </c>
    </row>
    <row r="3743" spans="1:2">
      <c r="A3743" s="7">
        <v>87</v>
      </c>
      <c r="B3743" s="10">
        <v>4.5999999999999996</v>
      </c>
    </row>
    <row r="3744" spans="1:2">
      <c r="A3744" s="7">
        <v>82</v>
      </c>
      <c r="B3744" s="10">
        <v>6.8</v>
      </c>
    </row>
    <row r="3745" spans="1:2">
      <c r="A3745" s="7">
        <v>130</v>
      </c>
      <c r="B3745" s="10">
        <v>6.4</v>
      </c>
    </row>
    <row r="3746" spans="1:2">
      <c r="A3746" s="7">
        <v>91</v>
      </c>
      <c r="B3746" s="10">
        <v>5.9</v>
      </c>
    </row>
    <row r="3747" spans="1:2">
      <c r="A3747" s="7">
        <v>107</v>
      </c>
      <c r="B3747" s="10">
        <v>7.7</v>
      </c>
    </row>
    <row r="3748" spans="1:2">
      <c r="A3748" s="7">
        <v>84</v>
      </c>
      <c r="B3748" s="10">
        <v>7.1</v>
      </c>
    </row>
    <row r="3749" spans="1:2">
      <c r="A3749" s="7">
        <v>103</v>
      </c>
      <c r="B3749" s="10">
        <v>6.2</v>
      </c>
    </row>
    <row r="3750" spans="1:2">
      <c r="A3750" s="7">
        <v>89</v>
      </c>
      <c r="B3750" s="10">
        <v>7.7</v>
      </c>
    </row>
    <row r="3751" spans="1:2">
      <c r="A3751" s="7">
        <v>98</v>
      </c>
      <c r="B3751" s="10">
        <v>7.5</v>
      </c>
    </row>
    <row r="3752" spans="1:2">
      <c r="A3752" s="7">
        <v>133</v>
      </c>
      <c r="B3752" s="10">
        <v>7.6</v>
      </c>
    </row>
    <row r="3753" spans="1:2">
      <c r="A3753" s="7">
        <v>92</v>
      </c>
      <c r="B3753" s="10">
        <v>6.9</v>
      </c>
    </row>
    <row r="3754" spans="1:2">
      <c r="A3754" s="7">
        <v>90</v>
      </c>
      <c r="B3754" s="10">
        <v>7.1</v>
      </c>
    </row>
    <row r="3755" spans="1:2">
      <c r="A3755" s="7">
        <v>84</v>
      </c>
      <c r="B3755" s="10">
        <v>6.3</v>
      </c>
    </row>
    <row r="3756" spans="1:2">
      <c r="A3756" s="7">
        <v>91</v>
      </c>
      <c r="B3756" s="10">
        <v>8.3000000000000007</v>
      </c>
    </row>
    <row r="3757" spans="1:2">
      <c r="A3757" s="7">
        <v>90</v>
      </c>
      <c r="B3757" s="10">
        <v>7.1</v>
      </c>
    </row>
    <row r="3758" spans="1:2">
      <c r="A3758" s="7">
        <v>96</v>
      </c>
      <c r="B3758" s="10">
        <v>4.7</v>
      </c>
    </row>
    <row r="3759" spans="1:2">
      <c r="A3759" s="7">
        <v>88</v>
      </c>
      <c r="B3759" s="10">
        <v>7.2</v>
      </c>
    </row>
    <row r="3760" spans="1:2">
      <c r="A3760" s="7">
        <v>92</v>
      </c>
      <c r="B3760" s="10">
        <v>5.0999999999999996</v>
      </c>
    </row>
    <row r="3761" spans="1:2">
      <c r="A3761" s="7">
        <v>82</v>
      </c>
      <c r="B3761" s="10">
        <v>6.9</v>
      </c>
    </row>
    <row r="3762" spans="1:2">
      <c r="A3762" s="7">
        <v>101</v>
      </c>
      <c r="B3762" s="10">
        <v>6.1</v>
      </c>
    </row>
    <row r="3763" spans="1:2">
      <c r="A3763" s="7">
        <v>86</v>
      </c>
      <c r="B3763" s="10">
        <v>7</v>
      </c>
    </row>
    <row r="3764" spans="1:2">
      <c r="A3764" s="7">
        <v>100</v>
      </c>
      <c r="B3764" s="10">
        <v>6.3</v>
      </c>
    </row>
    <row r="3765" spans="1:2">
      <c r="A3765" s="7">
        <v>89</v>
      </c>
      <c r="B3765" s="10">
        <v>6.1</v>
      </c>
    </row>
    <row r="3766" spans="1:2">
      <c r="A3766" s="7">
        <v>84</v>
      </c>
      <c r="B3766" s="10">
        <v>7.2</v>
      </c>
    </row>
    <row r="3767" spans="1:2">
      <c r="A3767" s="7">
        <v>88</v>
      </c>
      <c r="B3767" s="10">
        <v>7.8</v>
      </c>
    </row>
    <row r="3768" spans="1:2">
      <c r="A3768" s="7">
        <v>90</v>
      </c>
      <c r="B3768" s="10">
        <v>4.7</v>
      </c>
    </row>
    <row r="3769" spans="1:2">
      <c r="A3769" s="7">
        <v>101</v>
      </c>
      <c r="B3769" s="10">
        <v>7.9</v>
      </c>
    </row>
    <row r="3770" spans="1:2">
      <c r="A3770" s="7">
        <v>102</v>
      </c>
      <c r="B3770" s="10">
        <v>6.7</v>
      </c>
    </row>
    <row r="3771" spans="1:2">
      <c r="A3771" s="7">
        <v>98</v>
      </c>
      <c r="B3771" s="10">
        <v>6.6</v>
      </c>
    </row>
    <row r="3772" spans="1:2">
      <c r="A3772" s="7">
        <v>91</v>
      </c>
      <c r="B3772" s="10">
        <v>6.9</v>
      </c>
    </row>
    <row r="3773" spans="1:2">
      <c r="A3773" s="7">
        <v>80</v>
      </c>
      <c r="B3773" s="10">
        <v>7.1</v>
      </c>
    </row>
    <row r="3774" spans="1:2">
      <c r="A3774" s="7">
        <v>76</v>
      </c>
      <c r="B3774" s="10">
        <v>6.7</v>
      </c>
    </row>
    <row r="3775" spans="1:2">
      <c r="A3775" s="7">
        <v>80</v>
      </c>
      <c r="B3775" s="10">
        <v>7.1</v>
      </c>
    </row>
    <row r="3776" spans="1:2">
      <c r="A3776" s="7">
        <v>102</v>
      </c>
      <c r="B3776" s="10">
        <v>7.6</v>
      </c>
    </row>
    <row r="3777" spans="1:2">
      <c r="A3777" s="7">
        <v>95</v>
      </c>
      <c r="B3777" s="10">
        <v>8.1</v>
      </c>
    </row>
    <row r="3778" spans="1:2">
      <c r="A3778" s="7">
        <v>94</v>
      </c>
      <c r="B3778" s="10">
        <v>5.5</v>
      </c>
    </row>
    <row r="3779" spans="1:2">
      <c r="A3779" s="7">
        <v>109</v>
      </c>
      <c r="B3779" s="10">
        <v>6.6</v>
      </c>
    </row>
    <row r="3780" spans="1:2">
      <c r="A3780" s="7">
        <v>133</v>
      </c>
      <c r="B3780" s="10">
        <v>7.4</v>
      </c>
    </row>
    <row r="3781" spans="1:2">
      <c r="A3781" s="7">
        <v>95</v>
      </c>
      <c r="B3781" s="10">
        <v>4.8</v>
      </c>
    </row>
    <row r="3782" spans="1:2">
      <c r="A3782" s="7">
        <v>90</v>
      </c>
      <c r="B3782" s="10">
        <v>6.4</v>
      </c>
    </row>
    <row r="3783" spans="1:2">
      <c r="A3783" s="7">
        <v>113</v>
      </c>
      <c r="B3783" s="10">
        <v>7.3</v>
      </c>
    </row>
    <row r="3784" spans="1:2">
      <c r="A3784" s="7">
        <v>91</v>
      </c>
      <c r="B3784" s="10">
        <v>6.9</v>
      </c>
    </row>
    <row r="3785" spans="1:2">
      <c r="A3785" s="7">
        <v>98</v>
      </c>
      <c r="B3785" s="10">
        <v>7.2</v>
      </c>
    </row>
    <row r="3786" spans="1:2">
      <c r="A3786" s="7">
        <v>94</v>
      </c>
      <c r="B3786" s="10">
        <v>6.5</v>
      </c>
    </row>
    <row r="3787" spans="1:2">
      <c r="A3787" s="7">
        <v>96</v>
      </c>
      <c r="B3787" s="10">
        <v>6.6</v>
      </c>
    </row>
    <row r="3788" spans="1:2">
      <c r="A3788" s="7">
        <v>100</v>
      </c>
      <c r="B3788" s="10">
        <v>6.7</v>
      </c>
    </row>
    <row r="3789" spans="1:2">
      <c r="A3789" s="7">
        <v>90</v>
      </c>
      <c r="B3789" s="10">
        <v>7.3</v>
      </c>
    </row>
    <row r="3790" spans="1:2">
      <c r="A3790" s="7">
        <v>76</v>
      </c>
      <c r="B3790" s="10">
        <v>6.4</v>
      </c>
    </row>
    <row r="3791" spans="1:2">
      <c r="A3791" s="7">
        <v>75</v>
      </c>
      <c r="B3791" s="10">
        <v>7</v>
      </c>
    </row>
    <row r="3792" spans="1:2">
      <c r="A3792" s="7">
        <v>78</v>
      </c>
      <c r="B3792" s="10">
        <v>5.5</v>
      </c>
    </row>
    <row r="3793" spans="1:2">
      <c r="A3793" s="7">
        <v>90</v>
      </c>
      <c r="B3793" s="10">
        <v>6.7</v>
      </c>
    </row>
    <row r="3794" spans="1:2">
      <c r="A3794" s="7">
        <v>92</v>
      </c>
      <c r="B3794" s="10">
        <v>6.1</v>
      </c>
    </row>
    <row r="3795" spans="1:2">
      <c r="A3795" s="7">
        <v>99</v>
      </c>
      <c r="B3795" s="10">
        <v>3.9</v>
      </c>
    </row>
    <row r="3796" spans="1:2">
      <c r="A3796" s="7">
        <v>81</v>
      </c>
      <c r="B3796" s="10">
        <v>6.3</v>
      </c>
    </row>
    <row r="3797" spans="1:2">
      <c r="A3797" s="7">
        <v>86</v>
      </c>
      <c r="B3797" s="10">
        <v>7.5</v>
      </c>
    </row>
    <row r="3798" spans="1:2">
      <c r="A3798" s="7">
        <v>106</v>
      </c>
      <c r="B3798" s="10">
        <v>7</v>
      </c>
    </row>
    <row r="3799" spans="1:2">
      <c r="A3799" s="7">
        <v>80</v>
      </c>
      <c r="B3799" s="10">
        <v>6.7</v>
      </c>
    </row>
    <row r="3800" spans="1:2">
      <c r="A3800" s="7">
        <v>96</v>
      </c>
      <c r="B3800" s="10">
        <v>7.4</v>
      </c>
    </row>
    <row r="3801" spans="1:2">
      <c r="A3801" s="7">
        <v>99</v>
      </c>
      <c r="B3801" s="10">
        <v>8</v>
      </c>
    </row>
    <row r="3802" spans="1:2">
      <c r="A3802" s="7">
        <v>85</v>
      </c>
      <c r="B3802" s="10">
        <v>7.2</v>
      </c>
    </row>
    <row r="3803" spans="1:2">
      <c r="A3803" s="7">
        <v>101</v>
      </c>
      <c r="B3803" s="10">
        <v>6.4</v>
      </c>
    </row>
    <row r="3804" spans="1:2">
      <c r="A3804" s="7">
        <v>97</v>
      </c>
      <c r="B3804" s="10">
        <v>6.5</v>
      </c>
    </row>
    <row r="3805" spans="1:2">
      <c r="A3805" s="7">
        <v>103</v>
      </c>
      <c r="B3805" s="10">
        <v>6.9</v>
      </c>
    </row>
    <row r="3806" spans="1:2">
      <c r="A3806" s="7">
        <v>86</v>
      </c>
      <c r="B3806" s="10">
        <v>7.5</v>
      </c>
    </row>
    <row r="3807" spans="1:2">
      <c r="A3807" s="7">
        <v>106</v>
      </c>
      <c r="B3807" s="10">
        <v>7.1</v>
      </c>
    </row>
    <row r="3808" spans="1:2">
      <c r="A3808" s="7">
        <v>106</v>
      </c>
      <c r="B3808" s="10">
        <v>7.7</v>
      </c>
    </row>
    <row r="3809" spans="1:2">
      <c r="A3809" s="7">
        <v>89</v>
      </c>
      <c r="B3809" s="10">
        <v>8.5</v>
      </c>
    </row>
    <row r="3810" spans="1:2">
      <c r="A3810" s="7">
        <v>97</v>
      </c>
      <c r="B3810" s="10">
        <v>7.7</v>
      </c>
    </row>
    <row r="3811" spans="1:2">
      <c r="A3811" s="7">
        <v>88</v>
      </c>
      <c r="B3811" s="10">
        <v>6.5</v>
      </c>
    </row>
    <row r="3812" spans="1:2">
      <c r="A3812" s="7">
        <v>92</v>
      </c>
      <c r="B3812" s="10">
        <v>7</v>
      </c>
    </row>
    <row r="3813" spans="1:2">
      <c r="A3813" s="7">
        <v>97</v>
      </c>
      <c r="B3813" s="10">
        <v>5.5</v>
      </c>
    </row>
    <row r="3814" spans="1:2">
      <c r="A3814" s="7">
        <v>78</v>
      </c>
      <c r="B3814" s="10">
        <v>6.3</v>
      </c>
    </row>
    <row r="3815" spans="1:2">
      <c r="A3815" s="7">
        <v>85</v>
      </c>
      <c r="B3815" s="10">
        <v>7.9</v>
      </c>
    </row>
    <row r="3816" spans="1:2">
      <c r="A3816" s="7">
        <v>88</v>
      </c>
      <c r="B3816" s="10">
        <v>7.3</v>
      </c>
    </row>
    <row r="3817" spans="1:2">
      <c r="A3817" s="7">
        <v>93</v>
      </c>
      <c r="B3817" s="10">
        <v>7.4</v>
      </c>
    </row>
    <row r="3818" spans="1:2">
      <c r="A3818" s="7">
        <v>88</v>
      </c>
      <c r="B3818" s="10">
        <v>7.5</v>
      </c>
    </row>
    <row r="3819" spans="1:2">
      <c r="A3819" s="7">
        <v>72</v>
      </c>
      <c r="B3819" s="10">
        <v>7</v>
      </c>
    </row>
    <row r="3820" spans="1:2">
      <c r="A3820" s="7">
        <v>80</v>
      </c>
      <c r="B3820" s="10">
        <v>7.1</v>
      </c>
    </row>
    <row r="3821" spans="1:2">
      <c r="A3821" s="7">
        <v>91</v>
      </c>
      <c r="B3821" s="10">
        <v>7.5</v>
      </c>
    </row>
    <row r="3822" spans="1:2">
      <c r="A3822" s="7">
        <v>90</v>
      </c>
      <c r="B3822" s="10">
        <v>6.7</v>
      </c>
    </row>
    <row r="3823" spans="1:2">
      <c r="A3823" s="7">
        <v>111</v>
      </c>
      <c r="B3823" s="10">
        <v>6.7</v>
      </c>
    </row>
    <row r="3824" spans="1:2">
      <c r="A3824" s="7">
        <v>81</v>
      </c>
      <c r="B3824" s="10">
        <v>4.2</v>
      </c>
    </row>
    <row r="3825" spans="1:2">
      <c r="A3825" s="7">
        <v>110</v>
      </c>
      <c r="B3825" s="10">
        <v>4.8</v>
      </c>
    </row>
    <row r="3826" spans="1:2">
      <c r="A3826" s="7">
        <v>81</v>
      </c>
      <c r="B3826" s="10">
        <v>7</v>
      </c>
    </row>
    <row r="3827" spans="1:2">
      <c r="A3827" s="7">
        <v>90</v>
      </c>
      <c r="B3827" s="10">
        <v>7</v>
      </c>
    </row>
    <row r="3828" spans="1:2">
      <c r="A3828" s="7">
        <v>88</v>
      </c>
      <c r="B3828" s="10">
        <v>6.8</v>
      </c>
    </row>
    <row r="3829" spans="1:2">
      <c r="A3829" s="7">
        <v>114</v>
      </c>
      <c r="B3829" s="10">
        <v>6.6</v>
      </c>
    </row>
    <row r="3830" spans="1:2">
      <c r="A3830" s="7">
        <v>84</v>
      </c>
      <c r="B3830" s="10">
        <v>7.5</v>
      </c>
    </row>
    <row r="3831" spans="1:2">
      <c r="A3831" s="7">
        <v>87</v>
      </c>
      <c r="B3831" s="10">
        <v>5.3</v>
      </c>
    </row>
    <row r="3832" spans="1:2">
      <c r="A3832" s="7">
        <v>100</v>
      </c>
      <c r="B3832" s="10">
        <v>7.3</v>
      </c>
    </row>
    <row r="3833" spans="1:2">
      <c r="A3833" s="7">
        <v>82</v>
      </c>
      <c r="B3833" s="10">
        <v>5.6</v>
      </c>
    </row>
    <row r="3834" spans="1:2">
      <c r="A3834" s="7">
        <v>82</v>
      </c>
      <c r="B3834" s="10">
        <v>5.6</v>
      </c>
    </row>
    <row r="3835" spans="1:2">
      <c r="A3835" s="7">
        <v>98</v>
      </c>
      <c r="B3835" s="10">
        <v>6.6</v>
      </c>
    </row>
    <row r="3836" spans="1:2">
      <c r="A3836" s="7">
        <v>98</v>
      </c>
      <c r="B3836" s="10">
        <v>6.3</v>
      </c>
    </row>
    <row r="3837" spans="1:2">
      <c r="A3837" s="7">
        <v>90</v>
      </c>
      <c r="B3837" s="10">
        <v>7.5</v>
      </c>
    </row>
    <row r="3838" spans="1:2">
      <c r="A3838" s="7">
        <v>90</v>
      </c>
      <c r="B3838" s="10">
        <v>7.6</v>
      </c>
    </row>
    <row r="3839" spans="1:2">
      <c r="A3839" s="7">
        <v>78</v>
      </c>
      <c r="B3839" s="10">
        <v>4.0999999999999996</v>
      </c>
    </row>
    <row r="3840" spans="1:2">
      <c r="A3840" s="7">
        <v>102</v>
      </c>
      <c r="B3840" s="10">
        <v>7.8</v>
      </c>
    </row>
    <row r="3841" spans="1:2">
      <c r="A3841" s="7">
        <v>65</v>
      </c>
      <c r="B3841" s="10">
        <v>6.7</v>
      </c>
    </row>
    <row r="3842" spans="1:2">
      <c r="A3842" s="7">
        <v>97</v>
      </c>
      <c r="B3842" s="10">
        <v>7.3</v>
      </c>
    </row>
    <row r="3843" spans="1:2">
      <c r="A3843" s="7">
        <v>109</v>
      </c>
      <c r="B3843" s="10">
        <v>5.7</v>
      </c>
    </row>
    <row r="3844" spans="1:2">
      <c r="A3844" s="7">
        <v>100</v>
      </c>
      <c r="B3844" s="10">
        <v>7.1</v>
      </c>
    </row>
    <row r="3845" spans="1:2">
      <c r="A3845" s="7">
        <v>85</v>
      </c>
      <c r="B3845" s="10">
        <v>6.6</v>
      </c>
    </row>
    <row r="3846" spans="1:2">
      <c r="A3846" s="7">
        <v>88</v>
      </c>
      <c r="B3846" s="10">
        <v>6.2</v>
      </c>
    </row>
    <row r="3847" spans="1:2">
      <c r="A3847" s="7">
        <v>108</v>
      </c>
      <c r="B3847" s="10">
        <v>6.1</v>
      </c>
    </row>
    <row r="3848" spans="1:2">
      <c r="A3848" s="7">
        <v>110</v>
      </c>
      <c r="B3848" s="10">
        <v>6.9</v>
      </c>
    </row>
    <row r="3849" spans="1:2">
      <c r="A3849" s="7">
        <v>90</v>
      </c>
      <c r="B3849" s="10">
        <v>7.5</v>
      </c>
    </row>
    <row r="3850" spans="1:2">
      <c r="A3850" s="7">
        <v>111</v>
      </c>
      <c r="B3850" s="10">
        <v>7.4</v>
      </c>
    </row>
    <row r="3851" spans="1:2">
      <c r="A3851" s="7">
        <v>77</v>
      </c>
      <c r="B3851" s="10">
        <v>7</v>
      </c>
    </row>
    <row r="3852" spans="1:2">
      <c r="A3852" s="7">
        <v>80</v>
      </c>
      <c r="B3852" s="10">
        <v>6.3</v>
      </c>
    </row>
    <row r="3853" spans="1:2">
      <c r="A3853" s="7">
        <v>81</v>
      </c>
      <c r="B3853" s="10">
        <v>6.9</v>
      </c>
    </row>
    <row r="3854" spans="1:2">
      <c r="A3854" s="7">
        <v>95</v>
      </c>
      <c r="B3854" s="10">
        <v>6.4</v>
      </c>
    </row>
    <row r="3855" spans="1:2">
      <c r="A3855" s="8">
        <v>90</v>
      </c>
      <c r="B3855" s="11">
        <v>6.6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499D2-15F3-4649-84C1-5482A56E024A}">
  <dimension ref="A3:V273"/>
  <sheetViews>
    <sheetView workbookViewId="0">
      <selection activeCell="G17" sqref="G17"/>
    </sheetView>
  </sheetViews>
  <sheetFormatPr defaultRowHeight="15"/>
  <cols>
    <col min="1" max="1" width="17" bestFit="1" customWidth="1"/>
    <col min="2" max="2" width="14.42578125" bestFit="1" customWidth="1"/>
    <col min="3" max="3" width="17" bestFit="1" customWidth="1"/>
    <col min="4" max="4" width="8.140625" bestFit="1" customWidth="1"/>
    <col min="5" max="5" width="11.5703125" bestFit="1" customWidth="1"/>
    <col min="6" max="6" width="12.28515625" bestFit="1" customWidth="1"/>
    <col min="7" max="7" width="12.5703125" customWidth="1"/>
    <col min="8" max="8" width="10.140625" customWidth="1"/>
    <col min="9" max="9" width="8.42578125" bestFit="1" customWidth="1"/>
    <col min="10" max="10" width="9.42578125" customWidth="1"/>
    <col min="11" max="11" width="9.140625" customWidth="1"/>
    <col min="12" max="12" width="10.28515625" bestFit="1" customWidth="1"/>
    <col min="13" max="13" width="7.85546875" bestFit="1" customWidth="1"/>
    <col min="14" max="14" width="8.7109375" bestFit="1" customWidth="1"/>
    <col min="15" max="15" width="11.28515625" customWidth="1"/>
    <col min="16" max="16" width="9.5703125" bestFit="1" customWidth="1"/>
    <col min="17" max="17" width="11.85546875" customWidth="1"/>
    <col min="18" max="18" width="12.140625" bestFit="1" customWidth="1"/>
    <col min="19" max="19" width="10" bestFit="1" customWidth="1"/>
    <col min="20" max="20" width="10" customWidth="1"/>
    <col min="21" max="21" width="10.5703125" bestFit="1" customWidth="1"/>
    <col min="22" max="22" width="9" bestFit="1" customWidth="1"/>
    <col min="23" max="23" width="7.140625" bestFit="1" customWidth="1"/>
    <col min="24" max="24" width="7.28515625" bestFit="1" customWidth="1"/>
    <col min="25" max="25" width="9.5703125" bestFit="1" customWidth="1"/>
    <col min="26" max="26" width="5.85546875" bestFit="1" customWidth="1"/>
    <col min="27" max="27" width="10.42578125" bestFit="1" customWidth="1"/>
    <col min="28" max="28" width="5.7109375" bestFit="1" customWidth="1"/>
    <col min="29" max="29" width="10.5703125" bestFit="1" customWidth="1"/>
    <col min="30" max="30" width="11" bestFit="1" customWidth="1"/>
    <col min="31" max="32" width="7.7109375" bestFit="1" customWidth="1"/>
    <col min="33" max="33" width="8.28515625" bestFit="1" customWidth="1"/>
    <col min="34" max="34" width="6.85546875" bestFit="1" customWidth="1"/>
    <col min="35" max="35" width="4.7109375" bestFit="1" customWidth="1"/>
    <col min="36" max="36" width="7.140625" bestFit="1" customWidth="1"/>
    <col min="37" max="37" width="11.42578125" bestFit="1" customWidth="1"/>
    <col min="38" max="40" width="3.85546875" bestFit="1" customWidth="1"/>
    <col min="41" max="57" width="4.140625" bestFit="1" customWidth="1"/>
    <col min="58" max="58" width="3.85546875" bestFit="1" customWidth="1"/>
    <col min="59" max="59" width="4.140625" bestFit="1" customWidth="1"/>
    <col min="60" max="62" width="3.85546875" bestFit="1" customWidth="1"/>
    <col min="63" max="63" width="3" bestFit="1" customWidth="1"/>
    <col min="64" max="72" width="3.85546875" bestFit="1" customWidth="1"/>
    <col min="73" max="73" width="2" bestFit="1" customWidth="1"/>
    <col min="74" max="75" width="3.85546875" bestFit="1" customWidth="1"/>
    <col min="76" max="76" width="7.140625" bestFit="1" customWidth="1"/>
    <col min="77" max="77" width="11.42578125" bestFit="1" customWidth="1"/>
  </cols>
  <sheetData>
    <row r="3" spans="1:22">
      <c r="A3" s="4" t="s">
        <v>40</v>
      </c>
      <c r="B3" s="4" t="s">
        <v>43</v>
      </c>
      <c r="C3" t="s">
        <v>1837</v>
      </c>
    </row>
    <row r="4" spans="1:22">
      <c r="A4" t="s">
        <v>45</v>
      </c>
      <c r="B4">
        <v>1.6</v>
      </c>
      <c r="C4" s="3">
        <v>1</v>
      </c>
    </row>
    <row r="5" spans="1:22">
      <c r="B5">
        <v>1.9</v>
      </c>
      <c r="C5" s="3">
        <v>2</v>
      </c>
      <c r="E5" s="14" t="s">
        <v>1838</v>
      </c>
      <c r="F5" s="14" t="s">
        <v>256</v>
      </c>
      <c r="G5" s="14" t="s">
        <v>659</v>
      </c>
      <c r="H5" s="14" t="s">
        <v>1039</v>
      </c>
      <c r="I5" s="14" t="s">
        <v>928</v>
      </c>
      <c r="J5" s="14" t="s">
        <v>45</v>
      </c>
      <c r="K5" s="14" t="s">
        <v>192</v>
      </c>
      <c r="L5" s="14" t="s">
        <v>787</v>
      </c>
      <c r="M5" s="14" t="s">
        <v>530</v>
      </c>
      <c r="N5" s="14" t="s">
        <v>869</v>
      </c>
      <c r="O5" s="14" t="s">
        <v>112</v>
      </c>
      <c r="P5" s="14" t="s">
        <v>1142</v>
      </c>
      <c r="Q5" s="14" t="s">
        <v>237</v>
      </c>
      <c r="R5" s="14" t="s">
        <v>1839</v>
      </c>
      <c r="S5" s="14" t="s">
        <v>533</v>
      </c>
      <c r="T5" s="14" t="s">
        <v>301</v>
      </c>
      <c r="U5" s="14" t="s">
        <v>1124</v>
      </c>
      <c r="V5" s="14" t="s">
        <v>1202</v>
      </c>
    </row>
    <row r="6" spans="1:22">
      <c r="B6">
        <v>2</v>
      </c>
      <c r="C6" s="3">
        <v>1</v>
      </c>
      <c r="E6" s="14" t="s">
        <v>1840</v>
      </c>
      <c r="F6">
        <v>2</v>
      </c>
      <c r="G6">
        <v>9</v>
      </c>
      <c r="H6">
        <v>3</v>
      </c>
      <c r="I6">
        <v>3</v>
      </c>
      <c r="J6">
        <v>3653</v>
      </c>
      <c r="K6">
        <v>53</v>
      </c>
      <c r="L6">
        <v>11</v>
      </c>
      <c r="M6">
        <v>17</v>
      </c>
      <c r="N6">
        <v>5</v>
      </c>
      <c r="O6">
        <v>13</v>
      </c>
      <c r="P6">
        <v>7</v>
      </c>
      <c r="Q6">
        <v>22</v>
      </c>
      <c r="R6">
        <v>2</v>
      </c>
      <c r="S6">
        <v>10</v>
      </c>
      <c r="T6">
        <v>20</v>
      </c>
      <c r="U6">
        <v>3</v>
      </c>
      <c r="V6">
        <v>3</v>
      </c>
    </row>
    <row r="7" spans="1:22">
      <c r="B7">
        <v>2.1</v>
      </c>
      <c r="C7" s="3">
        <v>3</v>
      </c>
      <c r="E7" s="14" t="s">
        <v>7</v>
      </c>
      <c r="F7">
        <f>AVERAGE(B4:B5)</f>
        <v>1.75</v>
      </c>
      <c r="G7">
        <f>AVERAGE(B13:B20)</f>
        <v>3.15</v>
      </c>
      <c r="H7">
        <f>AVERAGE(B22:B24)</f>
        <v>3.8000000000000003</v>
      </c>
      <c r="I7">
        <f>AVERAGE(B32:B34)</f>
        <v>4.8</v>
      </c>
      <c r="J7">
        <f>AVERAGE(B36:B109)</f>
        <v>6.9068493150684924</v>
      </c>
      <c r="K7">
        <f>AVERAGE(B113:B143)</f>
        <v>6.7033333333333331</v>
      </c>
      <c r="L7">
        <f>AVERAGE(B145:B152)</f>
        <v>5.6285714285714281</v>
      </c>
      <c r="M7">
        <f>AVERAGE(B156:B168)</f>
        <v>6.083333333333333</v>
      </c>
      <c r="N7">
        <f>AVERAGE(B174:B178)</f>
        <v>6.25</v>
      </c>
      <c r="O7">
        <f>AVERAGE(B180:B192)</f>
        <v>7.2249999999999988</v>
      </c>
      <c r="P7">
        <f>AVERAGE(B198:B204)</f>
        <v>6.1833333333333327</v>
      </c>
      <c r="Q7">
        <f>AVERAGE(B206:B224)</f>
        <v>6.6866666666666665</v>
      </c>
      <c r="R7">
        <f>AVERAGE(B233:B234)</f>
        <v>7.55</v>
      </c>
      <c r="S7">
        <f>AVERAGE(B236:B244)</f>
        <v>6.0000000000000009</v>
      </c>
      <c r="T7">
        <f>AVERAGE(B246:B260)</f>
        <v>6.6250000000000009</v>
      </c>
      <c r="U7">
        <f>AVERAGE(B262:B264)</f>
        <v>5.9499999999999993</v>
      </c>
      <c r="V7">
        <f>AVERAGE(B268:B270)</f>
        <v>7.1</v>
      </c>
    </row>
    <row r="8" spans="1:22">
      <c r="B8">
        <v>2.2000000000000002</v>
      </c>
      <c r="C8" s="3">
        <v>1</v>
      </c>
      <c r="E8" s="14" t="s">
        <v>9</v>
      </c>
      <c r="F8">
        <f>MEDIAN(B4:B5)</f>
        <v>1.75</v>
      </c>
      <c r="G8">
        <f>MEDIAN(B13:B20)</f>
        <v>3.1500000000000004</v>
      </c>
      <c r="H8">
        <f>MEDIAN(B22:B24)</f>
        <v>3.8</v>
      </c>
      <c r="I8">
        <f>MEDIAN(B32:B34)</f>
        <v>4.8</v>
      </c>
      <c r="J8">
        <f>MEDIAN(B36:B109)</f>
        <v>6.9</v>
      </c>
      <c r="K8">
        <f>MEDIAN(B113:B143)</f>
        <v>6.7</v>
      </c>
      <c r="L8">
        <f>MEDIAN(B145:B152)</f>
        <v>6</v>
      </c>
      <c r="M8">
        <f>MEDIAN(B156:B168)</f>
        <v>6.1</v>
      </c>
      <c r="N8">
        <f>MEDIAN(B174:B178)</f>
        <v>6.25</v>
      </c>
      <c r="O8">
        <f>MEDIAN(B180:B192)</f>
        <v>7.35</v>
      </c>
      <c r="P8">
        <f>MEDIAN(B198:B204)</f>
        <v>6.5</v>
      </c>
      <c r="Q8">
        <f>MEDIAN(B206:B224)</f>
        <v>6.8</v>
      </c>
      <c r="R8">
        <f>MEDIAN(B233:B234)</f>
        <v>7.55</v>
      </c>
      <c r="S8">
        <f>MEDIAN(B236:B244)</f>
        <v>6.1</v>
      </c>
      <c r="T8">
        <f>MEDIAN(B246:B260)</f>
        <v>6.5</v>
      </c>
      <c r="U8">
        <f>MEDIAN(B262:B264)</f>
        <v>5.9499999999999993</v>
      </c>
      <c r="V8">
        <f>MEDIAN(B268:B270)</f>
        <v>7.1</v>
      </c>
    </row>
    <row r="9" spans="1:22">
      <c r="B9">
        <v>2.2999999999999998</v>
      </c>
      <c r="C9" s="3">
        <v>3</v>
      </c>
      <c r="E9" s="14" t="s">
        <v>19</v>
      </c>
      <c r="F9">
        <f>STDEV(B4:B5)</f>
        <v>0.21213203435596414</v>
      </c>
      <c r="G9">
        <f>STDEV(B13:B20)</f>
        <v>0.24494897427831783</v>
      </c>
      <c r="H9">
        <f>STDEV(B22:B24)</f>
        <v>9.9999999999999867E-2</v>
      </c>
      <c r="I9">
        <f>STDEV(B32:B34)</f>
        <v>0.10000000000000009</v>
      </c>
      <c r="J9">
        <f>STDEV(B36:B109)</f>
        <v>1.3083416949969886</v>
      </c>
      <c r="K9">
        <f>STDEV(B113:B143)</f>
        <v>0.6651332940475726</v>
      </c>
      <c r="L9">
        <f>STDEV(B145:B152)</f>
        <v>1.4465064646868879</v>
      </c>
      <c r="M9">
        <f>STDEV(B156:B168)</f>
        <v>1.5907878741699233</v>
      </c>
      <c r="N9">
        <f>STDEV(B174:B178)</f>
        <v>0.1290994448735808</v>
      </c>
      <c r="O9">
        <f>STDEV(B180:B192)</f>
        <v>0.64543854013446478</v>
      </c>
      <c r="P9">
        <f>STDEV(B198:B204)</f>
        <v>0.84715209181509121</v>
      </c>
      <c r="Q9">
        <f>STDEV(B206:B224)</f>
        <v>1.0308572484426097</v>
      </c>
      <c r="R9">
        <f>STDEV(B233:B234)</f>
        <v>0.35355339059327379</v>
      </c>
      <c r="S9">
        <f>STDEV(B236:B244)</f>
        <v>1.2449899597988663</v>
      </c>
      <c r="T9">
        <f>STDEV(B246:B260)</f>
        <v>0.5365231988061121</v>
      </c>
      <c r="U9">
        <f>STDEV(B262:B264)</f>
        <v>0.4949747468305834</v>
      </c>
      <c r="V9">
        <f>STDEV(B268:B270)</f>
        <v>0.70710678118654757</v>
      </c>
    </row>
    <row r="10" spans="1:22">
      <c r="B10">
        <v>2.4</v>
      </c>
      <c r="C10" s="3">
        <v>2</v>
      </c>
    </row>
    <row r="11" spans="1:22">
      <c r="B11">
        <v>2.5</v>
      </c>
      <c r="C11" s="3">
        <v>1</v>
      </c>
    </row>
    <row r="12" spans="1:22">
      <c r="B12">
        <v>2.7</v>
      </c>
      <c r="C12" s="3">
        <v>4</v>
      </c>
    </row>
    <row r="13" spans="1:22">
      <c r="B13">
        <v>2.8</v>
      </c>
      <c r="C13" s="3">
        <v>5</v>
      </c>
    </row>
    <row r="14" spans="1:22">
      <c r="B14">
        <v>2.9</v>
      </c>
      <c r="C14" s="3">
        <v>2</v>
      </c>
    </row>
    <row r="15" spans="1:22">
      <c r="B15">
        <v>3</v>
      </c>
      <c r="C15" s="3">
        <v>2</v>
      </c>
    </row>
    <row r="16" spans="1:22">
      <c r="B16">
        <v>3.1</v>
      </c>
      <c r="C16" s="3">
        <v>3</v>
      </c>
    </row>
    <row r="17" spans="2:3">
      <c r="B17">
        <v>3.2</v>
      </c>
      <c r="C17" s="3">
        <v>1</v>
      </c>
    </row>
    <row r="18" spans="2:3">
      <c r="B18">
        <v>3.3</v>
      </c>
      <c r="C18" s="3">
        <v>10</v>
      </c>
    </row>
    <row r="19" spans="2:3">
      <c r="B19">
        <v>3.4</v>
      </c>
      <c r="C19" s="3">
        <v>3</v>
      </c>
    </row>
    <row r="20" spans="2:3">
      <c r="B20">
        <v>3.5</v>
      </c>
      <c r="C20" s="3">
        <v>9</v>
      </c>
    </row>
    <row r="21" spans="2:3">
      <c r="B21">
        <v>3.6</v>
      </c>
      <c r="C21" s="3">
        <v>9</v>
      </c>
    </row>
    <row r="22" spans="2:3">
      <c r="B22">
        <v>3.7</v>
      </c>
      <c r="C22" s="3">
        <v>5</v>
      </c>
    </row>
    <row r="23" spans="2:3">
      <c r="B23">
        <v>3.8</v>
      </c>
      <c r="C23" s="3">
        <v>9</v>
      </c>
    </row>
    <row r="24" spans="2:3">
      <c r="B24">
        <v>3.9</v>
      </c>
      <c r="C24" s="3">
        <v>7</v>
      </c>
    </row>
    <row r="25" spans="2:3">
      <c r="B25">
        <v>4</v>
      </c>
      <c r="C25" s="3">
        <v>7</v>
      </c>
    </row>
    <row r="26" spans="2:3">
      <c r="B26">
        <v>4.0999999999999996</v>
      </c>
      <c r="C26" s="3">
        <v>19</v>
      </c>
    </row>
    <row r="27" spans="2:3">
      <c r="B27">
        <v>4.2</v>
      </c>
      <c r="C27" s="3">
        <v>12</v>
      </c>
    </row>
    <row r="28" spans="2:3">
      <c r="B28">
        <v>4.3</v>
      </c>
      <c r="C28" s="3">
        <v>17</v>
      </c>
    </row>
    <row r="29" spans="2:3">
      <c r="B29">
        <v>4.4000000000000004</v>
      </c>
      <c r="C29" s="3">
        <v>20</v>
      </c>
    </row>
    <row r="30" spans="2:3">
      <c r="B30">
        <v>4.5</v>
      </c>
      <c r="C30" s="3">
        <v>20</v>
      </c>
    </row>
    <row r="31" spans="2:3">
      <c r="B31">
        <v>4.5999999999999996</v>
      </c>
      <c r="C31" s="3">
        <v>29</v>
      </c>
    </row>
    <row r="32" spans="2:3">
      <c r="B32">
        <v>4.7</v>
      </c>
      <c r="C32" s="3">
        <v>21</v>
      </c>
    </row>
    <row r="33" spans="2:3">
      <c r="B33">
        <v>4.8</v>
      </c>
      <c r="C33" s="3">
        <v>30</v>
      </c>
    </row>
    <row r="34" spans="2:3">
      <c r="B34">
        <v>4.9000000000000004</v>
      </c>
      <c r="C34" s="3">
        <v>35</v>
      </c>
    </row>
    <row r="35" spans="2:3">
      <c r="B35">
        <v>5</v>
      </c>
      <c r="C35" s="3">
        <v>31</v>
      </c>
    </row>
    <row r="36" spans="2:3">
      <c r="B36">
        <v>5.0999999999999996</v>
      </c>
      <c r="C36" s="3">
        <v>51</v>
      </c>
    </row>
    <row r="37" spans="2:3">
      <c r="B37">
        <v>5.2</v>
      </c>
      <c r="C37" s="3">
        <v>45</v>
      </c>
    </row>
    <row r="38" spans="2:3">
      <c r="B38">
        <v>5.3</v>
      </c>
      <c r="C38" s="3">
        <v>68</v>
      </c>
    </row>
    <row r="39" spans="2:3">
      <c r="B39">
        <v>5.4</v>
      </c>
      <c r="C39" s="3">
        <v>74</v>
      </c>
    </row>
    <row r="40" spans="2:3">
      <c r="B40">
        <v>5.5</v>
      </c>
      <c r="C40" s="3">
        <v>75</v>
      </c>
    </row>
    <row r="41" spans="2:3">
      <c r="B41">
        <v>5.6</v>
      </c>
      <c r="C41" s="3">
        <v>91</v>
      </c>
    </row>
    <row r="42" spans="2:3">
      <c r="B42">
        <v>5.7</v>
      </c>
      <c r="C42" s="3">
        <v>81</v>
      </c>
    </row>
    <row r="43" spans="2:3">
      <c r="B43">
        <v>5.8</v>
      </c>
      <c r="C43" s="3">
        <v>96</v>
      </c>
    </row>
    <row r="44" spans="2:3">
      <c r="B44">
        <v>5.9</v>
      </c>
      <c r="C44" s="3">
        <v>121</v>
      </c>
    </row>
    <row r="45" spans="2:3">
      <c r="B45">
        <v>6</v>
      </c>
      <c r="C45" s="3">
        <v>94</v>
      </c>
    </row>
    <row r="46" spans="2:3">
      <c r="B46">
        <v>6.1</v>
      </c>
      <c r="C46" s="3">
        <v>130</v>
      </c>
    </row>
    <row r="47" spans="2:3">
      <c r="B47">
        <v>6.2</v>
      </c>
      <c r="C47" s="3">
        <v>133</v>
      </c>
    </row>
    <row r="48" spans="2:3">
      <c r="B48">
        <v>6.3</v>
      </c>
      <c r="C48" s="3">
        <v>127</v>
      </c>
    </row>
    <row r="49" spans="2:3">
      <c r="B49">
        <v>6.4</v>
      </c>
      <c r="C49" s="3">
        <v>143</v>
      </c>
    </row>
    <row r="50" spans="2:3">
      <c r="B50">
        <v>6.5</v>
      </c>
      <c r="C50" s="3">
        <v>153</v>
      </c>
    </row>
    <row r="51" spans="2:3">
      <c r="B51">
        <v>6.6</v>
      </c>
      <c r="C51" s="3">
        <v>155</v>
      </c>
    </row>
    <row r="52" spans="2:3">
      <c r="B52">
        <v>6.7</v>
      </c>
      <c r="C52" s="3">
        <v>170</v>
      </c>
    </row>
    <row r="53" spans="2:3">
      <c r="B53">
        <v>6.8</v>
      </c>
      <c r="C53" s="3">
        <v>138</v>
      </c>
    </row>
    <row r="54" spans="2:3">
      <c r="B54">
        <v>6.9</v>
      </c>
      <c r="C54" s="3">
        <v>133</v>
      </c>
    </row>
    <row r="55" spans="2:3">
      <c r="B55">
        <v>7</v>
      </c>
      <c r="C55" s="3">
        <v>138</v>
      </c>
    </row>
    <row r="56" spans="2:3">
      <c r="B56">
        <v>7.1</v>
      </c>
      <c r="C56" s="3">
        <v>139</v>
      </c>
    </row>
    <row r="57" spans="2:3">
      <c r="B57">
        <v>7.2</v>
      </c>
      <c r="C57" s="3">
        <v>140</v>
      </c>
    </row>
    <row r="58" spans="2:3">
      <c r="B58">
        <v>7.3</v>
      </c>
      <c r="C58" s="3">
        <v>131</v>
      </c>
    </row>
    <row r="59" spans="2:3">
      <c r="B59">
        <v>7.4</v>
      </c>
      <c r="C59" s="3">
        <v>93</v>
      </c>
    </row>
    <row r="60" spans="2:3">
      <c r="B60">
        <v>7.5</v>
      </c>
      <c r="C60" s="3">
        <v>94</v>
      </c>
    </row>
    <row r="61" spans="2:3">
      <c r="B61">
        <v>7.6</v>
      </c>
      <c r="C61" s="3">
        <v>99</v>
      </c>
    </row>
    <row r="62" spans="2:3">
      <c r="B62">
        <v>7.7</v>
      </c>
      <c r="C62" s="3">
        <v>85</v>
      </c>
    </row>
    <row r="63" spans="2:3">
      <c r="B63">
        <v>7.8</v>
      </c>
      <c r="C63" s="3">
        <v>79</v>
      </c>
    </row>
    <row r="64" spans="2:3">
      <c r="B64">
        <v>7.9</v>
      </c>
      <c r="C64" s="3">
        <v>49</v>
      </c>
    </row>
    <row r="65" spans="1:3">
      <c r="B65">
        <v>8</v>
      </c>
      <c r="C65" s="3">
        <v>52</v>
      </c>
    </row>
    <row r="66" spans="1:3">
      <c r="B66">
        <v>8.1</v>
      </c>
      <c r="C66" s="3">
        <v>47</v>
      </c>
    </row>
    <row r="67" spans="1:3">
      <c r="B67">
        <v>8.1999999999999993</v>
      </c>
      <c r="C67" s="3">
        <v>24</v>
      </c>
    </row>
    <row r="68" spans="1:3">
      <c r="B68">
        <v>8.3000000000000007</v>
      </c>
      <c r="C68" s="3">
        <v>23</v>
      </c>
    </row>
    <row r="69" spans="1:3">
      <c r="B69">
        <v>8.4</v>
      </c>
      <c r="C69" s="3">
        <v>15</v>
      </c>
    </row>
    <row r="70" spans="1:3">
      <c r="B70">
        <v>8.5</v>
      </c>
      <c r="C70" s="3">
        <v>18</v>
      </c>
    </row>
    <row r="71" spans="1:3">
      <c r="B71">
        <v>8.6</v>
      </c>
      <c r="C71" s="3">
        <v>8</v>
      </c>
    </row>
    <row r="72" spans="1:3">
      <c r="B72">
        <v>8.6999999999999993</v>
      </c>
      <c r="C72" s="3">
        <v>5</v>
      </c>
    </row>
    <row r="73" spans="1:3">
      <c r="B73">
        <v>8.8000000000000007</v>
      </c>
      <c r="C73" s="3">
        <v>5</v>
      </c>
    </row>
    <row r="74" spans="1:3">
      <c r="B74">
        <v>8.9</v>
      </c>
      <c r="C74" s="3">
        <v>3</v>
      </c>
    </row>
    <row r="75" spans="1:3">
      <c r="B75">
        <v>9</v>
      </c>
      <c r="C75" s="3">
        <v>2</v>
      </c>
    </row>
    <row r="76" spans="1:3">
      <c r="B76">
        <v>9.1999999999999993</v>
      </c>
      <c r="C76" s="3">
        <v>1</v>
      </c>
    </row>
    <row r="77" spans="1:3">
      <c r="B77">
        <v>9.3000000000000007</v>
      </c>
      <c r="C77" s="3">
        <v>1</v>
      </c>
    </row>
    <row r="78" spans="1:3">
      <c r="A78" t="s">
        <v>1841</v>
      </c>
      <c r="C78" s="3">
        <v>3653</v>
      </c>
    </row>
    <row r="79" spans="1:3">
      <c r="A79" t="s">
        <v>192</v>
      </c>
      <c r="B79">
        <v>3.6</v>
      </c>
      <c r="C79" s="3">
        <v>1</v>
      </c>
    </row>
    <row r="80" spans="1:3">
      <c r="B80">
        <v>4.3</v>
      </c>
      <c r="C80" s="3">
        <v>1</v>
      </c>
    </row>
    <row r="81" spans="2:3">
      <c r="B81">
        <v>4.7</v>
      </c>
      <c r="C81" s="3">
        <v>1</v>
      </c>
    </row>
    <row r="82" spans="2:3">
      <c r="B82">
        <v>4.8</v>
      </c>
      <c r="C82" s="3">
        <v>1</v>
      </c>
    </row>
    <row r="83" spans="2:3">
      <c r="B83">
        <v>5.0999999999999996</v>
      </c>
      <c r="C83" s="3">
        <v>2</v>
      </c>
    </row>
    <row r="84" spans="2:3">
      <c r="B84">
        <v>5.3</v>
      </c>
      <c r="C84" s="3">
        <v>1</v>
      </c>
    </row>
    <row r="85" spans="2:3">
      <c r="B85">
        <v>5.5</v>
      </c>
      <c r="C85" s="3">
        <v>2</v>
      </c>
    </row>
    <row r="86" spans="2:3">
      <c r="B86">
        <v>5.7</v>
      </c>
      <c r="C86" s="3">
        <v>2</v>
      </c>
    </row>
    <row r="87" spans="2:3">
      <c r="B87">
        <v>5.8</v>
      </c>
      <c r="C87" s="3">
        <v>2</v>
      </c>
    </row>
    <row r="88" spans="2:3">
      <c r="B88">
        <v>5.9</v>
      </c>
      <c r="C88" s="3">
        <v>1</v>
      </c>
    </row>
    <row r="89" spans="2:3">
      <c r="B89">
        <v>6</v>
      </c>
      <c r="C89" s="3">
        <v>3</v>
      </c>
    </row>
    <row r="90" spans="2:3">
      <c r="B90">
        <v>6.1</v>
      </c>
      <c r="C90" s="3">
        <v>4</v>
      </c>
    </row>
    <row r="91" spans="2:3">
      <c r="B91">
        <v>6.2</v>
      </c>
      <c r="C91" s="3">
        <v>1</v>
      </c>
    </row>
    <row r="92" spans="2:3">
      <c r="B92">
        <v>6.3</v>
      </c>
      <c r="C92" s="3">
        <v>4</v>
      </c>
    </row>
    <row r="93" spans="2:3">
      <c r="B93">
        <v>6.4</v>
      </c>
      <c r="C93" s="3">
        <v>3</v>
      </c>
    </row>
    <row r="94" spans="2:3">
      <c r="B94">
        <v>6.5</v>
      </c>
      <c r="C94" s="3">
        <v>1</v>
      </c>
    </row>
    <row r="95" spans="2:3">
      <c r="B95">
        <v>6.6</v>
      </c>
      <c r="C95" s="3">
        <v>1</v>
      </c>
    </row>
    <row r="96" spans="2:3">
      <c r="B96">
        <v>6.8</v>
      </c>
      <c r="C96" s="3">
        <v>1</v>
      </c>
    </row>
    <row r="97" spans="1:3">
      <c r="B97">
        <v>6.9</v>
      </c>
      <c r="C97" s="3">
        <v>5</v>
      </c>
    </row>
    <row r="98" spans="1:3">
      <c r="B98">
        <v>7.1</v>
      </c>
      <c r="C98" s="3">
        <v>1</v>
      </c>
    </row>
    <row r="99" spans="1:3">
      <c r="B99">
        <v>7.2</v>
      </c>
      <c r="C99" s="3">
        <v>2</v>
      </c>
    </row>
    <row r="100" spans="1:3">
      <c r="B100">
        <v>7.4</v>
      </c>
      <c r="C100" s="3">
        <v>3</v>
      </c>
    </row>
    <row r="101" spans="1:3">
      <c r="B101">
        <v>7.5</v>
      </c>
      <c r="C101" s="3">
        <v>1</v>
      </c>
    </row>
    <row r="102" spans="1:3">
      <c r="B102">
        <v>7.6</v>
      </c>
      <c r="C102" s="3">
        <v>1</v>
      </c>
    </row>
    <row r="103" spans="1:3">
      <c r="B103">
        <v>7.7</v>
      </c>
      <c r="C103" s="3">
        <v>1</v>
      </c>
    </row>
    <row r="104" spans="1:3">
      <c r="B104">
        <v>7.9</v>
      </c>
      <c r="C104" s="3">
        <v>1</v>
      </c>
    </row>
    <row r="105" spans="1:3">
      <c r="B105">
        <v>8.3000000000000007</v>
      </c>
      <c r="C105" s="3">
        <v>2</v>
      </c>
    </row>
    <row r="106" spans="1:3">
      <c r="B106">
        <v>8.4</v>
      </c>
      <c r="C106" s="3">
        <v>1</v>
      </c>
    </row>
    <row r="107" spans="1:3">
      <c r="B107">
        <v>8.5</v>
      </c>
      <c r="C107" s="3">
        <v>1</v>
      </c>
    </row>
    <row r="108" spans="1:3">
      <c r="B108">
        <v>8.6999999999999993</v>
      </c>
      <c r="C108" s="3">
        <v>1</v>
      </c>
    </row>
    <row r="109" spans="1:3">
      <c r="B109">
        <v>8.9</v>
      </c>
      <c r="C109" s="3">
        <v>1</v>
      </c>
    </row>
    <row r="110" spans="1:3">
      <c r="A110" t="s">
        <v>1842</v>
      </c>
      <c r="C110" s="3">
        <v>53</v>
      </c>
    </row>
    <row r="111" spans="1:3">
      <c r="A111" t="s">
        <v>237</v>
      </c>
      <c r="B111">
        <v>5.2</v>
      </c>
      <c r="C111" s="3">
        <v>1</v>
      </c>
    </row>
    <row r="112" spans="1:3">
      <c r="B112">
        <v>5.5</v>
      </c>
      <c r="C112" s="3">
        <v>1</v>
      </c>
    </row>
    <row r="113" spans="2:3">
      <c r="B113">
        <v>5.6</v>
      </c>
      <c r="C113" s="3">
        <v>2</v>
      </c>
    </row>
    <row r="114" spans="2:3">
      <c r="B114">
        <v>5.8</v>
      </c>
      <c r="C114" s="3">
        <v>1</v>
      </c>
    </row>
    <row r="115" spans="2:3">
      <c r="B115">
        <v>5.9</v>
      </c>
      <c r="C115" s="3">
        <v>1</v>
      </c>
    </row>
    <row r="116" spans="2:3">
      <c r="B116">
        <v>6.1</v>
      </c>
      <c r="C116" s="3">
        <v>1</v>
      </c>
    </row>
    <row r="117" spans="2:3">
      <c r="B117">
        <v>6.3</v>
      </c>
      <c r="C117" s="3">
        <v>1</v>
      </c>
    </row>
    <row r="118" spans="2:3">
      <c r="B118">
        <v>6.4</v>
      </c>
      <c r="C118" s="3">
        <v>1</v>
      </c>
    </row>
    <row r="119" spans="2:3">
      <c r="B119">
        <v>6.6</v>
      </c>
      <c r="C119" s="3">
        <v>1</v>
      </c>
    </row>
    <row r="120" spans="2:3">
      <c r="B120">
        <v>6.7</v>
      </c>
      <c r="C120" s="3">
        <v>1</v>
      </c>
    </row>
    <row r="121" spans="2:3">
      <c r="B121">
        <v>6.8</v>
      </c>
      <c r="C121" s="3">
        <v>2</v>
      </c>
    </row>
    <row r="122" spans="2:3">
      <c r="B122">
        <v>6.9</v>
      </c>
      <c r="C122" s="3">
        <v>1</v>
      </c>
    </row>
    <row r="123" spans="2:3">
      <c r="B123">
        <v>7</v>
      </c>
      <c r="C123" s="3">
        <v>2</v>
      </c>
    </row>
    <row r="124" spans="2:3">
      <c r="B124">
        <v>7.1</v>
      </c>
      <c r="C124" s="3">
        <v>1</v>
      </c>
    </row>
    <row r="125" spans="2:3">
      <c r="B125">
        <v>7.3</v>
      </c>
      <c r="C125" s="3">
        <v>1</v>
      </c>
    </row>
    <row r="126" spans="2:3">
      <c r="B126">
        <v>7.4</v>
      </c>
      <c r="C126" s="3">
        <v>1</v>
      </c>
    </row>
    <row r="127" spans="2:3">
      <c r="B127">
        <v>7.7</v>
      </c>
      <c r="C127" s="3">
        <v>1</v>
      </c>
    </row>
    <row r="128" spans="2:3">
      <c r="B128">
        <v>7.8</v>
      </c>
      <c r="C128" s="3">
        <v>1</v>
      </c>
    </row>
    <row r="129" spans="1:3">
      <c r="B129">
        <v>8</v>
      </c>
      <c r="C129" s="3">
        <v>1</v>
      </c>
    </row>
    <row r="130" spans="1:3">
      <c r="A130" t="s">
        <v>1843</v>
      </c>
      <c r="C130" s="3">
        <v>22</v>
      </c>
    </row>
    <row r="131" spans="1:3">
      <c r="A131" t="s">
        <v>301</v>
      </c>
      <c r="B131">
        <v>5.7</v>
      </c>
      <c r="C131" s="3">
        <v>1</v>
      </c>
    </row>
    <row r="132" spans="1:3">
      <c r="B132">
        <v>5.9</v>
      </c>
      <c r="C132" s="3">
        <v>2</v>
      </c>
    </row>
    <row r="133" spans="1:3">
      <c r="B133">
        <v>6</v>
      </c>
      <c r="C133" s="3">
        <v>2</v>
      </c>
    </row>
    <row r="134" spans="1:3">
      <c r="B134">
        <v>6.1</v>
      </c>
      <c r="C134" s="3">
        <v>1</v>
      </c>
    </row>
    <row r="135" spans="1:3">
      <c r="B135">
        <v>6.2</v>
      </c>
      <c r="C135" s="3">
        <v>1</v>
      </c>
    </row>
    <row r="136" spans="1:3">
      <c r="B136">
        <v>6.4</v>
      </c>
      <c r="C136" s="3">
        <v>2</v>
      </c>
    </row>
    <row r="137" spans="1:3">
      <c r="B137">
        <v>6.6</v>
      </c>
      <c r="C137" s="3">
        <v>2</v>
      </c>
    </row>
    <row r="138" spans="1:3">
      <c r="B138">
        <v>6.7</v>
      </c>
      <c r="C138" s="3">
        <v>1</v>
      </c>
    </row>
    <row r="139" spans="1:3">
      <c r="B139">
        <v>6.8</v>
      </c>
      <c r="C139" s="3">
        <v>1</v>
      </c>
    </row>
    <row r="140" spans="1:3">
      <c r="B140">
        <v>7.1</v>
      </c>
      <c r="C140" s="3">
        <v>1</v>
      </c>
    </row>
    <row r="141" spans="1:3">
      <c r="B141">
        <v>7.3</v>
      </c>
      <c r="C141" s="3">
        <v>2</v>
      </c>
    </row>
    <row r="142" spans="1:3">
      <c r="B142">
        <v>7.4</v>
      </c>
      <c r="C142" s="3">
        <v>1</v>
      </c>
    </row>
    <row r="143" spans="1:3">
      <c r="B143">
        <v>7.5</v>
      </c>
      <c r="C143" s="3">
        <v>1</v>
      </c>
    </row>
    <row r="144" spans="1:3">
      <c r="B144">
        <v>7.8</v>
      </c>
      <c r="C144" s="3">
        <v>1</v>
      </c>
    </row>
    <row r="145" spans="1:3">
      <c r="B145">
        <v>7.9</v>
      </c>
      <c r="C145" s="3">
        <v>1</v>
      </c>
    </row>
    <row r="146" spans="1:3">
      <c r="A146" t="s">
        <v>1844</v>
      </c>
      <c r="C146" s="3">
        <v>20</v>
      </c>
    </row>
    <row r="147" spans="1:3">
      <c r="A147" t="s">
        <v>530</v>
      </c>
      <c r="B147">
        <v>3.8</v>
      </c>
      <c r="C147" s="3">
        <v>1</v>
      </c>
    </row>
    <row r="148" spans="1:3">
      <c r="B148">
        <v>3.9</v>
      </c>
      <c r="C148" s="3">
        <v>1</v>
      </c>
    </row>
    <row r="149" spans="1:3">
      <c r="B149">
        <v>5.3</v>
      </c>
      <c r="C149" s="3">
        <v>1</v>
      </c>
    </row>
    <row r="150" spans="1:3">
      <c r="B150">
        <v>6</v>
      </c>
      <c r="C150" s="3">
        <v>1</v>
      </c>
    </row>
    <row r="151" spans="1:3">
      <c r="B151">
        <v>6.1</v>
      </c>
      <c r="C151" s="3">
        <v>2</v>
      </c>
    </row>
    <row r="152" spans="1:3">
      <c r="B152">
        <v>6.4</v>
      </c>
      <c r="C152" s="3">
        <v>1</v>
      </c>
    </row>
    <row r="153" spans="1:3">
      <c r="B153">
        <v>6.5</v>
      </c>
      <c r="C153" s="3">
        <v>2</v>
      </c>
    </row>
    <row r="154" spans="1:3">
      <c r="B154">
        <v>6.6</v>
      </c>
      <c r="C154" s="3">
        <v>2</v>
      </c>
    </row>
    <row r="155" spans="1:3">
      <c r="B155">
        <v>6.8</v>
      </c>
      <c r="C155" s="3">
        <v>1</v>
      </c>
    </row>
    <row r="156" spans="1:3">
      <c r="B156">
        <v>7.3</v>
      </c>
      <c r="C156" s="3">
        <v>2</v>
      </c>
    </row>
    <row r="157" spans="1:3">
      <c r="B157">
        <v>7.5</v>
      </c>
      <c r="C157" s="3">
        <v>1</v>
      </c>
    </row>
    <row r="158" spans="1:3">
      <c r="B158">
        <v>7.8</v>
      </c>
      <c r="C158" s="3">
        <v>1</v>
      </c>
    </row>
    <row r="159" spans="1:3">
      <c r="B159">
        <v>8.6999999999999993</v>
      </c>
      <c r="C159" s="3">
        <v>1</v>
      </c>
    </row>
    <row r="160" spans="1:3">
      <c r="A160" t="s">
        <v>1845</v>
      </c>
      <c r="C160" s="3">
        <v>17</v>
      </c>
    </row>
    <row r="161" spans="1:3">
      <c r="A161" t="s">
        <v>112</v>
      </c>
      <c r="B161">
        <v>3</v>
      </c>
      <c r="C161" s="3">
        <v>1</v>
      </c>
    </row>
    <row r="162" spans="1:3">
      <c r="B162">
        <v>4.8</v>
      </c>
      <c r="C162" s="3">
        <v>1</v>
      </c>
    </row>
    <row r="163" spans="1:3">
      <c r="B163">
        <v>4.9000000000000004</v>
      </c>
      <c r="C163" s="3">
        <v>1</v>
      </c>
    </row>
    <row r="164" spans="1:3">
      <c r="B164">
        <v>5.0999999999999996</v>
      </c>
      <c r="C164" s="3">
        <v>1</v>
      </c>
    </row>
    <row r="165" spans="1:3">
      <c r="B165">
        <v>5.2</v>
      </c>
      <c r="C165" s="3">
        <v>1</v>
      </c>
    </row>
    <row r="166" spans="1:3">
      <c r="B166">
        <v>5.9</v>
      </c>
      <c r="C166" s="3">
        <v>1</v>
      </c>
    </row>
    <row r="167" spans="1:3">
      <c r="B167">
        <v>6.3</v>
      </c>
      <c r="C167" s="3">
        <v>1</v>
      </c>
    </row>
    <row r="168" spans="1:3">
      <c r="B168">
        <v>6.5</v>
      </c>
      <c r="C168" s="3">
        <v>1</v>
      </c>
    </row>
    <row r="169" spans="1:3">
      <c r="B169">
        <v>6.8</v>
      </c>
      <c r="C169" s="3">
        <v>1</v>
      </c>
    </row>
    <row r="170" spans="1:3">
      <c r="B170">
        <v>7.3</v>
      </c>
      <c r="C170" s="3">
        <v>1</v>
      </c>
    </row>
    <row r="171" spans="1:3">
      <c r="B171">
        <v>7.5</v>
      </c>
      <c r="C171" s="3">
        <v>1</v>
      </c>
    </row>
    <row r="172" spans="1:3">
      <c r="B172">
        <v>7.8</v>
      </c>
      <c r="C172" s="3">
        <v>1</v>
      </c>
    </row>
    <row r="173" spans="1:3">
      <c r="B173">
        <v>7.9</v>
      </c>
      <c r="C173" s="3">
        <v>1</v>
      </c>
    </row>
    <row r="174" spans="1:3">
      <c r="A174" t="s">
        <v>1846</v>
      </c>
      <c r="C174" s="3">
        <v>13</v>
      </c>
    </row>
    <row r="175" spans="1:3">
      <c r="A175" t="s">
        <v>787</v>
      </c>
      <c r="B175">
        <v>6.1</v>
      </c>
      <c r="C175" s="3">
        <v>1</v>
      </c>
    </row>
    <row r="176" spans="1:3">
      <c r="B176">
        <v>6.2</v>
      </c>
      <c r="C176" s="3">
        <v>2</v>
      </c>
    </row>
    <row r="177" spans="1:3">
      <c r="B177">
        <v>6.3</v>
      </c>
      <c r="C177" s="3">
        <v>2</v>
      </c>
    </row>
    <row r="178" spans="1:3">
      <c r="B178">
        <v>6.4</v>
      </c>
      <c r="C178" s="3">
        <v>1</v>
      </c>
    </row>
    <row r="179" spans="1:3">
      <c r="B179">
        <v>7</v>
      </c>
      <c r="C179" s="3">
        <v>1</v>
      </c>
    </row>
    <row r="180" spans="1:3">
      <c r="B180">
        <v>7.4</v>
      </c>
      <c r="C180" s="3">
        <v>1</v>
      </c>
    </row>
    <row r="181" spans="1:3">
      <c r="B181">
        <v>7.9</v>
      </c>
      <c r="C181" s="3">
        <v>1</v>
      </c>
    </row>
    <row r="182" spans="1:3">
      <c r="B182">
        <v>8</v>
      </c>
      <c r="C182" s="3">
        <v>2</v>
      </c>
    </row>
    <row r="183" spans="1:3">
      <c r="A183" t="s">
        <v>1847</v>
      </c>
      <c r="C183" s="3">
        <v>11</v>
      </c>
    </row>
    <row r="184" spans="1:3">
      <c r="A184" t="s">
        <v>533</v>
      </c>
      <c r="B184">
        <v>6.2</v>
      </c>
      <c r="C184" s="3">
        <v>1</v>
      </c>
    </row>
    <row r="185" spans="1:3">
      <c r="B185">
        <v>6.3</v>
      </c>
      <c r="C185" s="3">
        <v>2</v>
      </c>
    </row>
    <row r="186" spans="1:3">
      <c r="B186">
        <v>6.7</v>
      </c>
      <c r="C186" s="3">
        <v>1</v>
      </c>
    </row>
    <row r="187" spans="1:3">
      <c r="B187">
        <v>6.8</v>
      </c>
      <c r="C187" s="3">
        <v>1</v>
      </c>
    </row>
    <row r="188" spans="1:3">
      <c r="B188">
        <v>6.9</v>
      </c>
      <c r="C188" s="3">
        <v>1</v>
      </c>
    </row>
    <row r="189" spans="1:3">
      <c r="B189">
        <v>7.3</v>
      </c>
      <c r="C189" s="3">
        <v>1</v>
      </c>
    </row>
    <row r="190" spans="1:3">
      <c r="B190">
        <v>7.4</v>
      </c>
      <c r="C190" s="3">
        <v>1</v>
      </c>
    </row>
    <row r="191" spans="1:3">
      <c r="B191">
        <v>7.7</v>
      </c>
      <c r="C191" s="3">
        <v>1</v>
      </c>
    </row>
    <row r="192" spans="1:3">
      <c r="B192">
        <v>8.1</v>
      </c>
      <c r="C192" s="3">
        <v>1</v>
      </c>
    </row>
    <row r="193" spans="1:3">
      <c r="A193" t="s">
        <v>1848</v>
      </c>
      <c r="C193" s="3">
        <v>10</v>
      </c>
    </row>
    <row r="194" spans="1:3">
      <c r="A194" t="s">
        <v>659</v>
      </c>
      <c r="B194">
        <v>5.0999999999999996</v>
      </c>
      <c r="C194" s="3">
        <v>1</v>
      </c>
    </row>
    <row r="195" spans="1:3">
      <c r="B195">
        <v>5.7</v>
      </c>
      <c r="C195" s="3">
        <v>1</v>
      </c>
    </row>
    <row r="196" spans="1:3">
      <c r="B196">
        <v>5.8</v>
      </c>
      <c r="C196" s="3">
        <v>1</v>
      </c>
    </row>
    <row r="197" spans="1:3">
      <c r="B197">
        <v>6.1</v>
      </c>
      <c r="C197" s="3">
        <v>2</v>
      </c>
    </row>
    <row r="198" spans="1:3">
      <c r="B198">
        <v>6.4</v>
      </c>
      <c r="C198" s="3">
        <v>1</v>
      </c>
    </row>
    <row r="199" spans="1:3">
      <c r="B199">
        <v>6.6</v>
      </c>
      <c r="C199" s="3">
        <v>1</v>
      </c>
    </row>
    <row r="200" spans="1:3">
      <c r="B200">
        <v>6.7</v>
      </c>
      <c r="C200" s="3">
        <v>1</v>
      </c>
    </row>
    <row r="201" spans="1:3">
      <c r="B201">
        <v>7.1</v>
      </c>
      <c r="C201" s="3">
        <v>1</v>
      </c>
    </row>
    <row r="202" spans="1:3">
      <c r="A202" t="s">
        <v>1849</v>
      </c>
      <c r="C202" s="3">
        <v>9</v>
      </c>
    </row>
    <row r="203" spans="1:3">
      <c r="A203" t="s">
        <v>1142</v>
      </c>
      <c r="B203">
        <v>4.9000000000000004</v>
      </c>
      <c r="C203" s="3">
        <v>1</v>
      </c>
    </row>
    <row r="204" spans="1:3">
      <c r="B204">
        <v>5.4</v>
      </c>
      <c r="C204" s="3">
        <v>1</v>
      </c>
    </row>
    <row r="205" spans="1:3">
      <c r="B205">
        <v>5.9</v>
      </c>
      <c r="C205" s="3">
        <v>1</v>
      </c>
    </row>
    <row r="206" spans="1:3">
      <c r="B206">
        <v>6.5</v>
      </c>
      <c r="C206" s="3">
        <v>1</v>
      </c>
    </row>
    <row r="207" spans="1:3">
      <c r="B207">
        <v>6.6</v>
      </c>
      <c r="C207" s="3">
        <v>1</v>
      </c>
    </row>
    <row r="208" spans="1:3">
      <c r="B208">
        <v>6.7</v>
      </c>
      <c r="C208" s="3">
        <v>1</v>
      </c>
    </row>
    <row r="209" spans="1:3">
      <c r="B209">
        <v>7.7</v>
      </c>
      <c r="C209" s="3">
        <v>1</v>
      </c>
    </row>
    <row r="210" spans="1:3">
      <c r="A210" t="s">
        <v>1850</v>
      </c>
      <c r="C210" s="3">
        <v>7</v>
      </c>
    </row>
    <row r="211" spans="1:3">
      <c r="A211" t="s">
        <v>869</v>
      </c>
      <c r="B211">
        <v>6.2</v>
      </c>
      <c r="C211" s="3">
        <v>1</v>
      </c>
    </row>
    <row r="212" spans="1:3">
      <c r="B212">
        <v>6.8</v>
      </c>
      <c r="C212" s="3">
        <v>1</v>
      </c>
    </row>
    <row r="213" spans="1:3">
      <c r="B213">
        <v>6.9</v>
      </c>
      <c r="C213" s="3">
        <v>1</v>
      </c>
    </row>
    <row r="214" spans="1:3">
      <c r="B214">
        <v>7.1</v>
      </c>
      <c r="C214" s="3">
        <v>1</v>
      </c>
    </row>
    <row r="215" spans="1:3">
      <c r="B215">
        <v>7.7</v>
      </c>
      <c r="C215" s="3">
        <v>1</v>
      </c>
    </row>
    <row r="216" spans="1:3">
      <c r="A216" t="s">
        <v>1851</v>
      </c>
      <c r="C216" s="3">
        <v>5</v>
      </c>
    </row>
    <row r="217" spans="1:3">
      <c r="A217" t="s">
        <v>928</v>
      </c>
      <c r="B217">
        <v>5.0999999999999996</v>
      </c>
      <c r="C217" s="3">
        <v>1</v>
      </c>
    </row>
    <row r="218" spans="1:3">
      <c r="B218">
        <v>7.6</v>
      </c>
      <c r="C218" s="3">
        <v>1</v>
      </c>
    </row>
    <row r="219" spans="1:3">
      <c r="B219">
        <v>7.7</v>
      </c>
      <c r="C219" s="3">
        <v>1</v>
      </c>
    </row>
    <row r="220" spans="1:3">
      <c r="A220" t="s">
        <v>1852</v>
      </c>
      <c r="C220" s="3">
        <v>3</v>
      </c>
    </row>
    <row r="221" spans="1:3">
      <c r="A221" t="s">
        <v>1039</v>
      </c>
      <c r="B221">
        <v>3.9</v>
      </c>
      <c r="C221" s="3">
        <v>1</v>
      </c>
    </row>
    <row r="222" spans="1:3">
      <c r="B222">
        <v>6.7</v>
      </c>
      <c r="C222" s="3">
        <v>1</v>
      </c>
    </row>
    <row r="223" spans="1:3">
      <c r="B223">
        <v>7.1</v>
      </c>
      <c r="C223" s="3">
        <v>1</v>
      </c>
    </row>
    <row r="224" spans="1:3">
      <c r="A224" t="s">
        <v>1853</v>
      </c>
      <c r="C224" s="3">
        <v>3</v>
      </c>
    </row>
    <row r="225" spans="1:3">
      <c r="A225" t="s">
        <v>1202</v>
      </c>
      <c r="B225">
        <v>6.6</v>
      </c>
      <c r="C225" s="3">
        <v>1</v>
      </c>
    </row>
    <row r="226" spans="1:3">
      <c r="B226">
        <v>7</v>
      </c>
      <c r="C226" s="3">
        <v>1</v>
      </c>
    </row>
    <row r="227" spans="1:3">
      <c r="B227">
        <v>7.3</v>
      </c>
      <c r="C227" s="3">
        <v>1</v>
      </c>
    </row>
    <row r="228" spans="1:3">
      <c r="A228" t="s">
        <v>1854</v>
      </c>
      <c r="C228" s="3">
        <v>3</v>
      </c>
    </row>
    <row r="229" spans="1:3">
      <c r="A229" t="s">
        <v>1124</v>
      </c>
      <c r="B229">
        <v>5.7</v>
      </c>
      <c r="C229" s="3">
        <v>1</v>
      </c>
    </row>
    <row r="230" spans="1:3">
      <c r="B230">
        <v>6.7</v>
      </c>
      <c r="C230" s="3">
        <v>1</v>
      </c>
    </row>
    <row r="231" spans="1:3">
      <c r="B231">
        <v>7</v>
      </c>
      <c r="C231" s="3">
        <v>1</v>
      </c>
    </row>
    <row r="232" spans="1:3">
      <c r="A232" t="s">
        <v>1855</v>
      </c>
      <c r="C232" s="3">
        <v>3</v>
      </c>
    </row>
    <row r="233" spans="1:3">
      <c r="A233" t="s">
        <v>1340</v>
      </c>
      <c r="B233">
        <v>7.3</v>
      </c>
      <c r="C233" s="3">
        <v>1</v>
      </c>
    </row>
    <row r="234" spans="1:3">
      <c r="B234">
        <v>7.8</v>
      </c>
      <c r="C234" s="3">
        <v>1</v>
      </c>
    </row>
    <row r="235" spans="1:3">
      <c r="A235" t="s">
        <v>1856</v>
      </c>
      <c r="C235" s="3">
        <v>2</v>
      </c>
    </row>
    <row r="236" spans="1:3">
      <c r="A236" t="s">
        <v>1271</v>
      </c>
      <c r="C236" s="3">
        <v>2</v>
      </c>
    </row>
    <row r="237" spans="1:3">
      <c r="A237" t="s">
        <v>256</v>
      </c>
      <c r="B237">
        <v>5.9</v>
      </c>
      <c r="C237" s="3">
        <v>1</v>
      </c>
    </row>
    <row r="238" spans="1:3">
      <c r="B238">
        <v>6.7</v>
      </c>
      <c r="C238" s="3">
        <v>1</v>
      </c>
    </row>
    <row r="239" spans="1:3">
      <c r="A239" t="s">
        <v>1857</v>
      </c>
      <c r="C239" s="3">
        <v>2</v>
      </c>
    </row>
    <row r="240" spans="1:3">
      <c r="A240" t="s">
        <v>640</v>
      </c>
      <c r="B240">
        <v>6.1</v>
      </c>
      <c r="C240" s="3">
        <v>1</v>
      </c>
    </row>
    <row r="241" spans="1:3">
      <c r="A241" t="s">
        <v>1858</v>
      </c>
      <c r="C241" s="3">
        <v>1</v>
      </c>
    </row>
    <row r="242" spans="1:3">
      <c r="A242" t="s">
        <v>834</v>
      </c>
      <c r="B242">
        <v>7.3</v>
      </c>
      <c r="C242" s="3">
        <v>1</v>
      </c>
    </row>
    <row r="243" spans="1:3">
      <c r="A243" t="s">
        <v>1859</v>
      </c>
      <c r="C243" s="3">
        <v>1</v>
      </c>
    </row>
    <row r="244" spans="1:3">
      <c r="A244" t="s">
        <v>599</v>
      </c>
      <c r="B244">
        <v>4</v>
      </c>
      <c r="C244" s="3">
        <v>1</v>
      </c>
    </row>
    <row r="245" spans="1:3">
      <c r="A245" t="s">
        <v>1860</v>
      </c>
      <c r="C245" s="3">
        <v>1</v>
      </c>
    </row>
    <row r="246" spans="1:3">
      <c r="A246" t="s">
        <v>1266</v>
      </c>
      <c r="B246">
        <v>6.6</v>
      </c>
      <c r="C246" s="3">
        <v>1</v>
      </c>
    </row>
    <row r="247" spans="1:3">
      <c r="A247" t="s">
        <v>1861</v>
      </c>
      <c r="C247" s="3">
        <v>1</v>
      </c>
    </row>
    <row r="248" spans="1:3">
      <c r="A248" t="s">
        <v>1766</v>
      </c>
      <c r="B248">
        <v>6.1</v>
      </c>
      <c r="C248" s="3">
        <v>1</v>
      </c>
    </row>
    <row r="249" spans="1:3">
      <c r="A249" t="s">
        <v>1862</v>
      </c>
      <c r="C249" s="3">
        <v>1</v>
      </c>
    </row>
    <row r="250" spans="1:3">
      <c r="A250" t="s">
        <v>1065</v>
      </c>
      <c r="B250">
        <v>6.4</v>
      </c>
      <c r="C250" s="3">
        <v>1</v>
      </c>
    </row>
    <row r="251" spans="1:3">
      <c r="A251" t="s">
        <v>1863</v>
      </c>
      <c r="C251" s="3">
        <v>1</v>
      </c>
    </row>
    <row r="252" spans="1:3">
      <c r="A252" t="s">
        <v>1485</v>
      </c>
      <c r="B252">
        <v>7.3</v>
      </c>
      <c r="C252" s="3">
        <v>1</v>
      </c>
    </row>
    <row r="253" spans="1:3">
      <c r="A253" t="s">
        <v>1864</v>
      </c>
      <c r="C253" s="3">
        <v>1</v>
      </c>
    </row>
    <row r="254" spans="1:3">
      <c r="A254" t="s">
        <v>1690</v>
      </c>
      <c r="B254">
        <v>6.2</v>
      </c>
      <c r="C254" s="3">
        <v>1</v>
      </c>
    </row>
    <row r="255" spans="1:3">
      <c r="A255" t="s">
        <v>1865</v>
      </c>
      <c r="C255" s="3">
        <v>1</v>
      </c>
    </row>
    <row r="256" spans="1:3">
      <c r="A256" t="s">
        <v>1504</v>
      </c>
      <c r="B256">
        <v>7.2</v>
      </c>
      <c r="C256" s="3">
        <v>1</v>
      </c>
    </row>
    <row r="257" spans="1:3">
      <c r="A257" t="s">
        <v>1866</v>
      </c>
      <c r="C257" s="3">
        <v>1</v>
      </c>
    </row>
    <row r="258" spans="1:3">
      <c r="A258" t="s">
        <v>1035</v>
      </c>
      <c r="B258">
        <v>7.2</v>
      </c>
      <c r="C258" s="3">
        <v>1</v>
      </c>
    </row>
    <row r="259" spans="1:3">
      <c r="A259" t="s">
        <v>1867</v>
      </c>
      <c r="C259" s="3">
        <v>1</v>
      </c>
    </row>
    <row r="260" spans="1:3">
      <c r="A260" t="s">
        <v>437</v>
      </c>
      <c r="B260">
        <v>6</v>
      </c>
      <c r="C260" s="3">
        <v>1</v>
      </c>
    </row>
    <row r="261" spans="1:3">
      <c r="A261" t="s">
        <v>1868</v>
      </c>
      <c r="C261" s="3">
        <v>1</v>
      </c>
    </row>
    <row r="262" spans="1:3">
      <c r="A262" t="s">
        <v>976</v>
      </c>
      <c r="B262">
        <v>5.6</v>
      </c>
      <c r="C262" s="3">
        <v>1</v>
      </c>
    </row>
    <row r="263" spans="1:3">
      <c r="A263" t="s">
        <v>1869</v>
      </c>
      <c r="C263" s="3">
        <v>1</v>
      </c>
    </row>
    <row r="264" spans="1:3">
      <c r="A264" t="s">
        <v>1778</v>
      </c>
      <c r="B264">
        <v>6.3</v>
      </c>
      <c r="C264" s="3">
        <v>1</v>
      </c>
    </row>
    <row r="265" spans="1:3">
      <c r="A265" t="s">
        <v>1870</v>
      </c>
      <c r="C265" s="3">
        <v>1</v>
      </c>
    </row>
    <row r="266" spans="1:3">
      <c r="A266" t="s">
        <v>637</v>
      </c>
      <c r="B266">
        <v>6.9</v>
      </c>
      <c r="C266" s="3">
        <v>1</v>
      </c>
    </row>
    <row r="267" spans="1:3">
      <c r="A267" t="s">
        <v>1871</v>
      </c>
      <c r="C267" s="3">
        <v>1</v>
      </c>
    </row>
    <row r="268" spans="1:3">
      <c r="A268" t="s">
        <v>1329</v>
      </c>
      <c r="B268">
        <v>7.6</v>
      </c>
      <c r="C268" s="3">
        <v>1</v>
      </c>
    </row>
    <row r="269" spans="1:3">
      <c r="A269" t="s">
        <v>1872</v>
      </c>
      <c r="C269" s="3">
        <v>1</v>
      </c>
    </row>
    <row r="270" spans="1:3">
      <c r="A270" t="s">
        <v>1446</v>
      </c>
      <c r="B270">
        <v>6.6</v>
      </c>
      <c r="C270" s="3">
        <v>1</v>
      </c>
    </row>
    <row r="271" spans="1:3">
      <c r="A271" t="s">
        <v>1873</v>
      </c>
      <c r="C271" s="3">
        <v>1</v>
      </c>
    </row>
    <row r="272" spans="1:3">
      <c r="A272" t="s">
        <v>1874</v>
      </c>
      <c r="C272" s="3"/>
    </row>
    <row r="273" spans="1:3">
      <c r="A273" t="s">
        <v>28</v>
      </c>
      <c r="C273" s="3">
        <v>3854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B4B5-1FD0-4A4A-B883-F7CE8C24ECBC}">
  <dimension ref="A3:C1756"/>
  <sheetViews>
    <sheetView topLeftCell="A3" workbookViewId="0">
      <selection activeCell="D22" sqref="D22"/>
    </sheetView>
  </sheetViews>
  <sheetFormatPr defaultRowHeight="15"/>
  <cols>
    <col min="1" max="1" width="31.140625" bestFit="1" customWidth="1"/>
    <col min="2" max="2" width="21.28515625" bestFit="1" customWidth="1"/>
    <col min="3" max="3" width="13.85546875" customWidth="1"/>
  </cols>
  <sheetData>
    <row r="3" spans="1:3">
      <c r="A3" s="4" t="s">
        <v>29</v>
      </c>
      <c r="B3" t="s">
        <v>1875</v>
      </c>
      <c r="C3" s="15" t="s">
        <v>1876</v>
      </c>
    </row>
    <row r="4" spans="1:3">
      <c r="A4" t="s">
        <v>1665</v>
      </c>
      <c r="B4" s="3">
        <v>8.6</v>
      </c>
      <c r="C4">
        <f>_xlfn.PERCENTRANK.EXC($B$4:$B$1755,B4)</f>
        <v>0.998</v>
      </c>
    </row>
    <row r="5" spans="1:3">
      <c r="A5" t="s">
        <v>1260</v>
      </c>
      <c r="B5" s="3">
        <v>8.6</v>
      </c>
      <c r="C5">
        <f t="shared" ref="C5:C68" si="0">_xlfn.PERCENTRANK.EXC($B$4:$B$1755,B5)</f>
        <v>0.998</v>
      </c>
    </row>
    <row r="6" spans="1:3">
      <c r="A6" t="s">
        <v>920</v>
      </c>
      <c r="B6" s="3">
        <v>8.5</v>
      </c>
      <c r="C6">
        <f t="shared" si="0"/>
        <v>0.996</v>
      </c>
    </row>
    <row r="7" spans="1:3">
      <c r="A7" t="s">
        <v>1552</v>
      </c>
      <c r="B7" s="3">
        <v>8.5</v>
      </c>
      <c r="C7">
        <f t="shared" si="0"/>
        <v>0.996</v>
      </c>
    </row>
    <row r="8" spans="1:3">
      <c r="A8" t="s">
        <v>1518</v>
      </c>
      <c r="B8" s="3">
        <v>8.5</v>
      </c>
      <c r="C8">
        <f t="shared" si="0"/>
        <v>0.996</v>
      </c>
    </row>
    <row r="9" spans="1:3">
      <c r="A9" t="s">
        <v>1810</v>
      </c>
      <c r="B9" s="3">
        <v>8.5</v>
      </c>
      <c r="C9">
        <f t="shared" si="0"/>
        <v>0.996</v>
      </c>
    </row>
    <row r="10" spans="1:3">
      <c r="A10" t="s">
        <v>753</v>
      </c>
      <c r="B10" s="3">
        <v>8.4333333333333336</v>
      </c>
      <c r="C10">
        <f t="shared" si="0"/>
        <v>0.996</v>
      </c>
    </row>
    <row r="11" spans="1:3">
      <c r="A11" t="s">
        <v>48</v>
      </c>
      <c r="B11" s="3">
        <v>8.4250000000000007</v>
      </c>
      <c r="C11">
        <f t="shared" si="0"/>
        <v>0.995</v>
      </c>
    </row>
    <row r="12" spans="1:3">
      <c r="A12" t="s">
        <v>1736</v>
      </c>
      <c r="B12" s="3">
        <v>8.4</v>
      </c>
      <c r="C12">
        <f t="shared" si="0"/>
        <v>0.99299999999999999</v>
      </c>
    </row>
    <row r="13" spans="1:3">
      <c r="A13" t="s">
        <v>1763</v>
      </c>
      <c r="B13" s="3">
        <v>8.4</v>
      </c>
      <c r="C13">
        <f t="shared" si="0"/>
        <v>0.99299999999999999</v>
      </c>
    </row>
    <row r="14" spans="1:3">
      <c r="A14" t="s">
        <v>686</v>
      </c>
      <c r="B14" s="3">
        <v>8.4</v>
      </c>
      <c r="C14">
        <f t="shared" si="0"/>
        <v>0.99299999999999999</v>
      </c>
    </row>
    <row r="15" spans="1:3">
      <c r="A15" t="s">
        <v>617</v>
      </c>
      <c r="B15" s="3">
        <v>8.4</v>
      </c>
      <c r="C15">
        <f t="shared" si="0"/>
        <v>0.99299999999999999</v>
      </c>
    </row>
    <row r="16" spans="1:3">
      <c r="A16" t="s">
        <v>1585</v>
      </c>
      <c r="B16" s="3">
        <v>8.3000000000000007</v>
      </c>
      <c r="C16">
        <f t="shared" si="0"/>
        <v>0.99</v>
      </c>
    </row>
    <row r="17" spans="1:3">
      <c r="A17" t="s">
        <v>77</v>
      </c>
      <c r="B17" s="3">
        <v>8.3000000000000007</v>
      </c>
      <c r="C17">
        <f t="shared" si="0"/>
        <v>0.99</v>
      </c>
    </row>
    <row r="18" spans="1:3">
      <c r="A18" t="s">
        <v>1106</v>
      </c>
      <c r="B18" s="3">
        <v>8.3000000000000007</v>
      </c>
      <c r="C18">
        <f t="shared" si="0"/>
        <v>0.99</v>
      </c>
    </row>
    <row r="19" spans="1:3">
      <c r="A19" t="s">
        <v>1149</v>
      </c>
      <c r="B19" s="3">
        <v>8.3000000000000007</v>
      </c>
      <c r="C19">
        <f t="shared" si="0"/>
        <v>0.99</v>
      </c>
    </row>
    <row r="20" spans="1:3">
      <c r="A20" t="s">
        <v>90</v>
      </c>
      <c r="B20" s="3">
        <v>8.2333333333333343</v>
      </c>
      <c r="C20">
        <f t="shared" si="0"/>
        <v>0.99</v>
      </c>
    </row>
    <row r="21" spans="1:3">
      <c r="A21" t="s">
        <v>675</v>
      </c>
      <c r="B21" s="3">
        <v>8.2249999999999996</v>
      </c>
      <c r="C21">
        <f t="shared" si="0"/>
        <v>0.98899999999999999</v>
      </c>
    </row>
    <row r="22" spans="1:3">
      <c r="A22" t="s">
        <v>212</v>
      </c>
      <c r="B22" s="3">
        <v>8.2000000000000011</v>
      </c>
      <c r="C22">
        <f t="shared" si="0"/>
        <v>0.98899999999999999</v>
      </c>
    </row>
    <row r="23" spans="1:3">
      <c r="A23" t="s">
        <v>1401</v>
      </c>
      <c r="B23" s="3">
        <v>8.1999999999999993</v>
      </c>
      <c r="C23">
        <f t="shared" si="0"/>
        <v>0.98599999999999999</v>
      </c>
    </row>
    <row r="24" spans="1:3">
      <c r="A24" t="s">
        <v>1729</v>
      </c>
      <c r="B24" s="3">
        <v>8.1999999999999993</v>
      </c>
      <c r="C24">
        <f t="shared" si="0"/>
        <v>0.98599999999999999</v>
      </c>
    </row>
    <row r="25" spans="1:3">
      <c r="A25" t="s">
        <v>1716</v>
      </c>
      <c r="B25" s="3">
        <v>8.1999999999999993</v>
      </c>
      <c r="C25">
        <f t="shared" si="0"/>
        <v>0.98599999999999999</v>
      </c>
    </row>
    <row r="26" spans="1:3">
      <c r="A26" t="s">
        <v>1542</v>
      </c>
      <c r="B26" s="3">
        <v>8.1999999999999993</v>
      </c>
      <c r="C26">
        <f t="shared" si="0"/>
        <v>0.98599999999999999</v>
      </c>
    </row>
    <row r="27" spans="1:3">
      <c r="A27" t="s">
        <v>1530</v>
      </c>
      <c r="B27" s="3">
        <v>8.1499999999999986</v>
      </c>
      <c r="C27">
        <f t="shared" si="0"/>
        <v>0.98599999999999999</v>
      </c>
    </row>
    <row r="28" spans="1:3">
      <c r="A28" t="s">
        <v>464</v>
      </c>
      <c r="B28" s="3">
        <v>8.1333333333333329</v>
      </c>
      <c r="C28">
        <f t="shared" si="0"/>
        <v>0.98499999999999999</v>
      </c>
    </row>
    <row r="29" spans="1:3">
      <c r="A29" t="s">
        <v>1625</v>
      </c>
      <c r="B29" s="3">
        <v>8.1</v>
      </c>
      <c r="C29">
        <f t="shared" si="0"/>
        <v>0.98099999999999998</v>
      </c>
    </row>
    <row r="30" spans="1:3">
      <c r="A30" t="s">
        <v>994</v>
      </c>
      <c r="B30" s="3">
        <v>8.1</v>
      </c>
      <c r="C30">
        <f t="shared" si="0"/>
        <v>0.98099999999999998</v>
      </c>
    </row>
    <row r="31" spans="1:3">
      <c r="A31" t="s">
        <v>1170</v>
      </c>
      <c r="B31" s="3">
        <v>8.1</v>
      </c>
      <c r="C31">
        <f t="shared" si="0"/>
        <v>0.98099999999999998</v>
      </c>
    </row>
    <row r="32" spans="1:3">
      <c r="A32" t="s">
        <v>1747</v>
      </c>
      <c r="B32" s="3">
        <v>8.1</v>
      </c>
      <c r="C32">
        <f t="shared" si="0"/>
        <v>0.98099999999999998</v>
      </c>
    </row>
    <row r="33" spans="1:3">
      <c r="A33" t="s">
        <v>426</v>
      </c>
      <c r="B33" s="3">
        <v>8.1</v>
      </c>
      <c r="C33">
        <f t="shared" si="0"/>
        <v>0.98099999999999998</v>
      </c>
    </row>
    <row r="34" spans="1:3">
      <c r="A34" t="s">
        <v>1792</v>
      </c>
      <c r="B34" s="3">
        <v>8.1</v>
      </c>
      <c r="C34">
        <f t="shared" si="0"/>
        <v>0.98099999999999998</v>
      </c>
    </row>
    <row r="35" spans="1:3">
      <c r="A35" t="s">
        <v>1209</v>
      </c>
      <c r="B35" s="3">
        <v>8.1</v>
      </c>
      <c r="C35">
        <f t="shared" si="0"/>
        <v>0.98099999999999998</v>
      </c>
    </row>
    <row r="36" spans="1:3">
      <c r="A36" t="s">
        <v>1608</v>
      </c>
      <c r="B36" s="3">
        <v>8.1</v>
      </c>
      <c r="C36">
        <f t="shared" si="0"/>
        <v>0.98099999999999998</v>
      </c>
    </row>
    <row r="37" spans="1:3">
      <c r="A37" t="s">
        <v>776</v>
      </c>
      <c r="B37" s="3">
        <v>8</v>
      </c>
      <c r="C37">
        <f t="shared" si="0"/>
        <v>0.97799999999999998</v>
      </c>
    </row>
    <row r="38" spans="1:3">
      <c r="A38" t="s">
        <v>1622</v>
      </c>
      <c r="B38" s="3">
        <v>8</v>
      </c>
      <c r="C38">
        <f t="shared" si="0"/>
        <v>0.97799999999999998</v>
      </c>
    </row>
    <row r="39" spans="1:3">
      <c r="A39" t="s">
        <v>1159</v>
      </c>
      <c r="B39" s="3">
        <v>8</v>
      </c>
      <c r="C39">
        <f t="shared" si="0"/>
        <v>0.97799999999999998</v>
      </c>
    </row>
    <row r="40" spans="1:3">
      <c r="A40" t="s">
        <v>1366</v>
      </c>
      <c r="B40" s="3">
        <v>8</v>
      </c>
      <c r="C40">
        <f t="shared" si="0"/>
        <v>0.97799999999999998</v>
      </c>
    </row>
    <row r="41" spans="1:3">
      <c r="A41" t="s">
        <v>1021</v>
      </c>
      <c r="B41" s="3">
        <v>8</v>
      </c>
      <c r="C41">
        <f t="shared" si="0"/>
        <v>0.97799999999999998</v>
      </c>
    </row>
    <row r="42" spans="1:3">
      <c r="A42" t="s">
        <v>330</v>
      </c>
      <c r="B42" s="3">
        <v>7.9750000000000005</v>
      </c>
      <c r="C42">
        <f t="shared" si="0"/>
        <v>0.97699999999999998</v>
      </c>
    </row>
    <row r="43" spans="1:3">
      <c r="A43" t="s">
        <v>524</v>
      </c>
      <c r="B43" s="3">
        <v>7.9666666666666659</v>
      </c>
      <c r="C43">
        <f t="shared" si="0"/>
        <v>0.97699999999999998</v>
      </c>
    </row>
    <row r="44" spans="1:3">
      <c r="A44" t="s">
        <v>44</v>
      </c>
      <c r="B44" s="3">
        <v>7.9142857142857137</v>
      </c>
      <c r="C44">
        <f t="shared" si="0"/>
        <v>0.97599999999999998</v>
      </c>
    </row>
    <row r="45" spans="1:3">
      <c r="A45" t="s">
        <v>904</v>
      </c>
      <c r="B45" s="3">
        <v>7.9</v>
      </c>
      <c r="C45">
        <f t="shared" si="0"/>
        <v>0.97</v>
      </c>
    </row>
    <row r="46" spans="1:3">
      <c r="A46" t="s">
        <v>1172</v>
      </c>
      <c r="B46" s="3">
        <v>7.9</v>
      </c>
      <c r="C46">
        <f t="shared" si="0"/>
        <v>0.97</v>
      </c>
    </row>
    <row r="47" spans="1:3">
      <c r="A47" t="s">
        <v>1435</v>
      </c>
      <c r="B47" s="3">
        <v>7.9</v>
      </c>
      <c r="C47">
        <f t="shared" si="0"/>
        <v>0.97</v>
      </c>
    </row>
    <row r="48" spans="1:3">
      <c r="A48" t="s">
        <v>1684</v>
      </c>
      <c r="B48" s="3">
        <v>7.9</v>
      </c>
      <c r="C48">
        <f t="shared" si="0"/>
        <v>0.97</v>
      </c>
    </row>
    <row r="49" spans="1:3">
      <c r="A49" t="s">
        <v>1325</v>
      </c>
      <c r="B49" s="3">
        <v>7.9</v>
      </c>
      <c r="C49">
        <f t="shared" si="0"/>
        <v>0.97</v>
      </c>
    </row>
    <row r="50" spans="1:3">
      <c r="A50" t="s">
        <v>1660</v>
      </c>
      <c r="B50" s="3">
        <v>7.9</v>
      </c>
      <c r="C50">
        <f t="shared" si="0"/>
        <v>0.97</v>
      </c>
    </row>
    <row r="51" spans="1:3">
      <c r="A51" t="s">
        <v>1731</v>
      </c>
      <c r="B51" s="3">
        <v>7.9</v>
      </c>
      <c r="C51">
        <f t="shared" si="0"/>
        <v>0.97</v>
      </c>
    </row>
    <row r="52" spans="1:3">
      <c r="A52" t="s">
        <v>1326</v>
      </c>
      <c r="B52" s="3">
        <v>7.9</v>
      </c>
      <c r="C52">
        <f t="shared" si="0"/>
        <v>0.97</v>
      </c>
    </row>
    <row r="53" spans="1:3">
      <c r="A53" t="s">
        <v>998</v>
      </c>
      <c r="B53" s="3">
        <v>7.9</v>
      </c>
      <c r="C53">
        <f t="shared" si="0"/>
        <v>0.97</v>
      </c>
    </row>
    <row r="54" spans="1:3">
      <c r="A54" t="s">
        <v>302</v>
      </c>
      <c r="B54" s="3">
        <v>7.9</v>
      </c>
      <c r="C54">
        <f t="shared" si="0"/>
        <v>0.97</v>
      </c>
    </row>
    <row r="55" spans="1:3">
      <c r="A55" t="s">
        <v>106</v>
      </c>
      <c r="B55" s="3">
        <v>7.9</v>
      </c>
      <c r="C55">
        <f t="shared" si="0"/>
        <v>0.97</v>
      </c>
    </row>
    <row r="56" spans="1:3">
      <c r="A56" t="s">
        <v>52</v>
      </c>
      <c r="B56" s="3">
        <v>7.8666666666666671</v>
      </c>
      <c r="C56">
        <f t="shared" si="0"/>
        <v>0.96899999999999997</v>
      </c>
    </row>
    <row r="57" spans="1:3">
      <c r="A57" t="s">
        <v>1048</v>
      </c>
      <c r="B57" s="3">
        <v>7.85</v>
      </c>
      <c r="C57">
        <f t="shared" si="0"/>
        <v>0.96899999999999997</v>
      </c>
    </row>
    <row r="58" spans="1:3">
      <c r="A58" t="s">
        <v>158</v>
      </c>
      <c r="B58" s="3">
        <v>7.8400000000000007</v>
      </c>
      <c r="C58">
        <f t="shared" si="0"/>
        <v>0.96799999999999997</v>
      </c>
    </row>
    <row r="59" spans="1:3">
      <c r="A59" t="s">
        <v>366</v>
      </c>
      <c r="B59" s="3">
        <v>7.8000000000000007</v>
      </c>
      <c r="C59">
        <f t="shared" si="0"/>
        <v>0.96799999999999997</v>
      </c>
    </row>
    <row r="60" spans="1:3">
      <c r="A60" t="s">
        <v>1616</v>
      </c>
      <c r="B60" s="3">
        <v>7.8</v>
      </c>
      <c r="C60">
        <f t="shared" si="0"/>
        <v>0.95799999999999996</v>
      </c>
    </row>
    <row r="61" spans="1:3">
      <c r="A61" t="s">
        <v>1402</v>
      </c>
      <c r="B61" s="3">
        <v>7.8</v>
      </c>
      <c r="C61">
        <f t="shared" si="0"/>
        <v>0.95799999999999996</v>
      </c>
    </row>
    <row r="62" spans="1:3">
      <c r="A62" t="s">
        <v>1496</v>
      </c>
      <c r="B62" s="3">
        <v>7.8</v>
      </c>
      <c r="C62">
        <f t="shared" si="0"/>
        <v>0.95799999999999996</v>
      </c>
    </row>
    <row r="63" spans="1:3">
      <c r="A63" t="s">
        <v>1745</v>
      </c>
      <c r="B63" s="3">
        <v>7.8</v>
      </c>
      <c r="C63">
        <f t="shared" si="0"/>
        <v>0.95799999999999996</v>
      </c>
    </row>
    <row r="64" spans="1:3">
      <c r="A64" t="s">
        <v>166</v>
      </c>
      <c r="B64" s="3">
        <v>7.8</v>
      </c>
      <c r="C64">
        <f t="shared" si="0"/>
        <v>0.95799999999999996</v>
      </c>
    </row>
    <row r="65" spans="1:3">
      <c r="A65" t="s">
        <v>845</v>
      </c>
      <c r="B65" s="3">
        <v>7.8</v>
      </c>
      <c r="C65">
        <f t="shared" si="0"/>
        <v>0.95799999999999996</v>
      </c>
    </row>
    <row r="66" spans="1:3">
      <c r="A66" t="s">
        <v>803</v>
      </c>
      <c r="B66" s="3">
        <v>7.8</v>
      </c>
      <c r="C66">
        <f t="shared" si="0"/>
        <v>0.95799999999999996</v>
      </c>
    </row>
    <row r="67" spans="1:3">
      <c r="A67" t="s">
        <v>107</v>
      </c>
      <c r="B67" s="3">
        <v>7.8</v>
      </c>
      <c r="C67">
        <f t="shared" si="0"/>
        <v>0.95799999999999996</v>
      </c>
    </row>
    <row r="68" spans="1:3">
      <c r="A68" t="s">
        <v>1165</v>
      </c>
      <c r="B68" s="3">
        <v>7.8</v>
      </c>
      <c r="C68">
        <f t="shared" si="0"/>
        <v>0.95799999999999996</v>
      </c>
    </row>
    <row r="69" spans="1:3">
      <c r="A69" t="s">
        <v>1537</v>
      </c>
      <c r="B69" s="3">
        <v>7.8</v>
      </c>
      <c r="C69">
        <f t="shared" ref="C69:C132" si="1">_xlfn.PERCENTRANK.EXC($B$4:$B$1755,B69)</f>
        <v>0.95799999999999996</v>
      </c>
    </row>
    <row r="70" spans="1:3">
      <c r="A70" t="s">
        <v>51</v>
      </c>
      <c r="B70" s="3">
        <v>7.8</v>
      </c>
      <c r="C70">
        <f t="shared" si="1"/>
        <v>0.95799999999999996</v>
      </c>
    </row>
    <row r="71" spans="1:3">
      <c r="A71" t="s">
        <v>879</v>
      </c>
      <c r="B71" s="3">
        <v>7.8</v>
      </c>
      <c r="C71">
        <f t="shared" si="1"/>
        <v>0.95799999999999996</v>
      </c>
    </row>
    <row r="72" spans="1:3">
      <c r="A72" t="s">
        <v>1787</v>
      </c>
      <c r="B72" s="3">
        <v>7.8</v>
      </c>
      <c r="C72">
        <f t="shared" si="1"/>
        <v>0.95799999999999996</v>
      </c>
    </row>
    <row r="73" spans="1:3">
      <c r="A73" t="s">
        <v>1633</v>
      </c>
      <c r="B73" s="3">
        <v>7.8</v>
      </c>
      <c r="C73">
        <f t="shared" si="1"/>
        <v>0.95799999999999996</v>
      </c>
    </row>
    <row r="74" spans="1:3">
      <c r="A74" t="s">
        <v>1650</v>
      </c>
      <c r="B74" s="3">
        <v>7.8</v>
      </c>
      <c r="C74">
        <f t="shared" si="1"/>
        <v>0.95799999999999996</v>
      </c>
    </row>
    <row r="75" spans="1:3">
      <c r="A75" t="s">
        <v>1183</v>
      </c>
      <c r="B75" s="3">
        <v>7.8</v>
      </c>
      <c r="C75">
        <f t="shared" si="1"/>
        <v>0.95799999999999996</v>
      </c>
    </row>
    <row r="76" spans="1:3">
      <c r="A76" t="s">
        <v>108</v>
      </c>
      <c r="B76" s="3">
        <v>7.7666666666666666</v>
      </c>
      <c r="C76">
        <f t="shared" si="1"/>
        <v>0.95799999999999996</v>
      </c>
    </row>
    <row r="77" spans="1:3">
      <c r="A77" t="s">
        <v>328</v>
      </c>
      <c r="B77" s="3">
        <v>7.7666666666666657</v>
      </c>
      <c r="C77">
        <f t="shared" si="1"/>
        <v>0.95699999999999996</v>
      </c>
    </row>
    <row r="78" spans="1:3">
      <c r="A78" t="s">
        <v>528</v>
      </c>
      <c r="B78" s="3">
        <v>7.75</v>
      </c>
      <c r="C78">
        <f t="shared" si="1"/>
        <v>0.95599999999999996</v>
      </c>
    </row>
    <row r="79" spans="1:3">
      <c r="A79" t="s">
        <v>1056</v>
      </c>
      <c r="B79" s="3">
        <v>7.75</v>
      </c>
      <c r="C79">
        <f t="shared" si="1"/>
        <v>0.95599999999999996</v>
      </c>
    </row>
    <row r="80" spans="1:3">
      <c r="A80" t="s">
        <v>1308</v>
      </c>
      <c r="B80" s="3">
        <v>7.75</v>
      </c>
      <c r="C80">
        <f t="shared" si="1"/>
        <v>0.95599999999999996</v>
      </c>
    </row>
    <row r="81" spans="1:3">
      <c r="A81" t="s">
        <v>111</v>
      </c>
      <c r="B81" s="3">
        <v>7.7499999999999982</v>
      </c>
      <c r="C81">
        <f t="shared" si="1"/>
        <v>0.95499999999999996</v>
      </c>
    </row>
    <row r="82" spans="1:3">
      <c r="A82" t="s">
        <v>49</v>
      </c>
      <c r="B82" s="3">
        <v>7.7333333333333334</v>
      </c>
      <c r="C82">
        <f t="shared" si="1"/>
        <v>0.95399999999999996</v>
      </c>
    </row>
    <row r="83" spans="1:3">
      <c r="A83" t="s">
        <v>361</v>
      </c>
      <c r="B83" s="3">
        <v>7.7333333333333334</v>
      </c>
      <c r="C83">
        <f t="shared" si="1"/>
        <v>0.95399999999999996</v>
      </c>
    </row>
    <row r="84" spans="1:3">
      <c r="A84" t="s">
        <v>155</v>
      </c>
      <c r="B84" s="3">
        <v>7.7249999999999996</v>
      </c>
      <c r="C84">
        <f t="shared" si="1"/>
        <v>0.95299999999999996</v>
      </c>
    </row>
    <row r="85" spans="1:3">
      <c r="A85" t="s">
        <v>1138</v>
      </c>
      <c r="B85" s="3">
        <v>7.7</v>
      </c>
      <c r="C85">
        <f t="shared" si="1"/>
        <v>0.94099999999999995</v>
      </c>
    </row>
    <row r="86" spans="1:3">
      <c r="A86" t="s">
        <v>1207</v>
      </c>
      <c r="B86" s="3">
        <v>7.7</v>
      </c>
      <c r="C86">
        <f t="shared" si="1"/>
        <v>0.94099999999999995</v>
      </c>
    </row>
    <row r="87" spans="1:3">
      <c r="A87" t="s">
        <v>1197</v>
      </c>
      <c r="B87" s="3">
        <v>7.7</v>
      </c>
      <c r="C87">
        <f t="shared" si="1"/>
        <v>0.94099999999999995</v>
      </c>
    </row>
    <row r="88" spans="1:3">
      <c r="A88" t="s">
        <v>1344</v>
      </c>
      <c r="B88" s="3">
        <v>7.7</v>
      </c>
      <c r="C88">
        <f t="shared" si="1"/>
        <v>0.94099999999999995</v>
      </c>
    </row>
    <row r="89" spans="1:3">
      <c r="A89" t="s">
        <v>1634</v>
      </c>
      <c r="B89" s="3">
        <v>7.7</v>
      </c>
      <c r="C89">
        <f t="shared" si="1"/>
        <v>0.94099999999999995</v>
      </c>
    </row>
    <row r="90" spans="1:3">
      <c r="A90" t="s">
        <v>1395</v>
      </c>
      <c r="B90" s="3">
        <v>7.7</v>
      </c>
      <c r="C90">
        <f t="shared" si="1"/>
        <v>0.94099999999999995</v>
      </c>
    </row>
    <row r="91" spans="1:3">
      <c r="A91" t="s">
        <v>1671</v>
      </c>
      <c r="B91" s="3">
        <v>7.7</v>
      </c>
      <c r="C91">
        <f t="shared" si="1"/>
        <v>0.94099999999999995</v>
      </c>
    </row>
    <row r="92" spans="1:3">
      <c r="A92" t="s">
        <v>1526</v>
      </c>
      <c r="B92" s="3">
        <v>7.7</v>
      </c>
      <c r="C92">
        <f t="shared" si="1"/>
        <v>0.94099999999999995</v>
      </c>
    </row>
    <row r="93" spans="1:3">
      <c r="A93" t="s">
        <v>1400</v>
      </c>
      <c r="B93" s="3">
        <v>7.7</v>
      </c>
      <c r="C93">
        <f t="shared" si="1"/>
        <v>0.94099999999999995</v>
      </c>
    </row>
    <row r="94" spans="1:3">
      <c r="A94" t="s">
        <v>1472</v>
      </c>
      <c r="B94" s="3">
        <v>7.7</v>
      </c>
      <c r="C94">
        <f t="shared" si="1"/>
        <v>0.94099999999999995</v>
      </c>
    </row>
    <row r="95" spans="1:3">
      <c r="A95" t="s">
        <v>1811</v>
      </c>
      <c r="B95" s="3">
        <v>7.7</v>
      </c>
      <c r="C95">
        <f t="shared" si="1"/>
        <v>0.94099999999999995</v>
      </c>
    </row>
    <row r="96" spans="1:3">
      <c r="A96" t="s">
        <v>1221</v>
      </c>
      <c r="B96" s="3">
        <v>7.7</v>
      </c>
      <c r="C96">
        <f t="shared" si="1"/>
        <v>0.94099999999999995</v>
      </c>
    </row>
    <row r="97" spans="1:3">
      <c r="A97" t="s">
        <v>1809</v>
      </c>
      <c r="B97" s="3">
        <v>7.7</v>
      </c>
      <c r="C97">
        <f t="shared" si="1"/>
        <v>0.94099999999999995</v>
      </c>
    </row>
    <row r="98" spans="1:3">
      <c r="A98" t="s">
        <v>1706</v>
      </c>
      <c r="B98" s="3">
        <v>7.7</v>
      </c>
      <c r="C98">
        <f t="shared" si="1"/>
        <v>0.94099999999999995</v>
      </c>
    </row>
    <row r="99" spans="1:3">
      <c r="A99" t="s">
        <v>1523</v>
      </c>
      <c r="B99" s="3">
        <v>7.7</v>
      </c>
      <c r="C99">
        <f t="shared" si="1"/>
        <v>0.94099999999999995</v>
      </c>
    </row>
    <row r="100" spans="1:3">
      <c r="A100" t="s">
        <v>1181</v>
      </c>
      <c r="B100" s="3">
        <v>7.7</v>
      </c>
      <c r="C100">
        <f t="shared" si="1"/>
        <v>0.94099999999999995</v>
      </c>
    </row>
    <row r="101" spans="1:3">
      <c r="A101" t="s">
        <v>1604</v>
      </c>
      <c r="B101" s="3">
        <v>7.7</v>
      </c>
      <c r="C101">
        <f t="shared" si="1"/>
        <v>0.94099999999999995</v>
      </c>
    </row>
    <row r="102" spans="1:3">
      <c r="A102" t="s">
        <v>1263</v>
      </c>
      <c r="B102" s="3">
        <v>7.7</v>
      </c>
      <c r="C102">
        <f t="shared" si="1"/>
        <v>0.94099999999999995</v>
      </c>
    </row>
    <row r="103" spans="1:3">
      <c r="A103" t="s">
        <v>1717</v>
      </c>
      <c r="B103" s="3">
        <v>7.7</v>
      </c>
      <c r="C103">
        <f t="shared" si="1"/>
        <v>0.94099999999999995</v>
      </c>
    </row>
    <row r="104" spans="1:3">
      <c r="A104" t="s">
        <v>1145</v>
      </c>
      <c r="B104" s="3">
        <v>7.7</v>
      </c>
      <c r="C104">
        <f t="shared" si="1"/>
        <v>0.94099999999999995</v>
      </c>
    </row>
    <row r="105" spans="1:3">
      <c r="A105" t="s">
        <v>1774</v>
      </c>
      <c r="B105" s="3">
        <v>7.7</v>
      </c>
      <c r="C105">
        <f t="shared" si="1"/>
        <v>0.94099999999999995</v>
      </c>
    </row>
    <row r="106" spans="1:3">
      <c r="A106" t="s">
        <v>1408</v>
      </c>
      <c r="B106" s="3">
        <v>7.7</v>
      </c>
      <c r="C106">
        <f t="shared" si="1"/>
        <v>0.94099999999999995</v>
      </c>
    </row>
    <row r="107" spans="1:3">
      <c r="A107" t="s">
        <v>895</v>
      </c>
      <c r="B107" s="3">
        <v>7.6999999999999993</v>
      </c>
      <c r="C107">
        <f t="shared" si="1"/>
        <v>0.94</v>
      </c>
    </row>
    <row r="108" spans="1:3">
      <c r="A108" t="s">
        <v>161</v>
      </c>
      <c r="B108" s="3">
        <v>7.6999999999999993</v>
      </c>
      <c r="C108">
        <f t="shared" si="1"/>
        <v>0.94</v>
      </c>
    </row>
    <row r="109" spans="1:3">
      <c r="A109" t="s">
        <v>60</v>
      </c>
      <c r="B109" s="3">
        <v>7.6750000000000007</v>
      </c>
      <c r="C109">
        <f t="shared" si="1"/>
        <v>0.93899999999999995</v>
      </c>
    </row>
    <row r="110" spans="1:3">
      <c r="A110" t="s">
        <v>93</v>
      </c>
      <c r="B110" s="3">
        <v>7.6749999999999998</v>
      </c>
      <c r="C110">
        <f t="shared" si="1"/>
        <v>0.93799999999999994</v>
      </c>
    </row>
    <row r="111" spans="1:3">
      <c r="A111" t="s">
        <v>1353</v>
      </c>
      <c r="B111" s="3">
        <v>7.666666666666667</v>
      </c>
      <c r="C111">
        <f t="shared" si="1"/>
        <v>0.93799999999999994</v>
      </c>
    </row>
    <row r="112" spans="1:3">
      <c r="A112" t="s">
        <v>455</v>
      </c>
      <c r="B112" s="3">
        <v>7.6555555555555559</v>
      </c>
      <c r="C112">
        <f t="shared" si="1"/>
        <v>0.93700000000000006</v>
      </c>
    </row>
    <row r="113" spans="1:3">
      <c r="A113" t="s">
        <v>549</v>
      </c>
      <c r="B113" s="3">
        <v>7.65</v>
      </c>
      <c r="C113">
        <f t="shared" si="1"/>
        <v>0.93300000000000005</v>
      </c>
    </row>
    <row r="114" spans="1:3">
      <c r="A114" t="s">
        <v>781</v>
      </c>
      <c r="B114" s="3">
        <v>7.65</v>
      </c>
      <c r="C114">
        <f t="shared" si="1"/>
        <v>0.93300000000000005</v>
      </c>
    </row>
    <row r="115" spans="1:3">
      <c r="A115" t="s">
        <v>1345</v>
      </c>
      <c r="B115" s="3">
        <v>7.65</v>
      </c>
      <c r="C115">
        <f t="shared" si="1"/>
        <v>0.93300000000000005</v>
      </c>
    </row>
    <row r="116" spans="1:3">
      <c r="A116" t="s">
        <v>737</v>
      </c>
      <c r="B116" s="3">
        <v>7.65</v>
      </c>
      <c r="C116">
        <f t="shared" si="1"/>
        <v>0.93300000000000005</v>
      </c>
    </row>
    <row r="117" spans="1:3">
      <c r="A117" t="s">
        <v>1549</v>
      </c>
      <c r="B117" s="3">
        <v>7.65</v>
      </c>
      <c r="C117">
        <f t="shared" si="1"/>
        <v>0.93300000000000005</v>
      </c>
    </row>
    <row r="118" spans="1:3">
      <c r="A118" t="s">
        <v>1572</v>
      </c>
      <c r="B118" s="3">
        <v>7.65</v>
      </c>
      <c r="C118">
        <f t="shared" si="1"/>
        <v>0.93300000000000005</v>
      </c>
    </row>
    <row r="119" spans="1:3">
      <c r="A119" t="s">
        <v>113</v>
      </c>
      <c r="B119" s="3">
        <v>7.65</v>
      </c>
      <c r="C119">
        <f t="shared" si="1"/>
        <v>0.93300000000000005</v>
      </c>
    </row>
    <row r="120" spans="1:3">
      <c r="A120" t="s">
        <v>867</v>
      </c>
      <c r="B120" s="3">
        <v>7.6333333333333329</v>
      </c>
      <c r="C120">
        <f t="shared" si="1"/>
        <v>0.93200000000000005</v>
      </c>
    </row>
    <row r="121" spans="1:3">
      <c r="A121" t="s">
        <v>1199</v>
      </c>
      <c r="B121" s="3">
        <v>7.6333333333333329</v>
      </c>
      <c r="C121">
        <f t="shared" si="1"/>
        <v>0.93200000000000005</v>
      </c>
    </row>
    <row r="122" spans="1:3">
      <c r="A122" t="s">
        <v>354</v>
      </c>
      <c r="B122" s="3">
        <v>7.6333333333333329</v>
      </c>
      <c r="C122">
        <f t="shared" si="1"/>
        <v>0.93200000000000005</v>
      </c>
    </row>
    <row r="123" spans="1:3">
      <c r="A123" t="s">
        <v>503</v>
      </c>
      <c r="B123" s="3">
        <v>7.6285714285714281</v>
      </c>
      <c r="C123">
        <f t="shared" si="1"/>
        <v>0.93100000000000005</v>
      </c>
    </row>
    <row r="124" spans="1:3">
      <c r="A124" t="s">
        <v>272</v>
      </c>
      <c r="B124" s="3">
        <v>7.6</v>
      </c>
      <c r="C124">
        <f t="shared" si="1"/>
        <v>0.91600000000000004</v>
      </c>
    </row>
    <row r="125" spans="1:3">
      <c r="A125" t="s">
        <v>309</v>
      </c>
      <c r="B125" s="3">
        <v>7.6</v>
      </c>
      <c r="C125">
        <f t="shared" si="1"/>
        <v>0.91600000000000004</v>
      </c>
    </row>
    <row r="126" spans="1:3">
      <c r="A126" t="s">
        <v>1613</v>
      </c>
      <c r="B126" s="3">
        <v>7.6</v>
      </c>
      <c r="C126">
        <f t="shared" si="1"/>
        <v>0.91600000000000004</v>
      </c>
    </row>
    <row r="127" spans="1:3">
      <c r="A127" t="s">
        <v>1791</v>
      </c>
      <c r="B127" s="3">
        <v>7.6</v>
      </c>
      <c r="C127">
        <f t="shared" si="1"/>
        <v>0.91600000000000004</v>
      </c>
    </row>
    <row r="128" spans="1:3">
      <c r="A128" t="s">
        <v>1447</v>
      </c>
      <c r="B128" s="3">
        <v>7.6</v>
      </c>
      <c r="C128">
        <f t="shared" si="1"/>
        <v>0.91600000000000004</v>
      </c>
    </row>
    <row r="129" spans="1:3">
      <c r="A129" t="s">
        <v>1550</v>
      </c>
      <c r="B129" s="3">
        <v>7.6</v>
      </c>
      <c r="C129">
        <f t="shared" si="1"/>
        <v>0.91600000000000004</v>
      </c>
    </row>
    <row r="130" spans="1:3">
      <c r="A130" t="s">
        <v>896</v>
      </c>
      <c r="B130" s="3">
        <v>7.6</v>
      </c>
      <c r="C130">
        <f t="shared" si="1"/>
        <v>0.91600000000000004</v>
      </c>
    </row>
    <row r="131" spans="1:3">
      <c r="A131" t="s">
        <v>1719</v>
      </c>
      <c r="B131" s="3">
        <v>7.6</v>
      </c>
      <c r="C131">
        <f t="shared" si="1"/>
        <v>0.91600000000000004</v>
      </c>
    </row>
    <row r="132" spans="1:3">
      <c r="A132" t="s">
        <v>1335</v>
      </c>
      <c r="B132" s="3">
        <v>7.6</v>
      </c>
      <c r="C132">
        <f t="shared" si="1"/>
        <v>0.91600000000000004</v>
      </c>
    </row>
    <row r="133" spans="1:3">
      <c r="A133" t="s">
        <v>716</v>
      </c>
      <c r="B133" s="3">
        <v>7.6</v>
      </c>
      <c r="C133">
        <f t="shared" ref="C133:C196" si="2">_xlfn.PERCENTRANK.EXC($B$4:$B$1755,B133)</f>
        <v>0.91600000000000004</v>
      </c>
    </row>
    <row r="134" spans="1:3">
      <c r="A134" t="s">
        <v>1095</v>
      </c>
      <c r="B134" s="3">
        <v>7.6</v>
      </c>
      <c r="C134">
        <f t="shared" si="2"/>
        <v>0.91600000000000004</v>
      </c>
    </row>
    <row r="135" spans="1:3">
      <c r="A135" t="s">
        <v>1373</v>
      </c>
      <c r="B135" s="3">
        <v>7.6</v>
      </c>
      <c r="C135">
        <f t="shared" si="2"/>
        <v>0.91600000000000004</v>
      </c>
    </row>
    <row r="136" spans="1:3">
      <c r="A136" t="s">
        <v>1609</v>
      </c>
      <c r="B136" s="3">
        <v>7.6</v>
      </c>
      <c r="C136">
        <f t="shared" si="2"/>
        <v>0.91600000000000004</v>
      </c>
    </row>
    <row r="137" spans="1:3">
      <c r="A137" t="s">
        <v>1597</v>
      </c>
      <c r="B137" s="3">
        <v>7.6</v>
      </c>
      <c r="C137">
        <f t="shared" si="2"/>
        <v>0.91600000000000004</v>
      </c>
    </row>
    <row r="138" spans="1:3">
      <c r="A138" t="s">
        <v>1328</v>
      </c>
      <c r="B138" s="3">
        <v>7.6</v>
      </c>
      <c r="C138">
        <f t="shared" si="2"/>
        <v>0.91600000000000004</v>
      </c>
    </row>
    <row r="139" spans="1:3">
      <c r="A139" t="s">
        <v>1303</v>
      </c>
      <c r="B139" s="3">
        <v>7.6</v>
      </c>
      <c r="C139">
        <f t="shared" si="2"/>
        <v>0.91600000000000004</v>
      </c>
    </row>
    <row r="140" spans="1:3">
      <c r="A140" t="s">
        <v>127</v>
      </c>
      <c r="B140" s="3">
        <v>7.6</v>
      </c>
      <c r="C140">
        <f t="shared" si="2"/>
        <v>0.91600000000000004</v>
      </c>
    </row>
    <row r="141" spans="1:3">
      <c r="A141" t="s">
        <v>1403</v>
      </c>
      <c r="B141" s="3">
        <v>7.6</v>
      </c>
      <c r="C141">
        <f t="shared" si="2"/>
        <v>0.91600000000000004</v>
      </c>
    </row>
    <row r="142" spans="1:3">
      <c r="A142" t="s">
        <v>630</v>
      </c>
      <c r="B142" s="3">
        <v>7.6</v>
      </c>
      <c r="C142">
        <f t="shared" si="2"/>
        <v>0.91600000000000004</v>
      </c>
    </row>
    <row r="143" spans="1:3">
      <c r="A143" t="s">
        <v>1595</v>
      </c>
      <c r="B143" s="3">
        <v>7.6</v>
      </c>
      <c r="C143">
        <f t="shared" si="2"/>
        <v>0.91600000000000004</v>
      </c>
    </row>
    <row r="144" spans="1:3">
      <c r="A144" t="s">
        <v>959</v>
      </c>
      <c r="B144" s="3">
        <v>7.6</v>
      </c>
      <c r="C144">
        <f t="shared" si="2"/>
        <v>0.91600000000000004</v>
      </c>
    </row>
    <row r="145" spans="1:3">
      <c r="A145" t="s">
        <v>1695</v>
      </c>
      <c r="B145" s="3">
        <v>7.6</v>
      </c>
      <c r="C145">
        <f t="shared" si="2"/>
        <v>0.91600000000000004</v>
      </c>
    </row>
    <row r="146" spans="1:3">
      <c r="A146" t="s">
        <v>1754</v>
      </c>
      <c r="B146" s="3">
        <v>7.6</v>
      </c>
      <c r="C146">
        <f t="shared" si="2"/>
        <v>0.91600000000000004</v>
      </c>
    </row>
    <row r="147" spans="1:3">
      <c r="A147" t="s">
        <v>1442</v>
      </c>
      <c r="B147" s="3">
        <v>7.6</v>
      </c>
      <c r="C147">
        <f t="shared" si="2"/>
        <v>0.91600000000000004</v>
      </c>
    </row>
    <row r="148" spans="1:3">
      <c r="A148" t="s">
        <v>720</v>
      </c>
      <c r="B148" s="3">
        <v>7.6</v>
      </c>
      <c r="C148">
        <f t="shared" si="2"/>
        <v>0.91600000000000004</v>
      </c>
    </row>
    <row r="149" spans="1:3">
      <c r="A149" t="s">
        <v>1828</v>
      </c>
      <c r="B149" s="3">
        <v>7.6</v>
      </c>
      <c r="C149">
        <f t="shared" si="2"/>
        <v>0.91600000000000004</v>
      </c>
    </row>
    <row r="150" spans="1:3">
      <c r="A150" t="s">
        <v>1776</v>
      </c>
      <c r="B150" s="3">
        <v>7.6</v>
      </c>
      <c r="C150">
        <f t="shared" si="2"/>
        <v>0.91600000000000004</v>
      </c>
    </row>
    <row r="151" spans="1:3">
      <c r="A151" t="s">
        <v>794</v>
      </c>
      <c r="B151" s="3">
        <v>7.5999999999999988</v>
      </c>
      <c r="C151">
        <f t="shared" si="2"/>
        <v>0.91500000000000004</v>
      </c>
    </row>
    <row r="152" spans="1:3">
      <c r="A152" t="s">
        <v>160</v>
      </c>
      <c r="B152" s="3">
        <v>7.5857142857142872</v>
      </c>
      <c r="C152">
        <f t="shared" si="2"/>
        <v>0.91500000000000004</v>
      </c>
    </row>
    <row r="153" spans="1:3">
      <c r="A153" t="s">
        <v>105</v>
      </c>
      <c r="B153" s="3">
        <v>7.58</v>
      </c>
      <c r="C153">
        <f t="shared" si="2"/>
        <v>0.91400000000000003</v>
      </c>
    </row>
    <row r="154" spans="1:3">
      <c r="A154" t="s">
        <v>217</v>
      </c>
      <c r="B154" s="3">
        <v>7.5750000000000002</v>
      </c>
      <c r="C154">
        <f t="shared" si="2"/>
        <v>0.91300000000000003</v>
      </c>
    </row>
    <row r="155" spans="1:3">
      <c r="A155" t="s">
        <v>119</v>
      </c>
      <c r="B155" s="3">
        <v>7.5666666666666673</v>
      </c>
      <c r="C155">
        <f t="shared" si="2"/>
        <v>0.91300000000000003</v>
      </c>
    </row>
    <row r="156" spans="1:3">
      <c r="A156" t="s">
        <v>1343</v>
      </c>
      <c r="B156" s="3">
        <v>7.5500000000000007</v>
      </c>
      <c r="C156">
        <f t="shared" si="2"/>
        <v>0.91200000000000003</v>
      </c>
    </row>
    <row r="157" spans="1:3">
      <c r="A157" t="s">
        <v>1128</v>
      </c>
      <c r="B157" s="3">
        <v>7.55</v>
      </c>
      <c r="C157">
        <f t="shared" si="2"/>
        <v>0.91</v>
      </c>
    </row>
    <row r="158" spans="1:3">
      <c r="A158" t="s">
        <v>292</v>
      </c>
      <c r="B158" s="3">
        <v>7.55</v>
      </c>
      <c r="C158">
        <f t="shared" si="2"/>
        <v>0.91</v>
      </c>
    </row>
    <row r="159" spans="1:3">
      <c r="A159" t="s">
        <v>602</v>
      </c>
      <c r="B159" s="3">
        <v>7.55</v>
      </c>
      <c r="C159">
        <f t="shared" si="2"/>
        <v>0.91</v>
      </c>
    </row>
    <row r="160" spans="1:3">
      <c r="A160" t="s">
        <v>926</v>
      </c>
      <c r="B160" s="3">
        <v>7.55</v>
      </c>
      <c r="C160">
        <f t="shared" si="2"/>
        <v>0.91</v>
      </c>
    </row>
    <row r="161" spans="1:3">
      <c r="A161" t="s">
        <v>84</v>
      </c>
      <c r="B161" s="3">
        <v>7.5439999999999996</v>
      </c>
      <c r="C161">
        <f t="shared" si="2"/>
        <v>0.90900000000000003</v>
      </c>
    </row>
    <row r="162" spans="1:3">
      <c r="A162" t="s">
        <v>537</v>
      </c>
      <c r="B162" s="3">
        <v>7.5333333333333341</v>
      </c>
      <c r="C162">
        <f t="shared" si="2"/>
        <v>0.90900000000000003</v>
      </c>
    </row>
    <row r="163" spans="1:3">
      <c r="A163" t="s">
        <v>230</v>
      </c>
      <c r="B163" s="3">
        <v>7.5250000000000004</v>
      </c>
      <c r="C163">
        <f t="shared" si="2"/>
        <v>0.90800000000000003</v>
      </c>
    </row>
    <row r="164" spans="1:3">
      <c r="A164" t="s">
        <v>628</v>
      </c>
      <c r="B164" s="3">
        <v>7.5166666666666666</v>
      </c>
      <c r="C164">
        <f t="shared" si="2"/>
        <v>0.90800000000000003</v>
      </c>
    </row>
    <row r="165" spans="1:3">
      <c r="A165" t="s">
        <v>1116</v>
      </c>
      <c r="B165" s="3">
        <v>7.5</v>
      </c>
      <c r="C165">
        <f t="shared" si="2"/>
        <v>0.89300000000000002</v>
      </c>
    </row>
    <row r="166" spans="1:3">
      <c r="A166" t="s">
        <v>247</v>
      </c>
      <c r="B166" s="3">
        <v>7.5</v>
      </c>
      <c r="C166">
        <f t="shared" si="2"/>
        <v>0.89300000000000002</v>
      </c>
    </row>
    <row r="167" spans="1:3">
      <c r="A167" t="s">
        <v>819</v>
      </c>
      <c r="B167" s="3">
        <v>7.5</v>
      </c>
      <c r="C167">
        <f t="shared" si="2"/>
        <v>0.89300000000000002</v>
      </c>
    </row>
    <row r="168" spans="1:3">
      <c r="A168" t="s">
        <v>1832</v>
      </c>
      <c r="B168" s="3">
        <v>7.5</v>
      </c>
      <c r="C168">
        <f t="shared" si="2"/>
        <v>0.89300000000000002</v>
      </c>
    </row>
    <row r="169" spans="1:3">
      <c r="A169" t="s">
        <v>1115</v>
      </c>
      <c r="B169" s="3">
        <v>7.5</v>
      </c>
      <c r="C169">
        <f t="shared" si="2"/>
        <v>0.89300000000000002</v>
      </c>
    </row>
    <row r="170" spans="1:3">
      <c r="A170" t="s">
        <v>1645</v>
      </c>
      <c r="B170" s="3">
        <v>7.5</v>
      </c>
      <c r="C170">
        <f t="shared" si="2"/>
        <v>0.89300000000000002</v>
      </c>
    </row>
    <row r="171" spans="1:3">
      <c r="A171" t="s">
        <v>1235</v>
      </c>
      <c r="B171" s="3">
        <v>7.5</v>
      </c>
      <c r="C171">
        <f t="shared" si="2"/>
        <v>0.89300000000000002</v>
      </c>
    </row>
    <row r="172" spans="1:3">
      <c r="A172" t="s">
        <v>571</v>
      </c>
      <c r="B172" s="3">
        <v>7.5</v>
      </c>
      <c r="C172">
        <f t="shared" si="2"/>
        <v>0.89300000000000002</v>
      </c>
    </row>
    <row r="173" spans="1:3">
      <c r="A173" t="s">
        <v>638</v>
      </c>
      <c r="B173" s="3">
        <v>7.5</v>
      </c>
      <c r="C173">
        <f t="shared" si="2"/>
        <v>0.89300000000000002</v>
      </c>
    </row>
    <row r="174" spans="1:3">
      <c r="A174" t="s">
        <v>1488</v>
      </c>
      <c r="B174" s="3">
        <v>7.5</v>
      </c>
      <c r="C174">
        <f t="shared" si="2"/>
        <v>0.89300000000000002</v>
      </c>
    </row>
    <row r="175" spans="1:3">
      <c r="A175" t="s">
        <v>1208</v>
      </c>
      <c r="B175" s="3">
        <v>7.5</v>
      </c>
      <c r="C175">
        <f t="shared" si="2"/>
        <v>0.89300000000000002</v>
      </c>
    </row>
    <row r="176" spans="1:3">
      <c r="A176" t="s">
        <v>954</v>
      </c>
      <c r="B176" s="3">
        <v>7.5</v>
      </c>
      <c r="C176">
        <f t="shared" si="2"/>
        <v>0.89300000000000002</v>
      </c>
    </row>
    <row r="177" spans="1:3">
      <c r="A177" t="s">
        <v>949</v>
      </c>
      <c r="B177" s="3">
        <v>7.5</v>
      </c>
      <c r="C177">
        <f t="shared" si="2"/>
        <v>0.89300000000000002</v>
      </c>
    </row>
    <row r="178" spans="1:3">
      <c r="A178" t="s">
        <v>908</v>
      </c>
      <c r="B178" s="3">
        <v>7.5</v>
      </c>
      <c r="C178">
        <f t="shared" si="2"/>
        <v>0.89300000000000002</v>
      </c>
    </row>
    <row r="179" spans="1:3">
      <c r="A179" t="s">
        <v>813</v>
      </c>
      <c r="B179" s="3">
        <v>7.5</v>
      </c>
      <c r="C179">
        <f t="shared" si="2"/>
        <v>0.89300000000000002</v>
      </c>
    </row>
    <row r="180" spans="1:3">
      <c r="A180" t="s">
        <v>1214</v>
      </c>
      <c r="B180" s="3">
        <v>7.5</v>
      </c>
      <c r="C180">
        <f t="shared" si="2"/>
        <v>0.89300000000000002</v>
      </c>
    </row>
    <row r="181" spans="1:3">
      <c r="A181" t="s">
        <v>1802</v>
      </c>
      <c r="B181" s="3">
        <v>7.5</v>
      </c>
      <c r="C181">
        <f t="shared" si="2"/>
        <v>0.89300000000000002</v>
      </c>
    </row>
    <row r="182" spans="1:3">
      <c r="A182" t="s">
        <v>1379</v>
      </c>
      <c r="B182" s="3">
        <v>7.5</v>
      </c>
      <c r="C182">
        <f t="shared" si="2"/>
        <v>0.89300000000000002</v>
      </c>
    </row>
    <row r="183" spans="1:3">
      <c r="A183" t="s">
        <v>476</v>
      </c>
      <c r="B183" s="3">
        <v>7.5</v>
      </c>
      <c r="C183">
        <f t="shared" si="2"/>
        <v>0.89300000000000002</v>
      </c>
    </row>
    <row r="184" spans="1:3">
      <c r="A184" t="s">
        <v>1555</v>
      </c>
      <c r="B184" s="3">
        <v>7.5</v>
      </c>
      <c r="C184">
        <f t="shared" si="2"/>
        <v>0.89300000000000002</v>
      </c>
    </row>
    <row r="185" spans="1:3">
      <c r="A185" t="s">
        <v>732</v>
      </c>
      <c r="B185" s="3">
        <v>7.5</v>
      </c>
      <c r="C185">
        <f t="shared" si="2"/>
        <v>0.89300000000000002</v>
      </c>
    </row>
    <row r="186" spans="1:3">
      <c r="A186" t="s">
        <v>542</v>
      </c>
      <c r="B186" s="3">
        <v>7.5</v>
      </c>
      <c r="C186">
        <f t="shared" si="2"/>
        <v>0.89300000000000002</v>
      </c>
    </row>
    <row r="187" spans="1:3">
      <c r="A187" t="s">
        <v>551</v>
      </c>
      <c r="B187" s="3">
        <v>7.5</v>
      </c>
      <c r="C187">
        <f t="shared" si="2"/>
        <v>0.89300000000000002</v>
      </c>
    </row>
    <row r="188" spans="1:3">
      <c r="A188" t="s">
        <v>718</v>
      </c>
      <c r="B188" s="3">
        <v>7.5</v>
      </c>
      <c r="C188">
        <f t="shared" si="2"/>
        <v>0.89300000000000002</v>
      </c>
    </row>
    <row r="189" spans="1:3">
      <c r="A189" t="s">
        <v>1775</v>
      </c>
      <c r="B189" s="3">
        <v>7.5</v>
      </c>
      <c r="C189">
        <f t="shared" si="2"/>
        <v>0.89300000000000002</v>
      </c>
    </row>
    <row r="190" spans="1:3">
      <c r="A190" t="s">
        <v>1808</v>
      </c>
      <c r="B190" s="3">
        <v>7.5</v>
      </c>
      <c r="C190">
        <f t="shared" si="2"/>
        <v>0.89300000000000002</v>
      </c>
    </row>
    <row r="191" spans="1:3">
      <c r="A191" t="s">
        <v>47</v>
      </c>
      <c r="B191" s="3">
        <v>7.4999999999999991</v>
      </c>
      <c r="C191">
        <f t="shared" si="2"/>
        <v>0.89200000000000002</v>
      </c>
    </row>
    <row r="192" spans="1:3">
      <c r="A192" t="s">
        <v>165</v>
      </c>
      <c r="B192" s="3">
        <v>7.4833333333333334</v>
      </c>
      <c r="C192">
        <f t="shared" si="2"/>
        <v>0.89200000000000002</v>
      </c>
    </row>
    <row r="193" spans="1:3">
      <c r="A193" t="s">
        <v>668</v>
      </c>
      <c r="B193" s="3">
        <v>7.4666666666666659</v>
      </c>
      <c r="C193">
        <f t="shared" si="2"/>
        <v>0.89100000000000001</v>
      </c>
    </row>
    <row r="194" spans="1:3">
      <c r="A194" t="s">
        <v>592</v>
      </c>
      <c r="B194" s="3">
        <v>7.45</v>
      </c>
      <c r="C194">
        <f t="shared" si="2"/>
        <v>0.88900000000000001</v>
      </c>
    </row>
    <row r="195" spans="1:3">
      <c r="A195" t="s">
        <v>778</v>
      </c>
      <c r="B195" s="3">
        <v>7.45</v>
      </c>
      <c r="C195">
        <f t="shared" si="2"/>
        <v>0.88900000000000001</v>
      </c>
    </row>
    <row r="196" spans="1:3">
      <c r="A196" t="s">
        <v>1204</v>
      </c>
      <c r="B196" s="3">
        <v>7.45</v>
      </c>
      <c r="C196">
        <f t="shared" si="2"/>
        <v>0.88900000000000001</v>
      </c>
    </row>
    <row r="197" spans="1:3">
      <c r="A197" t="s">
        <v>1061</v>
      </c>
      <c r="B197" s="3">
        <v>7.4499999999999993</v>
      </c>
      <c r="C197">
        <f t="shared" ref="C197:C260" si="3">_xlfn.PERCENTRANK.EXC($B$4:$B$1755,B197)</f>
        <v>0.88800000000000001</v>
      </c>
    </row>
    <row r="198" spans="1:3">
      <c r="A198" t="s">
        <v>80</v>
      </c>
      <c r="B198" s="3">
        <v>7.4499999999999993</v>
      </c>
      <c r="C198">
        <f t="shared" si="3"/>
        <v>0.88800000000000001</v>
      </c>
    </row>
    <row r="199" spans="1:3">
      <c r="A199" t="s">
        <v>497</v>
      </c>
      <c r="B199" s="3">
        <v>7.4375</v>
      </c>
      <c r="C199">
        <f t="shared" si="3"/>
        <v>0.88800000000000001</v>
      </c>
    </row>
    <row r="200" spans="1:3">
      <c r="A200" t="s">
        <v>763</v>
      </c>
      <c r="B200" s="3">
        <v>7.4333333333333336</v>
      </c>
      <c r="C200">
        <f t="shared" si="3"/>
        <v>0.88700000000000001</v>
      </c>
    </row>
    <row r="201" spans="1:3">
      <c r="A201" t="s">
        <v>742</v>
      </c>
      <c r="B201" s="3">
        <v>7.4333333333333327</v>
      </c>
      <c r="C201">
        <f t="shared" si="3"/>
        <v>0.88700000000000001</v>
      </c>
    </row>
    <row r="202" spans="1:3">
      <c r="A202" t="s">
        <v>707</v>
      </c>
      <c r="B202" s="3">
        <v>7.42</v>
      </c>
      <c r="C202">
        <f t="shared" si="3"/>
        <v>0.88600000000000001</v>
      </c>
    </row>
    <row r="203" spans="1:3">
      <c r="A203" t="s">
        <v>989</v>
      </c>
      <c r="B203" s="3">
        <v>7.4000000000000012</v>
      </c>
      <c r="C203">
        <f t="shared" si="3"/>
        <v>0.88500000000000001</v>
      </c>
    </row>
    <row r="204" spans="1:3">
      <c r="A204" t="s">
        <v>1833</v>
      </c>
      <c r="B204" s="3">
        <v>7.4</v>
      </c>
      <c r="C204">
        <f t="shared" si="3"/>
        <v>0.875</v>
      </c>
    </row>
    <row r="205" spans="1:3">
      <c r="A205" t="s">
        <v>1675</v>
      </c>
      <c r="B205" s="3">
        <v>7.4</v>
      </c>
      <c r="C205">
        <f t="shared" si="3"/>
        <v>0.875</v>
      </c>
    </row>
    <row r="206" spans="1:3">
      <c r="A206" t="s">
        <v>329</v>
      </c>
      <c r="B206" s="3">
        <v>7.4</v>
      </c>
      <c r="C206">
        <f t="shared" si="3"/>
        <v>0.875</v>
      </c>
    </row>
    <row r="207" spans="1:3">
      <c r="A207" t="s">
        <v>1705</v>
      </c>
      <c r="B207" s="3">
        <v>7.4</v>
      </c>
      <c r="C207">
        <f t="shared" si="3"/>
        <v>0.875</v>
      </c>
    </row>
    <row r="208" spans="1:3">
      <c r="A208" t="s">
        <v>1305</v>
      </c>
      <c r="B208" s="3">
        <v>7.4</v>
      </c>
      <c r="C208">
        <f t="shared" si="3"/>
        <v>0.875</v>
      </c>
    </row>
    <row r="209" spans="1:3">
      <c r="A209" t="s">
        <v>1416</v>
      </c>
      <c r="B209" s="3">
        <v>7.4</v>
      </c>
      <c r="C209">
        <f t="shared" si="3"/>
        <v>0.875</v>
      </c>
    </row>
    <row r="210" spans="1:3">
      <c r="A210" t="s">
        <v>1253</v>
      </c>
      <c r="B210" s="3">
        <v>7.4</v>
      </c>
      <c r="C210">
        <f t="shared" si="3"/>
        <v>0.875</v>
      </c>
    </row>
    <row r="211" spans="1:3">
      <c r="A211" t="s">
        <v>1756</v>
      </c>
      <c r="B211" s="3">
        <v>7.4</v>
      </c>
      <c r="C211">
        <f t="shared" si="3"/>
        <v>0.875</v>
      </c>
    </row>
    <row r="212" spans="1:3">
      <c r="A212" t="s">
        <v>1453</v>
      </c>
      <c r="B212" s="3">
        <v>7.4</v>
      </c>
      <c r="C212">
        <f t="shared" si="3"/>
        <v>0.875</v>
      </c>
    </row>
    <row r="213" spans="1:3">
      <c r="A213" t="s">
        <v>68</v>
      </c>
      <c r="B213" s="3">
        <v>7.4</v>
      </c>
      <c r="C213">
        <f t="shared" si="3"/>
        <v>0.875</v>
      </c>
    </row>
    <row r="214" spans="1:3">
      <c r="A214" t="s">
        <v>1714</v>
      </c>
      <c r="B214" s="3">
        <v>7.4</v>
      </c>
      <c r="C214">
        <f t="shared" si="3"/>
        <v>0.875</v>
      </c>
    </row>
    <row r="215" spans="1:3">
      <c r="A215" t="s">
        <v>1619</v>
      </c>
      <c r="B215" s="3">
        <v>7.4</v>
      </c>
      <c r="C215">
        <f t="shared" si="3"/>
        <v>0.875</v>
      </c>
    </row>
    <row r="216" spans="1:3">
      <c r="A216" t="s">
        <v>1687</v>
      </c>
      <c r="B216" s="3">
        <v>7.4</v>
      </c>
      <c r="C216">
        <f t="shared" si="3"/>
        <v>0.875</v>
      </c>
    </row>
    <row r="217" spans="1:3">
      <c r="A217" t="s">
        <v>1489</v>
      </c>
      <c r="B217" s="3">
        <v>7.4</v>
      </c>
      <c r="C217">
        <f t="shared" si="3"/>
        <v>0.875</v>
      </c>
    </row>
    <row r="218" spans="1:3">
      <c r="A218" t="s">
        <v>1815</v>
      </c>
      <c r="B218" s="3">
        <v>7.4</v>
      </c>
      <c r="C218">
        <f t="shared" si="3"/>
        <v>0.875</v>
      </c>
    </row>
    <row r="219" spans="1:3">
      <c r="A219" t="s">
        <v>943</v>
      </c>
      <c r="B219" s="3">
        <v>7.4</v>
      </c>
      <c r="C219">
        <f t="shared" si="3"/>
        <v>0.875</v>
      </c>
    </row>
    <row r="220" spans="1:3">
      <c r="A220" t="s">
        <v>185</v>
      </c>
      <c r="B220" s="3">
        <v>7.4</v>
      </c>
      <c r="C220">
        <f t="shared" si="3"/>
        <v>0.875</v>
      </c>
    </row>
    <row r="221" spans="1:3">
      <c r="A221" t="s">
        <v>1701</v>
      </c>
      <c r="B221" s="3">
        <v>7.4</v>
      </c>
      <c r="C221">
        <f t="shared" si="3"/>
        <v>0.875</v>
      </c>
    </row>
    <row r="222" spans="1:3">
      <c r="A222" t="s">
        <v>205</v>
      </c>
      <c r="B222" s="3">
        <v>7.3999999999999995</v>
      </c>
      <c r="C222">
        <f t="shared" si="3"/>
        <v>0.874</v>
      </c>
    </row>
    <row r="223" spans="1:3">
      <c r="A223" t="s">
        <v>412</v>
      </c>
      <c r="B223" s="3">
        <v>7.3999999999999995</v>
      </c>
      <c r="C223">
        <f t="shared" si="3"/>
        <v>0.874</v>
      </c>
    </row>
    <row r="224" spans="1:3">
      <c r="A224" t="s">
        <v>74</v>
      </c>
      <c r="B224" s="3">
        <v>7.38</v>
      </c>
      <c r="C224">
        <f t="shared" si="3"/>
        <v>0.873</v>
      </c>
    </row>
    <row r="225" spans="1:3">
      <c r="A225" t="s">
        <v>942</v>
      </c>
      <c r="B225" s="3">
        <v>7.3599999999999994</v>
      </c>
      <c r="C225">
        <f t="shared" si="3"/>
        <v>0.873</v>
      </c>
    </row>
    <row r="226" spans="1:3">
      <c r="A226" t="s">
        <v>265</v>
      </c>
      <c r="B226" s="3">
        <v>7.35</v>
      </c>
      <c r="C226">
        <f t="shared" si="3"/>
        <v>0.872</v>
      </c>
    </row>
    <row r="227" spans="1:3">
      <c r="A227" t="s">
        <v>1076</v>
      </c>
      <c r="B227" s="3">
        <v>7.35</v>
      </c>
      <c r="C227">
        <f t="shared" si="3"/>
        <v>0.872</v>
      </c>
    </row>
    <row r="228" spans="1:3">
      <c r="A228" t="s">
        <v>403</v>
      </c>
      <c r="B228" s="3">
        <v>7.3400000000000007</v>
      </c>
      <c r="C228">
        <f t="shared" si="3"/>
        <v>0.871</v>
      </c>
    </row>
    <row r="229" spans="1:3">
      <c r="A229" t="s">
        <v>295</v>
      </c>
      <c r="B229" s="3">
        <v>7.3285714285714283</v>
      </c>
      <c r="C229">
        <f t="shared" si="3"/>
        <v>0.871</v>
      </c>
    </row>
    <row r="230" spans="1:3">
      <c r="A230" t="s">
        <v>783</v>
      </c>
      <c r="B230" s="3">
        <v>7.3272727272727272</v>
      </c>
      <c r="C230">
        <f t="shared" si="3"/>
        <v>0.87</v>
      </c>
    </row>
    <row r="231" spans="1:3">
      <c r="A231" t="s">
        <v>373</v>
      </c>
      <c r="B231" s="3">
        <v>7.3250000000000002</v>
      </c>
      <c r="C231">
        <f t="shared" si="3"/>
        <v>0.86799999999999999</v>
      </c>
    </row>
    <row r="232" spans="1:3">
      <c r="A232" t="s">
        <v>148</v>
      </c>
      <c r="B232" s="3">
        <v>7.3250000000000002</v>
      </c>
      <c r="C232">
        <f t="shared" si="3"/>
        <v>0.86799999999999999</v>
      </c>
    </row>
    <row r="233" spans="1:3">
      <c r="A233" t="s">
        <v>221</v>
      </c>
      <c r="B233" s="3">
        <v>7.3250000000000002</v>
      </c>
      <c r="C233">
        <f t="shared" si="3"/>
        <v>0.86799999999999999</v>
      </c>
    </row>
    <row r="234" spans="1:3">
      <c r="A234" t="s">
        <v>88</v>
      </c>
      <c r="B234" s="3">
        <v>7.3076923076923084</v>
      </c>
      <c r="C234">
        <f t="shared" si="3"/>
        <v>0.86799999999999999</v>
      </c>
    </row>
    <row r="235" spans="1:3">
      <c r="A235" t="s">
        <v>1388</v>
      </c>
      <c r="B235" s="3">
        <v>7.3</v>
      </c>
      <c r="C235">
        <f t="shared" si="3"/>
        <v>0.84899999999999998</v>
      </c>
    </row>
    <row r="236" spans="1:3">
      <c r="A236" t="s">
        <v>1218</v>
      </c>
      <c r="B236" s="3">
        <v>7.3</v>
      </c>
      <c r="C236">
        <f t="shared" si="3"/>
        <v>0.84899999999999998</v>
      </c>
    </row>
    <row r="237" spans="1:3">
      <c r="A237" t="s">
        <v>1339</v>
      </c>
      <c r="B237" s="3">
        <v>7.3</v>
      </c>
      <c r="C237">
        <f t="shared" si="3"/>
        <v>0.84899999999999998</v>
      </c>
    </row>
    <row r="238" spans="1:3">
      <c r="A238" t="s">
        <v>1490</v>
      </c>
      <c r="B238" s="3">
        <v>7.3</v>
      </c>
      <c r="C238">
        <f t="shared" si="3"/>
        <v>0.84899999999999998</v>
      </c>
    </row>
    <row r="239" spans="1:3">
      <c r="A239" t="s">
        <v>1718</v>
      </c>
      <c r="B239" s="3">
        <v>7.3</v>
      </c>
      <c r="C239">
        <f t="shared" si="3"/>
        <v>0.84899999999999998</v>
      </c>
    </row>
    <row r="240" spans="1:3">
      <c r="A240" t="s">
        <v>1759</v>
      </c>
      <c r="B240" s="3">
        <v>7.3</v>
      </c>
      <c r="C240">
        <f t="shared" si="3"/>
        <v>0.84899999999999998</v>
      </c>
    </row>
    <row r="241" spans="1:3">
      <c r="A241" t="s">
        <v>1459</v>
      </c>
      <c r="B241" s="3">
        <v>7.3</v>
      </c>
      <c r="C241">
        <f t="shared" si="3"/>
        <v>0.84899999999999998</v>
      </c>
    </row>
    <row r="242" spans="1:3">
      <c r="A242" t="s">
        <v>1654</v>
      </c>
      <c r="B242" s="3">
        <v>7.3</v>
      </c>
      <c r="C242">
        <f t="shared" si="3"/>
        <v>0.84899999999999998</v>
      </c>
    </row>
    <row r="243" spans="1:3">
      <c r="A243" t="s">
        <v>730</v>
      </c>
      <c r="B243" s="3">
        <v>7.3</v>
      </c>
      <c r="C243">
        <f t="shared" si="3"/>
        <v>0.84899999999999998</v>
      </c>
    </row>
    <row r="244" spans="1:3">
      <c r="A244" t="s">
        <v>1135</v>
      </c>
      <c r="B244" s="3">
        <v>7.3</v>
      </c>
      <c r="C244">
        <f t="shared" si="3"/>
        <v>0.84899999999999998</v>
      </c>
    </row>
    <row r="245" spans="1:3">
      <c r="A245" t="s">
        <v>1643</v>
      </c>
      <c r="B245" s="3">
        <v>7.3</v>
      </c>
      <c r="C245">
        <f t="shared" si="3"/>
        <v>0.84899999999999998</v>
      </c>
    </row>
    <row r="246" spans="1:3">
      <c r="A246" t="s">
        <v>1417</v>
      </c>
      <c r="B246" s="3">
        <v>7.3</v>
      </c>
      <c r="C246">
        <f t="shared" si="3"/>
        <v>0.84899999999999998</v>
      </c>
    </row>
    <row r="247" spans="1:3">
      <c r="A247" t="s">
        <v>282</v>
      </c>
      <c r="B247" s="3">
        <v>7.3</v>
      </c>
      <c r="C247">
        <f t="shared" si="3"/>
        <v>0.84899999999999998</v>
      </c>
    </row>
    <row r="248" spans="1:3">
      <c r="A248" t="s">
        <v>1315</v>
      </c>
      <c r="B248" s="3">
        <v>7.3</v>
      </c>
      <c r="C248">
        <f t="shared" si="3"/>
        <v>0.84899999999999998</v>
      </c>
    </row>
    <row r="249" spans="1:3">
      <c r="A249" t="s">
        <v>1020</v>
      </c>
      <c r="B249" s="3">
        <v>7.3</v>
      </c>
      <c r="C249">
        <f t="shared" si="3"/>
        <v>0.84899999999999998</v>
      </c>
    </row>
    <row r="250" spans="1:3">
      <c r="A250" t="s">
        <v>1644</v>
      </c>
      <c r="B250" s="3">
        <v>7.3</v>
      </c>
      <c r="C250">
        <f t="shared" si="3"/>
        <v>0.84899999999999998</v>
      </c>
    </row>
    <row r="251" spans="1:3">
      <c r="A251" t="s">
        <v>1201</v>
      </c>
      <c r="B251" s="3">
        <v>7.3</v>
      </c>
      <c r="C251">
        <f t="shared" si="3"/>
        <v>0.84899999999999998</v>
      </c>
    </row>
    <row r="252" spans="1:3">
      <c r="A252" t="s">
        <v>1157</v>
      </c>
      <c r="B252" s="3">
        <v>7.3</v>
      </c>
      <c r="C252">
        <f t="shared" si="3"/>
        <v>0.84899999999999998</v>
      </c>
    </row>
    <row r="253" spans="1:3">
      <c r="A253" t="s">
        <v>883</v>
      </c>
      <c r="B253" s="3">
        <v>7.3</v>
      </c>
      <c r="C253">
        <f t="shared" si="3"/>
        <v>0.84899999999999998</v>
      </c>
    </row>
    <row r="254" spans="1:3">
      <c r="A254" t="s">
        <v>137</v>
      </c>
      <c r="B254" s="3">
        <v>7.3</v>
      </c>
      <c r="C254">
        <f t="shared" si="3"/>
        <v>0.84899999999999998</v>
      </c>
    </row>
    <row r="255" spans="1:3">
      <c r="A255" t="s">
        <v>588</v>
      </c>
      <c r="B255" s="3">
        <v>7.3</v>
      </c>
      <c r="C255">
        <f t="shared" si="3"/>
        <v>0.84899999999999998</v>
      </c>
    </row>
    <row r="256" spans="1:3">
      <c r="A256" t="s">
        <v>1443</v>
      </c>
      <c r="B256" s="3">
        <v>7.3</v>
      </c>
      <c r="C256">
        <f t="shared" si="3"/>
        <v>0.84899999999999998</v>
      </c>
    </row>
    <row r="257" spans="1:3">
      <c r="A257" t="s">
        <v>486</v>
      </c>
      <c r="B257" s="3">
        <v>7.3</v>
      </c>
      <c r="C257">
        <f t="shared" si="3"/>
        <v>0.84899999999999998</v>
      </c>
    </row>
    <row r="258" spans="1:3">
      <c r="A258" t="s">
        <v>1042</v>
      </c>
      <c r="B258" s="3">
        <v>7.3</v>
      </c>
      <c r="C258">
        <f t="shared" si="3"/>
        <v>0.84899999999999998</v>
      </c>
    </row>
    <row r="259" spans="1:3">
      <c r="A259" t="s">
        <v>1814</v>
      </c>
      <c r="B259" s="3">
        <v>7.3</v>
      </c>
      <c r="C259">
        <f t="shared" si="3"/>
        <v>0.84899999999999998</v>
      </c>
    </row>
    <row r="260" spans="1:3">
      <c r="A260" t="s">
        <v>1288</v>
      </c>
      <c r="B260" s="3">
        <v>7.3</v>
      </c>
      <c r="C260">
        <f t="shared" si="3"/>
        <v>0.84899999999999998</v>
      </c>
    </row>
    <row r="261" spans="1:3">
      <c r="A261" t="s">
        <v>1449</v>
      </c>
      <c r="B261" s="3">
        <v>7.3</v>
      </c>
      <c r="C261">
        <f t="shared" ref="C261:C324" si="4">_xlfn.PERCENTRANK.EXC($B$4:$B$1755,B261)</f>
        <v>0.84899999999999998</v>
      </c>
    </row>
    <row r="262" spans="1:3">
      <c r="A262" t="s">
        <v>1499</v>
      </c>
      <c r="B262" s="3">
        <v>7.3</v>
      </c>
      <c r="C262">
        <f t="shared" si="4"/>
        <v>0.84899999999999998</v>
      </c>
    </row>
    <row r="263" spans="1:3">
      <c r="A263" t="s">
        <v>168</v>
      </c>
      <c r="B263" s="3">
        <v>7.3</v>
      </c>
      <c r="C263">
        <f t="shared" si="4"/>
        <v>0.84899999999999998</v>
      </c>
    </row>
    <row r="264" spans="1:3">
      <c r="A264" t="s">
        <v>146</v>
      </c>
      <c r="B264" s="3">
        <v>7.3</v>
      </c>
      <c r="C264">
        <f t="shared" si="4"/>
        <v>0.84899999999999998</v>
      </c>
    </row>
    <row r="265" spans="1:3">
      <c r="A265" t="s">
        <v>1484</v>
      </c>
      <c r="B265" s="3">
        <v>7.3</v>
      </c>
      <c r="C265">
        <f t="shared" si="4"/>
        <v>0.84899999999999998</v>
      </c>
    </row>
    <row r="266" spans="1:3">
      <c r="A266" t="s">
        <v>1398</v>
      </c>
      <c r="B266" s="3">
        <v>7.3</v>
      </c>
      <c r="C266">
        <f t="shared" si="4"/>
        <v>0.84899999999999998</v>
      </c>
    </row>
    <row r="267" spans="1:3">
      <c r="A267" t="s">
        <v>71</v>
      </c>
      <c r="B267" s="3">
        <v>7.3</v>
      </c>
      <c r="C267">
        <f t="shared" si="4"/>
        <v>0.84899999999999998</v>
      </c>
    </row>
    <row r="268" spans="1:3">
      <c r="A268" t="s">
        <v>55</v>
      </c>
      <c r="B268" s="3">
        <v>7.2875000000000005</v>
      </c>
      <c r="C268">
        <f t="shared" si="4"/>
        <v>0.84799999999999998</v>
      </c>
    </row>
    <row r="269" spans="1:3">
      <c r="A269" t="s">
        <v>245</v>
      </c>
      <c r="B269" s="3">
        <v>7.2749999999999995</v>
      </c>
      <c r="C269">
        <f t="shared" si="4"/>
        <v>0.84799999999999998</v>
      </c>
    </row>
    <row r="270" spans="1:3">
      <c r="A270" t="s">
        <v>102</v>
      </c>
      <c r="B270" s="3">
        <v>7.2666666666666666</v>
      </c>
      <c r="C270">
        <f t="shared" si="4"/>
        <v>0.84599999999999997</v>
      </c>
    </row>
    <row r="271" spans="1:3">
      <c r="A271" t="s">
        <v>625</v>
      </c>
      <c r="B271" s="3">
        <v>7.2666666666666666</v>
      </c>
      <c r="C271">
        <f t="shared" si="4"/>
        <v>0.84599999999999997</v>
      </c>
    </row>
    <row r="272" spans="1:3">
      <c r="A272" t="s">
        <v>1307</v>
      </c>
      <c r="B272" s="3">
        <v>7.2666666666666666</v>
      </c>
      <c r="C272">
        <f t="shared" si="4"/>
        <v>0.84599999999999997</v>
      </c>
    </row>
    <row r="273" spans="1:3">
      <c r="A273" t="s">
        <v>151</v>
      </c>
      <c r="B273" s="3">
        <v>7.2500000000000009</v>
      </c>
      <c r="C273">
        <f t="shared" si="4"/>
        <v>0.84499999999999997</v>
      </c>
    </row>
    <row r="274" spans="1:3">
      <c r="A274" t="s">
        <v>777</v>
      </c>
      <c r="B274" s="3">
        <v>7.25</v>
      </c>
      <c r="C274">
        <f t="shared" si="4"/>
        <v>0.84399999999999997</v>
      </c>
    </row>
    <row r="275" spans="1:3">
      <c r="A275" t="s">
        <v>968</v>
      </c>
      <c r="B275" s="3">
        <v>7.25</v>
      </c>
      <c r="C275">
        <f t="shared" si="4"/>
        <v>0.84399999999999997</v>
      </c>
    </row>
    <row r="276" spans="1:3">
      <c r="A276" t="s">
        <v>696</v>
      </c>
      <c r="B276" s="3">
        <v>7.25</v>
      </c>
      <c r="C276">
        <f t="shared" si="4"/>
        <v>0.84399999999999997</v>
      </c>
    </row>
    <row r="277" spans="1:3">
      <c r="A277" t="s">
        <v>255</v>
      </c>
      <c r="B277" s="3">
        <v>7.2333333333333343</v>
      </c>
      <c r="C277">
        <f t="shared" si="4"/>
        <v>0.84299999999999997</v>
      </c>
    </row>
    <row r="278" spans="1:3">
      <c r="A278" t="s">
        <v>267</v>
      </c>
      <c r="B278" s="3">
        <v>7.2333333333333334</v>
      </c>
      <c r="C278">
        <f t="shared" si="4"/>
        <v>0.84299999999999997</v>
      </c>
    </row>
    <row r="279" spans="1:3">
      <c r="A279" t="s">
        <v>56</v>
      </c>
      <c r="B279" s="3">
        <v>7.2285714285714286</v>
      </c>
      <c r="C279">
        <f t="shared" si="4"/>
        <v>0.84199999999999997</v>
      </c>
    </row>
    <row r="280" spans="1:3">
      <c r="A280" t="s">
        <v>364</v>
      </c>
      <c r="B280" s="3">
        <v>7.2052631578947368</v>
      </c>
      <c r="C280">
        <f t="shared" si="4"/>
        <v>0.84099999999999997</v>
      </c>
    </row>
    <row r="281" spans="1:3">
      <c r="A281" t="s">
        <v>708</v>
      </c>
      <c r="B281" s="3">
        <v>7.2</v>
      </c>
      <c r="C281">
        <f t="shared" si="4"/>
        <v>0.81200000000000006</v>
      </c>
    </row>
    <row r="282" spans="1:3">
      <c r="A282" t="s">
        <v>145</v>
      </c>
      <c r="B282" s="3">
        <v>7.2</v>
      </c>
      <c r="C282">
        <f t="shared" si="4"/>
        <v>0.81200000000000006</v>
      </c>
    </row>
    <row r="283" spans="1:3">
      <c r="A283" t="s">
        <v>643</v>
      </c>
      <c r="B283" s="3">
        <v>7.2</v>
      </c>
      <c r="C283">
        <f t="shared" si="4"/>
        <v>0.81200000000000006</v>
      </c>
    </row>
    <row r="284" spans="1:3">
      <c r="A284" t="s">
        <v>79</v>
      </c>
      <c r="B284" s="3">
        <v>7.2</v>
      </c>
      <c r="C284">
        <f t="shared" si="4"/>
        <v>0.81200000000000006</v>
      </c>
    </row>
    <row r="285" spans="1:3">
      <c r="A285" t="s">
        <v>1090</v>
      </c>
      <c r="B285" s="3">
        <v>7.2</v>
      </c>
      <c r="C285">
        <f t="shared" si="4"/>
        <v>0.81200000000000006</v>
      </c>
    </row>
    <row r="286" spans="1:3">
      <c r="A286" t="s">
        <v>1805</v>
      </c>
      <c r="B286" s="3">
        <v>7.2</v>
      </c>
      <c r="C286">
        <f t="shared" si="4"/>
        <v>0.81200000000000006</v>
      </c>
    </row>
    <row r="287" spans="1:3">
      <c r="A287" t="s">
        <v>644</v>
      </c>
      <c r="B287" s="3">
        <v>7.2</v>
      </c>
      <c r="C287">
        <f t="shared" si="4"/>
        <v>0.81200000000000006</v>
      </c>
    </row>
    <row r="288" spans="1:3">
      <c r="A288" t="s">
        <v>1477</v>
      </c>
      <c r="B288" s="3">
        <v>7.2</v>
      </c>
      <c r="C288">
        <f t="shared" si="4"/>
        <v>0.81200000000000006</v>
      </c>
    </row>
    <row r="289" spans="1:3">
      <c r="A289" t="s">
        <v>1342</v>
      </c>
      <c r="B289" s="3">
        <v>7.2</v>
      </c>
      <c r="C289">
        <f t="shared" si="4"/>
        <v>0.81200000000000006</v>
      </c>
    </row>
    <row r="290" spans="1:3">
      <c r="A290" t="s">
        <v>1640</v>
      </c>
      <c r="B290" s="3">
        <v>7.2</v>
      </c>
      <c r="C290">
        <f t="shared" si="4"/>
        <v>0.81200000000000006</v>
      </c>
    </row>
    <row r="291" spans="1:3">
      <c r="A291" t="s">
        <v>1367</v>
      </c>
      <c r="B291" s="3">
        <v>7.2</v>
      </c>
      <c r="C291">
        <f t="shared" si="4"/>
        <v>0.81200000000000006</v>
      </c>
    </row>
    <row r="292" spans="1:3">
      <c r="A292" t="s">
        <v>858</v>
      </c>
      <c r="B292" s="3">
        <v>7.2</v>
      </c>
      <c r="C292">
        <f t="shared" si="4"/>
        <v>0.81200000000000006</v>
      </c>
    </row>
    <row r="293" spans="1:3">
      <c r="A293" t="s">
        <v>706</v>
      </c>
      <c r="B293" s="3">
        <v>7.2</v>
      </c>
      <c r="C293">
        <f t="shared" si="4"/>
        <v>0.81200000000000006</v>
      </c>
    </row>
    <row r="294" spans="1:3">
      <c r="A294" t="s">
        <v>444</v>
      </c>
      <c r="B294" s="3">
        <v>7.2</v>
      </c>
      <c r="C294">
        <f t="shared" si="4"/>
        <v>0.81200000000000006</v>
      </c>
    </row>
    <row r="295" spans="1:3">
      <c r="A295" t="s">
        <v>1780</v>
      </c>
      <c r="B295" s="3">
        <v>7.2</v>
      </c>
      <c r="C295">
        <f t="shared" si="4"/>
        <v>0.81200000000000006</v>
      </c>
    </row>
    <row r="296" spans="1:3">
      <c r="A296" t="s">
        <v>1742</v>
      </c>
      <c r="B296" s="3">
        <v>7.2</v>
      </c>
      <c r="C296">
        <f t="shared" si="4"/>
        <v>0.81200000000000006</v>
      </c>
    </row>
    <row r="297" spans="1:3">
      <c r="A297" t="s">
        <v>1750</v>
      </c>
      <c r="B297" s="3">
        <v>7.2</v>
      </c>
      <c r="C297">
        <f t="shared" si="4"/>
        <v>0.81200000000000006</v>
      </c>
    </row>
    <row r="298" spans="1:3">
      <c r="A298" t="s">
        <v>1282</v>
      </c>
      <c r="B298" s="3">
        <v>7.2</v>
      </c>
      <c r="C298">
        <f t="shared" si="4"/>
        <v>0.81200000000000006</v>
      </c>
    </row>
    <row r="299" spans="1:3">
      <c r="A299" t="s">
        <v>1703</v>
      </c>
      <c r="B299" s="3">
        <v>7.2</v>
      </c>
      <c r="C299">
        <f t="shared" si="4"/>
        <v>0.81200000000000006</v>
      </c>
    </row>
    <row r="300" spans="1:3">
      <c r="A300" t="s">
        <v>1663</v>
      </c>
      <c r="B300" s="3">
        <v>7.2</v>
      </c>
      <c r="C300">
        <f t="shared" si="4"/>
        <v>0.81200000000000006</v>
      </c>
    </row>
    <row r="301" spans="1:3">
      <c r="A301" t="s">
        <v>1030</v>
      </c>
      <c r="B301" s="3">
        <v>7.2</v>
      </c>
      <c r="C301">
        <f t="shared" si="4"/>
        <v>0.81200000000000006</v>
      </c>
    </row>
    <row r="302" spans="1:3">
      <c r="A302" t="s">
        <v>85</v>
      </c>
      <c r="B302" s="3">
        <v>7.2</v>
      </c>
      <c r="C302">
        <f t="shared" si="4"/>
        <v>0.81200000000000006</v>
      </c>
    </row>
    <row r="303" spans="1:3">
      <c r="A303" t="s">
        <v>1456</v>
      </c>
      <c r="B303" s="3">
        <v>7.2</v>
      </c>
      <c r="C303">
        <f t="shared" si="4"/>
        <v>0.81200000000000006</v>
      </c>
    </row>
    <row r="304" spans="1:3">
      <c r="A304" t="s">
        <v>1708</v>
      </c>
      <c r="B304" s="3">
        <v>7.2</v>
      </c>
      <c r="C304">
        <f t="shared" si="4"/>
        <v>0.81200000000000006</v>
      </c>
    </row>
    <row r="305" spans="1:3">
      <c r="A305" t="s">
        <v>1653</v>
      </c>
      <c r="B305" s="3">
        <v>7.2</v>
      </c>
      <c r="C305">
        <f t="shared" si="4"/>
        <v>0.81200000000000006</v>
      </c>
    </row>
    <row r="306" spans="1:3">
      <c r="A306" t="s">
        <v>1010</v>
      </c>
      <c r="B306" s="3">
        <v>7.2</v>
      </c>
      <c r="C306">
        <f t="shared" si="4"/>
        <v>0.81200000000000006</v>
      </c>
    </row>
    <row r="307" spans="1:3">
      <c r="A307" t="s">
        <v>1004</v>
      </c>
      <c r="B307" s="3">
        <v>7.2</v>
      </c>
      <c r="C307">
        <f t="shared" si="4"/>
        <v>0.81200000000000006</v>
      </c>
    </row>
    <row r="308" spans="1:3">
      <c r="A308" t="s">
        <v>1704</v>
      </c>
      <c r="B308" s="3">
        <v>7.2</v>
      </c>
      <c r="C308">
        <f t="shared" si="4"/>
        <v>0.81200000000000006</v>
      </c>
    </row>
    <row r="309" spans="1:3">
      <c r="A309" t="s">
        <v>1590</v>
      </c>
      <c r="B309" s="3">
        <v>7.2</v>
      </c>
      <c r="C309">
        <f t="shared" si="4"/>
        <v>0.81200000000000006</v>
      </c>
    </row>
    <row r="310" spans="1:3">
      <c r="A310" t="s">
        <v>1036</v>
      </c>
      <c r="B310" s="3">
        <v>7.2</v>
      </c>
      <c r="C310">
        <f t="shared" si="4"/>
        <v>0.81200000000000006</v>
      </c>
    </row>
    <row r="311" spans="1:3">
      <c r="A311" t="s">
        <v>1617</v>
      </c>
      <c r="B311" s="3">
        <v>7.2</v>
      </c>
      <c r="C311">
        <f t="shared" si="4"/>
        <v>0.81200000000000006</v>
      </c>
    </row>
    <row r="312" spans="1:3">
      <c r="A312" t="s">
        <v>1709</v>
      </c>
      <c r="B312" s="3">
        <v>7.2</v>
      </c>
      <c r="C312">
        <f t="shared" si="4"/>
        <v>0.81200000000000006</v>
      </c>
    </row>
    <row r="313" spans="1:3">
      <c r="A313" t="s">
        <v>1786</v>
      </c>
      <c r="B313" s="3">
        <v>7.2</v>
      </c>
      <c r="C313">
        <f t="shared" si="4"/>
        <v>0.81200000000000006</v>
      </c>
    </row>
    <row r="314" spans="1:3">
      <c r="A314" t="s">
        <v>1689</v>
      </c>
      <c r="B314" s="3">
        <v>7.2</v>
      </c>
      <c r="C314">
        <f t="shared" si="4"/>
        <v>0.81200000000000006</v>
      </c>
    </row>
    <row r="315" spans="1:3">
      <c r="A315" t="s">
        <v>291</v>
      </c>
      <c r="B315" s="3">
        <v>7.2</v>
      </c>
      <c r="C315">
        <f t="shared" si="4"/>
        <v>0.81200000000000006</v>
      </c>
    </row>
    <row r="316" spans="1:3">
      <c r="A316" t="s">
        <v>799</v>
      </c>
      <c r="B316" s="3">
        <v>7.2</v>
      </c>
      <c r="C316">
        <f t="shared" si="4"/>
        <v>0.81200000000000006</v>
      </c>
    </row>
    <row r="317" spans="1:3">
      <c r="A317" t="s">
        <v>1494</v>
      </c>
      <c r="B317" s="3">
        <v>7.2</v>
      </c>
      <c r="C317">
        <f t="shared" si="4"/>
        <v>0.81200000000000006</v>
      </c>
    </row>
    <row r="318" spans="1:3">
      <c r="A318" t="s">
        <v>1655</v>
      </c>
      <c r="B318" s="3">
        <v>7.2</v>
      </c>
      <c r="C318">
        <f t="shared" si="4"/>
        <v>0.81200000000000006</v>
      </c>
    </row>
    <row r="319" spans="1:3">
      <c r="A319" t="s">
        <v>844</v>
      </c>
      <c r="B319" s="3">
        <v>7.2</v>
      </c>
      <c r="C319">
        <f t="shared" si="4"/>
        <v>0.81200000000000006</v>
      </c>
    </row>
    <row r="320" spans="1:3">
      <c r="A320" t="s">
        <v>1399</v>
      </c>
      <c r="B320" s="3">
        <v>7.2</v>
      </c>
      <c r="C320">
        <f t="shared" si="4"/>
        <v>0.81200000000000006</v>
      </c>
    </row>
    <row r="321" spans="1:3">
      <c r="A321" t="s">
        <v>1423</v>
      </c>
      <c r="B321" s="3">
        <v>7.2</v>
      </c>
      <c r="C321">
        <f t="shared" si="4"/>
        <v>0.81200000000000006</v>
      </c>
    </row>
    <row r="322" spans="1:3">
      <c r="A322" t="s">
        <v>719</v>
      </c>
      <c r="B322" s="3">
        <v>7.2</v>
      </c>
      <c r="C322">
        <f t="shared" si="4"/>
        <v>0.81200000000000006</v>
      </c>
    </row>
    <row r="323" spans="1:3">
      <c r="A323" t="s">
        <v>1492</v>
      </c>
      <c r="B323" s="3">
        <v>7.2</v>
      </c>
      <c r="C323">
        <f t="shared" si="4"/>
        <v>0.81200000000000006</v>
      </c>
    </row>
    <row r="324" spans="1:3">
      <c r="A324" t="s">
        <v>1503</v>
      </c>
      <c r="B324" s="3">
        <v>7.2</v>
      </c>
      <c r="C324">
        <f t="shared" si="4"/>
        <v>0.81200000000000006</v>
      </c>
    </row>
    <row r="325" spans="1:3">
      <c r="A325" t="s">
        <v>947</v>
      </c>
      <c r="B325" s="3">
        <v>7.2</v>
      </c>
      <c r="C325">
        <f t="shared" ref="C325:C388" si="5">_xlfn.PERCENTRANK.EXC($B$4:$B$1755,B325)</f>
        <v>0.81200000000000006</v>
      </c>
    </row>
    <row r="326" spans="1:3">
      <c r="A326" t="s">
        <v>1439</v>
      </c>
      <c r="B326" s="3">
        <v>7.2</v>
      </c>
      <c r="C326">
        <f t="shared" si="5"/>
        <v>0.81200000000000006</v>
      </c>
    </row>
    <row r="327" spans="1:3">
      <c r="A327" t="s">
        <v>1610</v>
      </c>
      <c r="B327" s="3">
        <v>7.2</v>
      </c>
      <c r="C327">
        <f t="shared" si="5"/>
        <v>0.81200000000000006</v>
      </c>
    </row>
    <row r="328" spans="1:3">
      <c r="A328" t="s">
        <v>1618</v>
      </c>
      <c r="B328" s="3">
        <v>7.2</v>
      </c>
      <c r="C328">
        <f t="shared" si="5"/>
        <v>0.81200000000000006</v>
      </c>
    </row>
    <row r="329" spans="1:3">
      <c r="A329" t="s">
        <v>1203</v>
      </c>
      <c r="B329" s="3">
        <v>7.2</v>
      </c>
      <c r="C329">
        <f t="shared" si="5"/>
        <v>0.81200000000000006</v>
      </c>
    </row>
    <row r="330" spans="1:3">
      <c r="A330" t="s">
        <v>1028</v>
      </c>
      <c r="B330" s="3">
        <v>7.2</v>
      </c>
      <c r="C330">
        <f t="shared" si="5"/>
        <v>0.81200000000000006</v>
      </c>
    </row>
    <row r="331" spans="1:3">
      <c r="A331" t="s">
        <v>1212</v>
      </c>
      <c r="B331" s="3">
        <v>7.2</v>
      </c>
      <c r="C331">
        <f t="shared" si="5"/>
        <v>0.81200000000000006</v>
      </c>
    </row>
    <row r="332" spans="1:3">
      <c r="A332" t="s">
        <v>53</v>
      </c>
      <c r="B332" s="3">
        <v>7.2</v>
      </c>
      <c r="C332">
        <f t="shared" si="5"/>
        <v>0.81200000000000006</v>
      </c>
    </row>
    <row r="333" spans="1:3">
      <c r="A333" t="s">
        <v>54</v>
      </c>
      <c r="B333" s="3">
        <v>7.1749999999999998</v>
      </c>
      <c r="C333">
        <f t="shared" si="5"/>
        <v>0.81100000000000005</v>
      </c>
    </row>
    <row r="334" spans="1:3">
      <c r="A334" t="s">
        <v>401</v>
      </c>
      <c r="B334" s="3">
        <v>7.1714285714285708</v>
      </c>
      <c r="C334">
        <f t="shared" si="5"/>
        <v>0.81100000000000005</v>
      </c>
    </row>
    <row r="335" spans="1:3">
      <c r="A335" t="s">
        <v>299</v>
      </c>
      <c r="B335" s="3">
        <v>7.166666666666667</v>
      </c>
      <c r="C335">
        <f t="shared" si="5"/>
        <v>0.80900000000000005</v>
      </c>
    </row>
    <row r="336" spans="1:3">
      <c r="A336" t="s">
        <v>180</v>
      </c>
      <c r="B336" s="3">
        <v>7.166666666666667</v>
      </c>
      <c r="C336">
        <f t="shared" si="5"/>
        <v>0.80900000000000005</v>
      </c>
    </row>
    <row r="337" spans="1:3">
      <c r="A337" t="s">
        <v>987</v>
      </c>
      <c r="B337" s="3">
        <v>7.166666666666667</v>
      </c>
      <c r="C337">
        <f t="shared" si="5"/>
        <v>0.80900000000000005</v>
      </c>
    </row>
    <row r="338" spans="1:3">
      <c r="A338" t="s">
        <v>130</v>
      </c>
      <c r="B338" s="3">
        <v>7.1571428571428575</v>
      </c>
      <c r="C338">
        <f t="shared" si="5"/>
        <v>0.80800000000000005</v>
      </c>
    </row>
    <row r="339" spans="1:3">
      <c r="A339" t="s">
        <v>709</v>
      </c>
      <c r="B339" s="3">
        <v>7.15</v>
      </c>
      <c r="C339">
        <f t="shared" si="5"/>
        <v>0.80500000000000005</v>
      </c>
    </row>
    <row r="340" spans="1:3">
      <c r="A340" t="s">
        <v>1083</v>
      </c>
      <c r="B340" s="3">
        <v>7.15</v>
      </c>
      <c r="C340">
        <f t="shared" si="5"/>
        <v>0.80500000000000005</v>
      </c>
    </row>
    <row r="341" spans="1:3">
      <c r="A341" t="s">
        <v>1420</v>
      </c>
      <c r="B341" s="3">
        <v>7.15</v>
      </c>
      <c r="C341">
        <f t="shared" si="5"/>
        <v>0.80500000000000005</v>
      </c>
    </row>
    <row r="342" spans="1:3">
      <c r="A342" t="s">
        <v>1219</v>
      </c>
      <c r="B342" s="3">
        <v>7.15</v>
      </c>
      <c r="C342">
        <f t="shared" si="5"/>
        <v>0.80500000000000005</v>
      </c>
    </row>
    <row r="343" spans="1:3">
      <c r="A343" t="s">
        <v>57</v>
      </c>
      <c r="B343" s="3">
        <v>7.15</v>
      </c>
      <c r="C343">
        <f t="shared" si="5"/>
        <v>0.80500000000000005</v>
      </c>
    </row>
    <row r="344" spans="1:3">
      <c r="A344" t="s">
        <v>1587</v>
      </c>
      <c r="B344" s="3">
        <v>7.15</v>
      </c>
      <c r="C344">
        <f t="shared" si="5"/>
        <v>0.80500000000000005</v>
      </c>
    </row>
    <row r="345" spans="1:3">
      <c r="A345" t="s">
        <v>83</v>
      </c>
      <c r="B345" s="3">
        <v>7.1400000000000006</v>
      </c>
      <c r="C345">
        <f t="shared" si="5"/>
        <v>0.80400000000000005</v>
      </c>
    </row>
    <row r="346" spans="1:3">
      <c r="A346" t="s">
        <v>1066</v>
      </c>
      <c r="B346" s="3">
        <v>7.1333333333333329</v>
      </c>
      <c r="C346">
        <f t="shared" si="5"/>
        <v>0.80200000000000005</v>
      </c>
    </row>
    <row r="347" spans="1:3">
      <c r="A347" t="s">
        <v>61</v>
      </c>
      <c r="B347" s="3">
        <v>7.1333333333333329</v>
      </c>
      <c r="C347">
        <f t="shared" si="5"/>
        <v>0.80200000000000005</v>
      </c>
    </row>
    <row r="348" spans="1:3">
      <c r="A348" t="s">
        <v>110</v>
      </c>
      <c r="B348" s="3">
        <v>7.1333333333333329</v>
      </c>
      <c r="C348">
        <f t="shared" si="5"/>
        <v>0.80200000000000005</v>
      </c>
    </row>
    <row r="349" spans="1:3">
      <c r="A349" t="s">
        <v>1192</v>
      </c>
      <c r="B349" s="3">
        <v>7.1333333333333329</v>
      </c>
      <c r="C349">
        <f t="shared" si="5"/>
        <v>0.80200000000000005</v>
      </c>
    </row>
    <row r="350" spans="1:3">
      <c r="A350" t="s">
        <v>554</v>
      </c>
      <c r="B350" s="3">
        <v>7.1285714285714281</v>
      </c>
      <c r="C350">
        <f t="shared" si="5"/>
        <v>0.80200000000000005</v>
      </c>
    </row>
    <row r="351" spans="1:3">
      <c r="A351" t="s">
        <v>92</v>
      </c>
      <c r="B351" s="3">
        <v>7.1285714285714272</v>
      </c>
      <c r="C351">
        <f t="shared" si="5"/>
        <v>0.8</v>
      </c>
    </row>
    <row r="352" spans="1:3">
      <c r="A352" t="s">
        <v>97</v>
      </c>
      <c r="B352" s="3">
        <v>7.1285714285714272</v>
      </c>
      <c r="C352">
        <f t="shared" si="5"/>
        <v>0.8</v>
      </c>
    </row>
    <row r="353" spans="1:3">
      <c r="A353" t="s">
        <v>81</v>
      </c>
      <c r="B353" s="3">
        <v>7.12</v>
      </c>
      <c r="C353">
        <f t="shared" si="5"/>
        <v>0.8</v>
      </c>
    </row>
    <row r="354" spans="1:3">
      <c r="A354" t="s">
        <v>172</v>
      </c>
      <c r="B354" s="3">
        <v>7.1142857142857139</v>
      </c>
      <c r="C354">
        <f t="shared" si="5"/>
        <v>0.79900000000000004</v>
      </c>
    </row>
    <row r="355" spans="1:3">
      <c r="A355" t="s">
        <v>632</v>
      </c>
      <c r="B355" s="3">
        <v>7.1142857142857139</v>
      </c>
      <c r="C355">
        <f t="shared" si="5"/>
        <v>0.79900000000000004</v>
      </c>
    </row>
    <row r="356" spans="1:3">
      <c r="A356" t="s">
        <v>1422</v>
      </c>
      <c r="B356" s="3">
        <v>7.1000000000000005</v>
      </c>
      <c r="C356">
        <f t="shared" si="5"/>
        <v>0.79700000000000004</v>
      </c>
    </row>
    <row r="357" spans="1:3">
      <c r="A357" t="s">
        <v>305</v>
      </c>
      <c r="B357" s="3">
        <v>7.1000000000000005</v>
      </c>
      <c r="C357">
        <f t="shared" si="5"/>
        <v>0.79700000000000004</v>
      </c>
    </row>
    <row r="358" spans="1:3">
      <c r="A358" t="s">
        <v>259</v>
      </c>
      <c r="B358" s="3">
        <v>7.1000000000000005</v>
      </c>
      <c r="C358">
        <f t="shared" si="5"/>
        <v>0.79700000000000004</v>
      </c>
    </row>
    <row r="359" spans="1:3">
      <c r="A359" t="s">
        <v>984</v>
      </c>
      <c r="B359" s="3">
        <v>7.1</v>
      </c>
      <c r="C359">
        <f t="shared" si="5"/>
        <v>0.77200000000000002</v>
      </c>
    </row>
    <row r="360" spans="1:3">
      <c r="A360" t="s">
        <v>1637</v>
      </c>
      <c r="B360" s="3">
        <v>7.1</v>
      </c>
      <c r="C360">
        <f t="shared" si="5"/>
        <v>0.77200000000000002</v>
      </c>
    </row>
    <row r="361" spans="1:3">
      <c r="A361" t="s">
        <v>868</v>
      </c>
      <c r="B361" s="3">
        <v>7.1</v>
      </c>
      <c r="C361">
        <f t="shared" si="5"/>
        <v>0.77200000000000002</v>
      </c>
    </row>
    <row r="362" spans="1:3">
      <c r="A362" t="s">
        <v>1038</v>
      </c>
      <c r="B362" s="3">
        <v>7.1</v>
      </c>
      <c r="C362">
        <f t="shared" si="5"/>
        <v>0.77200000000000002</v>
      </c>
    </row>
    <row r="363" spans="1:3">
      <c r="A363" t="s">
        <v>1195</v>
      </c>
      <c r="B363" s="3">
        <v>7.1</v>
      </c>
      <c r="C363">
        <f t="shared" si="5"/>
        <v>0.77200000000000002</v>
      </c>
    </row>
    <row r="364" spans="1:3">
      <c r="A364" t="s">
        <v>1817</v>
      </c>
      <c r="B364" s="3">
        <v>7.1</v>
      </c>
      <c r="C364">
        <f t="shared" si="5"/>
        <v>0.77200000000000002</v>
      </c>
    </row>
    <row r="365" spans="1:3">
      <c r="A365" t="s">
        <v>1431</v>
      </c>
      <c r="B365" s="3">
        <v>7.1</v>
      </c>
      <c r="C365">
        <f t="shared" si="5"/>
        <v>0.77200000000000002</v>
      </c>
    </row>
    <row r="366" spans="1:3">
      <c r="A366" t="s">
        <v>1341</v>
      </c>
      <c r="B366" s="3">
        <v>7.1</v>
      </c>
      <c r="C366">
        <f t="shared" si="5"/>
        <v>0.77200000000000002</v>
      </c>
    </row>
    <row r="367" spans="1:3">
      <c r="A367" t="s">
        <v>268</v>
      </c>
      <c r="B367" s="3">
        <v>7.1</v>
      </c>
      <c r="C367">
        <f t="shared" si="5"/>
        <v>0.77200000000000002</v>
      </c>
    </row>
    <row r="368" spans="1:3">
      <c r="A368" t="s">
        <v>1017</v>
      </c>
      <c r="B368" s="3">
        <v>7.1</v>
      </c>
      <c r="C368">
        <f t="shared" si="5"/>
        <v>0.77200000000000002</v>
      </c>
    </row>
    <row r="369" spans="1:3">
      <c r="A369" t="s">
        <v>1508</v>
      </c>
      <c r="B369" s="3">
        <v>7.1</v>
      </c>
      <c r="C369">
        <f t="shared" si="5"/>
        <v>0.77200000000000002</v>
      </c>
    </row>
    <row r="370" spans="1:3">
      <c r="A370" t="s">
        <v>988</v>
      </c>
      <c r="B370" s="3">
        <v>7.1</v>
      </c>
      <c r="C370">
        <f t="shared" si="5"/>
        <v>0.77200000000000002</v>
      </c>
    </row>
    <row r="371" spans="1:3">
      <c r="A371" t="s">
        <v>1254</v>
      </c>
      <c r="B371" s="3">
        <v>7.1</v>
      </c>
      <c r="C371">
        <f t="shared" si="5"/>
        <v>0.77200000000000002</v>
      </c>
    </row>
    <row r="372" spans="1:3">
      <c r="A372" t="s">
        <v>1156</v>
      </c>
      <c r="B372" s="3">
        <v>7.1</v>
      </c>
      <c r="C372">
        <f t="shared" si="5"/>
        <v>0.77200000000000002</v>
      </c>
    </row>
    <row r="373" spans="1:3">
      <c r="A373" t="s">
        <v>663</v>
      </c>
      <c r="B373" s="3">
        <v>7.1</v>
      </c>
      <c r="C373">
        <f t="shared" si="5"/>
        <v>0.77200000000000002</v>
      </c>
    </row>
    <row r="374" spans="1:3">
      <c r="A374" t="s">
        <v>1657</v>
      </c>
      <c r="B374" s="3">
        <v>7.1</v>
      </c>
      <c r="C374">
        <f t="shared" si="5"/>
        <v>0.77200000000000002</v>
      </c>
    </row>
    <row r="375" spans="1:3">
      <c r="A375" t="s">
        <v>1553</v>
      </c>
      <c r="B375" s="3">
        <v>7.1</v>
      </c>
      <c r="C375">
        <f t="shared" si="5"/>
        <v>0.77200000000000002</v>
      </c>
    </row>
    <row r="376" spans="1:3">
      <c r="A376" t="s">
        <v>1600</v>
      </c>
      <c r="B376" s="3">
        <v>7.1</v>
      </c>
      <c r="C376">
        <f t="shared" si="5"/>
        <v>0.77200000000000002</v>
      </c>
    </row>
    <row r="377" spans="1:3">
      <c r="A377" t="s">
        <v>1432</v>
      </c>
      <c r="B377" s="3">
        <v>7.1</v>
      </c>
      <c r="C377">
        <f t="shared" si="5"/>
        <v>0.77200000000000002</v>
      </c>
    </row>
    <row r="378" spans="1:3">
      <c r="A378" t="s">
        <v>1268</v>
      </c>
      <c r="B378" s="3">
        <v>7.1</v>
      </c>
      <c r="C378">
        <f t="shared" si="5"/>
        <v>0.77200000000000002</v>
      </c>
    </row>
    <row r="379" spans="1:3">
      <c r="A379" t="s">
        <v>755</v>
      </c>
      <c r="B379" s="3">
        <v>7.1</v>
      </c>
      <c r="C379">
        <f t="shared" si="5"/>
        <v>0.77200000000000002</v>
      </c>
    </row>
    <row r="380" spans="1:3">
      <c r="A380" t="s">
        <v>1205</v>
      </c>
      <c r="B380" s="3">
        <v>7.1</v>
      </c>
      <c r="C380">
        <f t="shared" si="5"/>
        <v>0.77200000000000002</v>
      </c>
    </row>
    <row r="381" spans="1:3">
      <c r="A381" t="s">
        <v>1596</v>
      </c>
      <c r="B381" s="3">
        <v>7.1</v>
      </c>
      <c r="C381">
        <f t="shared" si="5"/>
        <v>0.77200000000000002</v>
      </c>
    </row>
    <row r="382" spans="1:3">
      <c r="A382" t="s">
        <v>1480</v>
      </c>
      <c r="B382" s="3">
        <v>7.1</v>
      </c>
      <c r="C382">
        <f t="shared" si="5"/>
        <v>0.77200000000000002</v>
      </c>
    </row>
    <row r="383" spans="1:3">
      <c r="A383" t="s">
        <v>888</v>
      </c>
      <c r="B383" s="3">
        <v>7.1</v>
      </c>
      <c r="C383">
        <f t="shared" si="5"/>
        <v>0.77200000000000002</v>
      </c>
    </row>
    <row r="384" spans="1:3">
      <c r="A384" t="s">
        <v>615</v>
      </c>
      <c r="B384" s="3">
        <v>7.1</v>
      </c>
      <c r="C384">
        <f t="shared" si="5"/>
        <v>0.77200000000000002</v>
      </c>
    </row>
    <row r="385" spans="1:3">
      <c r="A385" t="s">
        <v>1173</v>
      </c>
      <c r="B385" s="3">
        <v>7.1</v>
      </c>
      <c r="C385">
        <f t="shared" si="5"/>
        <v>0.77200000000000002</v>
      </c>
    </row>
    <row r="386" spans="1:3">
      <c r="A386" t="s">
        <v>1198</v>
      </c>
      <c r="B386" s="3">
        <v>7.1</v>
      </c>
      <c r="C386">
        <f t="shared" si="5"/>
        <v>0.77200000000000002</v>
      </c>
    </row>
    <row r="387" spans="1:3">
      <c r="A387" t="s">
        <v>468</v>
      </c>
      <c r="B387" s="3">
        <v>7.1</v>
      </c>
      <c r="C387">
        <f t="shared" si="5"/>
        <v>0.77200000000000002</v>
      </c>
    </row>
    <row r="388" spans="1:3">
      <c r="A388" t="s">
        <v>1414</v>
      </c>
      <c r="B388" s="3">
        <v>7.1</v>
      </c>
      <c r="C388">
        <f t="shared" si="5"/>
        <v>0.77200000000000002</v>
      </c>
    </row>
    <row r="389" spans="1:3">
      <c r="A389" t="s">
        <v>1274</v>
      </c>
      <c r="B389" s="3">
        <v>7.1</v>
      </c>
      <c r="C389">
        <f t="shared" ref="C389:C452" si="6">_xlfn.PERCENTRANK.EXC($B$4:$B$1755,B389)</f>
        <v>0.77200000000000002</v>
      </c>
    </row>
    <row r="390" spans="1:3">
      <c r="A390" t="s">
        <v>729</v>
      </c>
      <c r="B390" s="3">
        <v>7.1</v>
      </c>
      <c r="C390">
        <f t="shared" si="6"/>
        <v>0.77200000000000002</v>
      </c>
    </row>
    <row r="391" spans="1:3">
      <c r="A391" t="s">
        <v>1132</v>
      </c>
      <c r="B391" s="3">
        <v>7.1</v>
      </c>
      <c r="C391">
        <f t="shared" si="6"/>
        <v>0.77200000000000002</v>
      </c>
    </row>
    <row r="392" spans="1:3">
      <c r="A392" t="s">
        <v>1753</v>
      </c>
      <c r="B392" s="3">
        <v>7.1</v>
      </c>
      <c r="C392">
        <f t="shared" si="6"/>
        <v>0.77200000000000002</v>
      </c>
    </row>
    <row r="393" spans="1:3">
      <c r="A393" t="s">
        <v>1569</v>
      </c>
      <c r="B393" s="3">
        <v>7.1</v>
      </c>
      <c r="C393">
        <f t="shared" si="6"/>
        <v>0.77200000000000002</v>
      </c>
    </row>
    <row r="394" spans="1:3">
      <c r="A394" t="s">
        <v>765</v>
      </c>
      <c r="B394" s="3">
        <v>7.1</v>
      </c>
      <c r="C394">
        <f t="shared" si="6"/>
        <v>0.77200000000000002</v>
      </c>
    </row>
    <row r="395" spans="1:3">
      <c r="A395" t="s">
        <v>1772</v>
      </c>
      <c r="B395" s="3">
        <v>7.1</v>
      </c>
      <c r="C395">
        <f t="shared" si="6"/>
        <v>0.77200000000000002</v>
      </c>
    </row>
    <row r="396" spans="1:3">
      <c r="A396" t="s">
        <v>1429</v>
      </c>
      <c r="B396" s="3">
        <v>7.1</v>
      </c>
      <c r="C396">
        <f t="shared" si="6"/>
        <v>0.77200000000000002</v>
      </c>
    </row>
    <row r="397" spans="1:3">
      <c r="A397" t="s">
        <v>1482</v>
      </c>
      <c r="B397" s="3">
        <v>7.1</v>
      </c>
      <c r="C397">
        <f t="shared" si="6"/>
        <v>0.77200000000000002</v>
      </c>
    </row>
    <row r="398" spans="1:3">
      <c r="A398" t="s">
        <v>1762</v>
      </c>
      <c r="B398" s="3">
        <v>7.1</v>
      </c>
      <c r="C398">
        <f t="shared" si="6"/>
        <v>0.77200000000000002</v>
      </c>
    </row>
    <row r="399" spans="1:3">
      <c r="A399" t="s">
        <v>1535</v>
      </c>
      <c r="B399" s="3">
        <v>7.1</v>
      </c>
      <c r="C399">
        <f t="shared" si="6"/>
        <v>0.77200000000000002</v>
      </c>
    </row>
    <row r="400" spans="1:3">
      <c r="A400" t="s">
        <v>1383</v>
      </c>
      <c r="B400" s="3">
        <v>7.1</v>
      </c>
      <c r="C400">
        <f t="shared" si="6"/>
        <v>0.77200000000000002</v>
      </c>
    </row>
    <row r="401" spans="1:3">
      <c r="A401" t="s">
        <v>1372</v>
      </c>
      <c r="B401" s="3">
        <v>7.1</v>
      </c>
      <c r="C401">
        <f t="shared" si="6"/>
        <v>0.77200000000000002</v>
      </c>
    </row>
    <row r="402" spans="1:3">
      <c r="A402" t="s">
        <v>520</v>
      </c>
      <c r="B402" s="3">
        <v>7.0874999999999995</v>
      </c>
      <c r="C402">
        <f t="shared" si="6"/>
        <v>0.77200000000000002</v>
      </c>
    </row>
    <row r="403" spans="1:3">
      <c r="A403" t="s">
        <v>203</v>
      </c>
      <c r="B403" s="3">
        <v>7.083333333333333</v>
      </c>
      <c r="C403">
        <f t="shared" si="6"/>
        <v>0.77100000000000002</v>
      </c>
    </row>
    <row r="404" spans="1:3">
      <c r="A404" t="s">
        <v>184</v>
      </c>
      <c r="B404" s="3">
        <v>7.0749999999999993</v>
      </c>
      <c r="C404">
        <f t="shared" si="6"/>
        <v>0.77</v>
      </c>
    </row>
    <row r="405" spans="1:3">
      <c r="A405" t="s">
        <v>579</v>
      </c>
      <c r="B405" s="3">
        <v>7.0749999999999993</v>
      </c>
      <c r="C405">
        <f t="shared" si="6"/>
        <v>0.77</v>
      </c>
    </row>
    <row r="406" spans="1:3">
      <c r="A406" t="s">
        <v>62</v>
      </c>
      <c r="B406" s="3">
        <v>7.0705882352941174</v>
      </c>
      <c r="C406">
        <f t="shared" si="6"/>
        <v>0.77</v>
      </c>
    </row>
    <row r="407" spans="1:3">
      <c r="A407" t="s">
        <v>884</v>
      </c>
      <c r="B407" s="3">
        <v>7.0666666666666664</v>
      </c>
      <c r="C407">
        <f t="shared" si="6"/>
        <v>0.76800000000000002</v>
      </c>
    </row>
    <row r="408" spans="1:3">
      <c r="A408" t="s">
        <v>283</v>
      </c>
      <c r="B408" s="3">
        <v>7.0666666666666664</v>
      </c>
      <c r="C408">
        <f t="shared" si="6"/>
        <v>0.76800000000000002</v>
      </c>
    </row>
    <row r="409" spans="1:3">
      <c r="A409" t="s">
        <v>504</v>
      </c>
      <c r="B409" s="3">
        <v>7.06</v>
      </c>
      <c r="C409">
        <f t="shared" si="6"/>
        <v>0.76800000000000002</v>
      </c>
    </row>
    <row r="410" spans="1:3">
      <c r="A410" t="s">
        <v>1043</v>
      </c>
      <c r="B410" s="3">
        <v>7.05</v>
      </c>
      <c r="C410">
        <f t="shared" si="6"/>
        <v>0.76600000000000001</v>
      </c>
    </row>
    <row r="411" spans="1:3">
      <c r="A411" t="s">
        <v>243</v>
      </c>
      <c r="B411" s="3">
        <v>7.05</v>
      </c>
      <c r="C411">
        <f t="shared" si="6"/>
        <v>0.76600000000000001</v>
      </c>
    </row>
    <row r="412" spans="1:3">
      <c r="A412" t="s">
        <v>229</v>
      </c>
      <c r="B412" s="3">
        <v>7.05</v>
      </c>
      <c r="C412">
        <f t="shared" si="6"/>
        <v>0.76600000000000001</v>
      </c>
    </row>
    <row r="413" spans="1:3">
      <c r="A413" t="s">
        <v>457</v>
      </c>
      <c r="B413" s="3">
        <v>7.0333333333333341</v>
      </c>
      <c r="C413">
        <f t="shared" si="6"/>
        <v>0.76400000000000001</v>
      </c>
    </row>
    <row r="414" spans="1:3">
      <c r="A414" t="s">
        <v>685</v>
      </c>
      <c r="B414" s="3">
        <v>7.0333333333333341</v>
      </c>
      <c r="C414">
        <f t="shared" si="6"/>
        <v>0.76400000000000001</v>
      </c>
    </row>
    <row r="415" spans="1:3">
      <c r="A415" t="s">
        <v>442</v>
      </c>
      <c r="B415" s="3">
        <v>7.0333333333333341</v>
      </c>
      <c r="C415">
        <f t="shared" si="6"/>
        <v>0.76400000000000001</v>
      </c>
    </row>
    <row r="416" spans="1:3">
      <c r="A416" t="s">
        <v>134</v>
      </c>
      <c r="B416" s="3">
        <v>7.0250000000000004</v>
      </c>
      <c r="C416">
        <f t="shared" si="6"/>
        <v>0.76300000000000001</v>
      </c>
    </row>
    <row r="417" spans="1:3">
      <c r="A417" t="s">
        <v>1369</v>
      </c>
      <c r="B417" s="3">
        <v>7.0250000000000004</v>
      </c>
      <c r="C417">
        <f t="shared" si="6"/>
        <v>0.76300000000000001</v>
      </c>
    </row>
    <row r="418" spans="1:3">
      <c r="A418" t="s">
        <v>378</v>
      </c>
      <c r="B418" s="3">
        <v>7.0181818181818185</v>
      </c>
      <c r="C418">
        <f t="shared" si="6"/>
        <v>0.76300000000000001</v>
      </c>
    </row>
    <row r="419" spans="1:3">
      <c r="A419" t="s">
        <v>501</v>
      </c>
      <c r="B419" s="3">
        <v>7</v>
      </c>
      <c r="C419">
        <f t="shared" si="6"/>
        <v>0.72499999999999998</v>
      </c>
    </row>
    <row r="420" spans="1:3">
      <c r="A420" t="s">
        <v>1412</v>
      </c>
      <c r="B420" s="3">
        <v>7</v>
      </c>
      <c r="C420">
        <f t="shared" si="6"/>
        <v>0.72499999999999998</v>
      </c>
    </row>
    <row r="421" spans="1:3">
      <c r="A421" t="s">
        <v>1698</v>
      </c>
      <c r="B421" s="3">
        <v>7</v>
      </c>
      <c r="C421">
        <f t="shared" si="6"/>
        <v>0.72499999999999998</v>
      </c>
    </row>
    <row r="422" spans="1:3">
      <c r="A422" t="s">
        <v>1126</v>
      </c>
      <c r="B422" s="3">
        <v>7</v>
      </c>
      <c r="C422">
        <f t="shared" si="6"/>
        <v>0.72499999999999998</v>
      </c>
    </row>
    <row r="423" spans="1:3">
      <c r="A423" t="s">
        <v>1812</v>
      </c>
      <c r="B423" s="3">
        <v>7</v>
      </c>
      <c r="C423">
        <f t="shared" si="6"/>
        <v>0.72499999999999998</v>
      </c>
    </row>
    <row r="424" spans="1:3">
      <c r="A424" t="s">
        <v>1783</v>
      </c>
      <c r="B424" s="3">
        <v>7</v>
      </c>
      <c r="C424">
        <f t="shared" si="6"/>
        <v>0.72499999999999998</v>
      </c>
    </row>
    <row r="425" spans="1:3">
      <c r="A425" t="s">
        <v>1681</v>
      </c>
      <c r="B425" s="3">
        <v>7</v>
      </c>
      <c r="C425">
        <f t="shared" si="6"/>
        <v>0.72499999999999998</v>
      </c>
    </row>
    <row r="426" spans="1:3">
      <c r="A426" t="s">
        <v>945</v>
      </c>
      <c r="B426" s="3">
        <v>7</v>
      </c>
      <c r="C426">
        <f t="shared" si="6"/>
        <v>0.72499999999999998</v>
      </c>
    </row>
    <row r="427" spans="1:3">
      <c r="A427" t="s">
        <v>1255</v>
      </c>
      <c r="B427" s="3">
        <v>7</v>
      </c>
      <c r="C427">
        <f t="shared" si="6"/>
        <v>0.72499999999999998</v>
      </c>
    </row>
    <row r="428" spans="1:3">
      <c r="A428" t="s">
        <v>1019</v>
      </c>
      <c r="B428" s="3">
        <v>7</v>
      </c>
      <c r="C428">
        <f t="shared" si="6"/>
        <v>0.72499999999999998</v>
      </c>
    </row>
    <row r="429" spans="1:3">
      <c r="A429" t="s">
        <v>289</v>
      </c>
      <c r="B429" s="3">
        <v>7</v>
      </c>
      <c r="C429">
        <f t="shared" si="6"/>
        <v>0.72499999999999998</v>
      </c>
    </row>
    <row r="430" spans="1:3">
      <c r="A430" t="s">
        <v>846</v>
      </c>
      <c r="B430" s="3">
        <v>7</v>
      </c>
      <c r="C430">
        <f t="shared" si="6"/>
        <v>0.72499999999999998</v>
      </c>
    </row>
    <row r="431" spans="1:3">
      <c r="A431" t="s">
        <v>946</v>
      </c>
      <c r="B431" s="3">
        <v>7</v>
      </c>
      <c r="C431">
        <f t="shared" si="6"/>
        <v>0.72499999999999998</v>
      </c>
    </row>
    <row r="432" spans="1:3">
      <c r="A432" t="s">
        <v>1834</v>
      </c>
      <c r="B432" s="3">
        <v>7</v>
      </c>
      <c r="C432">
        <f t="shared" si="6"/>
        <v>0.72499999999999998</v>
      </c>
    </row>
    <row r="433" spans="1:3">
      <c r="A433" t="s">
        <v>1627</v>
      </c>
      <c r="B433" s="3">
        <v>7</v>
      </c>
      <c r="C433">
        <f t="shared" si="6"/>
        <v>0.72499999999999998</v>
      </c>
    </row>
    <row r="434" spans="1:3">
      <c r="A434" t="s">
        <v>900</v>
      </c>
      <c r="B434" s="3">
        <v>7</v>
      </c>
      <c r="C434">
        <f t="shared" si="6"/>
        <v>0.72499999999999998</v>
      </c>
    </row>
    <row r="435" spans="1:3">
      <c r="A435" t="s">
        <v>1227</v>
      </c>
      <c r="B435" s="3">
        <v>7</v>
      </c>
      <c r="C435">
        <f t="shared" si="6"/>
        <v>0.72499999999999998</v>
      </c>
    </row>
    <row r="436" spans="1:3">
      <c r="A436" t="s">
        <v>1803</v>
      </c>
      <c r="B436" s="3">
        <v>7</v>
      </c>
      <c r="C436">
        <f t="shared" si="6"/>
        <v>0.72499999999999998</v>
      </c>
    </row>
    <row r="437" spans="1:3">
      <c r="A437" t="s">
        <v>396</v>
      </c>
      <c r="B437" s="3">
        <v>7</v>
      </c>
      <c r="C437">
        <f t="shared" si="6"/>
        <v>0.72499999999999998</v>
      </c>
    </row>
    <row r="438" spans="1:3">
      <c r="A438" t="s">
        <v>1659</v>
      </c>
      <c r="B438" s="3">
        <v>7</v>
      </c>
      <c r="C438">
        <f t="shared" si="6"/>
        <v>0.72499999999999998</v>
      </c>
    </row>
    <row r="439" spans="1:3">
      <c r="A439" t="s">
        <v>704</v>
      </c>
      <c r="B439" s="3">
        <v>7</v>
      </c>
      <c r="C439">
        <f t="shared" si="6"/>
        <v>0.72499999999999998</v>
      </c>
    </row>
    <row r="440" spans="1:3">
      <c r="A440" t="s">
        <v>67</v>
      </c>
      <c r="B440" s="3">
        <v>7</v>
      </c>
      <c r="C440">
        <f t="shared" si="6"/>
        <v>0.72499999999999998</v>
      </c>
    </row>
    <row r="441" spans="1:3">
      <c r="A441" t="s">
        <v>1533</v>
      </c>
      <c r="B441" s="3">
        <v>7</v>
      </c>
      <c r="C441">
        <f t="shared" si="6"/>
        <v>0.72499999999999998</v>
      </c>
    </row>
    <row r="442" spans="1:3">
      <c r="A442" t="s">
        <v>1102</v>
      </c>
      <c r="B442" s="3">
        <v>7</v>
      </c>
      <c r="C442">
        <f t="shared" si="6"/>
        <v>0.72499999999999998</v>
      </c>
    </row>
    <row r="443" spans="1:3">
      <c r="A443" t="s">
        <v>1194</v>
      </c>
      <c r="B443" s="3">
        <v>7</v>
      </c>
      <c r="C443">
        <f t="shared" si="6"/>
        <v>0.72499999999999998</v>
      </c>
    </row>
    <row r="444" spans="1:3">
      <c r="A444" t="s">
        <v>1707</v>
      </c>
      <c r="B444" s="3">
        <v>7</v>
      </c>
      <c r="C444">
        <f t="shared" si="6"/>
        <v>0.72499999999999998</v>
      </c>
    </row>
    <row r="445" spans="1:3">
      <c r="A445" t="s">
        <v>293</v>
      </c>
      <c r="B445" s="3">
        <v>7</v>
      </c>
      <c r="C445">
        <f t="shared" si="6"/>
        <v>0.72499999999999998</v>
      </c>
    </row>
    <row r="446" spans="1:3">
      <c r="A446" t="s">
        <v>1799</v>
      </c>
      <c r="B446" s="3">
        <v>7</v>
      </c>
      <c r="C446">
        <f t="shared" si="6"/>
        <v>0.72499999999999998</v>
      </c>
    </row>
    <row r="447" spans="1:3">
      <c r="A447" t="s">
        <v>114</v>
      </c>
      <c r="B447" s="3">
        <v>7</v>
      </c>
      <c r="C447">
        <f t="shared" si="6"/>
        <v>0.72499999999999998</v>
      </c>
    </row>
    <row r="448" spans="1:3">
      <c r="A448" t="s">
        <v>616</v>
      </c>
      <c r="B448" s="3">
        <v>7</v>
      </c>
      <c r="C448">
        <f t="shared" si="6"/>
        <v>0.72499999999999998</v>
      </c>
    </row>
    <row r="449" spans="1:3">
      <c r="A449" t="s">
        <v>1270</v>
      </c>
      <c r="B449" s="3">
        <v>7</v>
      </c>
      <c r="C449">
        <f t="shared" si="6"/>
        <v>0.72499999999999998</v>
      </c>
    </row>
    <row r="450" spans="1:3">
      <c r="A450" t="s">
        <v>1310</v>
      </c>
      <c r="B450" s="3">
        <v>7</v>
      </c>
      <c r="C450">
        <f t="shared" si="6"/>
        <v>0.72499999999999998</v>
      </c>
    </row>
    <row r="451" spans="1:3">
      <c r="A451" t="s">
        <v>451</v>
      </c>
      <c r="B451" s="3">
        <v>7</v>
      </c>
      <c r="C451">
        <f t="shared" si="6"/>
        <v>0.72499999999999998</v>
      </c>
    </row>
    <row r="452" spans="1:3">
      <c r="A452" t="s">
        <v>1171</v>
      </c>
      <c r="B452" s="3">
        <v>7</v>
      </c>
      <c r="C452">
        <f t="shared" si="6"/>
        <v>0.72499999999999998</v>
      </c>
    </row>
    <row r="453" spans="1:3">
      <c r="A453" t="s">
        <v>1821</v>
      </c>
      <c r="B453" s="3">
        <v>7</v>
      </c>
      <c r="C453">
        <f t="shared" ref="C453:C516" si="7">_xlfn.PERCENTRANK.EXC($B$4:$B$1755,B453)</f>
        <v>0.72499999999999998</v>
      </c>
    </row>
    <row r="454" spans="1:3">
      <c r="A454" t="s">
        <v>721</v>
      </c>
      <c r="B454" s="3">
        <v>7</v>
      </c>
      <c r="C454">
        <f t="shared" si="7"/>
        <v>0.72499999999999998</v>
      </c>
    </row>
    <row r="455" spans="1:3">
      <c r="A455" t="s">
        <v>462</v>
      </c>
      <c r="B455" s="3">
        <v>7</v>
      </c>
      <c r="C455">
        <f t="shared" si="7"/>
        <v>0.72499999999999998</v>
      </c>
    </row>
    <row r="456" spans="1:3">
      <c r="A456" t="s">
        <v>1389</v>
      </c>
      <c r="B456" s="3">
        <v>7</v>
      </c>
      <c r="C456">
        <f t="shared" si="7"/>
        <v>0.72499999999999998</v>
      </c>
    </row>
    <row r="457" spans="1:3">
      <c r="A457" t="s">
        <v>1711</v>
      </c>
      <c r="B457" s="3">
        <v>7</v>
      </c>
      <c r="C457">
        <f t="shared" si="7"/>
        <v>0.72499999999999998</v>
      </c>
    </row>
    <row r="458" spans="1:3">
      <c r="A458" t="s">
        <v>65</v>
      </c>
      <c r="B458" s="3">
        <v>7</v>
      </c>
      <c r="C458">
        <f t="shared" si="7"/>
        <v>0.72499999999999998</v>
      </c>
    </row>
    <row r="459" spans="1:3">
      <c r="A459" t="s">
        <v>1474</v>
      </c>
      <c r="B459" s="3">
        <v>7</v>
      </c>
      <c r="C459">
        <f t="shared" si="7"/>
        <v>0.72499999999999998</v>
      </c>
    </row>
    <row r="460" spans="1:3">
      <c r="A460" t="s">
        <v>321</v>
      </c>
      <c r="B460" s="3">
        <v>7</v>
      </c>
      <c r="C460">
        <f t="shared" si="7"/>
        <v>0.72499999999999998</v>
      </c>
    </row>
    <row r="461" spans="1:3">
      <c r="A461" t="s">
        <v>101</v>
      </c>
      <c r="B461" s="3">
        <v>7</v>
      </c>
      <c r="C461">
        <f t="shared" si="7"/>
        <v>0.72499999999999998</v>
      </c>
    </row>
    <row r="462" spans="1:3">
      <c r="A462" t="s">
        <v>952</v>
      </c>
      <c r="B462" s="3">
        <v>7</v>
      </c>
      <c r="C462">
        <f t="shared" si="7"/>
        <v>0.72499999999999998</v>
      </c>
    </row>
    <row r="463" spans="1:3">
      <c r="A463" t="s">
        <v>1564</v>
      </c>
      <c r="B463" s="3">
        <v>7</v>
      </c>
      <c r="C463">
        <f t="shared" si="7"/>
        <v>0.72499999999999998</v>
      </c>
    </row>
    <row r="464" spans="1:3">
      <c r="A464" t="s">
        <v>1822</v>
      </c>
      <c r="B464" s="3">
        <v>7</v>
      </c>
      <c r="C464">
        <f t="shared" si="7"/>
        <v>0.72499999999999998</v>
      </c>
    </row>
    <row r="465" spans="1:3">
      <c r="A465" t="s">
        <v>839</v>
      </c>
      <c r="B465" s="3">
        <v>7</v>
      </c>
      <c r="C465">
        <f t="shared" si="7"/>
        <v>0.72499999999999998</v>
      </c>
    </row>
    <row r="466" spans="1:3">
      <c r="A466" t="s">
        <v>923</v>
      </c>
      <c r="B466" s="3">
        <v>7</v>
      </c>
      <c r="C466">
        <f t="shared" si="7"/>
        <v>0.72499999999999998</v>
      </c>
    </row>
    <row r="467" spans="1:3">
      <c r="A467" t="s">
        <v>1816</v>
      </c>
      <c r="B467" s="3">
        <v>7</v>
      </c>
      <c r="C467">
        <f t="shared" si="7"/>
        <v>0.72499999999999998</v>
      </c>
    </row>
    <row r="468" spans="1:3">
      <c r="A468" t="s">
        <v>1545</v>
      </c>
      <c r="B468" s="3">
        <v>7</v>
      </c>
      <c r="C468">
        <f t="shared" si="7"/>
        <v>0.72499999999999998</v>
      </c>
    </row>
    <row r="469" spans="1:3">
      <c r="A469" t="s">
        <v>1594</v>
      </c>
      <c r="B469" s="3">
        <v>7</v>
      </c>
      <c r="C469">
        <f t="shared" si="7"/>
        <v>0.72499999999999998</v>
      </c>
    </row>
    <row r="470" spans="1:3">
      <c r="A470" t="s">
        <v>1520</v>
      </c>
      <c r="B470" s="3">
        <v>7</v>
      </c>
      <c r="C470">
        <f t="shared" si="7"/>
        <v>0.72499999999999998</v>
      </c>
    </row>
    <row r="471" spans="1:3">
      <c r="A471" t="s">
        <v>1189</v>
      </c>
      <c r="B471" s="3">
        <v>7</v>
      </c>
      <c r="C471">
        <f t="shared" si="7"/>
        <v>0.72499999999999998</v>
      </c>
    </row>
    <row r="472" spans="1:3">
      <c r="A472" t="s">
        <v>492</v>
      </c>
      <c r="B472" s="3">
        <v>7</v>
      </c>
      <c r="C472">
        <f t="shared" si="7"/>
        <v>0.72499999999999998</v>
      </c>
    </row>
    <row r="473" spans="1:3">
      <c r="A473" t="s">
        <v>892</v>
      </c>
      <c r="B473" s="3">
        <v>7</v>
      </c>
      <c r="C473">
        <f t="shared" si="7"/>
        <v>0.72499999999999998</v>
      </c>
    </row>
    <row r="474" spans="1:3">
      <c r="A474" t="s">
        <v>1524</v>
      </c>
      <c r="B474" s="3">
        <v>7</v>
      </c>
      <c r="C474">
        <f t="shared" si="7"/>
        <v>0.72499999999999998</v>
      </c>
    </row>
    <row r="475" spans="1:3">
      <c r="A475" t="s">
        <v>1050</v>
      </c>
      <c r="B475" s="3">
        <v>7</v>
      </c>
      <c r="C475">
        <f t="shared" si="7"/>
        <v>0.72499999999999998</v>
      </c>
    </row>
    <row r="476" spans="1:3">
      <c r="A476" t="s">
        <v>201</v>
      </c>
      <c r="B476" s="3">
        <v>7</v>
      </c>
      <c r="C476">
        <f t="shared" si="7"/>
        <v>0.72499999999999998</v>
      </c>
    </row>
    <row r="477" spans="1:3">
      <c r="A477" t="s">
        <v>1638</v>
      </c>
      <c r="B477" s="3">
        <v>7</v>
      </c>
      <c r="C477">
        <f t="shared" si="7"/>
        <v>0.72499999999999998</v>
      </c>
    </row>
    <row r="478" spans="1:3">
      <c r="A478" t="s">
        <v>384</v>
      </c>
      <c r="B478" s="3">
        <v>7</v>
      </c>
      <c r="C478">
        <f t="shared" si="7"/>
        <v>0.72499999999999998</v>
      </c>
    </row>
    <row r="479" spans="1:3">
      <c r="A479" t="s">
        <v>559</v>
      </c>
      <c r="B479" s="3">
        <v>7</v>
      </c>
      <c r="C479">
        <f t="shared" si="7"/>
        <v>0.72499999999999998</v>
      </c>
    </row>
    <row r="480" spans="1:3">
      <c r="A480" t="s">
        <v>1693</v>
      </c>
      <c r="B480" s="3">
        <v>7</v>
      </c>
      <c r="C480">
        <f t="shared" si="7"/>
        <v>0.72499999999999998</v>
      </c>
    </row>
    <row r="481" spans="1:3">
      <c r="A481" t="s">
        <v>1032</v>
      </c>
      <c r="B481" s="3">
        <v>7</v>
      </c>
      <c r="C481">
        <f t="shared" si="7"/>
        <v>0.72499999999999998</v>
      </c>
    </row>
    <row r="482" spans="1:3">
      <c r="A482" t="s">
        <v>479</v>
      </c>
      <c r="B482" s="3">
        <v>7</v>
      </c>
      <c r="C482">
        <f t="shared" si="7"/>
        <v>0.72499999999999998</v>
      </c>
    </row>
    <row r="483" spans="1:3">
      <c r="A483" t="s">
        <v>1064</v>
      </c>
      <c r="B483" s="3">
        <v>7</v>
      </c>
      <c r="C483">
        <f t="shared" si="7"/>
        <v>0.72499999999999998</v>
      </c>
    </row>
    <row r="484" spans="1:3">
      <c r="A484" t="s">
        <v>1196</v>
      </c>
      <c r="B484" s="3">
        <v>7</v>
      </c>
      <c r="C484">
        <f t="shared" si="7"/>
        <v>0.72499999999999998</v>
      </c>
    </row>
    <row r="485" spans="1:3">
      <c r="A485" t="s">
        <v>714</v>
      </c>
      <c r="B485" s="3">
        <v>6.9999999999999982</v>
      </c>
      <c r="C485">
        <f t="shared" si="7"/>
        <v>0.72499999999999998</v>
      </c>
    </row>
    <row r="486" spans="1:3">
      <c r="A486" t="s">
        <v>667</v>
      </c>
      <c r="B486" s="3">
        <v>6.9874999999999998</v>
      </c>
      <c r="C486">
        <f t="shared" si="7"/>
        <v>0.72399999999999998</v>
      </c>
    </row>
    <row r="487" spans="1:3">
      <c r="A487" t="s">
        <v>46</v>
      </c>
      <c r="B487" s="3">
        <v>6.9857142857142858</v>
      </c>
      <c r="C487">
        <f t="shared" si="7"/>
        <v>0.72299999999999998</v>
      </c>
    </row>
    <row r="488" spans="1:3">
      <c r="A488" t="s">
        <v>745</v>
      </c>
      <c r="B488" s="3">
        <v>6.9799999999999995</v>
      </c>
      <c r="C488">
        <f t="shared" si="7"/>
        <v>0.72199999999999998</v>
      </c>
    </row>
    <row r="489" spans="1:3">
      <c r="A489" t="s">
        <v>459</v>
      </c>
      <c r="B489" s="3">
        <v>6.9799999999999995</v>
      </c>
      <c r="C489">
        <f t="shared" si="7"/>
        <v>0.72199999999999998</v>
      </c>
    </row>
    <row r="490" spans="1:3">
      <c r="A490" t="s">
        <v>439</v>
      </c>
      <c r="B490" s="3">
        <v>6.9749999999999996</v>
      </c>
      <c r="C490">
        <f t="shared" si="7"/>
        <v>0.72099999999999997</v>
      </c>
    </row>
    <row r="491" spans="1:3">
      <c r="A491" t="s">
        <v>266</v>
      </c>
      <c r="B491" s="3">
        <v>6.9749999999999996</v>
      </c>
      <c r="C491">
        <f t="shared" si="7"/>
        <v>0.72099999999999997</v>
      </c>
    </row>
    <row r="492" spans="1:3">
      <c r="A492" t="s">
        <v>449</v>
      </c>
      <c r="B492" s="3">
        <v>6.9666666666666659</v>
      </c>
      <c r="C492">
        <f t="shared" si="7"/>
        <v>0.72099999999999997</v>
      </c>
    </row>
    <row r="493" spans="1:3">
      <c r="A493" t="s">
        <v>1119</v>
      </c>
      <c r="B493" s="3">
        <v>6.95</v>
      </c>
      <c r="C493">
        <f t="shared" si="7"/>
        <v>0.71899999999999997</v>
      </c>
    </row>
    <row r="494" spans="1:3">
      <c r="A494" t="s">
        <v>1364</v>
      </c>
      <c r="B494" s="3">
        <v>6.95</v>
      </c>
      <c r="C494">
        <f t="shared" si="7"/>
        <v>0.71899999999999997</v>
      </c>
    </row>
    <row r="495" spans="1:3">
      <c r="A495" t="s">
        <v>817</v>
      </c>
      <c r="B495" s="3">
        <v>6.9499999999999993</v>
      </c>
      <c r="C495">
        <f t="shared" si="7"/>
        <v>0.71799999999999997</v>
      </c>
    </row>
    <row r="496" spans="1:3">
      <c r="A496" t="s">
        <v>1478</v>
      </c>
      <c r="B496" s="3">
        <v>6.9499999999999993</v>
      </c>
      <c r="C496">
        <f t="shared" si="7"/>
        <v>0.71799999999999997</v>
      </c>
    </row>
    <row r="497" spans="1:3">
      <c r="A497" t="s">
        <v>314</v>
      </c>
      <c r="B497" s="3">
        <v>6.9375000000000009</v>
      </c>
      <c r="C497">
        <f t="shared" si="7"/>
        <v>0.71799999999999997</v>
      </c>
    </row>
    <row r="498" spans="1:3">
      <c r="A498" t="s">
        <v>313</v>
      </c>
      <c r="B498" s="3">
        <v>6.9374999999999991</v>
      </c>
      <c r="C498">
        <f t="shared" si="7"/>
        <v>0.71699999999999997</v>
      </c>
    </row>
    <row r="499" spans="1:3">
      <c r="A499" t="s">
        <v>1175</v>
      </c>
      <c r="B499" s="3">
        <v>6.9333333333333336</v>
      </c>
      <c r="C499">
        <f t="shared" si="7"/>
        <v>0.71499999999999997</v>
      </c>
    </row>
    <row r="500" spans="1:3">
      <c r="A500" t="s">
        <v>747</v>
      </c>
      <c r="B500" s="3">
        <v>6.9333333333333336</v>
      </c>
      <c r="C500">
        <f t="shared" si="7"/>
        <v>0.71499999999999997</v>
      </c>
    </row>
    <row r="501" spans="1:3">
      <c r="A501" t="s">
        <v>906</v>
      </c>
      <c r="B501" s="3">
        <v>6.9333333333333336</v>
      </c>
      <c r="C501">
        <f t="shared" si="7"/>
        <v>0.71499999999999997</v>
      </c>
    </row>
    <row r="502" spans="1:3">
      <c r="A502" t="s">
        <v>275</v>
      </c>
      <c r="B502" s="3">
        <v>6.9333333333333327</v>
      </c>
      <c r="C502">
        <f t="shared" si="7"/>
        <v>0.71499999999999997</v>
      </c>
    </row>
    <row r="503" spans="1:3">
      <c r="A503" t="s">
        <v>69</v>
      </c>
      <c r="B503" s="3">
        <v>6.9312500000000004</v>
      </c>
      <c r="C503">
        <f t="shared" si="7"/>
        <v>0.71399999999999997</v>
      </c>
    </row>
    <row r="504" spans="1:3">
      <c r="A504" t="s">
        <v>129</v>
      </c>
      <c r="B504" s="3">
        <v>6.9307692307692301</v>
      </c>
      <c r="C504">
        <f t="shared" si="7"/>
        <v>0.71399999999999997</v>
      </c>
    </row>
    <row r="505" spans="1:3">
      <c r="A505" t="s">
        <v>676</v>
      </c>
      <c r="B505" s="3">
        <v>6.9250000000000007</v>
      </c>
      <c r="C505">
        <f t="shared" si="7"/>
        <v>0.71299999999999997</v>
      </c>
    </row>
    <row r="506" spans="1:3">
      <c r="A506" t="s">
        <v>195</v>
      </c>
      <c r="B506" s="3">
        <v>6.9249999999999998</v>
      </c>
      <c r="C506">
        <f t="shared" si="7"/>
        <v>0.71099999999999997</v>
      </c>
    </row>
    <row r="507" spans="1:3">
      <c r="A507" t="s">
        <v>843</v>
      </c>
      <c r="B507" s="3">
        <v>6.9249999999999998</v>
      </c>
      <c r="C507">
        <f t="shared" si="7"/>
        <v>0.71099999999999997</v>
      </c>
    </row>
    <row r="508" spans="1:3">
      <c r="A508" t="s">
        <v>600</v>
      </c>
      <c r="B508" s="3">
        <v>6.9249999999999998</v>
      </c>
      <c r="C508">
        <f t="shared" si="7"/>
        <v>0.71099999999999997</v>
      </c>
    </row>
    <row r="509" spans="1:3">
      <c r="A509" t="s">
        <v>553</v>
      </c>
      <c r="B509" s="3">
        <v>6.92</v>
      </c>
      <c r="C509">
        <f t="shared" si="7"/>
        <v>0.71099999999999997</v>
      </c>
    </row>
    <row r="510" spans="1:3">
      <c r="A510" t="s">
        <v>210</v>
      </c>
      <c r="B510" s="3">
        <v>6.9166666666666679</v>
      </c>
      <c r="C510">
        <f t="shared" si="7"/>
        <v>0.71</v>
      </c>
    </row>
    <row r="511" spans="1:3">
      <c r="A511" t="s">
        <v>89</v>
      </c>
      <c r="B511" s="3">
        <v>6.9166666666666652</v>
      </c>
      <c r="C511">
        <f t="shared" si="7"/>
        <v>0.71</v>
      </c>
    </row>
    <row r="512" spans="1:3">
      <c r="A512" t="s">
        <v>123</v>
      </c>
      <c r="B512" s="3">
        <v>6.9076923076923071</v>
      </c>
      <c r="C512">
        <f t="shared" si="7"/>
        <v>0.70899999999999996</v>
      </c>
    </row>
    <row r="513" spans="1:3">
      <c r="A513" t="s">
        <v>1467</v>
      </c>
      <c r="B513" s="3">
        <v>6.9</v>
      </c>
      <c r="C513">
        <f t="shared" si="7"/>
        <v>0.68400000000000005</v>
      </c>
    </row>
    <row r="514" spans="1:3">
      <c r="A514" t="s">
        <v>1444</v>
      </c>
      <c r="B514" s="3">
        <v>6.9</v>
      </c>
      <c r="C514">
        <f t="shared" si="7"/>
        <v>0.68400000000000005</v>
      </c>
    </row>
    <row r="515" spans="1:3">
      <c r="A515" t="s">
        <v>1239</v>
      </c>
      <c r="B515" s="3">
        <v>6.9</v>
      </c>
      <c r="C515">
        <f t="shared" si="7"/>
        <v>0.68400000000000005</v>
      </c>
    </row>
    <row r="516" spans="1:3">
      <c r="A516" t="s">
        <v>594</v>
      </c>
      <c r="B516" s="3">
        <v>6.9</v>
      </c>
      <c r="C516">
        <f t="shared" si="7"/>
        <v>0.68400000000000005</v>
      </c>
    </row>
    <row r="517" spans="1:3">
      <c r="A517" t="s">
        <v>1536</v>
      </c>
      <c r="B517" s="3">
        <v>6.9</v>
      </c>
      <c r="C517">
        <f t="shared" ref="C517:C580" si="8">_xlfn.PERCENTRANK.EXC($B$4:$B$1755,B517)</f>
        <v>0.68400000000000005</v>
      </c>
    </row>
    <row r="518" spans="1:3">
      <c r="A518" t="s">
        <v>538</v>
      </c>
      <c r="B518" s="3">
        <v>6.9</v>
      </c>
      <c r="C518">
        <f t="shared" si="8"/>
        <v>0.68400000000000005</v>
      </c>
    </row>
    <row r="519" spans="1:3">
      <c r="A519" t="s">
        <v>728</v>
      </c>
      <c r="B519" s="3">
        <v>6.9</v>
      </c>
      <c r="C519">
        <f t="shared" si="8"/>
        <v>0.68400000000000005</v>
      </c>
    </row>
    <row r="520" spans="1:3">
      <c r="A520" t="s">
        <v>1571</v>
      </c>
      <c r="B520" s="3">
        <v>6.9</v>
      </c>
      <c r="C520">
        <f t="shared" si="8"/>
        <v>0.68400000000000005</v>
      </c>
    </row>
    <row r="521" spans="1:3">
      <c r="A521" t="s">
        <v>1387</v>
      </c>
      <c r="B521" s="3">
        <v>6.9</v>
      </c>
      <c r="C521">
        <f t="shared" si="8"/>
        <v>0.68400000000000005</v>
      </c>
    </row>
    <row r="522" spans="1:3">
      <c r="A522" t="s">
        <v>1397</v>
      </c>
      <c r="B522" s="3">
        <v>6.9</v>
      </c>
      <c r="C522">
        <f t="shared" si="8"/>
        <v>0.68400000000000005</v>
      </c>
    </row>
    <row r="523" spans="1:3">
      <c r="A523" t="s">
        <v>1782</v>
      </c>
      <c r="B523" s="3">
        <v>6.9</v>
      </c>
      <c r="C523">
        <f t="shared" si="8"/>
        <v>0.68400000000000005</v>
      </c>
    </row>
    <row r="524" spans="1:3">
      <c r="A524" t="s">
        <v>1651</v>
      </c>
      <c r="B524" s="3">
        <v>6.9</v>
      </c>
      <c r="C524">
        <f t="shared" si="8"/>
        <v>0.68400000000000005</v>
      </c>
    </row>
    <row r="525" spans="1:3">
      <c r="A525" t="s">
        <v>228</v>
      </c>
      <c r="B525" s="3">
        <v>6.9</v>
      </c>
      <c r="C525">
        <f t="shared" si="8"/>
        <v>0.68400000000000005</v>
      </c>
    </row>
    <row r="526" spans="1:3">
      <c r="A526" t="s">
        <v>1739</v>
      </c>
      <c r="B526" s="3">
        <v>6.9</v>
      </c>
      <c r="C526">
        <f t="shared" si="8"/>
        <v>0.68400000000000005</v>
      </c>
    </row>
    <row r="527" spans="1:3">
      <c r="A527" t="s">
        <v>131</v>
      </c>
      <c r="B527" s="3">
        <v>6.9</v>
      </c>
      <c r="C527">
        <f t="shared" si="8"/>
        <v>0.68400000000000005</v>
      </c>
    </row>
    <row r="528" spans="1:3">
      <c r="A528" t="s">
        <v>1362</v>
      </c>
      <c r="B528" s="3">
        <v>6.9</v>
      </c>
      <c r="C528">
        <f t="shared" si="8"/>
        <v>0.68400000000000005</v>
      </c>
    </row>
    <row r="529" spans="1:3">
      <c r="A529" t="s">
        <v>850</v>
      </c>
      <c r="B529" s="3">
        <v>6.9</v>
      </c>
      <c r="C529">
        <f t="shared" si="8"/>
        <v>0.68400000000000005</v>
      </c>
    </row>
    <row r="530" spans="1:3">
      <c r="A530" t="s">
        <v>692</v>
      </c>
      <c r="B530" s="3">
        <v>6.9</v>
      </c>
      <c r="C530">
        <f t="shared" si="8"/>
        <v>0.68400000000000005</v>
      </c>
    </row>
    <row r="531" spans="1:3">
      <c r="A531" t="s">
        <v>1790</v>
      </c>
      <c r="B531" s="3">
        <v>6.9</v>
      </c>
      <c r="C531">
        <f t="shared" si="8"/>
        <v>0.68400000000000005</v>
      </c>
    </row>
    <row r="532" spans="1:3">
      <c r="A532" t="s">
        <v>1476</v>
      </c>
      <c r="B532" s="3">
        <v>6.9</v>
      </c>
      <c r="C532">
        <f t="shared" si="8"/>
        <v>0.68400000000000005</v>
      </c>
    </row>
    <row r="533" spans="1:3">
      <c r="A533" t="s">
        <v>1612</v>
      </c>
      <c r="B533" s="3">
        <v>6.9</v>
      </c>
      <c r="C533">
        <f t="shared" si="8"/>
        <v>0.68400000000000005</v>
      </c>
    </row>
    <row r="534" spans="1:3">
      <c r="A534" t="s">
        <v>1516</v>
      </c>
      <c r="B534" s="3">
        <v>6.9</v>
      </c>
      <c r="C534">
        <f t="shared" si="8"/>
        <v>0.68400000000000005</v>
      </c>
    </row>
    <row r="535" spans="1:3">
      <c r="A535" t="s">
        <v>1517</v>
      </c>
      <c r="B535" s="3">
        <v>6.9</v>
      </c>
      <c r="C535">
        <f t="shared" si="8"/>
        <v>0.68400000000000005</v>
      </c>
    </row>
    <row r="536" spans="1:3">
      <c r="A536" t="s">
        <v>950</v>
      </c>
      <c r="B536" s="3">
        <v>6.9</v>
      </c>
      <c r="C536">
        <f t="shared" si="8"/>
        <v>0.68400000000000005</v>
      </c>
    </row>
    <row r="537" spans="1:3">
      <c r="A537" t="s">
        <v>1565</v>
      </c>
      <c r="B537" s="3">
        <v>6.9</v>
      </c>
      <c r="C537">
        <f t="shared" si="8"/>
        <v>0.68400000000000005</v>
      </c>
    </row>
    <row r="538" spans="1:3">
      <c r="A538" t="s">
        <v>1320</v>
      </c>
      <c r="B538" s="3">
        <v>6.9</v>
      </c>
      <c r="C538">
        <f t="shared" si="8"/>
        <v>0.68400000000000005</v>
      </c>
    </row>
    <row r="539" spans="1:3">
      <c r="A539" t="s">
        <v>818</v>
      </c>
      <c r="B539" s="3">
        <v>6.9</v>
      </c>
      <c r="C539">
        <f t="shared" si="8"/>
        <v>0.68400000000000005</v>
      </c>
    </row>
    <row r="540" spans="1:3">
      <c r="A540" t="s">
        <v>1108</v>
      </c>
      <c r="B540" s="3">
        <v>6.9</v>
      </c>
      <c r="C540">
        <f t="shared" si="8"/>
        <v>0.68400000000000005</v>
      </c>
    </row>
    <row r="541" spans="1:3">
      <c r="A541" t="s">
        <v>1363</v>
      </c>
      <c r="B541" s="3">
        <v>6.9</v>
      </c>
      <c r="C541">
        <f t="shared" si="8"/>
        <v>0.68400000000000005</v>
      </c>
    </row>
    <row r="542" spans="1:3">
      <c r="A542" t="s">
        <v>1674</v>
      </c>
      <c r="B542" s="3">
        <v>6.9</v>
      </c>
      <c r="C542">
        <f t="shared" si="8"/>
        <v>0.68400000000000005</v>
      </c>
    </row>
    <row r="543" spans="1:3">
      <c r="A543" t="s">
        <v>710</v>
      </c>
      <c r="B543" s="3">
        <v>6.9</v>
      </c>
      <c r="C543">
        <f t="shared" si="8"/>
        <v>0.68400000000000005</v>
      </c>
    </row>
    <row r="544" spans="1:3">
      <c r="A544" t="s">
        <v>1624</v>
      </c>
      <c r="B544" s="3">
        <v>6.9</v>
      </c>
      <c r="C544">
        <f t="shared" si="8"/>
        <v>0.68400000000000005</v>
      </c>
    </row>
    <row r="545" spans="1:3">
      <c r="A545" t="s">
        <v>573</v>
      </c>
      <c r="B545" s="3">
        <v>6.9</v>
      </c>
      <c r="C545">
        <f t="shared" si="8"/>
        <v>0.68400000000000005</v>
      </c>
    </row>
    <row r="546" spans="1:3">
      <c r="A546" t="s">
        <v>261</v>
      </c>
      <c r="B546" s="3">
        <v>6.9</v>
      </c>
      <c r="C546">
        <f t="shared" si="8"/>
        <v>0.68400000000000005</v>
      </c>
    </row>
    <row r="547" spans="1:3">
      <c r="A547" t="s">
        <v>1471</v>
      </c>
      <c r="B547" s="3">
        <v>6.9</v>
      </c>
      <c r="C547">
        <f t="shared" si="8"/>
        <v>0.68400000000000005</v>
      </c>
    </row>
    <row r="548" spans="1:3">
      <c r="A548" t="s">
        <v>1355</v>
      </c>
      <c r="B548" s="3">
        <v>6.9</v>
      </c>
      <c r="C548">
        <f t="shared" si="8"/>
        <v>0.68400000000000005</v>
      </c>
    </row>
    <row r="549" spans="1:3">
      <c r="A549" t="s">
        <v>545</v>
      </c>
      <c r="B549" s="3">
        <v>6.9</v>
      </c>
      <c r="C549">
        <f t="shared" si="8"/>
        <v>0.68400000000000005</v>
      </c>
    </row>
    <row r="550" spans="1:3">
      <c r="A550" t="s">
        <v>1300</v>
      </c>
      <c r="B550" s="3">
        <v>6.9</v>
      </c>
      <c r="C550">
        <f t="shared" si="8"/>
        <v>0.68400000000000005</v>
      </c>
    </row>
    <row r="551" spans="1:3">
      <c r="A551" t="s">
        <v>782</v>
      </c>
      <c r="B551" s="3">
        <v>6.9</v>
      </c>
      <c r="C551">
        <f t="shared" si="8"/>
        <v>0.68400000000000005</v>
      </c>
    </row>
    <row r="552" spans="1:3">
      <c r="A552" t="s">
        <v>1122</v>
      </c>
      <c r="B552" s="3">
        <v>6.9</v>
      </c>
      <c r="C552">
        <f t="shared" si="8"/>
        <v>0.68400000000000005</v>
      </c>
    </row>
    <row r="553" spans="1:3">
      <c r="A553" t="s">
        <v>1405</v>
      </c>
      <c r="B553" s="3">
        <v>6.9</v>
      </c>
      <c r="C553">
        <f t="shared" si="8"/>
        <v>0.68400000000000005</v>
      </c>
    </row>
    <row r="554" spans="1:3">
      <c r="A554" t="s">
        <v>1807</v>
      </c>
      <c r="B554" s="3">
        <v>6.9</v>
      </c>
      <c r="C554">
        <f t="shared" si="8"/>
        <v>0.68400000000000005</v>
      </c>
    </row>
    <row r="555" spans="1:3">
      <c r="A555" t="s">
        <v>1084</v>
      </c>
      <c r="B555" s="3">
        <v>6.9</v>
      </c>
      <c r="C555">
        <f t="shared" si="8"/>
        <v>0.68400000000000005</v>
      </c>
    </row>
    <row r="556" spans="1:3">
      <c r="A556" t="s">
        <v>1727</v>
      </c>
      <c r="B556" s="3">
        <v>6.9</v>
      </c>
      <c r="C556">
        <f t="shared" si="8"/>
        <v>0.68400000000000005</v>
      </c>
    </row>
    <row r="557" spans="1:3">
      <c r="A557" t="s">
        <v>801</v>
      </c>
      <c r="B557" s="3">
        <v>6.8999999999999995</v>
      </c>
      <c r="C557">
        <f t="shared" si="8"/>
        <v>0.68300000000000005</v>
      </c>
    </row>
    <row r="558" spans="1:3">
      <c r="A558" t="s">
        <v>621</v>
      </c>
      <c r="B558" s="3">
        <v>6.8999999999999995</v>
      </c>
      <c r="C558">
        <f t="shared" si="8"/>
        <v>0.68300000000000005</v>
      </c>
    </row>
    <row r="559" spans="1:3">
      <c r="A559" t="s">
        <v>370</v>
      </c>
      <c r="B559" s="3">
        <v>6.8833333333333329</v>
      </c>
      <c r="C559">
        <f t="shared" si="8"/>
        <v>0.68200000000000005</v>
      </c>
    </row>
    <row r="560" spans="1:3">
      <c r="A560" t="s">
        <v>126</v>
      </c>
      <c r="B560" s="3">
        <v>6.875</v>
      </c>
      <c r="C560">
        <f t="shared" si="8"/>
        <v>0.68200000000000005</v>
      </c>
    </row>
    <row r="561" spans="1:3">
      <c r="A561" t="s">
        <v>795</v>
      </c>
      <c r="B561" s="3">
        <v>6.8666666666666671</v>
      </c>
      <c r="C561">
        <f t="shared" si="8"/>
        <v>0.67900000000000005</v>
      </c>
    </row>
    <row r="562" spans="1:3">
      <c r="A562" t="s">
        <v>73</v>
      </c>
      <c r="B562" s="3">
        <v>6.8666666666666671</v>
      </c>
      <c r="C562">
        <f t="shared" si="8"/>
        <v>0.67900000000000005</v>
      </c>
    </row>
    <row r="563" spans="1:3">
      <c r="A563" t="s">
        <v>368</v>
      </c>
      <c r="B563" s="3">
        <v>6.8666666666666671</v>
      </c>
      <c r="C563">
        <f t="shared" si="8"/>
        <v>0.67900000000000005</v>
      </c>
    </row>
    <row r="564" spans="1:3">
      <c r="A564" t="s">
        <v>218</v>
      </c>
      <c r="B564" s="3">
        <v>6.8666666666666671</v>
      </c>
      <c r="C564">
        <f t="shared" si="8"/>
        <v>0.67900000000000005</v>
      </c>
    </row>
    <row r="565" spans="1:3">
      <c r="A565" t="s">
        <v>1103</v>
      </c>
      <c r="B565" s="3">
        <v>6.8600000000000012</v>
      </c>
      <c r="C565">
        <f t="shared" si="8"/>
        <v>0.67900000000000005</v>
      </c>
    </row>
    <row r="566" spans="1:3">
      <c r="A566" t="s">
        <v>50</v>
      </c>
      <c r="B566" s="3">
        <v>6.8500000000000005</v>
      </c>
      <c r="C566">
        <f t="shared" si="8"/>
        <v>0.67700000000000005</v>
      </c>
    </row>
    <row r="567" spans="1:3">
      <c r="A567" t="s">
        <v>1324</v>
      </c>
      <c r="B567" s="3">
        <v>6.8500000000000005</v>
      </c>
      <c r="C567">
        <f t="shared" si="8"/>
        <v>0.67700000000000005</v>
      </c>
    </row>
    <row r="568" spans="1:3">
      <c r="A568" t="s">
        <v>465</v>
      </c>
      <c r="B568" s="3">
        <v>6.8500000000000005</v>
      </c>
      <c r="C568">
        <f t="shared" si="8"/>
        <v>0.67700000000000005</v>
      </c>
    </row>
    <row r="569" spans="1:3">
      <c r="A569" t="s">
        <v>614</v>
      </c>
      <c r="B569" s="3">
        <v>6.85</v>
      </c>
      <c r="C569">
        <f t="shared" si="8"/>
        <v>0.67</v>
      </c>
    </row>
    <row r="570" spans="1:3">
      <c r="A570" t="s">
        <v>749</v>
      </c>
      <c r="B570" s="3">
        <v>6.85</v>
      </c>
      <c r="C570">
        <f t="shared" si="8"/>
        <v>0.67</v>
      </c>
    </row>
    <row r="571" spans="1:3">
      <c r="A571" t="s">
        <v>213</v>
      </c>
      <c r="B571" s="3">
        <v>6.85</v>
      </c>
      <c r="C571">
        <f t="shared" si="8"/>
        <v>0.67</v>
      </c>
    </row>
    <row r="572" spans="1:3">
      <c r="A572" t="s">
        <v>561</v>
      </c>
      <c r="B572" s="3">
        <v>6.85</v>
      </c>
      <c r="C572">
        <f t="shared" si="8"/>
        <v>0.67</v>
      </c>
    </row>
    <row r="573" spans="1:3">
      <c r="A573" t="s">
        <v>1279</v>
      </c>
      <c r="B573" s="3">
        <v>6.85</v>
      </c>
      <c r="C573">
        <f t="shared" si="8"/>
        <v>0.67</v>
      </c>
    </row>
    <row r="574" spans="1:3">
      <c r="A574" t="s">
        <v>511</v>
      </c>
      <c r="B574" s="3">
        <v>6.85</v>
      </c>
      <c r="C574">
        <f t="shared" si="8"/>
        <v>0.67</v>
      </c>
    </row>
    <row r="575" spans="1:3">
      <c r="A575" t="s">
        <v>833</v>
      </c>
      <c r="B575" s="3">
        <v>6.85</v>
      </c>
      <c r="C575">
        <f t="shared" si="8"/>
        <v>0.67</v>
      </c>
    </row>
    <row r="576" spans="1:3">
      <c r="A576" t="s">
        <v>758</v>
      </c>
      <c r="B576" s="3">
        <v>6.85</v>
      </c>
      <c r="C576">
        <f t="shared" si="8"/>
        <v>0.67</v>
      </c>
    </row>
    <row r="577" spans="1:3">
      <c r="A577" t="s">
        <v>448</v>
      </c>
      <c r="B577" s="3">
        <v>6.85</v>
      </c>
      <c r="C577">
        <f t="shared" si="8"/>
        <v>0.67</v>
      </c>
    </row>
    <row r="578" spans="1:3">
      <c r="A578" t="s">
        <v>584</v>
      </c>
      <c r="B578" s="3">
        <v>6.85</v>
      </c>
      <c r="C578">
        <f t="shared" si="8"/>
        <v>0.67</v>
      </c>
    </row>
    <row r="579" spans="1:3">
      <c r="A579" t="s">
        <v>120</v>
      </c>
      <c r="B579" s="3">
        <v>6.85</v>
      </c>
      <c r="C579">
        <f t="shared" si="8"/>
        <v>0.67</v>
      </c>
    </row>
    <row r="580" spans="1:3">
      <c r="A580" t="s">
        <v>276</v>
      </c>
      <c r="B580" s="3">
        <v>6.85</v>
      </c>
      <c r="C580">
        <f t="shared" si="8"/>
        <v>0.67</v>
      </c>
    </row>
    <row r="581" spans="1:3">
      <c r="A581" t="s">
        <v>82</v>
      </c>
      <c r="B581" s="3">
        <v>6.8428571428571425</v>
      </c>
      <c r="C581">
        <f t="shared" ref="C581:C644" si="9">_xlfn.PERCENTRANK.EXC($B$4:$B$1755,B581)</f>
        <v>0.67</v>
      </c>
    </row>
    <row r="582" spans="1:3">
      <c r="A582" t="s">
        <v>641</v>
      </c>
      <c r="B582" s="3">
        <v>6.8400000000000007</v>
      </c>
      <c r="C582">
        <f t="shared" si="9"/>
        <v>0.66900000000000004</v>
      </c>
    </row>
    <row r="583" spans="1:3">
      <c r="A583" t="s">
        <v>86</v>
      </c>
      <c r="B583" s="3">
        <v>6.8400000000000007</v>
      </c>
      <c r="C583">
        <f t="shared" si="9"/>
        <v>0.66900000000000004</v>
      </c>
    </row>
    <row r="584" spans="1:3">
      <c r="A584" t="s">
        <v>389</v>
      </c>
      <c r="B584" s="3">
        <v>6.839999999999999</v>
      </c>
      <c r="C584">
        <f t="shared" si="9"/>
        <v>0.66800000000000004</v>
      </c>
    </row>
    <row r="585" spans="1:3">
      <c r="A585" t="s">
        <v>219</v>
      </c>
      <c r="B585" s="3">
        <v>6.833333333333333</v>
      </c>
      <c r="C585">
        <f t="shared" si="9"/>
        <v>0.66500000000000004</v>
      </c>
    </row>
    <row r="586" spans="1:3">
      <c r="A586" t="s">
        <v>407</v>
      </c>
      <c r="B586" s="3">
        <v>6.833333333333333</v>
      </c>
      <c r="C586">
        <f t="shared" si="9"/>
        <v>0.66500000000000004</v>
      </c>
    </row>
    <row r="587" spans="1:3">
      <c r="A587" t="s">
        <v>502</v>
      </c>
      <c r="B587" s="3">
        <v>6.833333333333333</v>
      </c>
      <c r="C587">
        <f t="shared" si="9"/>
        <v>0.66500000000000004</v>
      </c>
    </row>
    <row r="588" spans="1:3">
      <c r="A588" t="s">
        <v>1085</v>
      </c>
      <c r="B588" s="3">
        <v>6.833333333333333</v>
      </c>
      <c r="C588">
        <f t="shared" si="9"/>
        <v>0.66500000000000004</v>
      </c>
    </row>
    <row r="589" spans="1:3">
      <c r="A589" t="s">
        <v>1062</v>
      </c>
      <c r="B589" s="3">
        <v>6.833333333333333</v>
      </c>
      <c r="C589">
        <f t="shared" si="9"/>
        <v>0.66500000000000004</v>
      </c>
    </row>
    <row r="590" spans="1:3">
      <c r="A590" t="s">
        <v>182</v>
      </c>
      <c r="B590" s="3">
        <v>6.833333333333333</v>
      </c>
      <c r="C590">
        <f t="shared" si="9"/>
        <v>0.66500000000000004</v>
      </c>
    </row>
    <row r="591" spans="1:3">
      <c r="A591" t="s">
        <v>171</v>
      </c>
      <c r="B591" s="3">
        <v>6.8249999999999993</v>
      </c>
      <c r="C591">
        <f t="shared" si="9"/>
        <v>0.66400000000000003</v>
      </c>
    </row>
    <row r="592" spans="1:3">
      <c r="A592" t="s">
        <v>149</v>
      </c>
      <c r="B592" s="3">
        <v>6.82</v>
      </c>
      <c r="C592">
        <f t="shared" si="9"/>
        <v>0.66400000000000003</v>
      </c>
    </row>
    <row r="593" spans="1:3">
      <c r="A593" t="s">
        <v>425</v>
      </c>
      <c r="B593" s="3">
        <v>6.8000000000000007</v>
      </c>
      <c r="C593">
        <f t="shared" si="9"/>
        <v>0.66300000000000003</v>
      </c>
    </row>
    <row r="594" spans="1:3">
      <c r="A594" t="s">
        <v>307</v>
      </c>
      <c r="B594" s="3">
        <v>6.8</v>
      </c>
      <c r="C594">
        <f t="shared" si="9"/>
        <v>0.63900000000000001</v>
      </c>
    </row>
    <row r="595" spans="1:3">
      <c r="A595" t="s">
        <v>1393</v>
      </c>
      <c r="B595" s="3">
        <v>6.8</v>
      </c>
      <c r="C595">
        <f t="shared" si="9"/>
        <v>0.63900000000000001</v>
      </c>
    </row>
    <row r="596" spans="1:3">
      <c r="A596" t="s">
        <v>365</v>
      </c>
      <c r="B596" s="3">
        <v>6.8</v>
      </c>
      <c r="C596">
        <f t="shared" si="9"/>
        <v>0.63900000000000001</v>
      </c>
    </row>
    <row r="597" spans="1:3">
      <c r="A597" t="s">
        <v>820</v>
      </c>
      <c r="B597" s="3">
        <v>6.8</v>
      </c>
      <c r="C597">
        <f t="shared" si="9"/>
        <v>0.63900000000000001</v>
      </c>
    </row>
    <row r="598" spans="1:3">
      <c r="A598" t="s">
        <v>1691</v>
      </c>
      <c r="B598" s="3">
        <v>6.8</v>
      </c>
      <c r="C598">
        <f t="shared" si="9"/>
        <v>0.63900000000000001</v>
      </c>
    </row>
    <row r="599" spans="1:3">
      <c r="A599" t="s">
        <v>1724</v>
      </c>
      <c r="B599" s="3">
        <v>6.8</v>
      </c>
      <c r="C599">
        <f t="shared" si="9"/>
        <v>0.63900000000000001</v>
      </c>
    </row>
    <row r="600" spans="1:3">
      <c r="A600" t="s">
        <v>583</v>
      </c>
      <c r="B600" s="3">
        <v>6.8</v>
      </c>
      <c r="C600">
        <f t="shared" si="9"/>
        <v>0.63900000000000001</v>
      </c>
    </row>
    <row r="601" spans="1:3">
      <c r="A601" t="s">
        <v>1497</v>
      </c>
      <c r="B601" s="3">
        <v>6.8</v>
      </c>
      <c r="C601">
        <f t="shared" si="9"/>
        <v>0.63900000000000001</v>
      </c>
    </row>
    <row r="602" spans="1:3">
      <c r="A602" t="s">
        <v>1534</v>
      </c>
      <c r="B602" s="3">
        <v>6.8</v>
      </c>
      <c r="C602">
        <f t="shared" si="9"/>
        <v>0.63900000000000001</v>
      </c>
    </row>
    <row r="603" spans="1:3">
      <c r="A603" t="s">
        <v>404</v>
      </c>
      <c r="B603" s="3">
        <v>6.8</v>
      </c>
      <c r="C603">
        <f t="shared" si="9"/>
        <v>0.63900000000000001</v>
      </c>
    </row>
    <row r="604" spans="1:3">
      <c r="A604" t="s">
        <v>1448</v>
      </c>
      <c r="B604" s="3">
        <v>6.8</v>
      </c>
      <c r="C604">
        <f t="shared" si="9"/>
        <v>0.63900000000000001</v>
      </c>
    </row>
    <row r="605" spans="1:3">
      <c r="A605" t="s">
        <v>1370</v>
      </c>
      <c r="B605" s="3">
        <v>6.8</v>
      </c>
      <c r="C605">
        <f t="shared" si="9"/>
        <v>0.63900000000000001</v>
      </c>
    </row>
    <row r="606" spans="1:3">
      <c r="A606" t="s">
        <v>1016</v>
      </c>
      <c r="B606" s="3">
        <v>6.8</v>
      </c>
      <c r="C606">
        <f t="shared" si="9"/>
        <v>0.63900000000000001</v>
      </c>
    </row>
    <row r="607" spans="1:3">
      <c r="A607" t="s">
        <v>1539</v>
      </c>
      <c r="B607" s="3">
        <v>6.8</v>
      </c>
      <c r="C607">
        <f t="shared" si="9"/>
        <v>0.63900000000000001</v>
      </c>
    </row>
    <row r="608" spans="1:3">
      <c r="A608" t="s">
        <v>1349</v>
      </c>
      <c r="B608" s="3">
        <v>6.8</v>
      </c>
      <c r="C608">
        <f t="shared" si="9"/>
        <v>0.63900000000000001</v>
      </c>
    </row>
    <row r="609" spans="1:3">
      <c r="A609" t="s">
        <v>1532</v>
      </c>
      <c r="B609" s="3">
        <v>6.8</v>
      </c>
      <c r="C609">
        <f t="shared" si="9"/>
        <v>0.63900000000000001</v>
      </c>
    </row>
    <row r="610" spans="1:3">
      <c r="A610" t="s">
        <v>1642</v>
      </c>
      <c r="B610" s="3">
        <v>6.8</v>
      </c>
      <c r="C610">
        <f t="shared" si="9"/>
        <v>0.63900000000000001</v>
      </c>
    </row>
    <row r="611" spans="1:3">
      <c r="A611" t="s">
        <v>651</v>
      </c>
      <c r="B611" s="3">
        <v>6.8</v>
      </c>
      <c r="C611">
        <f t="shared" si="9"/>
        <v>0.63900000000000001</v>
      </c>
    </row>
    <row r="612" spans="1:3">
      <c r="A612" t="s">
        <v>1738</v>
      </c>
      <c r="B612" s="3">
        <v>6.8</v>
      </c>
      <c r="C612">
        <f t="shared" si="9"/>
        <v>0.63900000000000001</v>
      </c>
    </row>
    <row r="613" spans="1:3">
      <c r="A613" t="s">
        <v>1823</v>
      </c>
      <c r="B613" s="3">
        <v>6.8</v>
      </c>
      <c r="C613">
        <f t="shared" si="9"/>
        <v>0.63900000000000001</v>
      </c>
    </row>
    <row r="614" spans="1:3">
      <c r="A614" t="s">
        <v>1057</v>
      </c>
      <c r="B614" s="3">
        <v>6.8</v>
      </c>
      <c r="C614">
        <f t="shared" si="9"/>
        <v>0.63900000000000001</v>
      </c>
    </row>
    <row r="615" spans="1:3">
      <c r="A615" t="s">
        <v>1757</v>
      </c>
      <c r="B615" s="3">
        <v>6.8</v>
      </c>
      <c r="C615">
        <f t="shared" si="9"/>
        <v>0.63900000000000001</v>
      </c>
    </row>
    <row r="616" spans="1:3">
      <c r="A616" t="s">
        <v>1240</v>
      </c>
      <c r="B616" s="3">
        <v>6.8</v>
      </c>
      <c r="C616">
        <f t="shared" si="9"/>
        <v>0.63900000000000001</v>
      </c>
    </row>
    <row r="617" spans="1:3">
      <c r="A617" t="s">
        <v>1211</v>
      </c>
      <c r="B617" s="3">
        <v>6.8</v>
      </c>
      <c r="C617">
        <f t="shared" si="9"/>
        <v>0.63900000000000001</v>
      </c>
    </row>
    <row r="618" spans="1:3">
      <c r="A618" t="s">
        <v>1333</v>
      </c>
      <c r="B618" s="3">
        <v>6.8</v>
      </c>
      <c r="C618">
        <f t="shared" si="9"/>
        <v>0.63900000000000001</v>
      </c>
    </row>
    <row r="619" spans="1:3">
      <c r="A619" t="s">
        <v>1544</v>
      </c>
      <c r="B619" s="3">
        <v>6.8</v>
      </c>
      <c r="C619">
        <f t="shared" si="9"/>
        <v>0.63900000000000001</v>
      </c>
    </row>
    <row r="620" spans="1:3">
      <c r="A620" t="s">
        <v>529</v>
      </c>
      <c r="B620" s="3">
        <v>6.8</v>
      </c>
      <c r="C620">
        <f t="shared" si="9"/>
        <v>0.63900000000000001</v>
      </c>
    </row>
    <row r="621" spans="1:3">
      <c r="A621" t="s">
        <v>1720</v>
      </c>
      <c r="B621" s="3">
        <v>6.8</v>
      </c>
      <c r="C621">
        <f t="shared" si="9"/>
        <v>0.63900000000000001</v>
      </c>
    </row>
    <row r="622" spans="1:3">
      <c r="A622" t="s">
        <v>231</v>
      </c>
      <c r="B622" s="3">
        <v>6.8</v>
      </c>
      <c r="C622">
        <f t="shared" si="9"/>
        <v>0.63900000000000001</v>
      </c>
    </row>
    <row r="623" spans="1:3">
      <c r="A623" t="s">
        <v>1649</v>
      </c>
      <c r="B623" s="3">
        <v>6.8</v>
      </c>
      <c r="C623">
        <f t="shared" si="9"/>
        <v>0.63900000000000001</v>
      </c>
    </row>
    <row r="624" spans="1:3">
      <c r="A624" t="s">
        <v>1162</v>
      </c>
      <c r="B624" s="3">
        <v>6.8</v>
      </c>
      <c r="C624">
        <f t="shared" si="9"/>
        <v>0.63900000000000001</v>
      </c>
    </row>
    <row r="625" spans="1:3">
      <c r="A625" t="s">
        <v>1216</v>
      </c>
      <c r="B625" s="3">
        <v>6.8</v>
      </c>
      <c r="C625">
        <f t="shared" si="9"/>
        <v>0.63900000000000001</v>
      </c>
    </row>
    <row r="626" spans="1:3">
      <c r="A626" t="s">
        <v>785</v>
      </c>
      <c r="B626" s="3">
        <v>6.8</v>
      </c>
      <c r="C626">
        <f t="shared" si="9"/>
        <v>0.63900000000000001</v>
      </c>
    </row>
    <row r="627" spans="1:3">
      <c r="A627" t="s">
        <v>1047</v>
      </c>
      <c r="B627" s="3">
        <v>6.8</v>
      </c>
      <c r="C627">
        <f t="shared" si="9"/>
        <v>0.63900000000000001</v>
      </c>
    </row>
    <row r="628" spans="1:3">
      <c r="A628" t="s">
        <v>702</v>
      </c>
      <c r="B628" s="3">
        <v>6.8</v>
      </c>
      <c r="C628">
        <f t="shared" si="9"/>
        <v>0.63900000000000001</v>
      </c>
    </row>
    <row r="629" spans="1:3">
      <c r="A629" t="s">
        <v>1770</v>
      </c>
      <c r="B629" s="3">
        <v>6.8</v>
      </c>
      <c r="C629">
        <f t="shared" si="9"/>
        <v>0.63900000000000001</v>
      </c>
    </row>
    <row r="630" spans="1:3">
      <c r="A630" t="s">
        <v>552</v>
      </c>
      <c r="B630" s="3">
        <v>6.8</v>
      </c>
      <c r="C630">
        <f t="shared" si="9"/>
        <v>0.63900000000000001</v>
      </c>
    </row>
    <row r="631" spans="1:3">
      <c r="A631" t="s">
        <v>812</v>
      </c>
      <c r="B631" s="3">
        <v>6.8</v>
      </c>
      <c r="C631">
        <f t="shared" si="9"/>
        <v>0.63900000000000001</v>
      </c>
    </row>
    <row r="632" spans="1:3">
      <c r="A632" t="s">
        <v>963</v>
      </c>
      <c r="B632" s="3">
        <v>6.8</v>
      </c>
      <c r="C632">
        <f t="shared" si="9"/>
        <v>0.63900000000000001</v>
      </c>
    </row>
    <row r="633" spans="1:3">
      <c r="A633" t="s">
        <v>1224</v>
      </c>
      <c r="B633" s="3">
        <v>6.8</v>
      </c>
      <c r="C633">
        <f t="shared" si="9"/>
        <v>0.63900000000000001</v>
      </c>
    </row>
    <row r="634" spans="1:3">
      <c r="A634" t="s">
        <v>1034</v>
      </c>
      <c r="B634" s="3">
        <v>6.8</v>
      </c>
      <c r="C634">
        <f t="shared" si="9"/>
        <v>0.63900000000000001</v>
      </c>
    </row>
    <row r="635" spans="1:3">
      <c r="A635" t="s">
        <v>1658</v>
      </c>
      <c r="B635" s="3">
        <v>6.8</v>
      </c>
      <c r="C635">
        <f t="shared" si="9"/>
        <v>0.63900000000000001</v>
      </c>
    </row>
    <row r="636" spans="1:3">
      <c r="A636" t="s">
        <v>208</v>
      </c>
      <c r="B636" s="3">
        <v>6.791666666666667</v>
      </c>
      <c r="C636">
        <f t="shared" si="9"/>
        <v>0.63800000000000001</v>
      </c>
    </row>
    <row r="637" spans="1:3">
      <c r="A637" t="s">
        <v>141</v>
      </c>
      <c r="B637" s="3">
        <v>6.7833333333333323</v>
      </c>
      <c r="C637">
        <f t="shared" si="9"/>
        <v>0.63800000000000001</v>
      </c>
    </row>
    <row r="638" spans="1:3">
      <c r="A638" t="s">
        <v>634</v>
      </c>
      <c r="B638" s="3">
        <v>6.7799999999999994</v>
      </c>
      <c r="C638">
        <f t="shared" si="9"/>
        <v>0.63700000000000001</v>
      </c>
    </row>
    <row r="639" spans="1:3">
      <c r="A639" t="s">
        <v>432</v>
      </c>
      <c r="B639" s="3">
        <v>6.7799999999999994</v>
      </c>
      <c r="C639">
        <f t="shared" si="9"/>
        <v>0.63700000000000001</v>
      </c>
    </row>
    <row r="640" spans="1:3">
      <c r="A640" t="s">
        <v>622</v>
      </c>
      <c r="B640" s="3">
        <v>6.7749999999999995</v>
      </c>
      <c r="C640">
        <f t="shared" si="9"/>
        <v>0.63600000000000001</v>
      </c>
    </row>
    <row r="641" spans="1:3">
      <c r="A641" t="s">
        <v>95</v>
      </c>
      <c r="B641" s="3">
        <v>6.7714285714285722</v>
      </c>
      <c r="C641">
        <f t="shared" si="9"/>
        <v>0.63600000000000001</v>
      </c>
    </row>
    <row r="642" spans="1:3">
      <c r="A642" t="s">
        <v>188</v>
      </c>
      <c r="B642" s="3">
        <v>6.7714285714285705</v>
      </c>
      <c r="C642">
        <f t="shared" si="9"/>
        <v>0.63500000000000001</v>
      </c>
    </row>
    <row r="643" spans="1:3">
      <c r="A643" t="s">
        <v>164</v>
      </c>
      <c r="B643" s="3">
        <v>6.7666666666666675</v>
      </c>
      <c r="C643">
        <f t="shared" si="9"/>
        <v>0.63400000000000001</v>
      </c>
    </row>
    <row r="644" spans="1:3">
      <c r="A644" t="s">
        <v>116</v>
      </c>
      <c r="B644" s="3">
        <v>6.7666666666666666</v>
      </c>
      <c r="C644">
        <f t="shared" si="9"/>
        <v>0.63300000000000001</v>
      </c>
    </row>
    <row r="645" spans="1:3">
      <c r="A645" t="s">
        <v>375</v>
      </c>
      <c r="B645" s="3">
        <v>6.7666666666666666</v>
      </c>
      <c r="C645">
        <f t="shared" ref="C645:C708" si="10">_xlfn.PERCENTRANK.EXC($B$4:$B$1755,B645)</f>
        <v>0.63300000000000001</v>
      </c>
    </row>
    <row r="646" spans="1:3">
      <c r="A646" t="s">
        <v>893</v>
      </c>
      <c r="B646" s="3">
        <v>6.7666666666666657</v>
      </c>
      <c r="C646">
        <f t="shared" si="10"/>
        <v>0.63200000000000001</v>
      </c>
    </row>
    <row r="647" spans="1:3">
      <c r="A647" t="s">
        <v>699</v>
      </c>
      <c r="B647" s="3">
        <v>6.7666666666666657</v>
      </c>
      <c r="C647">
        <f t="shared" si="10"/>
        <v>0.63200000000000001</v>
      </c>
    </row>
    <row r="648" spans="1:3">
      <c r="A648" t="s">
        <v>469</v>
      </c>
      <c r="B648" s="3">
        <v>6.7624999999999993</v>
      </c>
      <c r="C648">
        <f t="shared" si="10"/>
        <v>0.63200000000000001</v>
      </c>
    </row>
    <row r="649" spans="1:3">
      <c r="A649" t="s">
        <v>124</v>
      </c>
      <c r="B649" s="3">
        <v>6.7600000000000007</v>
      </c>
      <c r="C649">
        <f t="shared" si="10"/>
        <v>0.63</v>
      </c>
    </row>
    <row r="650" spans="1:3">
      <c r="A650" t="s">
        <v>264</v>
      </c>
      <c r="B650" s="3">
        <v>6.7600000000000007</v>
      </c>
      <c r="C650">
        <f t="shared" si="10"/>
        <v>0.63</v>
      </c>
    </row>
    <row r="651" spans="1:3">
      <c r="A651" t="s">
        <v>518</v>
      </c>
      <c r="B651" s="3">
        <v>6.7500000000000009</v>
      </c>
      <c r="C651">
        <f t="shared" si="10"/>
        <v>0.63</v>
      </c>
    </row>
    <row r="652" spans="1:3">
      <c r="A652" t="s">
        <v>470</v>
      </c>
      <c r="B652" s="3">
        <v>6.75</v>
      </c>
      <c r="C652">
        <f t="shared" si="10"/>
        <v>0.628</v>
      </c>
    </row>
    <row r="653" spans="1:3">
      <c r="A653" t="s">
        <v>1184</v>
      </c>
      <c r="B653" s="3">
        <v>6.75</v>
      </c>
      <c r="C653">
        <f t="shared" si="10"/>
        <v>0.628</v>
      </c>
    </row>
    <row r="654" spans="1:3">
      <c r="A654" t="s">
        <v>508</v>
      </c>
      <c r="B654" s="3">
        <v>6.75</v>
      </c>
      <c r="C654">
        <f t="shared" si="10"/>
        <v>0.628</v>
      </c>
    </row>
    <row r="655" spans="1:3">
      <c r="A655" t="s">
        <v>769</v>
      </c>
      <c r="B655" s="3">
        <v>6.75</v>
      </c>
      <c r="C655">
        <f t="shared" si="10"/>
        <v>0.628</v>
      </c>
    </row>
    <row r="656" spans="1:3">
      <c r="A656" t="s">
        <v>281</v>
      </c>
      <c r="B656" s="3">
        <v>6.74</v>
      </c>
      <c r="C656">
        <f t="shared" si="10"/>
        <v>0.627</v>
      </c>
    </row>
    <row r="657" spans="1:3">
      <c r="A657" t="s">
        <v>175</v>
      </c>
      <c r="B657" s="3">
        <v>6.7333333333333334</v>
      </c>
      <c r="C657">
        <f t="shared" si="10"/>
        <v>0.624</v>
      </c>
    </row>
    <row r="658" spans="1:3">
      <c r="A658" t="s">
        <v>522</v>
      </c>
      <c r="B658" s="3">
        <v>6.7333333333333334</v>
      </c>
      <c r="C658">
        <f t="shared" si="10"/>
        <v>0.624</v>
      </c>
    </row>
    <row r="659" spans="1:3">
      <c r="A659" t="s">
        <v>390</v>
      </c>
      <c r="B659" s="3">
        <v>6.7333333333333334</v>
      </c>
      <c r="C659">
        <f t="shared" si="10"/>
        <v>0.624</v>
      </c>
    </row>
    <row r="660" spans="1:3">
      <c r="A660" t="s">
        <v>471</v>
      </c>
      <c r="B660" s="3">
        <v>6.7333333333333334</v>
      </c>
      <c r="C660">
        <f t="shared" si="10"/>
        <v>0.624</v>
      </c>
    </row>
    <row r="661" spans="1:3">
      <c r="A661" t="s">
        <v>1615</v>
      </c>
      <c r="B661" s="3">
        <v>6.7333333333333334</v>
      </c>
      <c r="C661">
        <f t="shared" si="10"/>
        <v>0.624</v>
      </c>
    </row>
    <row r="662" spans="1:3">
      <c r="A662" t="s">
        <v>163</v>
      </c>
      <c r="B662" s="3">
        <v>6.7249999999999996</v>
      </c>
      <c r="C662">
        <f t="shared" si="10"/>
        <v>0.624</v>
      </c>
    </row>
    <row r="663" spans="1:3">
      <c r="A663" t="s">
        <v>472</v>
      </c>
      <c r="B663" s="3">
        <v>6.7200000000000006</v>
      </c>
      <c r="C663">
        <f t="shared" si="10"/>
        <v>0.623</v>
      </c>
    </row>
    <row r="664" spans="1:3">
      <c r="A664" t="s">
        <v>76</v>
      </c>
      <c r="B664" s="3">
        <v>6.7111111111111121</v>
      </c>
      <c r="C664">
        <f t="shared" si="10"/>
        <v>0.622</v>
      </c>
    </row>
    <row r="665" spans="1:3">
      <c r="A665" t="s">
        <v>194</v>
      </c>
      <c r="B665" s="3">
        <v>6.7062499999999998</v>
      </c>
      <c r="C665">
        <f t="shared" si="10"/>
        <v>0.622</v>
      </c>
    </row>
    <row r="666" spans="1:3">
      <c r="A666" t="s">
        <v>1661</v>
      </c>
      <c r="B666" s="3">
        <v>6.7</v>
      </c>
      <c r="C666">
        <f t="shared" si="10"/>
        <v>0.6</v>
      </c>
    </row>
    <row r="667" spans="1:3">
      <c r="A667" t="s">
        <v>1259</v>
      </c>
      <c r="B667" s="3">
        <v>6.7</v>
      </c>
      <c r="C667">
        <f t="shared" si="10"/>
        <v>0.6</v>
      </c>
    </row>
    <row r="668" spans="1:3">
      <c r="A668" t="s">
        <v>953</v>
      </c>
      <c r="B668" s="3">
        <v>6.7</v>
      </c>
      <c r="C668">
        <f t="shared" si="10"/>
        <v>0.6</v>
      </c>
    </row>
    <row r="669" spans="1:3">
      <c r="A669" t="s">
        <v>727</v>
      </c>
      <c r="B669" s="3">
        <v>6.7</v>
      </c>
      <c r="C669">
        <f t="shared" si="10"/>
        <v>0.6</v>
      </c>
    </row>
    <row r="670" spans="1:3">
      <c r="A670" t="s">
        <v>1830</v>
      </c>
      <c r="B670" s="3">
        <v>6.7</v>
      </c>
      <c r="C670">
        <f t="shared" si="10"/>
        <v>0.6</v>
      </c>
    </row>
    <row r="671" spans="1:3">
      <c r="A671" t="s">
        <v>1593</v>
      </c>
      <c r="B671" s="3">
        <v>6.7</v>
      </c>
      <c r="C671">
        <f t="shared" si="10"/>
        <v>0.6</v>
      </c>
    </row>
    <row r="672" spans="1:3">
      <c r="A672" t="s">
        <v>1265</v>
      </c>
      <c r="B672" s="3">
        <v>6.7</v>
      </c>
      <c r="C672">
        <f t="shared" si="10"/>
        <v>0.6</v>
      </c>
    </row>
    <row r="673" spans="1:3">
      <c r="A673" t="s">
        <v>907</v>
      </c>
      <c r="B673" s="3">
        <v>6.7</v>
      </c>
      <c r="C673">
        <f t="shared" si="10"/>
        <v>0.6</v>
      </c>
    </row>
    <row r="674" spans="1:3">
      <c r="A674" t="s">
        <v>1797</v>
      </c>
      <c r="B674" s="3">
        <v>6.7</v>
      </c>
      <c r="C674">
        <f t="shared" si="10"/>
        <v>0.6</v>
      </c>
    </row>
    <row r="675" spans="1:3">
      <c r="A675" t="s">
        <v>1628</v>
      </c>
      <c r="B675" s="3">
        <v>6.7</v>
      </c>
      <c r="C675">
        <f t="shared" si="10"/>
        <v>0.6</v>
      </c>
    </row>
    <row r="676" spans="1:3">
      <c r="A676" t="s">
        <v>1436</v>
      </c>
      <c r="B676" s="3">
        <v>6.7</v>
      </c>
      <c r="C676">
        <f t="shared" si="10"/>
        <v>0.6</v>
      </c>
    </row>
    <row r="677" spans="1:3">
      <c r="A677" t="s">
        <v>415</v>
      </c>
      <c r="B677" s="3">
        <v>6.7</v>
      </c>
      <c r="C677">
        <f t="shared" si="10"/>
        <v>0.6</v>
      </c>
    </row>
    <row r="678" spans="1:3">
      <c r="A678" t="s">
        <v>1384</v>
      </c>
      <c r="B678" s="3">
        <v>6.7</v>
      </c>
      <c r="C678">
        <f t="shared" si="10"/>
        <v>0.6</v>
      </c>
    </row>
    <row r="679" spans="1:3">
      <c r="A679" t="s">
        <v>1491</v>
      </c>
      <c r="B679" s="3">
        <v>6.7</v>
      </c>
      <c r="C679">
        <f t="shared" si="10"/>
        <v>0.6</v>
      </c>
    </row>
    <row r="680" spans="1:3">
      <c r="A680" t="s">
        <v>1646</v>
      </c>
      <c r="B680" s="3">
        <v>6.7</v>
      </c>
      <c r="C680">
        <f t="shared" si="10"/>
        <v>0.6</v>
      </c>
    </row>
    <row r="681" spans="1:3">
      <c r="A681" t="s">
        <v>548</v>
      </c>
      <c r="B681" s="3">
        <v>6.7</v>
      </c>
      <c r="C681">
        <f t="shared" si="10"/>
        <v>0.6</v>
      </c>
    </row>
    <row r="682" spans="1:3">
      <c r="A682" t="s">
        <v>985</v>
      </c>
      <c r="B682" s="3">
        <v>6.7</v>
      </c>
      <c r="C682">
        <f t="shared" si="10"/>
        <v>0.6</v>
      </c>
    </row>
    <row r="683" spans="1:3">
      <c r="A683" t="s">
        <v>1804</v>
      </c>
      <c r="B683" s="3">
        <v>6.7</v>
      </c>
      <c r="C683">
        <f t="shared" si="10"/>
        <v>0.6</v>
      </c>
    </row>
    <row r="684" spans="1:3">
      <c r="A684" t="s">
        <v>992</v>
      </c>
      <c r="B684" s="3">
        <v>6.7</v>
      </c>
      <c r="C684">
        <f t="shared" si="10"/>
        <v>0.6</v>
      </c>
    </row>
    <row r="685" spans="1:3">
      <c r="A685" t="s">
        <v>1168</v>
      </c>
      <c r="B685" s="3">
        <v>6.7</v>
      </c>
      <c r="C685">
        <f t="shared" si="10"/>
        <v>0.6</v>
      </c>
    </row>
    <row r="686" spans="1:3">
      <c r="A686" t="s">
        <v>1505</v>
      </c>
      <c r="B686" s="3">
        <v>6.7</v>
      </c>
      <c r="C686">
        <f t="shared" si="10"/>
        <v>0.6</v>
      </c>
    </row>
    <row r="687" spans="1:3">
      <c r="A687" t="s">
        <v>1185</v>
      </c>
      <c r="B687" s="3">
        <v>6.7</v>
      </c>
      <c r="C687">
        <f t="shared" si="10"/>
        <v>0.6</v>
      </c>
    </row>
    <row r="688" spans="1:3">
      <c r="A688" t="s">
        <v>1669</v>
      </c>
      <c r="B688" s="3">
        <v>6.7</v>
      </c>
      <c r="C688">
        <f t="shared" si="10"/>
        <v>0.6</v>
      </c>
    </row>
    <row r="689" spans="1:3">
      <c r="A689" t="s">
        <v>1670</v>
      </c>
      <c r="B689" s="3">
        <v>6.7</v>
      </c>
      <c r="C689">
        <f t="shared" si="10"/>
        <v>0.6</v>
      </c>
    </row>
    <row r="690" spans="1:3">
      <c r="A690" t="s">
        <v>1581</v>
      </c>
      <c r="B690" s="3">
        <v>6.7</v>
      </c>
      <c r="C690">
        <f t="shared" si="10"/>
        <v>0.6</v>
      </c>
    </row>
    <row r="691" spans="1:3">
      <c r="A691" t="s">
        <v>970</v>
      </c>
      <c r="B691" s="3">
        <v>6.7</v>
      </c>
      <c r="C691">
        <f t="shared" si="10"/>
        <v>0.6</v>
      </c>
    </row>
    <row r="692" spans="1:3">
      <c r="A692" t="s">
        <v>595</v>
      </c>
      <c r="B692" s="3">
        <v>6.7</v>
      </c>
      <c r="C692">
        <f t="shared" si="10"/>
        <v>0.6</v>
      </c>
    </row>
    <row r="693" spans="1:3">
      <c r="A693" t="s">
        <v>797</v>
      </c>
      <c r="B693" s="3">
        <v>6.7</v>
      </c>
      <c r="C693">
        <f t="shared" si="10"/>
        <v>0.6</v>
      </c>
    </row>
    <row r="694" spans="1:3">
      <c r="A694" t="s">
        <v>1177</v>
      </c>
      <c r="B694" s="3">
        <v>6.7</v>
      </c>
      <c r="C694">
        <f t="shared" si="10"/>
        <v>0.6</v>
      </c>
    </row>
    <row r="695" spans="1:3">
      <c r="A695" t="s">
        <v>1818</v>
      </c>
      <c r="B695" s="3">
        <v>6.7</v>
      </c>
      <c r="C695">
        <f t="shared" si="10"/>
        <v>0.6</v>
      </c>
    </row>
    <row r="696" spans="1:3">
      <c r="A696" t="s">
        <v>1301</v>
      </c>
      <c r="B696" s="3">
        <v>6.7</v>
      </c>
      <c r="C696">
        <f t="shared" si="10"/>
        <v>0.6</v>
      </c>
    </row>
    <row r="697" spans="1:3">
      <c r="A697" t="s">
        <v>1672</v>
      </c>
      <c r="B697" s="3">
        <v>6.7</v>
      </c>
      <c r="C697">
        <f t="shared" si="10"/>
        <v>0.6</v>
      </c>
    </row>
    <row r="698" spans="1:3">
      <c r="A698" t="s">
        <v>1248</v>
      </c>
      <c r="B698" s="3">
        <v>6.7</v>
      </c>
      <c r="C698">
        <f t="shared" si="10"/>
        <v>0.6</v>
      </c>
    </row>
    <row r="699" spans="1:3">
      <c r="A699" t="s">
        <v>1800</v>
      </c>
      <c r="B699" s="3">
        <v>6.7</v>
      </c>
      <c r="C699">
        <f t="shared" si="10"/>
        <v>0.6</v>
      </c>
    </row>
    <row r="700" spans="1:3">
      <c r="A700" t="s">
        <v>864</v>
      </c>
      <c r="B700" s="3">
        <v>6.7</v>
      </c>
      <c r="C700">
        <f t="shared" si="10"/>
        <v>0.6</v>
      </c>
    </row>
    <row r="701" spans="1:3">
      <c r="A701" t="s">
        <v>1712</v>
      </c>
      <c r="B701" s="3">
        <v>6.7</v>
      </c>
      <c r="C701">
        <f t="shared" si="10"/>
        <v>0.6</v>
      </c>
    </row>
    <row r="702" spans="1:3">
      <c r="A702" t="s">
        <v>1299</v>
      </c>
      <c r="B702" s="3">
        <v>6.7</v>
      </c>
      <c r="C702">
        <f t="shared" si="10"/>
        <v>0.6</v>
      </c>
    </row>
    <row r="703" spans="1:3">
      <c r="A703" t="s">
        <v>1357</v>
      </c>
      <c r="B703" s="3">
        <v>6.7</v>
      </c>
      <c r="C703">
        <f t="shared" si="10"/>
        <v>0.6</v>
      </c>
    </row>
    <row r="704" spans="1:3">
      <c r="A704" t="s">
        <v>619</v>
      </c>
      <c r="B704" s="3">
        <v>6.6999999999999993</v>
      </c>
      <c r="C704">
        <f t="shared" si="10"/>
        <v>0.6</v>
      </c>
    </row>
    <row r="705" spans="1:3">
      <c r="A705" t="s">
        <v>128</v>
      </c>
      <c r="B705" s="3">
        <v>6.6833333333333336</v>
      </c>
      <c r="C705">
        <f t="shared" si="10"/>
        <v>0.59899999999999998</v>
      </c>
    </row>
    <row r="706" spans="1:3">
      <c r="A706" t="s">
        <v>98</v>
      </c>
      <c r="B706" s="3">
        <v>6.68</v>
      </c>
      <c r="C706">
        <f t="shared" si="10"/>
        <v>0.59799999999999998</v>
      </c>
    </row>
    <row r="707" spans="1:3">
      <c r="A707" t="s">
        <v>1337</v>
      </c>
      <c r="B707" s="3">
        <v>6.6750000000000007</v>
      </c>
      <c r="C707">
        <f t="shared" si="10"/>
        <v>0.59699999999999998</v>
      </c>
    </row>
    <row r="708" spans="1:3">
      <c r="A708" t="s">
        <v>181</v>
      </c>
      <c r="B708" s="3">
        <v>6.6750000000000007</v>
      </c>
      <c r="C708">
        <f t="shared" si="10"/>
        <v>0.59699999999999998</v>
      </c>
    </row>
    <row r="709" spans="1:3">
      <c r="A709" t="s">
        <v>338</v>
      </c>
      <c r="B709" s="3">
        <v>6.6749999999999998</v>
      </c>
      <c r="C709">
        <f t="shared" ref="C709:C772" si="11">_xlfn.PERCENTRANK.EXC($B$4:$B$1755,B709)</f>
        <v>0.59699999999999998</v>
      </c>
    </row>
    <row r="710" spans="1:3">
      <c r="A710" t="s">
        <v>786</v>
      </c>
      <c r="B710" s="3">
        <v>6.666666666666667</v>
      </c>
      <c r="C710">
        <f t="shared" si="11"/>
        <v>0.59299999999999997</v>
      </c>
    </row>
    <row r="711" spans="1:3">
      <c r="A711" t="s">
        <v>525</v>
      </c>
      <c r="B711" s="3">
        <v>6.666666666666667</v>
      </c>
      <c r="C711">
        <f t="shared" si="11"/>
        <v>0.59299999999999997</v>
      </c>
    </row>
    <row r="712" spans="1:3">
      <c r="A712" t="s">
        <v>526</v>
      </c>
      <c r="B712" s="3">
        <v>6.666666666666667</v>
      </c>
      <c r="C712">
        <f t="shared" si="11"/>
        <v>0.59299999999999997</v>
      </c>
    </row>
    <row r="713" spans="1:3">
      <c r="A713" t="s">
        <v>214</v>
      </c>
      <c r="B713" s="3">
        <v>6.666666666666667</v>
      </c>
      <c r="C713">
        <f t="shared" si="11"/>
        <v>0.59299999999999997</v>
      </c>
    </row>
    <row r="714" spans="1:3">
      <c r="A714" t="s">
        <v>66</v>
      </c>
      <c r="B714" s="3">
        <v>6.666666666666667</v>
      </c>
      <c r="C714">
        <f t="shared" si="11"/>
        <v>0.59299999999999997</v>
      </c>
    </row>
    <row r="715" spans="1:3">
      <c r="A715" t="s">
        <v>506</v>
      </c>
      <c r="B715" s="3">
        <v>6.666666666666667</v>
      </c>
      <c r="C715">
        <f t="shared" si="11"/>
        <v>0.59299999999999997</v>
      </c>
    </row>
    <row r="716" spans="1:3">
      <c r="A716" t="s">
        <v>277</v>
      </c>
      <c r="B716" s="3">
        <v>6.6571428571428575</v>
      </c>
      <c r="C716">
        <f t="shared" si="11"/>
        <v>0.59299999999999997</v>
      </c>
    </row>
    <row r="717" spans="1:3">
      <c r="A717" t="s">
        <v>169</v>
      </c>
      <c r="B717" s="3">
        <v>6.6545454545454552</v>
      </c>
      <c r="C717">
        <f t="shared" si="11"/>
        <v>0.59199999999999997</v>
      </c>
    </row>
    <row r="718" spans="1:3">
      <c r="A718" t="s">
        <v>870</v>
      </c>
      <c r="B718" s="3">
        <v>6.65</v>
      </c>
      <c r="C718">
        <f t="shared" si="11"/>
        <v>0.58899999999999997</v>
      </c>
    </row>
    <row r="719" spans="1:3">
      <c r="A719" t="s">
        <v>490</v>
      </c>
      <c r="B719" s="3">
        <v>6.65</v>
      </c>
      <c r="C719">
        <f t="shared" si="11"/>
        <v>0.58899999999999997</v>
      </c>
    </row>
    <row r="720" spans="1:3">
      <c r="A720" t="s">
        <v>960</v>
      </c>
      <c r="B720" s="3">
        <v>6.65</v>
      </c>
      <c r="C720">
        <f t="shared" si="11"/>
        <v>0.58899999999999997</v>
      </c>
    </row>
    <row r="721" spans="1:3">
      <c r="A721" t="s">
        <v>567</v>
      </c>
      <c r="B721" s="3">
        <v>6.65</v>
      </c>
      <c r="C721">
        <f t="shared" si="11"/>
        <v>0.58899999999999997</v>
      </c>
    </row>
    <row r="722" spans="1:3">
      <c r="A722" t="s">
        <v>814</v>
      </c>
      <c r="B722" s="3">
        <v>6.65</v>
      </c>
      <c r="C722">
        <f t="shared" si="11"/>
        <v>0.58899999999999997</v>
      </c>
    </row>
    <row r="723" spans="1:3">
      <c r="A723" t="s">
        <v>463</v>
      </c>
      <c r="B723" s="3">
        <v>6.65</v>
      </c>
      <c r="C723">
        <f t="shared" si="11"/>
        <v>0.58899999999999997</v>
      </c>
    </row>
    <row r="724" spans="1:3">
      <c r="A724" t="s">
        <v>72</v>
      </c>
      <c r="B724" s="3">
        <v>6.6384615384615397</v>
      </c>
      <c r="C724">
        <f t="shared" si="11"/>
        <v>0.58799999999999997</v>
      </c>
    </row>
    <row r="725" spans="1:3">
      <c r="A725" t="s">
        <v>150</v>
      </c>
      <c r="B725" s="3">
        <v>6.6333333333333337</v>
      </c>
      <c r="C725">
        <f t="shared" si="11"/>
        <v>0.58799999999999997</v>
      </c>
    </row>
    <row r="726" spans="1:3">
      <c r="A726" t="s">
        <v>117</v>
      </c>
      <c r="B726" s="3">
        <v>6.6333333333333329</v>
      </c>
      <c r="C726">
        <f t="shared" si="11"/>
        <v>0.58599999999999997</v>
      </c>
    </row>
    <row r="727" spans="1:3">
      <c r="A727" t="s">
        <v>1193</v>
      </c>
      <c r="B727" s="3">
        <v>6.6333333333333329</v>
      </c>
      <c r="C727">
        <f t="shared" si="11"/>
        <v>0.58599999999999997</v>
      </c>
    </row>
    <row r="728" spans="1:3">
      <c r="A728" t="s">
        <v>174</v>
      </c>
      <c r="B728" s="3">
        <v>6.63</v>
      </c>
      <c r="C728">
        <f t="shared" si="11"/>
        <v>0.58599999999999997</v>
      </c>
    </row>
    <row r="729" spans="1:3">
      <c r="A729" t="s">
        <v>234</v>
      </c>
      <c r="B729" s="3">
        <v>6.625</v>
      </c>
      <c r="C729">
        <f t="shared" si="11"/>
        <v>0.58499999999999996</v>
      </c>
    </row>
    <row r="730" spans="1:3">
      <c r="A730" t="s">
        <v>336</v>
      </c>
      <c r="B730" s="3">
        <v>6.625</v>
      </c>
      <c r="C730">
        <f t="shared" si="11"/>
        <v>0.58499999999999996</v>
      </c>
    </row>
    <row r="731" spans="1:3">
      <c r="A731" t="s">
        <v>482</v>
      </c>
      <c r="B731" s="3">
        <v>6.6166666666666663</v>
      </c>
      <c r="C731">
        <f t="shared" si="11"/>
        <v>0.58399999999999996</v>
      </c>
    </row>
    <row r="732" spans="1:3">
      <c r="A732" t="s">
        <v>342</v>
      </c>
      <c r="B732" s="3">
        <v>6.6000000000000005</v>
      </c>
      <c r="C732">
        <f t="shared" si="11"/>
        <v>0.58299999999999996</v>
      </c>
    </row>
    <row r="733" spans="1:3">
      <c r="A733" t="s">
        <v>383</v>
      </c>
      <c r="B733" s="3">
        <v>6.6000000000000005</v>
      </c>
      <c r="C733">
        <f t="shared" si="11"/>
        <v>0.58299999999999996</v>
      </c>
    </row>
    <row r="734" spans="1:3">
      <c r="A734" t="s">
        <v>495</v>
      </c>
      <c r="B734" s="3">
        <v>6.6000000000000005</v>
      </c>
      <c r="C734">
        <f t="shared" si="11"/>
        <v>0.58299999999999996</v>
      </c>
    </row>
    <row r="735" spans="1:3">
      <c r="A735" t="s">
        <v>631</v>
      </c>
      <c r="B735" s="3">
        <v>6.6</v>
      </c>
      <c r="C735">
        <f t="shared" si="11"/>
        <v>0.55500000000000005</v>
      </c>
    </row>
    <row r="736" spans="1:3">
      <c r="A736" t="s">
        <v>1046</v>
      </c>
      <c r="B736" s="3">
        <v>6.6</v>
      </c>
      <c r="C736">
        <f t="shared" si="11"/>
        <v>0.55500000000000005</v>
      </c>
    </row>
    <row r="737" spans="1:3">
      <c r="A737" t="s">
        <v>1013</v>
      </c>
      <c r="B737" s="3">
        <v>6.6</v>
      </c>
      <c r="C737">
        <f t="shared" si="11"/>
        <v>0.55500000000000005</v>
      </c>
    </row>
    <row r="738" spans="1:3">
      <c r="A738" t="s">
        <v>620</v>
      </c>
      <c r="B738" s="3">
        <v>6.6</v>
      </c>
      <c r="C738">
        <f t="shared" si="11"/>
        <v>0.55500000000000005</v>
      </c>
    </row>
    <row r="739" spans="1:3">
      <c r="A739" t="s">
        <v>1521</v>
      </c>
      <c r="B739" s="3">
        <v>6.6</v>
      </c>
      <c r="C739">
        <f t="shared" si="11"/>
        <v>0.55500000000000005</v>
      </c>
    </row>
    <row r="740" spans="1:3">
      <c r="A740" t="s">
        <v>1437</v>
      </c>
      <c r="B740" s="3">
        <v>6.6</v>
      </c>
      <c r="C740">
        <f t="shared" si="11"/>
        <v>0.55500000000000005</v>
      </c>
    </row>
    <row r="741" spans="1:3">
      <c r="A741" t="s">
        <v>1789</v>
      </c>
      <c r="B741" s="3">
        <v>6.6</v>
      </c>
      <c r="C741">
        <f t="shared" si="11"/>
        <v>0.55500000000000005</v>
      </c>
    </row>
    <row r="742" spans="1:3">
      <c r="A742" t="s">
        <v>1749</v>
      </c>
      <c r="B742" s="3">
        <v>6.6</v>
      </c>
      <c r="C742">
        <f t="shared" si="11"/>
        <v>0.55500000000000005</v>
      </c>
    </row>
    <row r="743" spans="1:3">
      <c r="A743" t="s">
        <v>1232</v>
      </c>
      <c r="B743" s="3">
        <v>6.6</v>
      </c>
      <c r="C743">
        <f t="shared" si="11"/>
        <v>0.55500000000000005</v>
      </c>
    </row>
    <row r="744" spans="1:3">
      <c r="A744" t="s">
        <v>1306</v>
      </c>
      <c r="B744" s="3">
        <v>6.6</v>
      </c>
      <c r="C744">
        <f t="shared" si="11"/>
        <v>0.55500000000000005</v>
      </c>
    </row>
    <row r="745" spans="1:3">
      <c r="A745" t="s">
        <v>58</v>
      </c>
      <c r="B745" s="3">
        <v>6.6</v>
      </c>
      <c r="C745">
        <f t="shared" si="11"/>
        <v>0.55500000000000005</v>
      </c>
    </row>
    <row r="746" spans="1:3">
      <c r="A746" t="s">
        <v>263</v>
      </c>
      <c r="B746" s="3">
        <v>6.6</v>
      </c>
      <c r="C746">
        <f t="shared" si="11"/>
        <v>0.55500000000000005</v>
      </c>
    </row>
    <row r="747" spans="1:3">
      <c r="A747" t="s">
        <v>1273</v>
      </c>
      <c r="B747" s="3">
        <v>6.6</v>
      </c>
      <c r="C747">
        <f t="shared" si="11"/>
        <v>0.55500000000000005</v>
      </c>
    </row>
    <row r="748" spans="1:3">
      <c r="A748" t="s">
        <v>326</v>
      </c>
      <c r="B748" s="3">
        <v>6.6</v>
      </c>
      <c r="C748">
        <f t="shared" si="11"/>
        <v>0.55500000000000005</v>
      </c>
    </row>
    <row r="749" spans="1:3">
      <c r="A749" t="s">
        <v>570</v>
      </c>
      <c r="B749" s="3">
        <v>6.6</v>
      </c>
      <c r="C749">
        <f t="shared" si="11"/>
        <v>0.55500000000000005</v>
      </c>
    </row>
    <row r="750" spans="1:3">
      <c r="A750" t="s">
        <v>320</v>
      </c>
      <c r="B750" s="3">
        <v>6.6</v>
      </c>
      <c r="C750">
        <f t="shared" si="11"/>
        <v>0.55500000000000005</v>
      </c>
    </row>
    <row r="751" spans="1:3">
      <c r="A751" t="s">
        <v>1512</v>
      </c>
      <c r="B751" s="3">
        <v>6.6</v>
      </c>
      <c r="C751">
        <f t="shared" si="11"/>
        <v>0.55500000000000005</v>
      </c>
    </row>
    <row r="752" spans="1:3">
      <c r="A752" t="s">
        <v>1396</v>
      </c>
      <c r="B752" s="3">
        <v>6.6</v>
      </c>
      <c r="C752">
        <f t="shared" si="11"/>
        <v>0.55500000000000005</v>
      </c>
    </row>
    <row r="753" spans="1:3">
      <c r="A753" t="s">
        <v>1598</v>
      </c>
      <c r="B753" s="3">
        <v>6.6</v>
      </c>
      <c r="C753">
        <f t="shared" si="11"/>
        <v>0.55500000000000005</v>
      </c>
    </row>
    <row r="754" spans="1:3">
      <c r="A754" t="s">
        <v>1632</v>
      </c>
      <c r="B754" s="3">
        <v>6.6</v>
      </c>
      <c r="C754">
        <f t="shared" si="11"/>
        <v>0.55500000000000005</v>
      </c>
    </row>
    <row r="755" spans="1:3">
      <c r="A755" t="s">
        <v>1312</v>
      </c>
      <c r="B755" s="3">
        <v>6.6</v>
      </c>
      <c r="C755">
        <f t="shared" si="11"/>
        <v>0.55500000000000005</v>
      </c>
    </row>
    <row r="756" spans="1:3">
      <c r="A756" t="s">
        <v>1287</v>
      </c>
      <c r="B756" s="3">
        <v>6.6</v>
      </c>
      <c r="C756">
        <f t="shared" si="11"/>
        <v>0.55500000000000005</v>
      </c>
    </row>
    <row r="757" spans="1:3">
      <c r="A757" t="s">
        <v>1631</v>
      </c>
      <c r="B757" s="3">
        <v>6.6</v>
      </c>
      <c r="C757">
        <f t="shared" si="11"/>
        <v>0.55500000000000005</v>
      </c>
    </row>
    <row r="758" spans="1:3">
      <c r="A758" t="s">
        <v>1793</v>
      </c>
      <c r="B758" s="3">
        <v>6.6</v>
      </c>
      <c r="C758">
        <f t="shared" si="11"/>
        <v>0.55500000000000005</v>
      </c>
    </row>
    <row r="759" spans="1:3">
      <c r="A759" t="s">
        <v>649</v>
      </c>
      <c r="B759" s="3">
        <v>6.6</v>
      </c>
      <c r="C759">
        <f t="shared" si="11"/>
        <v>0.55500000000000005</v>
      </c>
    </row>
    <row r="760" spans="1:3">
      <c r="A760" t="s">
        <v>824</v>
      </c>
      <c r="B760" s="3">
        <v>6.6</v>
      </c>
      <c r="C760">
        <f t="shared" si="11"/>
        <v>0.55500000000000005</v>
      </c>
    </row>
    <row r="761" spans="1:3">
      <c r="A761" t="s">
        <v>416</v>
      </c>
      <c r="B761" s="3">
        <v>6.6</v>
      </c>
      <c r="C761">
        <f t="shared" si="11"/>
        <v>0.55500000000000005</v>
      </c>
    </row>
    <row r="762" spans="1:3">
      <c r="A762" t="s">
        <v>1434</v>
      </c>
      <c r="B762" s="3">
        <v>6.6</v>
      </c>
      <c r="C762">
        <f t="shared" si="11"/>
        <v>0.55500000000000005</v>
      </c>
    </row>
    <row r="763" spans="1:3">
      <c r="A763" t="s">
        <v>252</v>
      </c>
      <c r="B763" s="3">
        <v>6.6</v>
      </c>
      <c r="C763">
        <f t="shared" si="11"/>
        <v>0.55500000000000005</v>
      </c>
    </row>
    <row r="764" spans="1:3">
      <c r="A764" t="s">
        <v>417</v>
      </c>
      <c r="B764" s="3">
        <v>6.6</v>
      </c>
      <c r="C764">
        <f t="shared" si="11"/>
        <v>0.55500000000000005</v>
      </c>
    </row>
    <row r="765" spans="1:3">
      <c r="A765" t="s">
        <v>434</v>
      </c>
      <c r="B765" s="3">
        <v>6.6</v>
      </c>
      <c r="C765">
        <f t="shared" si="11"/>
        <v>0.55500000000000005</v>
      </c>
    </row>
    <row r="766" spans="1:3">
      <c r="A766" t="s">
        <v>480</v>
      </c>
      <c r="B766" s="3">
        <v>6.6</v>
      </c>
      <c r="C766">
        <f t="shared" si="11"/>
        <v>0.55500000000000005</v>
      </c>
    </row>
    <row r="767" spans="1:3">
      <c r="A767" t="s">
        <v>1166</v>
      </c>
      <c r="B767" s="3">
        <v>6.6</v>
      </c>
      <c r="C767">
        <f t="shared" si="11"/>
        <v>0.55500000000000005</v>
      </c>
    </row>
    <row r="768" spans="1:3">
      <c r="A768" t="s">
        <v>1673</v>
      </c>
      <c r="B768" s="3">
        <v>6.6</v>
      </c>
      <c r="C768">
        <f t="shared" si="11"/>
        <v>0.55500000000000005</v>
      </c>
    </row>
    <row r="769" spans="1:3">
      <c r="A769" t="s">
        <v>562</v>
      </c>
      <c r="B769" s="3">
        <v>6.6</v>
      </c>
      <c r="C769">
        <f t="shared" si="11"/>
        <v>0.55500000000000005</v>
      </c>
    </row>
    <row r="770" spans="1:3">
      <c r="A770" t="s">
        <v>1286</v>
      </c>
      <c r="B770" s="3">
        <v>6.6</v>
      </c>
      <c r="C770">
        <f t="shared" si="11"/>
        <v>0.55500000000000005</v>
      </c>
    </row>
    <row r="771" spans="1:3">
      <c r="A771" t="s">
        <v>698</v>
      </c>
      <c r="B771" s="3">
        <v>6.6</v>
      </c>
      <c r="C771">
        <f t="shared" si="11"/>
        <v>0.55500000000000005</v>
      </c>
    </row>
    <row r="772" spans="1:3">
      <c r="A772" t="s">
        <v>723</v>
      </c>
      <c r="B772" s="3">
        <v>6.6</v>
      </c>
      <c r="C772">
        <f t="shared" si="11"/>
        <v>0.55500000000000005</v>
      </c>
    </row>
    <row r="773" spans="1:3">
      <c r="A773" t="s">
        <v>387</v>
      </c>
      <c r="B773" s="3">
        <v>6.6</v>
      </c>
      <c r="C773">
        <f t="shared" ref="C773:C836" si="12">_xlfn.PERCENTRANK.EXC($B$4:$B$1755,B773)</f>
        <v>0.55500000000000005</v>
      </c>
    </row>
    <row r="774" spans="1:3">
      <c r="A774" t="s">
        <v>1290</v>
      </c>
      <c r="B774" s="3">
        <v>6.6</v>
      </c>
      <c r="C774">
        <f t="shared" si="12"/>
        <v>0.55500000000000005</v>
      </c>
    </row>
    <row r="775" spans="1:3">
      <c r="A775" t="s">
        <v>1161</v>
      </c>
      <c r="B775" s="3">
        <v>6.6</v>
      </c>
      <c r="C775">
        <f t="shared" si="12"/>
        <v>0.55500000000000005</v>
      </c>
    </row>
    <row r="776" spans="1:3">
      <c r="A776" t="s">
        <v>488</v>
      </c>
      <c r="B776" s="3">
        <v>6.6</v>
      </c>
      <c r="C776">
        <f t="shared" si="12"/>
        <v>0.55500000000000005</v>
      </c>
    </row>
    <row r="777" spans="1:3">
      <c r="A777" t="s">
        <v>1059</v>
      </c>
      <c r="B777" s="3">
        <v>6.6</v>
      </c>
      <c r="C777">
        <f t="shared" si="12"/>
        <v>0.55500000000000005</v>
      </c>
    </row>
    <row r="778" spans="1:3">
      <c r="A778" t="s">
        <v>1187</v>
      </c>
      <c r="B778" s="3">
        <v>6.6</v>
      </c>
      <c r="C778">
        <f t="shared" si="12"/>
        <v>0.55500000000000005</v>
      </c>
    </row>
    <row r="779" spans="1:3">
      <c r="A779" t="s">
        <v>932</v>
      </c>
      <c r="B779" s="3">
        <v>6.6</v>
      </c>
      <c r="C779">
        <f t="shared" si="12"/>
        <v>0.55500000000000005</v>
      </c>
    </row>
    <row r="780" spans="1:3">
      <c r="A780" t="s">
        <v>806</v>
      </c>
      <c r="B780" s="3">
        <v>6.6</v>
      </c>
      <c r="C780">
        <f t="shared" si="12"/>
        <v>0.55500000000000005</v>
      </c>
    </row>
    <row r="781" spans="1:3">
      <c r="A781" t="s">
        <v>1475</v>
      </c>
      <c r="B781" s="3">
        <v>6.6</v>
      </c>
      <c r="C781">
        <f t="shared" si="12"/>
        <v>0.55500000000000005</v>
      </c>
    </row>
    <row r="782" spans="1:3">
      <c r="A782" t="s">
        <v>687</v>
      </c>
      <c r="B782" s="3">
        <v>6.6</v>
      </c>
      <c r="C782">
        <f t="shared" si="12"/>
        <v>0.55500000000000005</v>
      </c>
    </row>
    <row r="783" spans="1:3">
      <c r="A783" t="s">
        <v>848</v>
      </c>
      <c r="B783" s="3">
        <v>6.5999999999999988</v>
      </c>
      <c r="C783">
        <f t="shared" si="12"/>
        <v>0.55500000000000005</v>
      </c>
    </row>
    <row r="784" spans="1:3">
      <c r="A784" t="s">
        <v>312</v>
      </c>
      <c r="B784" s="3">
        <v>6.58</v>
      </c>
      <c r="C784">
        <f t="shared" si="12"/>
        <v>0.55300000000000005</v>
      </c>
    </row>
    <row r="785" spans="1:3">
      <c r="A785" t="s">
        <v>250</v>
      </c>
      <c r="B785" s="3">
        <v>6.58</v>
      </c>
      <c r="C785">
        <f t="shared" si="12"/>
        <v>0.55300000000000005</v>
      </c>
    </row>
    <row r="786" spans="1:3">
      <c r="A786" t="s">
        <v>317</v>
      </c>
      <c r="B786" s="3">
        <v>6.5769230769230758</v>
      </c>
      <c r="C786">
        <f t="shared" si="12"/>
        <v>0.55300000000000005</v>
      </c>
    </row>
    <row r="787" spans="1:3">
      <c r="A787" t="s">
        <v>233</v>
      </c>
      <c r="B787" s="3">
        <v>6.5714285714285712</v>
      </c>
      <c r="C787">
        <f t="shared" si="12"/>
        <v>0.55200000000000005</v>
      </c>
    </row>
    <row r="788" spans="1:3">
      <c r="A788" t="s">
        <v>560</v>
      </c>
      <c r="B788" s="3">
        <v>6.5666666666666664</v>
      </c>
      <c r="C788">
        <f t="shared" si="12"/>
        <v>0.55100000000000005</v>
      </c>
    </row>
    <row r="789" spans="1:3">
      <c r="A789" t="s">
        <v>421</v>
      </c>
      <c r="B789" s="3">
        <v>6.5666666666666664</v>
      </c>
      <c r="C789">
        <f t="shared" si="12"/>
        <v>0.55100000000000005</v>
      </c>
    </row>
    <row r="790" spans="1:3">
      <c r="A790" t="s">
        <v>851</v>
      </c>
      <c r="B790" s="3">
        <v>6.5666666666666664</v>
      </c>
      <c r="C790">
        <f t="shared" si="12"/>
        <v>0.55100000000000005</v>
      </c>
    </row>
    <row r="791" spans="1:3">
      <c r="A791" t="s">
        <v>156</v>
      </c>
      <c r="B791" s="3">
        <v>6.56</v>
      </c>
      <c r="C791">
        <f t="shared" si="12"/>
        <v>0.54900000000000004</v>
      </c>
    </row>
    <row r="792" spans="1:3">
      <c r="A792" t="s">
        <v>173</v>
      </c>
      <c r="B792" s="3">
        <v>6.56</v>
      </c>
      <c r="C792">
        <f t="shared" si="12"/>
        <v>0.54900000000000004</v>
      </c>
    </row>
    <row r="793" spans="1:3">
      <c r="A793" t="s">
        <v>875</v>
      </c>
      <c r="B793" s="3">
        <v>6.5500000000000007</v>
      </c>
      <c r="C793">
        <f t="shared" si="12"/>
        <v>0.54800000000000004</v>
      </c>
    </row>
    <row r="794" spans="1:3">
      <c r="A794" t="s">
        <v>1576</v>
      </c>
      <c r="B794" s="3">
        <v>6.5500000000000007</v>
      </c>
      <c r="C794">
        <f t="shared" si="12"/>
        <v>0.54800000000000004</v>
      </c>
    </row>
    <row r="795" spans="1:3">
      <c r="A795" t="s">
        <v>335</v>
      </c>
      <c r="B795" s="3">
        <v>6.5500000000000007</v>
      </c>
      <c r="C795">
        <f t="shared" si="12"/>
        <v>0.54800000000000004</v>
      </c>
    </row>
    <row r="796" spans="1:3">
      <c r="A796" t="s">
        <v>743</v>
      </c>
      <c r="B796" s="3">
        <v>6.55</v>
      </c>
      <c r="C796">
        <f t="shared" si="12"/>
        <v>0.54400000000000004</v>
      </c>
    </row>
    <row r="797" spans="1:3">
      <c r="A797" t="s">
        <v>316</v>
      </c>
      <c r="B797" s="3">
        <v>6.55</v>
      </c>
      <c r="C797">
        <f t="shared" si="12"/>
        <v>0.54400000000000004</v>
      </c>
    </row>
    <row r="798" spans="1:3">
      <c r="A798" t="s">
        <v>1481</v>
      </c>
      <c r="B798" s="3">
        <v>6.55</v>
      </c>
      <c r="C798">
        <f t="shared" si="12"/>
        <v>0.54400000000000004</v>
      </c>
    </row>
    <row r="799" spans="1:3">
      <c r="A799" t="s">
        <v>422</v>
      </c>
      <c r="B799" s="3">
        <v>6.55</v>
      </c>
      <c r="C799">
        <f t="shared" si="12"/>
        <v>0.54400000000000004</v>
      </c>
    </row>
    <row r="800" spans="1:3">
      <c r="A800" t="s">
        <v>1097</v>
      </c>
      <c r="B800" s="3">
        <v>6.55</v>
      </c>
      <c r="C800">
        <f t="shared" si="12"/>
        <v>0.54400000000000004</v>
      </c>
    </row>
    <row r="801" spans="1:3">
      <c r="A801" t="s">
        <v>359</v>
      </c>
      <c r="B801" s="3">
        <v>6.55</v>
      </c>
      <c r="C801">
        <f t="shared" si="12"/>
        <v>0.54400000000000004</v>
      </c>
    </row>
    <row r="802" spans="1:3">
      <c r="A802" t="s">
        <v>408</v>
      </c>
      <c r="B802" s="3">
        <v>6.55</v>
      </c>
      <c r="C802">
        <f t="shared" si="12"/>
        <v>0.54400000000000004</v>
      </c>
    </row>
    <row r="803" spans="1:3">
      <c r="A803" t="s">
        <v>109</v>
      </c>
      <c r="B803" s="3">
        <v>6.5499999999999989</v>
      </c>
      <c r="C803">
        <f t="shared" si="12"/>
        <v>0.54300000000000004</v>
      </c>
    </row>
    <row r="804" spans="1:3">
      <c r="A804" t="s">
        <v>157</v>
      </c>
      <c r="B804" s="3">
        <v>6.5428571428571418</v>
      </c>
      <c r="C804">
        <f t="shared" si="12"/>
        <v>0.54300000000000004</v>
      </c>
    </row>
    <row r="805" spans="1:3">
      <c r="A805" t="s">
        <v>487</v>
      </c>
      <c r="B805" s="3">
        <v>6.5333333333333341</v>
      </c>
      <c r="C805">
        <f t="shared" si="12"/>
        <v>0.54100000000000004</v>
      </c>
    </row>
    <row r="806" spans="1:3">
      <c r="A806" t="s">
        <v>978</v>
      </c>
      <c r="B806" s="3">
        <v>6.5333333333333341</v>
      </c>
      <c r="C806">
        <f t="shared" si="12"/>
        <v>0.54100000000000004</v>
      </c>
    </row>
    <row r="807" spans="1:3">
      <c r="A807" t="s">
        <v>240</v>
      </c>
      <c r="B807" s="3">
        <v>6.5333333333333341</v>
      </c>
      <c r="C807">
        <f t="shared" si="12"/>
        <v>0.54100000000000004</v>
      </c>
    </row>
    <row r="808" spans="1:3">
      <c r="A808" t="s">
        <v>349</v>
      </c>
      <c r="B808" s="3">
        <v>6.5250000000000004</v>
      </c>
      <c r="C808">
        <f t="shared" si="12"/>
        <v>0.54</v>
      </c>
    </row>
    <row r="809" spans="1:3">
      <c r="A809" t="s">
        <v>854</v>
      </c>
      <c r="B809" s="3">
        <v>6.5250000000000004</v>
      </c>
      <c r="C809">
        <f t="shared" si="12"/>
        <v>0.54</v>
      </c>
    </row>
    <row r="810" spans="1:3">
      <c r="A810" t="s">
        <v>177</v>
      </c>
      <c r="B810" s="3">
        <v>6.5166666666666666</v>
      </c>
      <c r="C810">
        <f t="shared" si="12"/>
        <v>0.53900000000000003</v>
      </c>
    </row>
    <row r="811" spans="1:3">
      <c r="A811" t="s">
        <v>1563</v>
      </c>
      <c r="B811" s="3">
        <v>6.5</v>
      </c>
      <c r="C811">
        <f t="shared" si="12"/>
        <v>0.504</v>
      </c>
    </row>
    <row r="812" spans="1:3">
      <c r="A812" t="s">
        <v>1318</v>
      </c>
      <c r="B812" s="3">
        <v>6.5</v>
      </c>
      <c r="C812">
        <f t="shared" si="12"/>
        <v>0.504</v>
      </c>
    </row>
    <row r="813" spans="1:3">
      <c r="A813" t="s">
        <v>1174</v>
      </c>
      <c r="B813" s="3">
        <v>6.5</v>
      </c>
      <c r="C813">
        <f t="shared" si="12"/>
        <v>0.504</v>
      </c>
    </row>
    <row r="814" spans="1:3">
      <c r="A814" t="s">
        <v>849</v>
      </c>
      <c r="B814" s="3">
        <v>6.5</v>
      </c>
      <c r="C814">
        <f t="shared" si="12"/>
        <v>0.504</v>
      </c>
    </row>
    <row r="815" spans="1:3">
      <c r="A815" t="s">
        <v>1100</v>
      </c>
      <c r="B815" s="3">
        <v>6.5</v>
      </c>
      <c r="C815">
        <f t="shared" si="12"/>
        <v>0.504</v>
      </c>
    </row>
    <row r="816" spans="1:3">
      <c r="A816" t="s">
        <v>1230</v>
      </c>
      <c r="B816" s="3">
        <v>6.5</v>
      </c>
      <c r="C816">
        <f t="shared" si="12"/>
        <v>0.504</v>
      </c>
    </row>
    <row r="817" spans="1:3">
      <c r="A817" t="s">
        <v>1053</v>
      </c>
      <c r="B817" s="3">
        <v>6.5</v>
      </c>
      <c r="C817">
        <f t="shared" si="12"/>
        <v>0.504</v>
      </c>
    </row>
    <row r="818" spans="1:3">
      <c r="A818" t="s">
        <v>1346</v>
      </c>
      <c r="B818" s="3">
        <v>6.5</v>
      </c>
      <c r="C818">
        <f t="shared" si="12"/>
        <v>0.504</v>
      </c>
    </row>
    <row r="819" spans="1:3">
      <c r="A819" t="s">
        <v>303</v>
      </c>
      <c r="B819" s="3">
        <v>6.5</v>
      </c>
      <c r="C819">
        <f t="shared" si="12"/>
        <v>0.504</v>
      </c>
    </row>
    <row r="820" spans="1:3">
      <c r="A820" t="s">
        <v>610</v>
      </c>
      <c r="B820" s="3">
        <v>6.5</v>
      </c>
      <c r="C820">
        <f t="shared" si="12"/>
        <v>0.504</v>
      </c>
    </row>
    <row r="821" spans="1:3">
      <c r="A821" t="s">
        <v>1551</v>
      </c>
      <c r="B821" s="3">
        <v>6.5</v>
      </c>
      <c r="C821">
        <f t="shared" si="12"/>
        <v>0.504</v>
      </c>
    </row>
    <row r="822" spans="1:3">
      <c r="A822" t="s">
        <v>183</v>
      </c>
      <c r="B822" s="3">
        <v>6.5</v>
      </c>
      <c r="C822">
        <f t="shared" si="12"/>
        <v>0.504</v>
      </c>
    </row>
    <row r="823" spans="1:3">
      <c r="A823" t="s">
        <v>159</v>
      </c>
      <c r="B823" s="3">
        <v>6.5</v>
      </c>
      <c r="C823">
        <f t="shared" si="12"/>
        <v>0.504</v>
      </c>
    </row>
    <row r="824" spans="1:3">
      <c r="A824" t="s">
        <v>1410</v>
      </c>
      <c r="B824" s="3">
        <v>6.5</v>
      </c>
      <c r="C824">
        <f t="shared" si="12"/>
        <v>0.504</v>
      </c>
    </row>
    <row r="825" spans="1:3">
      <c r="A825" t="s">
        <v>1281</v>
      </c>
      <c r="B825" s="3">
        <v>6.5</v>
      </c>
      <c r="C825">
        <f t="shared" si="12"/>
        <v>0.504</v>
      </c>
    </row>
    <row r="826" spans="1:3">
      <c r="A826" t="s">
        <v>1682</v>
      </c>
      <c r="B826" s="3">
        <v>6.5</v>
      </c>
      <c r="C826">
        <f t="shared" si="12"/>
        <v>0.504</v>
      </c>
    </row>
    <row r="827" spans="1:3">
      <c r="A827" t="s">
        <v>343</v>
      </c>
      <c r="B827" s="3">
        <v>6.5</v>
      </c>
      <c r="C827">
        <f t="shared" si="12"/>
        <v>0.504</v>
      </c>
    </row>
    <row r="828" spans="1:3">
      <c r="A828" t="s">
        <v>1317</v>
      </c>
      <c r="B828" s="3">
        <v>6.5</v>
      </c>
      <c r="C828">
        <f t="shared" si="12"/>
        <v>0.504</v>
      </c>
    </row>
    <row r="829" spans="1:3">
      <c r="A829" t="s">
        <v>193</v>
      </c>
      <c r="B829" s="3">
        <v>6.5</v>
      </c>
      <c r="C829">
        <f t="shared" si="12"/>
        <v>0.504</v>
      </c>
    </row>
    <row r="830" spans="1:3">
      <c r="A830" t="s">
        <v>353</v>
      </c>
      <c r="B830" s="3">
        <v>6.5</v>
      </c>
      <c r="C830">
        <f t="shared" si="12"/>
        <v>0.504</v>
      </c>
    </row>
    <row r="831" spans="1:3">
      <c r="A831" t="s">
        <v>1311</v>
      </c>
      <c r="B831" s="3">
        <v>6.5</v>
      </c>
      <c r="C831">
        <f t="shared" si="12"/>
        <v>0.504</v>
      </c>
    </row>
    <row r="832" spans="1:3">
      <c r="A832" t="s">
        <v>1676</v>
      </c>
      <c r="B832" s="3">
        <v>6.5</v>
      </c>
      <c r="C832">
        <f t="shared" si="12"/>
        <v>0.504</v>
      </c>
    </row>
    <row r="833" spans="1:3">
      <c r="A833" t="s">
        <v>1546</v>
      </c>
      <c r="B833" s="3">
        <v>6.5</v>
      </c>
      <c r="C833">
        <f t="shared" si="12"/>
        <v>0.504</v>
      </c>
    </row>
    <row r="834" spans="1:3">
      <c r="A834" t="s">
        <v>1527</v>
      </c>
      <c r="B834" s="3">
        <v>6.5</v>
      </c>
      <c r="C834">
        <f t="shared" si="12"/>
        <v>0.504</v>
      </c>
    </row>
    <row r="835" spans="1:3">
      <c r="A835" t="s">
        <v>1376</v>
      </c>
      <c r="B835" s="3">
        <v>6.5</v>
      </c>
      <c r="C835">
        <f t="shared" si="12"/>
        <v>0.504</v>
      </c>
    </row>
    <row r="836" spans="1:3">
      <c r="A836" t="s">
        <v>115</v>
      </c>
      <c r="B836" s="3">
        <v>6.5</v>
      </c>
      <c r="C836">
        <f t="shared" si="12"/>
        <v>0.504</v>
      </c>
    </row>
    <row r="837" spans="1:3">
      <c r="A837" t="s">
        <v>1356</v>
      </c>
      <c r="B837" s="3">
        <v>6.5</v>
      </c>
      <c r="C837">
        <f t="shared" ref="C837:C900" si="13">_xlfn.PERCENTRANK.EXC($B$4:$B$1755,B837)</f>
        <v>0.504</v>
      </c>
    </row>
    <row r="838" spans="1:3">
      <c r="A838" t="s">
        <v>681</v>
      </c>
      <c r="B838" s="3">
        <v>6.5</v>
      </c>
      <c r="C838">
        <f t="shared" si="13"/>
        <v>0.504</v>
      </c>
    </row>
    <row r="839" spans="1:3">
      <c r="A839" t="s">
        <v>257</v>
      </c>
      <c r="B839" s="3">
        <v>6.5</v>
      </c>
      <c r="C839">
        <f t="shared" si="13"/>
        <v>0.504</v>
      </c>
    </row>
    <row r="840" spans="1:3">
      <c r="A840" t="s">
        <v>1796</v>
      </c>
      <c r="B840" s="3">
        <v>6.5</v>
      </c>
      <c r="C840">
        <f t="shared" si="13"/>
        <v>0.504</v>
      </c>
    </row>
    <row r="841" spans="1:3">
      <c r="A841" t="s">
        <v>532</v>
      </c>
      <c r="B841" s="3">
        <v>6.5</v>
      </c>
      <c r="C841">
        <f t="shared" si="13"/>
        <v>0.504</v>
      </c>
    </row>
    <row r="842" spans="1:3">
      <c r="A842" t="s">
        <v>754</v>
      </c>
      <c r="B842" s="3">
        <v>6.5</v>
      </c>
      <c r="C842">
        <f t="shared" si="13"/>
        <v>0.504</v>
      </c>
    </row>
    <row r="843" spans="1:3">
      <c r="A843" t="s">
        <v>167</v>
      </c>
      <c r="B843" s="3">
        <v>6.5</v>
      </c>
      <c r="C843">
        <f t="shared" si="13"/>
        <v>0.504</v>
      </c>
    </row>
    <row r="844" spans="1:3">
      <c r="A844" t="s">
        <v>1322</v>
      </c>
      <c r="B844" s="3">
        <v>6.5</v>
      </c>
      <c r="C844">
        <f t="shared" si="13"/>
        <v>0.504</v>
      </c>
    </row>
    <row r="845" spans="1:3">
      <c r="A845" t="s">
        <v>911</v>
      </c>
      <c r="B845" s="3">
        <v>6.5</v>
      </c>
      <c r="C845">
        <f t="shared" si="13"/>
        <v>0.504</v>
      </c>
    </row>
    <row r="846" spans="1:3">
      <c r="A846" t="s">
        <v>1242</v>
      </c>
      <c r="B846" s="3">
        <v>6.5</v>
      </c>
      <c r="C846">
        <f t="shared" si="13"/>
        <v>0.504</v>
      </c>
    </row>
    <row r="847" spans="1:3">
      <c r="A847" t="s">
        <v>140</v>
      </c>
      <c r="B847" s="3">
        <v>6.5</v>
      </c>
      <c r="C847">
        <f t="shared" si="13"/>
        <v>0.504</v>
      </c>
    </row>
    <row r="848" spans="1:3">
      <c r="A848" t="s">
        <v>847</v>
      </c>
      <c r="B848" s="3">
        <v>6.5</v>
      </c>
      <c r="C848">
        <f t="shared" si="13"/>
        <v>0.504</v>
      </c>
    </row>
    <row r="849" spans="1:3">
      <c r="A849" t="s">
        <v>1008</v>
      </c>
      <c r="B849" s="3">
        <v>6.5</v>
      </c>
      <c r="C849">
        <f t="shared" si="13"/>
        <v>0.504</v>
      </c>
    </row>
    <row r="850" spans="1:3">
      <c r="A850" t="s">
        <v>772</v>
      </c>
      <c r="B850" s="3">
        <v>6.5</v>
      </c>
      <c r="C850">
        <f t="shared" si="13"/>
        <v>0.504</v>
      </c>
    </row>
    <row r="851" spans="1:3">
      <c r="A851" t="s">
        <v>788</v>
      </c>
      <c r="B851" s="3">
        <v>6.5</v>
      </c>
      <c r="C851">
        <f t="shared" si="13"/>
        <v>0.504</v>
      </c>
    </row>
    <row r="852" spans="1:3">
      <c r="A852" t="s">
        <v>270</v>
      </c>
      <c r="B852" s="3">
        <v>6.5</v>
      </c>
      <c r="C852">
        <f t="shared" si="13"/>
        <v>0.504</v>
      </c>
    </row>
    <row r="853" spans="1:3">
      <c r="A853" t="s">
        <v>914</v>
      </c>
      <c r="B853" s="3">
        <v>6.5</v>
      </c>
      <c r="C853">
        <f t="shared" si="13"/>
        <v>0.504</v>
      </c>
    </row>
    <row r="854" spans="1:3">
      <c r="A854" t="s">
        <v>973</v>
      </c>
      <c r="B854" s="3">
        <v>6.5</v>
      </c>
      <c r="C854">
        <f t="shared" si="13"/>
        <v>0.504</v>
      </c>
    </row>
    <row r="855" spans="1:3">
      <c r="A855" t="s">
        <v>683</v>
      </c>
      <c r="B855" s="3">
        <v>6.5</v>
      </c>
      <c r="C855">
        <f t="shared" si="13"/>
        <v>0.504</v>
      </c>
    </row>
    <row r="856" spans="1:3">
      <c r="A856" t="s">
        <v>1768</v>
      </c>
      <c r="B856" s="3">
        <v>6.5</v>
      </c>
      <c r="C856">
        <f t="shared" si="13"/>
        <v>0.504</v>
      </c>
    </row>
    <row r="857" spans="1:3">
      <c r="A857" t="s">
        <v>1380</v>
      </c>
      <c r="B857" s="3">
        <v>6.5</v>
      </c>
      <c r="C857">
        <f t="shared" si="13"/>
        <v>0.504</v>
      </c>
    </row>
    <row r="858" spans="1:3">
      <c r="A858" t="s">
        <v>1666</v>
      </c>
      <c r="B858" s="3">
        <v>6.5</v>
      </c>
      <c r="C858">
        <f t="shared" si="13"/>
        <v>0.504</v>
      </c>
    </row>
    <row r="859" spans="1:3">
      <c r="A859" t="s">
        <v>1256</v>
      </c>
      <c r="B859" s="3">
        <v>6.5</v>
      </c>
      <c r="C859">
        <f t="shared" si="13"/>
        <v>0.504</v>
      </c>
    </row>
    <row r="860" spans="1:3">
      <c r="A860" t="s">
        <v>1452</v>
      </c>
      <c r="B860" s="3">
        <v>6.5</v>
      </c>
      <c r="C860">
        <f t="shared" si="13"/>
        <v>0.504</v>
      </c>
    </row>
    <row r="861" spans="1:3">
      <c r="A861" t="s">
        <v>1498</v>
      </c>
      <c r="B861" s="3">
        <v>6.5</v>
      </c>
      <c r="C861">
        <f t="shared" si="13"/>
        <v>0.504</v>
      </c>
    </row>
    <row r="862" spans="1:3">
      <c r="A862" t="s">
        <v>1743</v>
      </c>
      <c r="B862" s="3">
        <v>6.5</v>
      </c>
      <c r="C862">
        <f t="shared" si="13"/>
        <v>0.504</v>
      </c>
    </row>
    <row r="863" spans="1:3">
      <c r="A863" t="s">
        <v>1070</v>
      </c>
      <c r="B863" s="3">
        <v>6.5</v>
      </c>
      <c r="C863">
        <f t="shared" si="13"/>
        <v>0.504</v>
      </c>
    </row>
    <row r="864" spans="1:3">
      <c r="A864" t="s">
        <v>1236</v>
      </c>
      <c r="B864" s="3">
        <v>6.5</v>
      </c>
      <c r="C864">
        <f t="shared" si="13"/>
        <v>0.504</v>
      </c>
    </row>
    <row r="865" spans="1:3">
      <c r="A865" t="s">
        <v>1744</v>
      </c>
      <c r="B865" s="3">
        <v>6.5</v>
      </c>
      <c r="C865">
        <f t="shared" si="13"/>
        <v>0.504</v>
      </c>
    </row>
    <row r="866" spans="1:3">
      <c r="A866" t="s">
        <v>358</v>
      </c>
      <c r="B866" s="3">
        <v>6.5</v>
      </c>
      <c r="C866">
        <f t="shared" si="13"/>
        <v>0.504</v>
      </c>
    </row>
    <row r="867" spans="1:3">
      <c r="A867" t="s">
        <v>1583</v>
      </c>
      <c r="B867" s="3">
        <v>6.5</v>
      </c>
      <c r="C867">
        <f t="shared" si="13"/>
        <v>0.504</v>
      </c>
    </row>
    <row r="868" spans="1:3">
      <c r="A868" t="s">
        <v>1507</v>
      </c>
      <c r="B868" s="3">
        <v>6.5</v>
      </c>
      <c r="C868">
        <f t="shared" si="13"/>
        <v>0.504</v>
      </c>
    </row>
    <row r="869" spans="1:3">
      <c r="A869" t="s">
        <v>725</v>
      </c>
      <c r="B869" s="3">
        <v>6.5</v>
      </c>
      <c r="C869">
        <f t="shared" si="13"/>
        <v>0.504</v>
      </c>
    </row>
    <row r="870" spans="1:3">
      <c r="A870" t="s">
        <v>993</v>
      </c>
      <c r="B870" s="3">
        <v>6.5</v>
      </c>
      <c r="C870">
        <f t="shared" si="13"/>
        <v>0.504</v>
      </c>
    </row>
    <row r="871" spans="1:3">
      <c r="A871" t="s">
        <v>1131</v>
      </c>
      <c r="B871" s="3">
        <v>6.5</v>
      </c>
      <c r="C871">
        <f t="shared" si="13"/>
        <v>0.504</v>
      </c>
    </row>
    <row r="872" spans="1:3">
      <c r="A872" t="s">
        <v>1091</v>
      </c>
      <c r="B872" s="3">
        <v>6.4799999999999995</v>
      </c>
      <c r="C872">
        <f t="shared" si="13"/>
        <v>0.504</v>
      </c>
    </row>
    <row r="873" spans="1:3">
      <c r="A873" t="s">
        <v>726</v>
      </c>
      <c r="B873" s="3">
        <v>6.4749999999999996</v>
      </c>
      <c r="C873">
        <f t="shared" si="13"/>
        <v>0.503</v>
      </c>
    </row>
    <row r="874" spans="1:3">
      <c r="A874" t="s">
        <v>162</v>
      </c>
      <c r="B874" s="3">
        <v>6.4749999999999996</v>
      </c>
      <c r="C874">
        <f t="shared" si="13"/>
        <v>0.503</v>
      </c>
    </row>
    <row r="875" spans="1:3">
      <c r="A875" t="s">
        <v>456</v>
      </c>
      <c r="B875" s="3">
        <v>6.4666666666666659</v>
      </c>
      <c r="C875">
        <f t="shared" si="13"/>
        <v>0.501</v>
      </c>
    </row>
    <row r="876" spans="1:3">
      <c r="A876" t="s">
        <v>374</v>
      </c>
      <c r="B876" s="3">
        <v>6.4666666666666659</v>
      </c>
      <c r="C876">
        <f t="shared" si="13"/>
        <v>0.501</v>
      </c>
    </row>
    <row r="877" spans="1:3">
      <c r="A877" t="s">
        <v>1269</v>
      </c>
      <c r="B877" s="3">
        <v>6.4666666666666659</v>
      </c>
      <c r="C877">
        <f t="shared" si="13"/>
        <v>0.501</v>
      </c>
    </row>
    <row r="878" spans="1:3">
      <c r="A878" t="s">
        <v>423</v>
      </c>
      <c r="B878" s="3">
        <v>6.4599999999999991</v>
      </c>
      <c r="C878">
        <f t="shared" si="13"/>
        <v>0.5</v>
      </c>
    </row>
    <row r="879" spans="1:3">
      <c r="A879" t="s">
        <v>59</v>
      </c>
      <c r="B879" s="3">
        <v>6.4571428571428564</v>
      </c>
      <c r="C879">
        <f t="shared" si="13"/>
        <v>0.5</v>
      </c>
    </row>
    <row r="880" spans="1:3">
      <c r="A880" t="s">
        <v>70</v>
      </c>
      <c r="B880" s="3">
        <v>6.4555555555555557</v>
      </c>
      <c r="C880">
        <f t="shared" si="13"/>
        <v>0.499</v>
      </c>
    </row>
    <row r="881" spans="1:3">
      <c r="A881" t="s">
        <v>1733</v>
      </c>
      <c r="B881" s="3">
        <v>6.45</v>
      </c>
      <c r="C881">
        <f t="shared" si="13"/>
        <v>0.496</v>
      </c>
    </row>
    <row r="882" spans="1:3">
      <c r="A882" t="s">
        <v>236</v>
      </c>
      <c r="B882" s="3">
        <v>6.45</v>
      </c>
      <c r="C882">
        <f t="shared" si="13"/>
        <v>0.496</v>
      </c>
    </row>
    <row r="883" spans="1:3">
      <c r="A883" t="s">
        <v>1374</v>
      </c>
      <c r="B883" s="3">
        <v>6.45</v>
      </c>
      <c r="C883">
        <f t="shared" si="13"/>
        <v>0.496</v>
      </c>
    </row>
    <row r="884" spans="1:3">
      <c r="A884" t="s">
        <v>446</v>
      </c>
      <c r="B884" s="3">
        <v>6.45</v>
      </c>
      <c r="C884">
        <f t="shared" si="13"/>
        <v>0.496</v>
      </c>
    </row>
    <row r="885" spans="1:3">
      <c r="A885" t="s">
        <v>882</v>
      </c>
      <c r="B885" s="3">
        <v>6.45</v>
      </c>
      <c r="C885">
        <f t="shared" si="13"/>
        <v>0.496</v>
      </c>
    </row>
    <row r="886" spans="1:3">
      <c r="A886" t="s">
        <v>768</v>
      </c>
      <c r="B886" s="3">
        <v>6.4499999999999993</v>
      </c>
      <c r="C886">
        <f t="shared" si="13"/>
        <v>0.49199999999999999</v>
      </c>
    </row>
    <row r="887" spans="1:3">
      <c r="A887" t="s">
        <v>866</v>
      </c>
      <c r="B887" s="3">
        <v>6.4499999999999993</v>
      </c>
      <c r="C887">
        <f t="shared" si="13"/>
        <v>0.49199999999999999</v>
      </c>
    </row>
    <row r="888" spans="1:3">
      <c r="A888" t="s">
        <v>1015</v>
      </c>
      <c r="B888" s="3">
        <v>6.4499999999999993</v>
      </c>
      <c r="C888">
        <f t="shared" si="13"/>
        <v>0.49199999999999999</v>
      </c>
    </row>
    <row r="889" spans="1:3">
      <c r="A889" t="s">
        <v>308</v>
      </c>
      <c r="B889" s="3">
        <v>6.4499999999999993</v>
      </c>
      <c r="C889">
        <f t="shared" si="13"/>
        <v>0.49199999999999999</v>
      </c>
    </row>
    <row r="890" spans="1:3">
      <c r="A890" t="s">
        <v>648</v>
      </c>
      <c r="B890" s="3">
        <v>6.4499999999999993</v>
      </c>
      <c r="C890">
        <f t="shared" si="13"/>
        <v>0.49199999999999999</v>
      </c>
    </row>
    <row r="891" spans="1:3">
      <c r="A891" t="s">
        <v>517</v>
      </c>
      <c r="B891" s="3">
        <v>6.4499999999999993</v>
      </c>
      <c r="C891">
        <f t="shared" si="13"/>
        <v>0.49199999999999999</v>
      </c>
    </row>
    <row r="892" spans="1:3">
      <c r="A892" t="s">
        <v>597</v>
      </c>
      <c r="B892" s="3">
        <v>6.4499999999999993</v>
      </c>
      <c r="C892">
        <f t="shared" si="13"/>
        <v>0.49199999999999999</v>
      </c>
    </row>
    <row r="893" spans="1:3">
      <c r="A893" t="s">
        <v>921</v>
      </c>
      <c r="B893" s="3">
        <v>6.4333333333333336</v>
      </c>
      <c r="C893">
        <f t="shared" si="13"/>
        <v>0.49099999999999999</v>
      </c>
    </row>
    <row r="894" spans="1:3">
      <c r="A894" t="s">
        <v>318</v>
      </c>
      <c r="B894" s="3">
        <v>6.4333333333333336</v>
      </c>
      <c r="C894">
        <f t="shared" si="13"/>
        <v>0.49099999999999999</v>
      </c>
    </row>
    <row r="895" spans="1:3">
      <c r="A895" t="s">
        <v>556</v>
      </c>
      <c r="B895" s="3">
        <v>6.4249999999999998</v>
      </c>
      <c r="C895">
        <f t="shared" si="13"/>
        <v>0.49</v>
      </c>
    </row>
    <row r="896" spans="1:3">
      <c r="A896" t="s">
        <v>473</v>
      </c>
      <c r="B896" s="3">
        <v>6.4249999999999998</v>
      </c>
      <c r="C896">
        <f t="shared" si="13"/>
        <v>0.49</v>
      </c>
    </row>
    <row r="897" spans="1:3">
      <c r="A897" t="s">
        <v>232</v>
      </c>
      <c r="B897" s="3">
        <v>6.4142857142857137</v>
      </c>
      <c r="C897">
        <f t="shared" si="13"/>
        <v>0.49</v>
      </c>
    </row>
    <row r="898" spans="1:3">
      <c r="A898" t="s">
        <v>350</v>
      </c>
      <c r="B898" s="3">
        <v>6.4</v>
      </c>
      <c r="C898">
        <f t="shared" si="13"/>
        <v>0.46500000000000002</v>
      </c>
    </row>
    <row r="899" spans="1:3">
      <c r="A899" t="s">
        <v>1226</v>
      </c>
      <c r="B899" s="3">
        <v>6.4</v>
      </c>
      <c r="C899">
        <f t="shared" si="13"/>
        <v>0.46500000000000002</v>
      </c>
    </row>
    <row r="900" spans="1:3">
      <c r="A900" t="s">
        <v>784</v>
      </c>
      <c r="B900" s="3">
        <v>6.4</v>
      </c>
      <c r="C900">
        <f t="shared" si="13"/>
        <v>0.46500000000000002</v>
      </c>
    </row>
    <row r="901" spans="1:3">
      <c r="A901" t="s">
        <v>1051</v>
      </c>
      <c r="B901" s="3">
        <v>6.4</v>
      </c>
      <c r="C901">
        <f t="shared" ref="C901:C964" si="14">_xlfn.PERCENTRANK.EXC($B$4:$B$1755,B901)</f>
        <v>0.46500000000000002</v>
      </c>
    </row>
    <row r="902" spans="1:3">
      <c r="A902" t="s">
        <v>1390</v>
      </c>
      <c r="B902" s="3">
        <v>6.4</v>
      </c>
      <c r="C902">
        <f t="shared" si="14"/>
        <v>0.46500000000000002</v>
      </c>
    </row>
    <row r="903" spans="1:3">
      <c r="A903" t="s">
        <v>454</v>
      </c>
      <c r="B903" s="3">
        <v>6.4</v>
      </c>
      <c r="C903">
        <f t="shared" si="14"/>
        <v>0.46500000000000002</v>
      </c>
    </row>
    <row r="904" spans="1:3">
      <c r="A904" t="s">
        <v>1074</v>
      </c>
      <c r="B904" s="3">
        <v>6.4</v>
      </c>
      <c r="C904">
        <f t="shared" si="14"/>
        <v>0.46500000000000002</v>
      </c>
    </row>
    <row r="905" spans="1:3">
      <c r="A905" t="s">
        <v>678</v>
      </c>
      <c r="B905" s="3">
        <v>6.4</v>
      </c>
      <c r="C905">
        <f t="shared" si="14"/>
        <v>0.46500000000000002</v>
      </c>
    </row>
    <row r="906" spans="1:3">
      <c r="A906" t="s">
        <v>626</v>
      </c>
      <c r="B906" s="3">
        <v>6.4</v>
      </c>
      <c r="C906">
        <f t="shared" si="14"/>
        <v>0.46500000000000002</v>
      </c>
    </row>
    <row r="907" spans="1:3">
      <c r="A907" t="s">
        <v>1107</v>
      </c>
      <c r="B907" s="3">
        <v>6.4</v>
      </c>
      <c r="C907">
        <f t="shared" si="14"/>
        <v>0.46500000000000002</v>
      </c>
    </row>
    <row r="908" spans="1:3">
      <c r="A908" t="s">
        <v>1479</v>
      </c>
      <c r="B908" s="3">
        <v>6.4</v>
      </c>
      <c r="C908">
        <f t="shared" si="14"/>
        <v>0.46500000000000002</v>
      </c>
    </row>
    <row r="909" spans="1:3">
      <c r="A909" t="s">
        <v>154</v>
      </c>
      <c r="B909" s="3">
        <v>6.4</v>
      </c>
      <c r="C909">
        <f t="shared" si="14"/>
        <v>0.46500000000000002</v>
      </c>
    </row>
    <row r="910" spans="1:3">
      <c r="A910" t="s">
        <v>1347</v>
      </c>
      <c r="B910" s="3">
        <v>6.4</v>
      </c>
      <c r="C910">
        <f t="shared" si="14"/>
        <v>0.46500000000000002</v>
      </c>
    </row>
    <row r="911" spans="1:3">
      <c r="A911" t="s">
        <v>1584</v>
      </c>
      <c r="B911" s="3">
        <v>6.4</v>
      </c>
      <c r="C911">
        <f t="shared" si="14"/>
        <v>0.46500000000000002</v>
      </c>
    </row>
    <row r="912" spans="1:3">
      <c r="A912" t="s">
        <v>672</v>
      </c>
      <c r="B912" s="3">
        <v>6.4</v>
      </c>
      <c r="C912">
        <f t="shared" si="14"/>
        <v>0.46500000000000002</v>
      </c>
    </row>
    <row r="913" spans="1:3">
      <c r="A913" t="s">
        <v>1352</v>
      </c>
      <c r="B913" s="3">
        <v>6.4</v>
      </c>
      <c r="C913">
        <f t="shared" si="14"/>
        <v>0.46500000000000002</v>
      </c>
    </row>
    <row r="914" spans="1:3">
      <c r="A914" t="s">
        <v>484</v>
      </c>
      <c r="B914" s="3">
        <v>6.4</v>
      </c>
      <c r="C914">
        <f t="shared" si="14"/>
        <v>0.46500000000000002</v>
      </c>
    </row>
    <row r="915" spans="1:3">
      <c r="A915" t="s">
        <v>1767</v>
      </c>
      <c r="B915" s="3">
        <v>6.4</v>
      </c>
      <c r="C915">
        <f t="shared" si="14"/>
        <v>0.46500000000000002</v>
      </c>
    </row>
    <row r="916" spans="1:3">
      <c r="A916" t="s">
        <v>1188</v>
      </c>
      <c r="B916" s="3">
        <v>6.4</v>
      </c>
      <c r="C916">
        <f t="shared" si="14"/>
        <v>0.46500000000000002</v>
      </c>
    </row>
    <row r="917" spans="1:3">
      <c r="A917" t="s">
        <v>915</v>
      </c>
      <c r="B917" s="3">
        <v>6.4</v>
      </c>
      <c r="C917">
        <f t="shared" si="14"/>
        <v>0.46500000000000002</v>
      </c>
    </row>
    <row r="918" spans="1:3">
      <c r="A918" t="s">
        <v>1806</v>
      </c>
      <c r="B918" s="3">
        <v>6.4</v>
      </c>
      <c r="C918">
        <f t="shared" si="14"/>
        <v>0.46500000000000002</v>
      </c>
    </row>
    <row r="919" spans="1:3">
      <c r="A919" t="s">
        <v>543</v>
      </c>
      <c r="B919" s="3">
        <v>6.4</v>
      </c>
      <c r="C919">
        <f t="shared" si="14"/>
        <v>0.46500000000000002</v>
      </c>
    </row>
    <row r="920" spans="1:3">
      <c r="A920" t="s">
        <v>925</v>
      </c>
      <c r="B920" s="3">
        <v>6.4</v>
      </c>
      <c r="C920">
        <f t="shared" si="14"/>
        <v>0.46500000000000002</v>
      </c>
    </row>
    <row r="921" spans="1:3">
      <c r="A921" t="s">
        <v>1746</v>
      </c>
      <c r="B921" s="3">
        <v>6.4</v>
      </c>
      <c r="C921">
        <f t="shared" si="14"/>
        <v>0.46500000000000002</v>
      </c>
    </row>
    <row r="922" spans="1:3">
      <c r="A922" t="s">
        <v>1795</v>
      </c>
      <c r="B922" s="3">
        <v>6.4</v>
      </c>
      <c r="C922">
        <f t="shared" si="14"/>
        <v>0.46500000000000002</v>
      </c>
    </row>
    <row r="923" spans="1:3">
      <c r="A923" t="s">
        <v>324</v>
      </c>
      <c r="B923" s="3">
        <v>6.4</v>
      </c>
      <c r="C923">
        <f t="shared" si="14"/>
        <v>0.46500000000000002</v>
      </c>
    </row>
    <row r="924" spans="1:3">
      <c r="A924" t="s">
        <v>1732</v>
      </c>
      <c r="B924" s="3">
        <v>6.4</v>
      </c>
      <c r="C924">
        <f t="shared" si="14"/>
        <v>0.46500000000000002</v>
      </c>
    </row>
    <row r="925" spans="1:3">
      <c r="A925" t="s">
        <v>835</v>
      </c>
      <c r="B925" s="3">
        <v>6.4</v>
      </c>
      <c r="C925">
        <f t="shared" si="14"/>
        <v>0.46500000000000002</v>
      </c>
    </row>
    <row r="926" spans="1:3">
      <c r="A926" t="s">
        <v>118</v>
      </c>
      <c r="B926" s="3">
        <v>6.4</v>
      </c>
      <c r="C926">
        <f t="shared" si="14"/>
        <v>0.46500000000000002</v>
      </c>
    </row>
    <row r="927" spans="1:3">
      <c r="A927" t="s">
        <v>856</v>
      </c>
      <c r="B927" s="3">
        <v>6.4</v>
      </c>
      <c r="C927">
        <f t="shared" si="14"/>
        <v>0.46500000000000002</v>
      </c>
    </row>
    <row r="928" spans="1:3">
      <c r="A928" t="s">
        <v>1231</v>
      </c>
      <c r="B928" s="3">
        <v>6.4</v>
      </c>
      <c r="C928">
        <f t="shared" si="14"/>
        <v>0.46500000000000002</v>
      </c>
    </row>
    <row r="929" spans="1:3">
      <c r="A929" t="s">
        <v>411</v>
      </c>
      <c r="B929" s="3">
        <v>6.4</v>
      </c>
      <c r="C929">
        <f t="shared" si="14"/>
        <v>0.46500000000000002</v>
      </c>
    </row>
    <row r="930" spans="1:3">
      <c r="A930" t="s">
        <v>341</v>
      </c>
      <c r="B930" s="3">
        <v>6.4</v>
      </c>
      <c r="C930">
        <f t="shared" si="14"/>
        <v>0.46500000000000002</v>
      </c>
    </row>
    <row r="931" spans="1:3">
      <c r="A931" t="s">
        <v>1167</v>
      </c>
      <c r="B931" s="3">
        <v>6.4</v>
      </c>
      <c r="C931">
        <f t="shared" si="14"/>
        <v>0.46500000000000002</v>
      </c>
    </row>
    <row r="932" spans="1:3">
      <c r="A932" t="s">
        <v>966</v>
      </c>
      <c r="B932" s="3">
        <v>6.4</v>
      </c>
      <c r="C932">
        <f t="shared" si="14"/>
        <v>0.46500000000000002</v>
      </c>
    </row>
    <row r="933" spans="1:3">
      <c r="A933" t="s">
        <v>1150</v>
      </c>
      <c r="B933" s="3">
        <v>6.4</v>
      </c>
      <c r="C933">
        <f t="shared" si="14"/>
        <v>0.46500000000000002</v>
      </c>
    </row>
    <row r="934" spans="1:3">
      <c r="A934" t="s">
        <v>1554</v>
      </c>
      <c r="B934" s="3">
        <v>6.4</v>
      </c>
      <c r="C934">
        <f t="shared" si="14"/>
        <v>0.46500000000000002</v>
      </c>
    </row>
    <row r="935" spans="1:3">
      <c r="A935" t="s">
        <v>1513</v>
      </c>
      <c r="B935" s="3">
        <v>6.4</v>
      </c>
      <c r="C935">
        <f t="shared" si="14"/>
        <v>0.46500000000000002</v>
      </c>
    </row>
    <row r="936" spans="1:3">
      <c r="A936" t="s">
        <v>1120</v>
      </c>
      <c r="B936" s="3">
        <v>6.4</v>
      </c>
      <c r="C936">
        <f t="shared" si="14"/>
        <v>0.46500000000000002</v>
      </c>
    </row>
    <row r="937" spans="1:3">
      <c r="A937" t="s">
        <v>1012</v>
      </c>
      <c r="B937" s="3">
        <v>6.4</v>
      </c>
      <c r="C937">
        <f t="shared" si="14"/>
        <v>0.46500000000000002</v>
      </c>
    </row>
    <row r="938" spans="1:3">
      <c r="A938" t="s">
        <v>1798</v>
      </c>
      <c r="B938" s="3">
        <v>6.4</v>
      </c>
      <c r="C938">
        <f t="shared" si="14"/>
        <v>0.46500000000000002</v>
      </c>
    </row>
    <row r="939" spans="1:3">
      <c r="A939" t="s">
        <v>1547</v>
      </c>
      <c r="B939" s="3">
        <v>6.4</v>
      </c>
      <c r="C939">
        <f t="shared" si="14"/>
        <v>0.46500000000000002</v>
      </c>
    </row>
    <row r="940" spans="1:3">
      <c r="A940" t="s">
        <v>761</v>
      </c>
      <c r="B940" s="3">
        <v>6.4</v>
      </c>
      <c r="C940">
        <f t="shared" si="14"/>
        <v>0.46500000000000002</v>
      </c>
    </row>
    <row r="941" spans="1:3">
      <c r="A941" t="s">
        <v>828</v>
      </c>
      <c r="B941" s="3">
        <v>6.3999999999999995</v>
      </c>
      <c r="C941">
        <f t="shared" si="14"/>
        <v>0.46200000000000002</v>
      </c>
    </row>
    <row r="942" spans="1:3">
      <c r="A942" t="s">
        <v>278</v>
      </c>
      <c r="B942" s="3">
        <v>6.3999999999999995</v>
      </c>
      <c r="C942">
        <f t="shared" si="14"/>
        <v>0.46200000000000002</v>
      </c>
    </row>
    <row r="943" spans="1:3">
      <c r="A943" t="s">
        <v>477</v>
      </c>
      <c r="B943" s="3">
        <v>6.3999999999999995</v>
      </c>
      <c r="C943">
        <f t="shared" si="14"/>
        <v>0.46200000000000002</v>
      </c>
    </row>
    <row r="944" spans="1:3">
      <c r="A944" t="s">
        <v>298</v>
      </c>
      <c r="B944" s="3">
        <v>6.3999999999999995</v>
      </c>
      <c r="C944">
        <f t="shared" si="14"/>
        <v>0.46200000000000002</v>
      </c>
    </row>
    <row r="945" spans="1:3">
      <c r="A945" t="s">
        <v>855</v>
      </c>
      <c r="B945" s="3">
        <v>6.3999999999999995</v>
      </c>
      <c r="C945">
        <f t="shared" si="14"/>
        <v>0.46200000000000002</v>
      </c>
    </row>
    <row r="946" spans="1:3">
      <c r="A946" t="s">
        <v>310</v>
      </c>
      <c r="B946" s="3">
        <v>6.3666666666666671</v>
      </c>
      <c r="C946">
        <f t="shared" si="14"/>
        <v>0.45900000000000002</v>
      </c>
    </row>
    <row r="947" spans="1:3">
      <c r="A947" t="s">
        <v>557</v>
      </c>
      <c r="B947" s="3">
        <v>6.3666666666666671</v>
      </c>
      <c r="C947">
        <f t="shared" si="14"/>
        <v>0.45900000000000002</v>
      </c>
    </row>
    <row r="948" spans="1:3">
      <c r="A948" t="s">
        <v>773</v>
      </c>
      <c r="B948" s="3">
        <v>6.3666666666666671</v>
      </c>
      <c r="C948">
        <f t="shared" si="14"/>
        <v>0.45900000000000002</v>
      </c>
    </row>
    <row r="949" spans="1:3">
      <c r="A949" t="s">
        <v>547</v>
      </c>
      <c r="B949" s="3">
        <v>6.3666666666666671</v>
      </c>
      <c r="C949">
        <f t="shared" si="14"/>
        <v>0.45900000000000002</v>
      </c>
    </row>
    <row r="950" spans="1:3">
      <c r="A950" t="s">
        <v>1541</v>
      </c>
      <c r="B950" s="3">
        <v>6.3666666666666671</v>
      </c>
      <c r="C950">
        <f t="shared" si="14"/>
        <v>0.45900000000000002</v>
      </c>
    </row>
    <row r="951" spans="1:3">
      <c r="A951" t="s">
        <v>860</v>
      </c>
      <c r="B951" s="3">
        <v>6.35</v>
      </c>
      <c r="C951">
        <f t="shared" si="14"/>
        <v>0.45600000000000002</v>
      </c>
    </row>
    <row r="952" spans="1:3">
      <c r="A952" t="s">
        <v>460</v>
      </c>
      <c r="B952" s="3">
        <v>6.35</v>
      </c>
      <c r="C952">
        <f t="shared" si="14"/>
        <v>0.45600000000000002</v>
      </c>
    </row>
    <row r="953" spans="1:3">
      <c r="A953" t="s">
        <v>1233</v>
      </c>
      <c r="B953" s="3">
        <v>6.35</v>
      </c>
      <c r="C953">
        <f t="shared" si="14"/>
        <v>0.45600000000000002</v>
      </c>
    </row>
    <row r="954" spans="1:3">
      <c r="A954" t="s">
        <v>395</v>
      </c>
      <c r="B954" s="3">
        <v>6.35</v>
      </c>
      <c r="C954">
        <f t="shared" si="14"/>
        <v>0.45600000000000002</v>
      </c>
    </row>
    <row r="955" spans="1:3">
      <c r="A955" t="s">
        <v>1486</v>
      </c>
      <c r="B955" s="3">
        <v>6.35</v>
      </c>
      <c r="C955">
        <f t="shared" si="14"/>
        <v>0.45600000000000002</v>
      </c>
    </row>
    <row r="956" spans="1:3">
      <c r="A956" t="s">
        <v>170</v>
      </c>
      <c r="B956" s="3">
        <v>6.3499999999999988</v>
      </c>
      <c r="C956">
        <f t="shared" si="14"/>
        <v>0.45600000000000002</v>
      </c>
    </row>
    <row r="957" spans="1:3">
      <c r="A957" t="s">
        <v>176</v>
      </c>
      <c r="B957" s="3">
        <v>6.3416666666666659</v>
      </c>
      <c r="C957">
        <f t="shared" si="14"/>
        <v>0.45500000000000002</v>
      </c>
    </row>
    <row r="958" spans="1:3">
      <c r="A958" t="s">
        <v>246</v>
      </c>
      <c r="B958" s="3">
        <v>6.3400000000000007</v>
      </c>
      <c r="C958">
        <f t="shared" si="14"/>
        <v>0.45500000000000002</v>
      </c>
    </row>
    <row r="959" spans="1:3">
      <c r="A959" t="s">
        <v>808</v>
      </c>
      <c r="B959" s="3">
        <v>6.333333333333333</v>
      </c>
      <c r="C959">
        <f t="shared" si="14"/>
        <v>0.45400000000000001</v>
      </c>
    </row>
    <row r="960" spans="1:3">
      <c r="A960" t="s">
        <v>1151</v>
      </c>
      <c r="B960" s="3">
        <v>6.333333333333333</v>
      </c>
      <c r="C960">
        <f t="shared" si="14"/>
        <v>0.45400000000000001</v>
      </c>
    </row>
    <row r="961" spans="1:3">
      <c r="A961" t="s">
        <v>135</v>
      </c>
      <c r="B961" s="3">
        <v>6.3250000000000002</v>
      </c>
      <c r="C961">
        <f t="shared" si="14"/>
        <v>0.45300000000000001</v>
      </c>
    </row>
    <row r="962" spans="1:3">
      <c r="A962" t="s">
        <v>121</v>
      </c>
      <c r="B962" s="3">
        <v>6.3199999999999994</v>
      </c>
      <c r="C962">
        <f t="shared" si="14"/>
        <v>0.45200000000000001</v>
      </c>
    </row>
    <row r="963" spans="1:3">
      <c r="A963" t="s">
        <v>96</v>
      </c>
      <c r="B963" s="3">
        <v>6.3142857142857149</v>
      </c>
      <c r="C963">
        <f t="shared" si="14"/>
        <v>0.45200000000000001</v>
      </c>
    </row>
    <row r="964" spans="1:3">
      <c r="A964" t="s">
        <v>897</v>
      </c>
      <c r="B964" s="3">
        <v>6.3000000000000007</v>
      </c>
      <c r="C964">
        <f t="shared" si="14"/>
        <v>0.45</v>
      </c>
    </row>
    <row r="965" spans="1:3">
      <c r="A965" t="s">
        <v>688</v>
      </c>
      <c r="B965" s="3">
        <v>6.3000000000000007</v>
      </c>
      <c r="C965">
        <f t="shared" ref="C965:C1028" si="15">_xlfn.PERCENTRANK.EXC($B$4:$B$1755,B965)</f>
        <v>0.45</v>
      </c>
    </row>
    <row r="966" spans="1:3">
      <c r="A966" t="s">
        <v>1169</v>
      </c>
      <c r="B966" s="3">
        <v>6.3000000000000007</v>
      </c>
      <c r="C966">
        <f t="shared" si="15"/>
        <v>0.45</v>
      </c>
    </row>
    <row r="967" spans="1:3">
      <c r="A967" t="s">
        <v>507</v>
      </c>
      <c r="B967" s="3">
        <v>6.3000000000000007</v>
      </c>
      <c r="C967">
        <f t="shared" si="15"/>
        <v>0.45</v>
      </c>
    </row>
    <row r="968" spans="1:3">
      <c r="A968" t="s">
        <v>521</v>
      </c>
      <c r="B968" s="3">
        <v>6.3</v>
      </c>
      <c r="C968">
        <f t="shared" si="15"/>
        <v>0.42299999999999999</v>
      </c>
    </row>
    <row r="969" spans="1:3">
      <c r="A969" t="s">
        <v>961</v>
      </c>
      <c r="B969" s="3">
        <v>6.3</v>
      </c>
      <c r="C969">
        <f t="shared" si="15"/>
        <v>0.42299999999999999</v>
      </c>
    </row>
    <row r="970" spans="1:3">
      <c r="A970" t="s">
        <v>1377</v>
      </c>
      <c r="B970" s="3">
        <v>6.3</v>
      </c>
      <c r="C970">
        <f t="shared" si="15"/>
        <v>0.42299999999999999</v>
      </c>
    </row>
    <row r="971" spans="1:3">
      <c r="A971" t="s">
        <v>1178</v>
      </c>
      <c r="B971" s="3">
        <v>6.3</v>
      </c>
      <c r="C971">
        <f t="shared" si="15"/>
        <v>0.42299999999999999</v>
      </c>
    </row>
    <row r="972" spans="1:3">
      <c r="A972" t="s">
        <v>1215</v>
      </c>
      <c r="B972" s="3">
        <v>6.3</v>
      </c>
      <c r="C972">
        <f t="shared" si="15"/>
        <v>0.42299999999999999</v>
      </c>
    </row>
    <row r="973" spans="1:3">
      <c r="A973" t="s">
        <v>1200</v>
      </c>
      <c r="B973" s="3">
        <v>6.3</v>
      </c>
      <c r="C973">
        <f t="shared" si="15"/>
        <v>0.42299999999999999</v>
      </c>
    </row>
    <row r="974" spans="1:3">
      <c r="A974" t="s">
        <v>697</v>
      </c>
      <c r="B974" s="3">
        <v>6.3</v>
      </c>
      <c r="C974">
        <f t="shared" si="15"/>
        <v>0.42299999999999999</v>
      </c>
    </row>
    <row r="975" spans="1:3">
      <c r="A975" t="s">
        <v>568</v>
      </c>
      <c r="B975" s="3">
        <v>6.3</v>
      </c>
      <c r="C975">
        <f t="shared" si="15"/>
        <v>0.42299999999999999</v>
      </c>
    </row>
    <row r="976" spans="1:3">
      <c r="A976" t="s">
        <v>823</v>
      </c>
      <c r="B976" s="3">
        <v>6.3</v>
      </c>
      <c r="C976">
        <f t="shared" si="15"/>
        <v>0.42299999999999999</v>
      </c>
    </row>
    <row r="977" spans="1:3">
      <c r="A977" t="s">
        <v>1404</v>
      </c>
      <c r="B977" s="3">
        <v>6.3</v>
      </c>
      <c r="C977">
        <f t="shared" si="15"/>
        <v>0.42299999999999999</v>
      </c>
    </row>
    <row r="978" spans="1:3">
      <c r="A978" t="s">
        <v>703</v>
      </c>
      <c r="B978" s="3">
        <v>6.3</v>
      </c>
      <c r="C978">
        <f t="shared" si="15"/>
        <v>0.42299999999999999</v>
      </c>
    </row>
    <row r="979" spans="1:3">
      <c r="A979" t="s">
        <v>241</v>
      </c>
      <c r="B979" s="3">
        <v>6.3</v>
      </c>
      <c r="C979">
        <f t="shared" si="15"/>
        <v>0.42299999999999999</v>
      </c>
    </row>
    <row r="980" spans="1:3">
      <c r="A980" t="s">
        <v>693</v>
      </c>
      <c r="B980" s="3">
        <v>6.3</v>
      </c>
      <c r="C980">
        <f t="shared" si="15"/>
        <v>0.42299999999999999</v>
      </c>
    </row>
    <row r="981" spans="1:3">
      <c r="A981" t="s">
        <v>810</v>
      </c>
      <c r="B981" s="3">
        <v>6.3</v>
      </c>
      <c r="C981">
        <f t="shared" si="15"/>
        <v>0.42299999999999999</v>
      </c>
    </row>
    <row r="982" spans="1:3">
      <c r="A982" t="s">
        <v>739</v>
      </c>
      <c r="B982" s="3">
        <v>6.3</v>
      </c>
      <c r="C982">
        <f t="shared" si="15"/>
        <v>0.42299999999999999</v>
      </c>
    </row>
    <row r="983" spans="1:3">
      <c r="A983" t="s">
        <v>339</v>
      </c>
      <c r="B983" s="3">
        <v>6.3</v>
      </c>
      <c r="C983">
        <f t="shared" si="15"/>
        <v>0.42299999999999999</v>
      </c>
    </row>
    <row r="984" spans="1:3">
      <c r="A984" t="s">
        <v>606</v>
      </c>
      <c r="B984" s="3">
        <v>6.3</v>
      </c>
      <c r="C984">
        <f t="shared" si="15"/>
        <v>0.42299999999999999</v>
      </c>
    </row>
    <row r="985" spans="1:3">
      <c r="A985" t="s">
        <v>1133</v>
      </c>
      <c r="B985" s="3">
        <v>6.3</v>
      </c>
      <c r="C985">
        <f t="shared" si="15"/>
        <v>0.42299999999999999</v>
      </c>
    </row>
    <row r="986" spans="1:3">
      <c r="A986" t="s">
        <v>485</v>
      </c>
      <c r="B986" s="3">
        <v>6.3</v>
      </c>
      <c r="C986">
        <f t="shared" si="15"/>
        <v>0.42299999999999999</v>
      </c>
    </row>
    <row r="987" spans="1:3">
      <c r="A987" t="s">
        <v>1392</v>
      </c>
      <c r="B987" s="3">
        <v>6.3</v>
      </c>
      <c r="C987">
        <f t="shared" si="15"/>
        <v>0.42299999999999999</v>
      </c>
    </row>
    <row r="988" spans="1:3">
      <c r="A988" t="s">
        <v>1381</v>
      </c>
      <c r="B988" s="3">
        <v>6.3</v>
      </c>
      <c r="C988">
        <f t="shared" si="15"/>
        <v>0.42299999999999999</v>
      </c>
    </row>
    <row r="989" spans="1:3">
      <c r="A989" t="s">
        <v>325</v>
      </c>
      <c r="B989" s="3">
        <v>6.3</v>
      </c>
      <c r="C989">
        <f t="shared" si="15"/>
        <v>0.42299999999999999</v>
      </c>
    </row>
    <row r="990" spans="1:3">
      <c r="A990" t="s">
        <v>1801</v>
      </c>
      <c r="B990" s="3">
        <v>6.3</v>
      </c>
      <c r="C990">
        <f t="shared" si="15"/>
        <v>0.42299999999999999</v>
      </c>
    </row>
    <row r="991" spans="1:3">
      <c r="A991" t="s">
        <v>1134</v>
      </c>
      <c r="B991" s="3">
        <v>6.3</v>
      </c>
      <c r="C991">
        <f t="shared" si="15"/>
        <v>0.42299999999999999</v>
      </c>
    </row>
    <row r="992" spans="1:3">
      <c r="A992" t="s">
        <v>239</v>
      </c>
      <c r="B992" s="3">
        <v>6.3</v>
      </c>
      <c r="C992">
        <f t="shared" si="15"/>
        <v>0.42299999999999999</v>
      </c>
    </row>
    <row r="993" spans="1:3">
      <c r="A993" t="s">
        <v>1784</v>
      </c>
      <c r="B993" s="3">
        <v>6.3</v>
      </c>
      <c r="C993">
        <f t="shared" si="15"/>
        <v>0.42299999999999999</v>
      </c>
    </row>
    <row r="994" spans="1:3">
      <c r="A994" t="s">
        <v>1740</v>
      </c>
      <c r="B994" s="3">
        <v>6.3</v>
      </c>
      <c r="C994">
        <f t="shared" si="15"/>
        <v>0.42299999999999999</v>
      </c>
    </row>
    <row r="995" spans="1:3">
      <c r="A995" t="s">
        <v>679</v>
      </c>
      <c r="B995" s="3">
        <v>6.3</v>
      </c>
      <c r="C995">
        <f t="shared" si="15"/>
        <v>0.42299999999999999</v>
      </c>
    </row>
    <row r="996" spans="1:3">
      <c r="A996" t="s">
        <v>903</v>
      </c>
      <c r="B996" s="3">
        <v>6.3</v>
      </c>
      <c r="C996">
        <f t="shared" si="15"/>
        <v>0.42299999999999999</v>
      </c>
    </row>
    <row r="997" spans="1:3">
      <c r="A997" t="s">
        <v>103</v>
      </c>
      <c r="B997" s="3">
        <v>6.3</v>
      </c>
      <c r="C997">
        <f t="shared" si="15"/>
        <v>0.42299999999999999</v>
      </c>
    </row>
    <row r="998" spans="1:3">
      <c r="A998" t="s">
        <v>367</v>
      </c>
      <c r="B998" s="3">
        <v>6.3</v>
      </c>
      <c r="C998">
        <f t="shared" si="15"/>
        <v>0.42299999999999999</v>
      </c>
    </row>
    <row r="999" spans="1:3">
      <c r="A999" t="s">
        <v>1667</v>
      </c>
      <c r="B999" s="3">
        <v>6.3</v>
      </c>
      <c r="C999">
        <f t="shared" si="15"/>
        <v>0.42299999999999999</v>
      </c>
    </row>
    <row r="1000" spans="1:3">
      <c r="A1000" t="s">
        <v>935</v>
      </c>
      <c r="B1000" s="3">
        <v>6.3</v>
      </c>
      <c r="C1000">
        <f t="shared" si="15"/>
        <v>0.42299999999999999</v>
      </c>
    </row>
    <row r="1001" spans="1:3">
      <c r="A1001" t="s">
        <v>1522</v>
      </c>
      <c r="B1001" s="3">
        <v>6.3</v>
      </c>
      <c r="C1001">
        <f t="shared" si="15"/>
        <v>0.42299999999999999</v>
      </c>
    </row>
    <row r="1002" spans="1:3">
      <c r="A1002" t="s">
        <v>254</v>
      </c>
      <c r="B1002" s="3">
        <v>6.3</v>
      </c>
      <c r="C1002">
        <f t="shared" si="15"/>
        <v>0.42299999999999999</v>
      </c>
    </row>
    <row r="1003" spans="1:3">
      <c r="A1003" t="s">
        <v>1835</v>
      </c>
      <c r="B1003" s="3">
        <v>6.3</v>
      </c>
      <c r="C1003">
        <f t="shared" si="15"/>
        <v>0.42299999999999999</v>
      </c>
    </row>
    <row r="1004" spans="1:3">
      <c r="A1004" t="s">
        <v>1465</v>
      </c>
      <c r="B1004" s="3">
        <v>6.3</v>
      </c>
      <c r="C1004">
        <f t="shared" si="15"/>
        <v>0.42299999999999999</v>
      </c>
    </row>
    <row r="1005" spans="1:3">
      <c r="A1005" t="s">
        <v>1648</v>
      </c>
      <c r="B1005" s="3">
        <v>6.3</v>
      </c>
      <c r="C1005">
        <f t="shared" si="15"/>
        <v>0.42299999999999999</v>
      </c>
    </row>
    <row r="1006" spans="1:3">
      <c r="A1006" t="s">
        <v>285</v>
      </c>
      <c r="B1006" s="3">
        <v>6.3</v>
      </c>
      <c r="C1006">
        <f t="shared" si="15"/>
        <v>0.42299999999999999</v>
      </c>
    </row>
    <row r="1007" spans="1:3">
      <c r="A1007" t="s">
        <v>1777</v>
      </c>
      <c r="B1007" s="3">
        <v>6.3</v>
      </c>
      <c r="C1007">
        <f t="shared" si="15"/>
        <v>0.42299999999999999</v>
      </c>
    </row>
    <row r="1008" spans="1:3">
      <c r="A1008" t="s">
        <v>1105</v>
      </c>
      <c r="B1008" s="3">
        <v>6.3</v>
      </c>
      <c r="C1008">
        <f t="shared" si="15"/>
        <v>0.42299999999999999</v>
      </c>
    </row>
    <row r="1009" spans="1:3">
      <c r="A1009" t="s">
        <v>1827</v>
      </c>
      <c r="B1009" s="3">
        <v>6.3</v>
      </c>
      <c r="C1009">
        <f t="shared" si="15"/>
        <v>0.42299999999999999</v>
      </c>
    </row>
    <row r="1010" spans="1:3">
      <c r="A1010" t="s">
        <v>1647</v>
      </c>
      <c r="B1010" s="3">
        <v>6.3</v>
      </c>
      <c r="C1010">
        <f t="shared" si="15"/>
        <v>0.42299999999999999</v>
      </c>
    </row>
    <row r="1011" spans="1:3">
      <c r="A1011" t="s">
        <v>881</v>
      </c>
      <c r="B1011" s="3">
        <v>6.3</v>
      </c>
      <c r="C1011">
        <f t="shared" si="15"/>
        <v>0.42299999999999999</v>
      </c>
    </row>
    <row r="1012" spans="1:3">
      <c r="A1012" t="s">
        <v>1336</v>
      </c>
      <c r="B1012" s="3">
        <v>6.3</v>
      </c>
      <c r="C1012">
        <f t="shared" si="15"/>
        <v>0.42299999999999999</v>
      </c>
    </row>
    <row r="1013" spans="1:3">
      <c r="A1013" t="s">
        <v>1573</v>
      </c>
      <c r="B1013" s="3">
        <v>6.3</v>
      </c>
      <c r="C1013">
        <f t="shared" si="15"/>
        <v>0.42299999999999999</v>
      </c>
    </row>
    <row r="1014" spans="1:3">
      <c r="A1014" t="s">
        <v>910</v>
      </c>
      <c r="B1014" s="3">
        <v>6.3</v>
      </c>
      <c r="C1014">
        <f t="shared" si="15"/>
        <v>0.42299999999999999</v>
      </c>
    </row>
    <row r="1015" spans="1:3">
      <c r="A1015" t="s">
        <v>147</v>
      </c>
      <c r="B1015" s="3">
        <v>6.2750000000000004</v>
      </c>
      <c r="C1015">
        <f t="shared" si="15"/>
        <v>0.42199999999999999</v>
      </c>
    </row>
    <row r="1016" spans="1:3">
      <c r="A1016" t="s">
        <v>611</v>
      </c>
      <c r="B1016" s="3">
        <v>6.2666666666666666</v>
      </c>
      <c r="C1016">
        <f t="shared" si="15"/>
        <v>0.42099999999999999</v>
      </c>
    </row>
    <row r="1017" spans="1:3">
      <c r="A1017" t="s">
        <v>238</v>
      </c>
      <c r="B1017" s="3">
        <v>6.2666666666666666</v>
      </c>
      <c r="C1017">
        <f t="shared" si="15"/>
        <v>0.42099999999999999</v>
      </c>
    </row>
    <row r="1018" spans="1:3">
      <c r="A1018" t="s">
        <v>512</v>
      </c>
      <c r="B1018" s="3">
        <v>6.2666666666666657</v>
      </c>
      <c r="C1018">
        <f t="shared" si="15"/>
        <v>0.42</v>
      </c>
    </row>
    <row r="1019" spans="1:3">
      <c r="A1019" t="s">
        <v>304</v>
      </c>
      <c r="B1019" s="3">
        <v>6.2571428571428571</v>
      </c>
      <c r="C1019">
        <f t="shared" si="15"/>
        <v>0.42</v>
      </c>
    </row>
    <row r="1020" spans="1:3">
      <c r="A1020" t="s">
        <v>483</v>
      </c>
      <c r="B1020" s="3">
        <v>6.25</v>
      </c>
      <c r="C1020">
        <f t="shared" si="15"/>
        <v>0.41799999999999998</v>
      </c>
    </row>
    <row r="1021" spans="1:3">
      <c r="A1021" t="s">
        <v>319</v>
      </c>
      <c r="B1021" s="3">
        <v>6.25</v>
      </c>
      <c r="C1021">
        <f t="shared" si="15"/>
        <v>0.41799999999999998</v>
      </c>
    </row>
    <row r="1022" spans="1:3">
      <c r="A1022" t="s">
        <v>1285</v>
      </c>
      <c r="B1022" s="3">
        <v>6.25</v>
      </c>
      <c r="C1022">
        <f t="shared" si="15"/>
        <v>0.41799999999999998</v>
      </c>
    </row>
    <row r="1023" spans="1:3">
      <c r="A1023" t="s">
        <v>346</v>
      </c>
      <c r="B1023" s="3">
        <v>6.2444444444444445</v>
      </c>
      <c r="C1023">
        <f t="shared" si="15"/>
        <v>0.41799999999999998</v>
      </c>
    </row>
    <row r="1024" spans="1:3">
      <c r="A1024" t="s">
        <v>516</v>
      </c>
      <c r="B1024" s="3">
        <v>6.2333333333333343</v>
      </c>
      <c r="C1024">
        <f t="shared" si="15"/>
        <v>0.41699999999999998</v>
      </c>
    </row>
    <row r="1025" spans="1:3">
      <c r="A1025" t="s">
        <v>656</v>
      </c>
      <c r="B1025" s="3">
        <v>6.2250000000000005</v>
      </c>
      <c r="C1025">
        <f t="shared" si="15"/>
        <v>0.41599999999999998</v>
      </c>
    </row>
    <row r="1026" spans="1:3">
      <c r="A1026" t="s">
        <v>535</v>
      </c>
      <c r="B1026" s="3">
        <v>6.2250000000000005</v>
      </c>
      <c r="C1026">
        <f t="shared" si="15"/>
        <v>0.41599999999999998</v>
      </c>
    </row>
    <row r="1027" spans="1:3">
      <c r="A1027" t="s">
        <v>273</v>
      </c>
      <c r="B1027" s="3">
        <v>6.2000000000000011</v>
      </c>
      <c r="C1027">
        <f t="shared" si="15"/>
        <v>0.41499999999999998</v>
      </c>
    </row>
    <row r="1028" spans="1:3">
      <c r="A1028" t="s">
        <v>1109</v>
      </c>
      <c r="B1028" s="3">
        <v>6.2</v>
      </c>
      <c r="C1028">
        <f t="shared" si="15"/>
        <v>0.39100000000000001</v>
      </c>
    </row>
    <row r="1029" spans="1:3">
      <c r="A1029" t="s">
        <v>1773</v>
      </c>
      <c r="B1029" s="3">
        <v>6.2</v>
      </c>
      <c r="C1029">
        <f t="shared" ref="C1029:C1092" si="16">_xlfn.PERCENTRANK.EXC($B$4:$B$1755,B1029)</f>
        <v>0.39100000000000001</v>
      </c>
    </row>
    <row r="1030" spans="1:3">
      <c r="A1030" t="s">
        <v>798</v>
      </c>
      <c r="B1030" s="3">
        <v>6.2</v>
      </c>
      <c r="C1030">
        <f t="shared" si="16"/>
        <v>0.39100000000000001</v>
      </c>
    </row>
    <row r="1031" spans="1:3">
      <c r="A1031" t="s">
        <v>1222</v>
      </c>
      <c r="B1031" s="3">
        <v>6.2</v>
      </c>
      <c r="C1031">
        <f t="shared" si="16"/>
        <v>0.39100000000000001</v>
      </c>
    </row>
    <row r="1032" spans="1:3">
      <c r="A1032" t="s">
        <v>1464</v>
      </c>
      <c r="B1032" s="3">
        <v>6.2</v>
      </c>
      <c r="C1032">
        <f t="shared" si="16"/>
        <v>0.39100000000000001</v>
      </c>
    </row>
    <row r="1033" spans="1:3">
      <c r="A1033" t="s">
        <v>1710</v>
      </c>
      <c r="B1033" s="3">
        <v>6.2</v>
      </c>
      <c r="C1033">
        <f t="shared" si="16"/>
        <v>0.39100000000000001</v>
      </c>
    </row>
    <row r="1034" spans="1:3">
      <c r="A1034" t="s">
        <v>1678</v>
      </c>
      <c r="B1034" s="3">
        <v>6.2</v>
      </c>
      <c r="C1034">
        <f t="shared" si="16"/>
        <v>0.39100000000000001</v>
      </c>
    </row>
    <row r="1035" spans="1:3">
      <c r="A1035" t="s">
        <v>955</v>
      </c>
      <c r="B1035" s="3">
        <v>6.2</v>
      </c>
      <c r="C1035">
        <f t="shared" si="16"/>
        <v>0.39100000000000001</v>
      </c>
    </row>
    <row r="1036" spans="1:3">
      <c r="A1036" t="s">
        <v>689</v>
      </c>
      <c r="B1036" s="3">
        <v>6.2</v>
      </c>
      <c r="C1036">
        <f t="shared" si="16"/>
        <v>0.39100000000000001</v>
      </c>
    </row>
    <row r="1037" spans="1:3">
      <c r="A1037" t="s">
        <v>1101</v>
      </c>
      <c r="B1037" s="3">
        <v>6.2</v>
      </c>
      <c r="C1037">
        <f t="shared" si="16"/>
        <v>0.39100000000000001</v>
      </c>
    </row>
    <row r="1038" spans="1:3">
      <c r="A1038" t="s">
        <v>323</v>
      </c>
      <c r="B1038" s="3">
        <v>6.2</v>
      </c>
      <c r="C1038">
        <f t="shared" si="16"/>
        <v>0.39100000000000001</v>
      </c>
    </row>
    <row r="1039" spans="1:3">
      <c r="A1039" t="s">
        <v>991</v>
      </c>
      <c r="B1039" s="3">
        <v>6.2</v>
      </c>
      <c r="C1039">
        <f t="shared" si="16"/>
        <v>0.39100000000000001</v>
      </c>
    </row>
    <row r="1040" spans="1:3">
      <c r="A1040" t="s">
        <v>351</v>
      </c>
      <c r="B1040" s="3">
        <v>6.2</v>
      </c>
      <c r="C1040">
        <f t="shared" si="16"/>
        <v>0.39100000000000001</v>
      </c>
    </row>
    <row r="1041" spans="1:3">
      <c r="A1041" t="s">
        <v>596</v>
      </c>
      <c r="B1041" s="3">
        <v>6.2</v>
      </c>
      <c r="C1041">
        <f t="shared" si="16"/>
        <v>0.39100000000000001</v>
      </c>
    </row>
    <row r="1042" spans="1:3">
      <c r="A1042" t="s">
        <v>1601</v>
      </c>
      <c r="B1042" s="3">
        <v>6.2</v>
      </c>
      <c r="C1042">
        <f t="shared" si="16"/>
        <v>0.39100000000000001</v>
      </c>
    </row>
    <row r="1043" spans="1:3">
      <c r="A1043" t="s">
        <v>419</v>
      </c>
      <c r="B1043" s="3">
        <v>6.2</v>
      </c>
      <c r="C1043">
        <f t="shared" si="16"/>
        <v>0.39100000000000001</v>
      </c>
    </row>
    <row r="1044" spans="1:3">
      <c r="A1044" t="s">
        <v>1082</v>
      </c>
      <c r="B1044" s="3">
        <v>6.2</v>
      </c>
      <c r="C1044">
        <f t="shared" si="16"/>
        <v>0.39100000000000001</v>
      </c>
    </row>
    <row r="1045" spans="1:3">
      <c r="A1045" t="s">
        <v>1289</v>
      </c>
      <c r="B1045" s="3">
        <v>6.2</v>
      </c>
      <c r="C1045">
        <f t="shared" si="16"/>
        <v>0.39100000000000001</v>
      </c>
    </row>
    <row r="1046" spans="1:3">
      <c r="A1046" t="s">
        <v>623</v>
      </c>
      <c r="B1046" s="3">
        <v>6.2</v>
      </c>
      <c r="C1046">
        <f t="shared" si="16"/>
        <v>0.39100000000000001</v>
      </c>
    </row>
    <row r="1047" spans="1:3">
      <c r="A1047" t="s">
        <v>1375</v>
      </c>
      <c r="B1047" s="3">
        <v>6.2</v>
      </c>
      <c r="C1047">
        <f t="shared" si="16"/>
        <v>0.39100000000000001</v>
      </c>
    </row>
    <row r="1048" spans="1:3">
      <c r="A1048" t="s">
        <v>1292</v>
      </c>
      <c r="B1048" s="3">
        <v>6.2</v>
      </c>
      <c r="C1048">
        <f t="shared" si="16"/>
        <v>0.39100000000000001</v>
      </c>
    </row>
    <row r="1049" spans="1:3">
      <c r="A1049" t="s">
        <v>605</v>
      </c>
      <c r="B1049" s="3">
        <v>6.2</v>
      </c>
      <c r="C1049">
        <f t="shared" si="16"/>
        <v>0.39100000000000001</v>
      </c>
    </row>
    <row r="1050" spans="1:3">
      <c r="A1050" t="s">
        <v>1525</v>
      </c>
      <c r="B1050" s="3">
        <v>6.2</v>
      </c>
      <c r="C1050">
        <f t="shared" si="16"/>
        <v>0.39100000000000001</v>
      </c>
    </row>
    <row r="1051" spans="1:3">
      <c r="A1051" t="s">
        <v>1054</v>
      </c>
      <c r="B1051" s="3">
        <v>6.2</v>
      </c>
      <c r="C1051">
        <f t="shared" si="16"/>
        <v>0.39100000000000001</v>
      </c>
    </row>
    <row r="1052" spans="1:3">
      <c r="A1052" t="s">
        <v>1427</v>
      </c>
      <c r="B1052" s="3">
        <v>6.2</v>
      </c>
      <c r="C1052">
        <f t="shared" si="16"/>
        <v>0.39100000000000001</v>
      </c>
    </row>
    <row r="1053" spans="1:3">
      <c r="A1053" t="s">
        <v>852</v>
      </c>
      <c r="B1053" s="3">
        <v>6.2</v>
      </c>
      <c r="C1053">
        <f t="shared" si="16"/>
        <v>0.39100000000000001</v>
      </c>
    </row>
    <row r="1054" spans="1:3">
      <c r="A1054" t="s">
        <v>1314</v>
      </c>
      <c r="B1054" s="3">
        <v>6.2</v>
      </c>
      <c r="C1054">
        <f t="shared" si="16"/>
        <v>0.39100000000000001</v>
      </c>
    </row>
    <row r="1055" spans="1:3">
      <c r="A1055" t="s">
        <v>1688</v>
      </c>
      <c r="B1055" s="3">
        <v>6.2</v>
      </c>
      <c r="C1055">
        <f t="shared" si="16"/>
        <v>0.39100000000000001</v>
      </c>
    </row>
    <row r="1056" spans="1:3">
      <c r="A1056" t="s">
        <v>1049</v>
      </c>
      <c r="B1056" s="3">
        <v>6.2</v>
      </c>
      <c r="C1056">
        <f t="shared" si="16"/>
        <v>0.39100000000000001</v>
      </c>
    </row>
    <row r="1057" spans="1:3">
      <c r="A1057" t="s">
        <v>223</v>
      </c>
      <c r="B1057" s="3">
        <v>6.2</v>
      </c>
      <c r="C1057">
        <f t="shared" si="16"/>
        <v>0.39100000000000001</v>
      </c>
    </row>
    <row r="1058" spans="1:3">
      <c r="A1058" t="s">
        <v>666</v>
      </c>
      <c r="B1058" s="3">
        <v>6.2</v>
      </c>
      <c r="C1058">
        <f t="shared" si="16"/>
        <v>0.39100000000000001</v>
      </c>
    </row>
    <row r="1059" spans="1:3">
      <c r="A1059" t="s">
        <v>500</v>
      </c>
      <c r="B1059" s="3">
        <v>6.2</v>
      </c>
      <c r="C1059">
        <f t="shared" si="16"/>
        <v>0.39100000000000001</v>
      </c>
    </row>
    <row r="1060" spans="1:3">
      <c r="A1060" t="s">
        <v>1041</v>
      </c>
      <c r="B1060" s="3">
        <v>6.2</v>
      </c>
      <c r="C1060">
        <f t="shared" si="16"/>
        <v>0.39100000000000001</v>
      </c>
    </row>
    <row r="1061" spans="1:3">
      <c r="A1061" t="s">
        <v>196</v>
      </c>
      <c r="B1061" s="3">
        <v>6.2</v>
      </c>
      <c r="C1061">
        <f t="shared" si="16"/>
        <v>0.39100000000000001</v>
      </c>
    </row>
    <row r="1062" spans="1:3">
      <c r="A1062" t="s">
        <v>493</v>
      </c>
      <c r="B1062" s="3">
        <v>6.2</v>
      </c>
      <c r="C1062">
        <f t="shared" si="16"/>
        <v>0.39100000000000001</v>
      </c>
    </row>
    <row r="1063" spans="1:3">
      <c r="A1063" t="s">
        <v>1630</v>
      </c>
      <c r="B1063" s="3">
        <v>6.2</v>
      </c>
      <c r="C1063">
        <f t="shared" si="16"/>
        <v>0.39100000000000001</v>
      </c>
    </row>
    <row r="1064" spans="1:3">
      <c r="A1064" t="s">
        <v>136</v>
      </c>
      <c r="B1064" s="3">
        <v>6.2</v>
      </c>
      <c r="C1064">
        <f t="shared" si="16"/>
        <v>0.39100000000000001</v>
      </c>
    </row>
    <row r="1065" spans="1:3">
      <c r="A1065" t="s">
        <v>1664</v>
      </c>
      <c r="B1065" s="3">
        <v>6.2</v>
      </c>
      <c r="C1065">
        <f t="shared" si="16"/>
        <v>0.39100000000000001</v>
      </c>
    </row>
    <row r="1066" spans="1:3">
      <c r="A1066" t="s">
        <v>1702</v>
      </c>
      <c r="B1066" s="3">
        <v>6.2</v>
      </c>
      <c r="C1066">
        <f t="shared" si="16"/>
        <v>0.39100000000000001</v>
      </c>
    </row>
    <row r="1067" spans="1:3">
      <c r="A1067" t="s">
        <v>1002</v>
      </c>
      <c r="B1067" s="3">
        <v>6.2</v>
      </c>
      <c r="C1067">
        <f t="shared" si="16"/>
        <v>0.39100000000000001</v>
      </c>
    </row>
    <row r="1068" spans="1:3">
      <c r="A1068" t="s">
        <v>1755</v>
      </c>
      <c r="B1068" s="3">
        <v>6.2</v>
      </c>
      <c r="C1068">
        <f t="shared" si="16"/>
        <v>0.39100000000000001</v>
      </c>
    </row>
    <row r="1069" spans="1:3">
      <c r="A1069" t="s">
        <v>878</v>
      </c>
      <c r="B1069" s="3">
        <v>6.2</v>
      </c>
      <c r="C1069">
        <f t="shared" si="16"/>
        <v>0.39100000000000001</v>
      </c>
    </row>
    <row r="1070" spans="1:3">
      <c r="A1070" t="s">
        <v>1831</v>
      </c>
      <c r="B1070" s="3">
        <v>6.2</v>
      </c>
      <c r="C1070">
        <f t="shared" si="16"/>
        <v>0.39100000000000001</v>
      </c>
    </row>
    <row r="1071" spans="1:3">
      <c r="A1071" t="s">
        <v>467</v>
      </c>
      <c r="B1071" s="3">
        <v>6.1999999999999993</v>
      </c>
      <c r="C1071">
        <f t="shared" si="16"/>
        <v>0.38900000000000001</v>
      </c>
    </row>
    <row r="1072" spans="1:3">
      <c r="A1072" t="s">
        <v>575</v>
      </c>
      <c r="B1072" s="3">
        <v>6.1999999999999993</v>
      </c>
      <c r="C1072">
        <f t="shared" si="16"/>
        <v>0.38900000000000001</v>
      </c>
    </row>
    <row r="1073" spans="1:3">
      <c r="A1073" t="s">
        <v>381</v>
      </c>
      <c r="B1073" s="3">
        <v>6.1999999999999993</v>
      </c>
      <c r="C1073">
        <f t="shared" si="16"/>
        <v>0.38900000000000001</v>
      </c>
    </row>
    <row r="1074" spans="1:3">
      <c r="A1074" t="s">
        <v>87</v>
      </c>
      <c r="B1074" s="3">
        <v>6.1875</v>
      </c>
      <c r="C1074">
        <f t="shared" si="16"/>
        <v>0.38900000000000001</v>
      </c>
    </row>
    <row r="1075" spans="1:3">
      <c r="A1075" t="s">
        <v>274</v>
      </c>
      <c r="B1075" s="3">
        <v>6.1857142857142851</v>
      </c>
      <c r="C1075">
        <f t="shared" si="16"/>
        <v>0.38800000000000001</v>
      </c>
    </row>
    <row r="1076" spans="1:3">
      <c r="A1076" t="s">
        <v>362</v>
      </c>
      <c r="B1076" s="3">
        <v>6.166666666666667</v>
      </c>
      <c r="C1076">
        <f t="shared" si="16"/>
        <v>0.38600000000000001</v>
      </c>
    </row>
    <row r="1077" spans="1:3">
      <c r="A1077" t="s">
        <v>153</v>
      </c>
      <c r="B1077" s="3">
        <v>6.166666666666667</v>
      </c>
      <c r="C1077">
        <f t="shared" si="16"/>
        <v>0.38600000000000001</v>
      </c>
    </row>
    <row r="1078" spans="1:3">
      <c r="A1078" t="s">
        <v>207</v>
      </c>
      <c r="B1078" s="3">
        <v>6.166666666666667</v>
      </c>
      <c r="C1078">
        <f t="shared" si="16"/>
        <v>0.38600000000000001</v>
      </c>
    </row>
    <row r="1079" spans="1:3">
      <c r="A1079" t="s">
        <v>391</v>
      </c>
      <c r="B1079" s="3">
        <v>6.166666666666667</v>
      </c>
      <c r="C1079">
        <f t="shared" si="16"/>
        <v>0.38600000000000001</v>
      </c>
    </row>
    <row r="1080" spans="1:3">
      <c r="A1080" t="s">
        <v>513</v>
      </c>
      <c r="B1080" s="3">
        <v>6.15</v>
      </c>
      <c r="C1080">
        <f t="shared" si="16"/>
        <v>0.38400000000000001</v>
      </c>
    </row>
    <row r="1081" spans="1:3">
      <c r="A1081" t="s">
        <v>1080</v>
      </c>
      <c r="B1081" s="3">
        <v>6.15</v>
      </c>
      <c r="C1081">
        <f t="shared" si="16"/>
        <v>0.38400000000000001</v>
      </c>
    </row>
    <row r="1082" spans="1:3">
      <c r="A1082" t="s">
        <v>913</v>
      </c>
      <c r="B1082" s="3">
        <v>6.15</v>
      </c>
      <c r="C1082">
        <f t="shared" si="16"/>
        <v>0.38400000000000001</v>
      </c>
    </row>
    <row r="1083" spans="1:3">
      <c r="A1083" t="s">
        <v>1147</v>
      </c>
      <c r="B1083" s="3">
        <v>6.1499999999999995</v>
      </c>
      <c r="C1083">
        <f t="shared" si="16"/>
        <v>0.38300000000000001</v>
      </c>
    </row>
    <row r="1084" spans="1:3">
      <c r="A1084" t="s">
        <v>413</v>
      </c>
      <c r="B1084" s="3">
        <v>6.1400000000000006</v>
      </c>
      <c r="C1084">
        <f t="shared" si="16"/>
        <v>0.38300000000000001</v>
      </c>
    </row>
    <row r="1085" spans="1:3">
      <c r="A1085" t="s">
        <v>286</v>
      </c>
      <c r="B1085" s="3">
        <v>6.14</v>
      </c>
      <c r="C1085">
        <f t="shared" si="16"/>
        <v>0.38200000000000001</v>
      </c>
    </row>
    <row r="1086" spans="1:3">
      <c r="A1086" t="s">
        <v>636</v>
      </c>
      <c r="B1086" s="3">
        <v>6.1333333333333329</v>
      </c>
      <c r="C1086">
        <f t="shared" si="16"/>
        <v>0.38200000000000001</v>
      </c>
    </row>
    <row r="1087" spans="1:3">
      <c r="A1087" t="s">
        <v>427</v>
      </c>
      <c r="B1087" s="3">
        <v>6.1285714285714281</v>
      </c>
      <c r="C1087">
        <f t="shared" si="16"/>
        <v>0.38100000000000001</v>
      </c>
    </row>
    <row r="1088" spans="1:3">
      <c r="A1088" t="s">
        <v>271</v>
      </c>
      <c r="B1088" s="3">
        <v>6.125</v>
      </c>
      <c r="C1088">
        <f t="shared" si="16"/>
        <v>0.379</v>
      </c>
    </row>
    <row r="1089" spans="1:3">
      <c r="A1089" t="s">
        <v>589</v>
      </c>
      <c r="B1089" s="3">
        <v>6.125</v>
      </c>
      <c r="C1089">
        <f t="shared" si="16"/>
        <v>0.379</v>
      </c>
    </row>
    <row r="1090" spans="1:3">
      <c r="A1090" t="s">
        <v>430</v>
      </c>
      <c r="B1090" s="3">
        <v>6.125</v>
      </c>
      <c r="C1090">
        <f t="shared" si="16"/>
        <v>0.379</v>
      </c>
    </row>
    <row r="1091" spans="1:3">
      <c r="A1091" t="s">
        <v>576</v>
      </c>
      <c r="B1091" s="3">
        <v>6.1090909090909093</v>
      </c>
      <c r="C1091">
        <f t="shared" si="16"/>
        <v>0.379</v>
      </c>
    </row>
    <row r="1092" spans="1:3">
      <c r="A1092" t="s">
        <v>1234</v>
      </c>
      <c r="B1092" s="3">
        <v>6.1000000000000005</v>
      </c>
      <c r="C1092">
        <f t="shared" si="16"/>
        <v>0.378</v>
      </c>
    </row>
    <row r="1093" spans="1:3">
      <c r="A1093" t="s">
        <v>269</v>
      </c>
      <c r="B1093" s="3">
        <v>6.1000000000000005</v>
      </c>
      <c r="C1093">
        <f t="shared" ref="C1093:C1156" si="17">_xlfn.PERCENTRANK.EXC($B$4:$B$1755,B1093)</f>
        <v>0.378</v>
      </c>
    </row>
    <row r="1094" spans="1:3">
      <c r="A1094" t="s">
        <v>1191</v>
      </c>
      <c r="B1094" s="3">
        <v>6.1</v>
      </c>
      <c r="C1094">
        <f t="shared" si="17"/>
        <v>0.35</v>
      </c>
    </row>
    <row r="1095" spans="1:3">
      <c r="A1095" t="s">
        <v>700</v>
      </c>
      <c r="B1095" s="3">
        <v>6.1</v>
      </c>
      <c r="C1095">
        <f t="shared" si="17"/>
        <v>0.35</v>
      </c>
    </row>
    <row r="1096" spans="1:3">
      <c r="A1096" t="s">
        <v>347</v>
      </c>
      <c r="B1096" s="3">
        <v>6.1</v>
      </c>
      <c r="C1096">
        <f t="shared" si="17"/>
        <v>0.35</v>
      </c>
    </row>
    <row r="1097" spans="1:3">
      <c r="A1097" t="s">
        <v>705</v>
      </c>
      <c r="B1097" s="3">
        <v>6.1</v>
      </c>
      <c r="C1097">
        <f t="shared" si="17"/>
        <v>0.35</v>
      </c>
    </row>
    <row r="1098" spans="1:3">
      <c r="A1098" t="s">
        <v>751</v>
      </c>
      <c r="B1098" s="3">
        <v>6.1</v>
      </c>
      <c r="C1098">
        <f t="shared" si="17"/>
        <v>0.35</v>
      </c>
    </row>
    <row r="1099" spans="1:3">
      <c r="A1099" t="s">
        <v>376</v>
      </c>
      <c r="B1099" s="3">
        <v>6.1</v>
      </c>
      <c r="C1099">
        <f t="shared" si="17"/>
        <v>0.35</v>
      </c>
    </row>
    <row r="1100" spans="1:3">
      <c r="A1100" t="s">
        <v>660</v>
      </c>
      <c r="B1100" s="3">
        <v>6.1</v>
      </c>
      <c r="C1100">
        <f t="shared" si="17"/>
        <v>0.35</v>
      </c>
    </row>
    <row r="1101" spans="1:3">
      <c r="A1101" t="s">
        <v>1574</v>
      </c>
      <c r="B1101" s="3">
        <v>6.1</v>
      </c>
      <c r="C1101">
        <f t="shared" si="17"/>
        <v>0.35</v>
      </c>
    </row>
    <row r="1102" spans="1:3">
      <c r="A1102" t="s">
        <v>410</v>
      </c>
      <c r="B1102" s="3">
        <v>6.1</v>
      </c>
      <c r="C1102">
        <f t="shared" si="17"/>
        <v>0.35</v>
      </c>
    </row>
    <row r="1103" spans="1:3">
      <c r="A1103" t="s">
        <v>564</v>
      </c>
      <c r="B1103" s="3">
        <v>6.1</v>
      </c>
      <c r="C1103">
        <f t="shared" si="17"/>
        <v>0.35</v>
      </c>
    </row>
    <row r="1104" spans="1:3">
      <c r="A1104" t="s">
        <v>1440</v>
      </c>
      <c r="B1104" s="3">
        <v>6.1</v>
      </c>
      <c r="C1104">
        <f t="shared" si="17"/>
        <v>0.35</v>
      </c>
    </row>
    <row r="1105" spans="1:3">
      <c r="A1105" t="s">
        <v>1261</v>
      </c>
      <c r="B1105" s="3">
        <v>6.1</v>
      </c>
      <c r="C1105">
        <f t="shared" si="17"/>
        <v>0.35</v>
      </c>
    </row>
    <row r="1106" spans="1:3">
      <c r="A1106" t="s">
        <v>1407</v>
      </c>
      <c r="B1106" s="3">
        <v>6.1</v>
      </c>
      <c r="C1106">
        <f t="shared" si="17"/>
        <v>0.35</v>
      </c>
    </row>
    <row r="1107" spans="1:3">
      <c r="A1107" t="s">
        <v>1785</v>
      </c>
      <c r="B1107" s="3">
        <v>6.1</v>
      </c>
      <c r="C1107">
        <f t="shared" si="17"/>
        <v>0.35</v>
      </c>
    </row>
    <row r="1108" spans="1:3">
      <c r="A1108" t="s">
        <v>1715</v>
      </c>
      <c r="B1108" s="3">
        <v>6.1</v>
      </c>
      <c r="C1108">
        <f t="shared" si="17"/>
        <v>0.35</v>
      </c>
    </row>
    <row r="1109" spans="1:3">
      <c r="A1109" t="s">
        <v>1620</v>
      </c>
      <c r="B1109" s="3">
        <v>6.1</v>
      </c>
      <c r="C1109">
        <f t="shared" si="17"/>
        <v>0.35</v>
      </c>
    </row>
    <row r="1110" spans="1:3">
      <c r="A1110" t="s">
        <v>398</v>
      </c>
      <c r="B1110" s="3">
        <v>6.1</v>
      </c>
      <c r="C1110">
        <f t="shared" si="17"/>
        <v>0.35</v>
      </c>
    </row>
    <row r="1111" spans="1:3">
      <c r="A1111" t="s">
        <v>792</v>
      </c>
      <c r="B1111" s="3">
        <v>6.1</v>
      </c>
      <c r="C1111">
        <f t="shared" si="17"/>
        <v>0.35</v>
      </c>
    </row>
    <row r="1112" spans="1:3">
      <c r="A1112" t="s">
        <v>1123</v>
      </c>
      <c r="B1112" s="3">
        <v>6.1</v>
      </c>
      <c r="C1112">
        <f t="shared" si="17"/>
        <v>0.35</v>
      </c>
    </row>
    <row r="1113" spans="1:3">
      <c r="A1113" t="s">
        <v>1694</v>
      </c>
      <c r="B1113" s="3">
        <v>6.1</v>
      </c>
      <c r="C1113">
        <f t="shared" si="17"/>
        <v>0.35</v>
      </c>
    </row>
    <row r="1114" spans="1:3">
      <c r="A1114" t="s">
        <v>1751</v>
      </c>
      <c r="B1114" s="3">
        <v>6.1</v>
      </c>
      <c r="C1114">
        <f t="shared" si="17"/>
        <v>0.35</v>
      </c>
    </row>
    <row r="1115" spans="1:3">
      <c r="A1115" t="s">
        <v>937</v>
      </c>
      <c r="B1115" s="3">
        <v>6.1</v>
      </c>
      <c r="C1115">
        <f t="shared" si="17"/>
        <v>0.35</v>
      </c>
    </row>
    <row r="1116" spans="1:3">
      <c r="A1116" t="s">
        <v>1725</v>
      </c>
      <c r="B1116" s="3">
        <v>6.1</v>
      </c>
      <c r="C1116">
        <f t="shared" si="17"/>
        <v>0.35</v>
      </c>
    </row>
    <row r="1117" spans="1:3">
      <c r="A1117" t="s">
        <v>1110</v>
      </c>
      <c r="B1117" s="3">
        <v>6.1</v>
      </c>
      <c r="C1117">
        <f t="shared" si="17"/>
        <v>0.35</v>
      </c>
    </row>
    <row r="1118" spans="1:3">
      <c r="A1118" t="s">
        <v>944</v>
      </c>
      <c r="B1118" s="3">
        <v>6.1</v>
      </c>
      <c r="C1118">
        <f t="shared" si="17"/>
        <v>0.35</v>
      </c>
    </row>
    <row r="1119" spans="1:3">
      <c r="A1119" t="s">
        <v>1686</v>
      </c>
      <c r="B1119" s="3">
        <v>6.1</v>
      </c>
      <c r="C1119">
        <f t="shared" si="17"/>
        <v>0.35</v>
      </c>
    </row>
    <row r="1120" spans="1:3">
      <c r="A1120" t="s">
        <v>635</v>
      </c>
      <c r="B1120" s="3">
        <v>6.1</v>
      </c>
      <c r="C1120">
        <f t="shared" si="17"/>
        <v>0.35</v>
      </c>
    </row>
    <row r="1121" spans="1:3">
      <c r="A1121" t="s">
        <v>1469</v>
      </c>
      <c r="B1121" s="3">
        <v>6.1</v>
      </c>
      <c r="C1121">
        <f t="shared" si="17"/>
        <v>0.35</v>
      </c>
    </row>
    <row r="1122" spans="1:3">
      <c r="A1122" t="s">
        <v>887</v>
      </c>
      <c r="B1122" s="3">
        <v>6.1</v>
      </c>
      <c r="C1122">
        <f t="shared" si="17"/>
        <v>0.35</v>
      </c>
    </row>
    <row r="1123" spans="1:3">
      <c r="A1123" t="s">
        <v>934</v>
      </c>
      <c r="B1123" s="3">
        <v>6.1</v>
      </c>
      <c r="C1123">
        <f t="shared" si="17"/>
        <v>0.35</v>
      </c>
    </row>
    <row r="1124" spans="1:3">
      <c r="A1124" t="s">
        <v>1025</v>
      </c>
      <c r="B1124" s="3">
        <v>6.1</v>
      </c>
      <c r="C1124">
        <f t="shared" si="17"/>
        <v>0.35</v>
      </c>
    </row>
    <row r="1125" spans="1:3">
      <c r="A1125" t="s">
        <v>1528</v>
      </c>
      <c r="B1125" s="3">
        <v>6.1</v>
      </c>
      <c r="C1125">
        <f t="shared" si="17"/>
        <v>0.35</v>
      </c>
    </row>
    <row r="1126" spans="1:3">
      <c r="A1126" t="s">
        <v>981</v>
      </c>
      <c r="B1126" s="3">
        <v>6.1</v>
      </c>
      <c r="C1126">
        <f t="shared" si="17"/>
        <v>0.35</v>
      </c>
    </row>
    <row r="1127" spans="1:3">
      <c r="A1127" t="s">
        <v>187</v>
      </c>
      <c r="B1127" s="3">
        <v>6.1</v>
      </c>
      <c r="C1127">
        <f t="shared" si="17"/>
        <v>0.35</v>
      </c>
    </row>
    <row r="1128" spans="1:3">
      <c r="A1128" t="s">
        <v>224</v>
      </c>
      <c r="B1128" s="3">
        <v>6.1</v>
      </c>
      <c r="C1128">
        <f t="shared" si="17"/>
        <v>0.35</v>
      </c>
    </row>
    <row r="1129" spans="1:3">
      <c r="A1129" t="s">
        <v>405</v>
      </c>
      <c r="B1129" s="3">
        <v>6.1</v>
      </c>
      <c r="C1129">
        <f t="shared" si="17"/>
        <v>0.35</v>
      </c>
    </row>
    <row r="1130" spans="1:3">
      <c r="A1130" t="s">
        <v>1155</v>
      </c>
      <c r="B1130" s="3">
        <v>6.1</v>
      </c>
      <c r="C1130">
        <f t="shared" si="17"/>
        <v>0.35</v>
      </c>
    </row>
    <row r="1131" spans="1:3">
      <c r="A1131" t="s">
        <v>1765</v>
      </c>
      <c r="B1131" s="3">
        <v>6.1</v>
      </c>
      <c r="C1131">
        <f t="shared" si="17"/>
        <v>0.35</v>
      </c>
    </row>
    <row r="1132" spans="1:3">
      <c r="A1132" t="s">
        <v>1502</v>
      </c>
      <c r="B1132" s="3">
        <v>6.1</v>
      </c>
      <c r="C1132">
        <f t="shared" si="17"/>
        <v>0.35</v>
      </c>
    </row>
    <row r="1133" spans="1:3">
      <c r="A1133" t="s">
        <v>1249</v>
      </c>
      <c r="B1133" s="3">
        <v>6.1</v>
      </c>
      <c r="C1133">
        <f t="shared" si="17"/>
        <v>0.35</v>
      </c>
    </row>
    <row r="1134" spans="1:3">
      <c r="A1134" t="s">
        <v>1140</v>
      </c>
      <c r="B1134" s="3">
        <v>6.1</v>
      </c>
      <c r="C1134">
        <f t="shared" si="17"/>
        <v>0.35</v>
      </c>
    </row>
    <row r="1135" spans="1:3">
      <c r="A1135" t="s">
        <v>1668</v>
      </c>
      <c r="B1135" s="3">
        <v>6.1</v>
      </c>
      <c r="C1135">
        <f t="shared" si="17"/>
        <v>0.35</v>
      </c>
    </row>
    <row r="1136" spans="1:3">
      <c r="A1136" t="s">
        <v>1137</v>
      </c>
      <c r="B1136" s="3">
        <v>6.1</v>
      </c>
      <c r="C1136">
        <f t="shared" si="17"/>
        <v>0.35</v>
      </c>
    </row>
    <row r="1137" spans="1:3">
      <c r="A1137" t="s">
        <v>1332</v>
      </c>
      <c r="B1137" s="3">
        <v>6.1</v>
      </c>
      <c r="C1137">
        <f t="shared" si="17"/>
        <v>0.35</v>
      </c>
    </row>
    <row r="1138" spans="1:3">
      <c r="A1138" t="s">
        <v>1238</v>
      </c>
      <c r="B1138" s="3">
        <v>6.1</v>
      </c>
      <c r="C1138">
        <f t="shared" si="17"/>
        <v>0.35</v>
      </c>
    </row>
    <row r="1139" spans="1:3">
      <c r="A1139" t="s">
        <v>1313</v>
      </c>
      <c r="B1139" s="3">
        <v>6.1</v>
      </c>
      <c r="C1139">
        <f t="shared" si="17"/>
        <v>0.35</v>
      </c>
    </row>
    <row r="1140" spans="1:3">
      <c r="A1140" t="s">
        <v>100</v>
      </c>
      <c r="B1140" s="3">
        <v>6.1</v>
      </c>
      <c r="C1140">
        <f t="shared" si="17"/>
        <v>0.35</v>
      </c>
    </row>
    <row r="1141" spans="1:3">
      <c r="A1141" t="s">
        <v>880</v>
      </c>
      <c r="B1141" s="3">
        <v>6.1</v>
      </c>
      <c r="C1141">
        <f t="shared" si="17"/>
        <v>0.35</v>
      </c>
    </row>
    <row r="1142" spans="1:3">
      <c r="A1142" t="s">
        <v>1298</v>
      </c>
      <c r="B1142" s="3">
        <v>6.1</v>
      </c>
      <c r="C1142">
        <f t="shared" si="17"/>
        <v>0.35</v>
      </c>
    </row>
    <row r="1143" spans="1:3">
      <c r="A1143" t="s">
        <v>125</v>
      </c>
      <c r="B1143" s="3">
        <v>6.0909090909090908</v>
      </c>
      <c r="C1143">
        <f t="shared" si="17"/>
        <v>0.34899999999999998</v>
      </c>
    </row>
    <row r="1144" spans="1:3">
      <c r="A1144" t="s">
        <v>215</v>
      </c>
      <c r="B1144" s="3">
        <v>6.0857142857142863</v>
      </c>
      <c r="C1144">
        <f t="shared" si="17"/>
        <v>0.34899999999999998</v>
      </c>
    </row>
    <row r="1145" spans="1:3">
      <c r="A1145" t="s">
        <v>78</v>
      </c>
      <c r="B1145" s="3">
        <v>6.083333333333333</v>
      </c>
      <c r="C1145">
        <f t="shared" si="17"/>
        <v>0.34699999999999998</v>
      </c>
    </row>
    <row r="1146" spans="1:3">
      <c r="A1146" t="s">
        <v>563</v>
      </c>
      <c r="B1146" s="3">
        <v>6.083333333333333</v>
      </c>
      <c r="C1146">
        <f t="shared" si="17"/>
        <v>0.34699999999999998</v>
      </c>
    </row>
    <row r="1147" spans="1:3">
      <c r="A1147" t="s">
        <v>64</v>
      </c>
      <c r="B1147" s="3">
        <v>6.08</v>
      </c>
      <c r="C1147">
        <f t="shared" si="17"/>
        <v>0.34699999999999998</v>
      </c>
    </row>
    <row r="1148" spans="1:3">
      <c r="A1148" t="s">
        <v>99</v>
      </c>
      <c r="B1148" s="3">
        <v>6.0750000000000002</v>
      </c>
      <c r="C1148">
        <f t="shared" si="17"/>
        <v>0.34499999999999997</v>
      </c>
    </row>
    <row r="1149" spans="1:3">
      <c r="A1149" t="s">
        <v>713</v>
      </c>
      <c r="B1149" s="3">
        <v>6.0750000000000002</v>
      </c>
      <c r="C1149">
        <f t="shared" si="17"/>
        <v>0.34499999999999997</v>
      </c>
    </row>
    <row r="1150" spans="1:3">
      <c r="A1150" t="s">
        <v>287</v>
      </c>
      <c r="B1150" s="3">
        <v>6.0750000000000002</v>
      </c>
      <c r="C1150">
        <f t="shared" si="17"/>
        <v>0.34499999999999997</v>
      </c>
    </row>
    <row r="1151" spans="1:3">
      <c r="A1151" t="s">
        <v>279</v>
      </c>
      <c r="B1151" s="3">
        <v>6.0666666666666664</v>
      </c>
      <c r="C1151">
        <f t="shared" si="17"/>
        <v>0.34499999999999997</v>
      </c>
    </row>
    <row r="1152" spans="1:3">
      <c r="A1152" t="s">
        <v>780</v>
      </c>
      <c r="B1152" s="3">
        <v>6.0500000000000007</v>
      </c>
      <c r="C1152">
        <f t="shared" si="17"/>
        <v>0.34200000000000003</v>
      </c>
    </row>
    <row r="1153" spans="1:3">
      <c r="A1153" t="s">
        <v>1129</v>
      </c>
      <c r="B1153" s="3">
        <v>6.0500000000000007</v>
      </c>
      <c r="C1153">
        <f t="shared" si="17"/>
        <v>0.34200000000000003</v>
      </c>
    </row>
    <row r="1154" spans="1:3">
      <c r="A1154" t="s">
        <v>179</v>
      </c>
      <c r="B1154" s="3">
        <v>6.0500000000000007</v>
      </c>
      <c r="C1154">
        <f t="shared" si="17"/>
        <v>0.34200000000000003</v>
      </c>
    </row>
    <row r="1155" spans="1:3">
      <c r="A1155" t="s">
        <v>582</v>
      </c>
      <c r="B1155" s="3">
        <v>6.0500000000000007</v>
      </c>
      <c r="C1155">
        <f t="shared" si="17"/>
        <v>0.34200000000000003</v>
      </c>
    </row>
    <row r="1156" spans="1:3">
      <c r="A1156" t="s">
        <v>91</v>
      </c>
      <c r="B1156" s="3">
        <v>6.0500000000000007</v>
      </c>
      <c r="C1156">
        <f t="shared" si="17"/>
        <v>0.34200000000000003</v>
      </c>
    </row>
    <row r="1157" spans="1:3">
      <c r="A1157" t="s">
        <v>356</v>
      </c>
      <c r="B1157" s="3">
        <v>6.05</v>
      </c>
      <c r="C1157">
        <f t="shared" ref="C1157:C1220" si="18">_xlfn.PERCENTRANK.EXC($B$4:$B$1755,B1157)</f>
        <v>0.33800000000000002</v>
      </c>
    </row>
    <row r="1158" spans="1:3">
      <c r="A1158" t="s">
        <v>334</v>
      </c>
      <c r="B1158" s="3">
        <v>6.05</v>
      </c>
      <c r="C1158">
        <f t="shared" si="18"/>
        <v>0.33800000000000002</v>
      </c>
    </row>
    <row r="1159" spans="1:3">
      <c r="A1159" t="s">
        <v>189</v>
      </c>
      <c r="B1159" s="3">
        <v>6.05</v>
      </c>
      <c r="C1159">
        <f t="shared" si="18"/>
        <v>0.33800000000000002</v>
      </c>
    </row>
    <row r="1160" spans="1:3">
      <c r="A1160" t="s">
        <v>178</v>
      </c>
      <c r="B1160" s="3">
        <v>6.05</v>
      </c>
      <c r="C1160">
        <f t="shared" si="18"/>
        <v>0.33800000000000002</v>
      </c>
    </row>
    <row r="1161" spans="1:3">
      <c r="A1161" t="s">
        <v>662</v>
      </c>
      <c r="B1161" s="3">
        <v>6.05</v>
      </c>
      <c r="C1161">
        <f t="shared" si="18"/>
        <v>0.33800000000000002</v>
      </c>
    </row>
    <row r="1162" spans="1:3">
      <c r="A1162" t="s">
        <v>916</v>
      </c>
      <c r="B1162" s="3">
        <v>6.05</v>
      </c>
      <c r="C1162">
        <f t="shared" si="18"/>
        <v>0.33800000000000002</v>
      </c>
    </row>
    <row r="1163" spans="1:3">
      <c r="A1163" t="s">
        <v>995</v>
      </c>
      <c r="B1163" s="3">
        <v>6.05</v>
      </c>
      <c r="C1163">
        <f t="shared" si="18"/>
        <v>0.33800000000000002</v>
      </c>
    </row>
    <row r="1164" spans="1:3">
      <c r="A1164" t="s">
        <v>138</v>
      </c>
      <c r="B1164" s="3">
        <v>6.0444444444444452</v>
      </c>
      <c r="C1164">
        <f t="shared" si="18"/>
        <v>0.33700000000000002</v>
      </c>
    </row>
    <row r="1165" spans="1:3">
      <c r="A1165" t="s">
        <v>202</v>
      </c>
      <c r="B1165" s="3">
        <v>6.0428571428571427</v>
      </c>
      <c r="C1165">
        <f t="shared" si="18"/>
        <v>0.33700000000000002</v>
      </c>
    </row>
    <row r="1166" spans="1:3">
      <c r="A1166" t="s">
        <v>211</v>
      </c>
      <c r="B1166" s="3">
        <v>6.0400000000000009</v>
      </c>
      <c r="C1166">
        <f t="shared" si="18"/>
        <v>0.33500000000000002</v>
      </c>
    </row>
    <row r="1167" spans="1:3">
      <c r="A1167" t="s">
        <v>572</v>
      </c>
      <c r="B1167" s="3">
        <v>6.0400000000000009</v>
      </c>
      <c r="C1167">
        <f t="shared" si="18"/>
        <v>0.33500000000000002</v>
      </c>
    </row>
    <row r="1168" spans="1:3">
      <c r="A1168" t="s">
        <v>499</v>
      </c>
      <c r="B1168" s="3">
        <v>6.0333333333333341</v>
      </c>
      <c r="C1168">
        <f t="shared" si="18"/>
        <v>0.33400000000000002</v>
      </c>
    </row>
    <row r="1169" spans="1:3">
      <c r="A1169" t="s">
        <v>1607</v>
      </c>
      <c r="B1169" s="3">
        <v>6.0333333333333341</v>
      </c>
      <c r="C1169">
        <f t="shared" si="18"/>
        <v>0.33400000000000002</v>
      </c>
    </row>
    <row r="1170" spans="1:3">
      <c r="A1170" t="s">
        <v>436</v>
      </c>
      <c r="B1170" s="3">
        <v>6.0333333333333323</v>
      </c>
      <c r="C1170">
        <f t="shared" si="18"/>
        <v>0.33400000000000002</v>
      </c>
    </row>
    <row r="1171" spans="1:3">
      <c r="A1171" t="s">
        <v>461</v>
      </c>
      <c r="B1171" s="3">
        <v>6.0250000000000004</v>
      </c>
      <c r="C1171">
        <f t="shared" si="18"/>
        <v>0.33300000000000002</v>
      </c>
    </row>
    <row r="1172" spans="1:3">
      <c r="A1172" t="s">
        <v>438</v>
      </c>
      <c r="B1172" s="3">
        <v>6.0200000000000005</v>
      </c>
      <c r="C1172">
        <f t="shared" si="18"/>
        <v>0.33300000000000002</v>
      </c>
    </row>
    <row r="1173" spans="1:3">
      <c r="A1173" t="s">
        <v>209</v>
      </c>
      <c r="B1173" s="3">
        <v>6.0166666666666657</v>
      </c>
      <c r="C1173">
        <f t="shared" si="18"/>
        <v>0.33200000000000002</v>
      </c>
    </row>
    <row r="1174" spans="1:3">
      <c r="A1174" t="s">
        <v>1351</v>
      </c>
      <c r="B1174" s="3">
        <v>6</v>
      </c>
      <c r="C1174">
        <f t="shared" si="18"/>
        <v>0.31</v>
      </c>
    </row>
    <row r="1175" spans="1:3">
      <c r="A1175" t="s">
        <v>333</v>
      </c>
      <c r="B1175" s="3">
        <v>6</v>
      </c>
      <c r="C1175">
        <f t="shared" si="18"/>
        <v>0.31</v>
      </c>
    </row>
    <row r="1176" spans="1:3">
      <c r="A1176" t="s">
        <v>1386</v>
      </c>
      <c r="B1176" s="3">
        <v>6</v>
      </c>
      <c r="C1176">
        <f t="shared" si="18"/>
        <v>0.31</v>
      </c>
    </row>
    <row r="1177" spans="1:3">
      <c r="A1177" t="s">
        <v>1033</v>
      </c>
      <c r="B1177" s="3">
        <v>6</v>
      </c>
      <c r="C1177">
        <f t="shared" si="18"/>
        <v>0.31</v>
      </c>
    </row>
    <row r="1178" spans="1:3">
      <c r="A1178" t="s">
        <v>1210</v>
      </c>
      <c r="B1178" s="3">
        <v>6</v>
      </c>
      <c r="C1178">
        <f t="shared" si="18"/>
        <v>0.31</v>
      </c>
    </row>
    <row r="1179" spans="1:3">
      <c r="A1179" t="s">
        <v>790</v>
      </c>
      <c r="B1179" s="3">
        <v>6</v>
      </c>
      <c r="C1179">
        <f t="shared" si="18"/>
        <v>0.31</v>
      </c>
    </row>
    <row r="1180" spans="1:3">
      <c r="A1180" t="s">
        <v>1683</v>
      </c>
      <c r="B1180" s="3">
        <v>6</v>
      </c>
      <c r="C1180">
        <f t="shared" si="18"/>
        <v>0.31</v>
      </c>
    </row>
    <row r="1181" spans="1:3">
      <c r="A1181" t="s">
        <v>1700</v>
      </c>
      <c r="B1181" s="3">
        <v>6</v>
      </c>
      <c r="C1181">
        <f t="shared" si="18"/>
        <v>0.31</v>
      </c>
    </row>
    <row r="1182" spans="1:3">
      <c r="A1182" t="s">
        <v>577</v>
      </c>
      <c r="B1182" s="3">
        <v>6</v>
      </c>
      <c r="C1182">
        <f t="shared" si="18"/>
        <v>0.31</v>
      </c>
    </row>
    <row r="1183" spans="1:3">
      <c r="A1183" t="s">
        <v>1359</v>
      </c>
      <c r="B1183" s="3">
        <v>6</v>
      </c>
      <c r="C1183">
        <f t="shared" si="18"/>
        <v>0.31</v>
      </c>
    </row>
    <row r="1184" spans="1:3">
      <c r="A1184" t="s">
        <v>653</v>
      </c>
      <c r="B1184" s="3">
        <v>6</v>
      </c>
      <c r="C1184">
        <f t="shared" si="18"/>
        <v>0.31</v>
      </c>
    </row>
    <row r="1185" spans="1:3">
      <c r="A1185" t="s">
        <v>1152</v>
      </c>
      <c r="B1185" s="3">
        <v>6</v>
      </c>
      <c r="C1185">
        <f t="shared" si="18"/>
        <v>0.31</v>
      </c>
    </row>
    <row r="1186" spans="1:3">
      <c r="A1186" t="s">
        <v>964</v>
      </c>
      <c r="B1186" s="3">
        <v>6</v>
      </c>
      <c r="C1186">
        <f t="shared" si="18"/>
        <v>0.31</v>
      </c>
    </row>
    <row r="1187" spans="1:3">
      <c r="A1187" t="s">
        <v>397</v>
      </c>
      <c r="B1187" s="3">
        <v>6</v>
      </c>
      <c r="C1187">
        <f t="shared" si="18"/>
        <v>0.31</v>
      </c>
    </row>
    <row r="1188" spans="1:3">
      <c r="A1188" t="s">
        <v>1538</v>
      </c>
      <c r="B1188" s="3">
        <v>6</v>
      </c>
      <c r="C1188">
        <f t="shared" si="18"/>
        <v>0.31</v>
      </c>
    </row>
    <row r="1189" spans="1:3">
      <c r="A1189" t="s">
        <v>1758</v>
      </c>
      <c r="B1189" s="3">
        <v>6</v>
      </c>
      <c r="C1189">
        <f t="shared" si="18"/>
        <v>0.31</v>
      </c>
    </row>
    <row r="1190" spans="1:3">
      <c r="A1190" t="s">
        <v>315</v>
      </c>
      <c r="B1190" s="3">
        <v>6</v>
      </c>
      <c r="C1190">
        <f t="shared" si="18"/>
        <v>0.31</v>
      </c>
    </row>
    <row r="1191" spans="1:3">
      <c r="A1191" t="s">
        <v>997</v>
      </c>
      <c r="B1191" s="3">
        <v>6</v>
      </c>
      <c r="C1191">
        <f t="shared" si="18"/>
        <v>0.31</v>
      </c>
    </row>
    <row r="1192" spans="1:3">
      <c r="A1192" t="s">
        <v>1589</v>
      </c>
      <c r="B1192" s="3">
        <v>6</v>
      </c>
      <c r="C1192">
        <f t="shared" si="18"/>
        <v>0.31</v>
      </c>
    </row>
    <row r="1193" spans="1:3">
      <c r="A1193" t="s">
        <v>654</v>
      </c>
      <c r="B1193" s="3">
        <v>6</v>
      </c>
      <c r="C1193">
        <f t="shared" si="18"/>
        <v>0.31</v>
      </c>
    </row>
    <row r="1194" spans="1:3">
      <c r="A1194" t="s">
        <v>633</v>
      </c>
      <c r="B1194" s="3">
        <v>6</v>
      </c>
      <c r="C1194">
        <f t="shared" si="18"/>
        <v>0.31</v>
      </c>
    </row>
    <row r="1195" spans="1:3">
      <c r="A1195" t="s">
        <v>1760</v>
      </c>
      <c r="B1195" s="3">
        <v>6</v>
      </c>
      <c r="C1195">
        <f t="shared" si="18"/>
        <v>0.31</v>
      </c>
    </row>
    <row r="1196" spans="1:3">
      <c r="A1196" t="s">
        <v>1229</v>
      </c>
      <c r="B1196" s="3">
        <v>6</v>
      </c>
      <c r="C1196">
        <f t="shared" si="18"/>
        <v>0.31</v>
      </c>
    </row>
    <row r="1197" spans="1:3">
      <c r="A1197" t="s">
        <v>1121</v>
      </c>
      <c r="B1197" s="3">
        <v>6</v>
      </c>
      <c r="C1197">
        <f t="shared" si="18"/>
        <v>0.31</v>
      </c>
    </row>
    <row r="1198" spans="1:3">
      <c r="A1198" t="s">
        <v>933</v>
      </c>
      <c r="B1198" s="3">
        <v>6</v>
      </c>
      <c r="C1198">
        <f t="shared" si="18"/>
        <v>0.31</v>
      </c>
    </row>
    <row r="1199" spans="1:3">
      <c r="A1199" t="s">
        <v>796</v>
      </c>
      <c r="B1199" s="3">
        <v>6</v>
      </c>
      <c r="C1199">
        <f t="shared" si="18"/>
        <v>0.31</v>
      </c>
    </row>
    <row r="1200" spans="1:3">
      <c r="A1200" t="s">
        <v>1685</v>
      </c>
      <c r="B1200" s="3">
        <v>6</v>
      </c>
      <c r="C1200">
        <f t="shared" si="18"/>
        <v>0.31</v>
      </c>
    </row>
    <row r="1201" spans="1:3">
      <c r="A1201" t="s">
        <v>670</v>
      </c>
      <c r="B1201" s="3">
        <v>6</v>
      </c>
      <c r="C1201">
        <f t="shared" si="18"/>
        <v>0.31</v>
      </c>
    </row>
    <row r="1202" spans="1:3">
      <c r="A1202" t="s">
        <v>1251</v>
      </c>
      <c r="B1202" s="3">
        <v>6</v>
      </c>
      <c r="C1202">
        <f t="shared" si="18"/>
        <v>0.31</v>
      </c>
    </row>
    <row r="1203" spans="1:3">
      <c r="A1203" t="s">
        <v>711</v>
      </c>
      <c r="B1203" s="3">
        <v>6</v>
      </c>
      <c r="C1203">
        <f t="shared" si="18"/>
        <v>0.31</v>
      </c>
    </row>
    <row r="1204" spans="1:3">
      <c r="A1204" t="s">
        <v>1734</v>
      </c>
      <c r="B1204" s="3">
        <v>6</v>
      </c>
      <c r="C1204">
        <f t="shared" si="18"/>
        <v>0.31</v>
      </c>
    </row>
    <row r="1205" spans="1:3">
      <c r="A1205" t="s">
        <v>355</v>
      </c>
      <c r="B1205" s="3">
        <v>6</v>
      </c>
      <c r="C1205">
        <f t="shared" si="18"/>
        <v>0.31</v>
      </c>
    </row>
    <row r="1206" spans="1:3">
      <c r="A1206" t="s">
        <v>1360</v>
      </c>
      <c r="B1206" s="3">
        <v>6</v>
      </c>
      <c r="C1206">
        <f t="shared" si="18"/>
        <v>0.31</v>
      </c>
    </row>
    <row r="1207" spans="1:3">
      <c r="A1207" t="s">
        <v>1078</v>
      </c>
      <c r="B1207" s="3">
        <v>6</v>
      </c>
      <c r="C1207">
        <f t="shared" si="18"/>
        <v>0.31</v>
      </c>
    </row>
    <row r="1208" spans="1:3">
      <c r="A1208" t="s">
        <v>1304</v>
      </c>
      <c r="B1208" s="3">
        <v>6</v>
      </c>
      <c r="C1208">
        <f t="shared" si="18"/>
        <v>0.31</v>
      </c>
    </row>
    <row r="1209" spans="1:3">
      <c r="A1209" t="s">
        <v>759</v>
      </c>
      <c r="B1209" s="3">
        <v>6</v>
      </c>
      <c r="C1209">
        <f t="shared" si="18"/>
        <v>0.31</v>
      </c>
    </row>
    <row r="1210" spans="1:3">
      <c r="A1210" t="s">
        <v>1069</v>
      </c>
      <c r="B1210" s="3">
        <v>6</v>
      </c>
      <c r="C1210">
        <f t="shared" si="18"/>
        <v>0.31</v>
      </c>
    </row>
    <row r="1211" spans="1:3">
      <c r="A1211" t="s">
        <v>1531</v>
      </c>
      <c r="B1211" s="3">
        <v>6</v>
      </c>
      <c r="C1211">
        <f t="shared" si="18"/>
        <v>0.31</v>
      </c>
    </row>
    <row r="1212" spans="1:3">
      <c r="A1212" t="s">
        <v>260</v>
      </c>
      <c r="B1212" s="3">
        <v>5.99</v>
      </c>
      <c r="C1212">
        <f t="shared" si="18"/>
        <v>0.31</v>
      </c>
    </row>
    <row r="1213" spans="1:3">
      <c r="A1213" t="s">
        <v>489</v>
      </c>
      <c r="B1213" s="3">
        <v>5.9666666666666659</v>
      </c>
      <c r="C1213">
        <f t="shared" si="18"/>
        <v>0.309</v>
      </c>
    </row>
    <row r="1214" spans="1:3">
      <c r="A1214" t="s">
        <v>505</v>
      </c>
      <c r="B1214" s="3">
        <v>5.9666666666666659</v>
      </c>
      <c r="C1214">
        <f t="shared" si="18"/>
        <v>0.309</v>
      </c>
    </row>
    <row r="1215" spans="1:3">
      <c r="A1215" t="s">
        <v>280</v>
      </c>
      <c r="B1215" s="3">
        <v>5.9625000000000004</v>
      </c>
      <c r="C1215">
        <f t="shared" si="18"/>
        <v>0.308</v>
      </c>
    </row>
    <row r="1216" spans="1:3">
      <c r="A1216" t="s">
        <v>738</v>
      </c>
      <c r="B1216" s="3">
        <v>5.95</v>
      </c>
      <c r="C1216">
        <f t="shared" si="18"/>
        <v>0.30399999999999999</v>
      </c>
    </row>
    <row r="1217" spans="1:3">
      <c r="A1217" t="s">
        <v>433</v>
      </c>
      <c r="B1217" s="3">
        <v>5.95</v>
      </c>
      <c r="C1217">
        <f t="shared" si="18"/>
        <v>0.30399999999999999</v>
      </c>
    </row>
    <row r="1218" spans="1:3">
      <c r="A1218" t="s">
        <v>1723</v>
      </c>
      <c r="B1218" s="3">
        <v>5.95</v>
      </c>
      <c r="C1218">
        <f t="shared" si="18"/>
        <v>0.30399999999999999</v>
      </c>
    </row>
    <row r="1219" spans="1:3">
      <c r="A1219" t="s">
        <v>1457</v>
      </c>
      <c r="B1219" s="3">
        <v>5.95</v>
      </c>
      <c r="C1219">
        <f t="shared" si="18"/>
        <v>0.30399999999999999</v>
      </c>
    </row>
    <row r="1220" spans="1:3">
      <c r="A1220" t="s">
        <v>388</v>
      </c>
      <c r="B1220" s="3">
        <v>5.95</v>
      </c>
      <c r="C1220">
        <f t="shared" si="18"/>
        <v>0.30399999999999999</v>
      </c>
    </row>
    <row r="1221" spans="1:3">
      <c r="A1221" t="s">
        <v>767</v>
      </c>
      <c r="B1221" s="3">
        <v>5.95</v>
      </c>
      <c r="C1221">
        <f t="shared" ref="C1221:C1284" si="19">_xlfn.PERCENTRANK.EXC($B$4:$B$1755,B1221)</f>
        <v>0.30399999999999999</v>
      </c>
    </row>
    <row r="1222" spans="1:3">
      <c r="A1222" t="s">
        <v>642</v>
      </c>
      <c r="B1222" s="3">
        <v>5.95</v>
      </c>
      <c r="C1222">
        <f t="shared" si="19"/>
        <v>0.30399999999999999</v>
      </c>
    </row>
    <row r="1223" spans="1:3">
      <c r="A1223" t="s">
        <v>536</v>
      </c>
      <c r="B1223" s="3">
        <v>5.95</v>
      </c>
      <c r="C1223">
        <f t="shared" si="19"/>
        <v>0.30399999999999999</v>
      </c>
    </row>
    <row r="1224" spans="1:3">
      <c r="A1224" t="s">
        <v>143</v>
      </c>
      <c r="B1224" s="3">
        <v>5.9499999999999993</v>
      </c>
      <c r="C1224">
        <f t="shared" si="19"/>
        <v>0.30099999999999999</v>
      </c>
    </row>
    <row r="1225" spans="1:3">
      <c r="A1225" t="s">
        <v>332</v>
      </c>
      <c r="B1225" s="3">
        <v>5.9499999999999993</v>
      </c>
      <c r="C1225">
        <f t="shared" si="19"/>
        <v>0.30099999999999999</v>
      </c>
    </row>
    <row r="1226" spans="1:3">
      <c r="A1226" t="s">
        <v>262</v>
      </c>
      <c r="B1226" s="3">
        <v>5.9499999999999993</v>
      </c>
      <c r="C1226">
        <f t="shared" si="19"/>
        <v>0.30099999999999999</v>
      </c>
    </row>
    <row r="1227" spans="1:3">
      <c r="A1227" t="s">
        <v>853</v>
      </c>
      <c r="B1227" s="3">
        <v>5.9499999999999993</v>
      </c>
      <c r="C1227">
        <f t="shared" si="19"/>
        <v>0.30099999999999999</v>
      </c>
    </row>
    <row r="1228" spans="1:3">
      <c r="A1228" t="s">
        <v>142</v>
      </c>
      <c r="B1228" s="3">
        <v>5.94</v>
      </c>
      <c r="C1228">
        <f t="shared" si="19"/>
        <v>0.30099999999999999</v>
      </c>
    </row>
    <row r="1229" spans="1:3">
      <c r="A1229" t="s">
        <v>874</v>
      </c>
      <c r="B1229" s="3">
        <v>5.9</v>
      </c>
      <c r="C1229">
        <f t="shared" si="19"/>
        <v>0.27200000000000002</v>
      </c>
    </row>
    <row r="1230" spans="1:3">
      <c r="A1230" t="s">
        <v>1558</v>
      </c>
      <c r="B1230" s="3">
        <v>5.9</v>
      </c>
      <c r="C1230">
        <f t="shared" si="19"/>
        <v>0.27200000000000002</v>
      </c>
    </row>
    <row r="1231" spans="1:3">
      <c r="A1231" t="s">
        <v>348</v>
      </c>
      <c r="B1231" s="3">
        <v>5.9</v>
      </c>
      <c r="C1231">
        <f t="shared" si="19"/>
        <v>0.27200000000000002</v>
      </c>
    </row>
    <row r="1232" spans="1:3">
      <c r="A1232" t="s">
        <v>650</v>
      </c>
      <c r="B1232" s="3">
        <v>5.9</v>
      </c>
      <c r="C1232">
        <f t="shared" si="19"/>
        <v>0.27200000000000002</v>
      </c>
    </row>
    <row r="1233" spans="1:3">
      <c r="A1233" t="s">
        <v>1136</v>
      </c>
      <c r="B1233" s="3">
        <v>5.9</v>
      </c>
      <c r="C1233">
        <f t="shared" si="19"/>
        <v>0.27200000000000002</v>
      </c>
    </row>
    <row r="1234" spans="1:3">
      <c r="A1234" t="s">
        <v>695</v>
      </c>
      <c r="B1234" s="3">
        <v>5.9</v>
      </c>
      <c r="C1234">
        <f t="shared" si="19"/>
        <v>0.27200000000000002</v>
      </c>
    </row>
    <row r="1235" spans="1:3">
      <c r="A1235" t="s">
        <v>494</v>
      </c>
      <c r="B1235" s="3">
        <v>5.9</v>
      </c>
      <c r="C1235">
        <f t="shared" si="19"/>
        <v>0.27200000000000002</v>
      </c>
    </row>
    <row r="1236" spans="1:3">
      <c r="A1236" t="s">
        <v>380</v>
      </c>
      <c r="B1236" s="3">
        <v>5.9</v>
      </c>
      <c r="C1236">
        <f t="shared" si="19"/>
        <v>0.27200000000000002</v>
      </c>
    </row>
    <row r="1237" spans="1:3">
      <c r="A1237" t="s">
        <v>647</v>
      </c>
      <c r="B1237" s="3">
        <v>5.9</v>
      </c>
      <c r="C1237">
        <f t="shared" si="19"/>
        <v>0.27200000000000002</v>
      </c>
    </row>
    <row r="1238" spans="1:3">
      <c r="A1238" t="s">
        <v>1247</v>
      </c>
      <c r="B1238" s="3">
        <v>5.9</v>
      </c>
      <c r="C1238">
        <f t="shared" si="19"/>
        <v>0.27200000000000002</v>
      </c>
    </row>
    <row r="1239" spans="1:3">
      <c r="A1239" t="s">
        <v>1771</v>
      </c>
      <c r="B1239" s="3">
        <v>5.9</v>
      </c>
      <c r="C1239">
        <f t="shared" si="19"/>
        <v>0.27200000000000002</v>
      </c>
    </row>
    <row r="1240" spans="1:3">
      <c r="A1240" t="s">
        <v>1470</v>
      </c>
      <c r="B1240" s="3">
        <v>5.9</v>
      </c>
      <c r="C1240">
        <f t="shared" si="19"/>
        <v>0.27200000000000002</v>
      </c>
    </row>
    <row r="1241" spans="1:3">
      <c r="A1241" t="s">
        <v>673</v>
      </c>
      <c r="B1241" s="3">
        <v>5.9</v>
      </c>
      <c r="C1241">
        <f t="shared" si="19"/>
        <v>0.27200000000000002</v>
      </c>
    </row>
    <row r="1242" spans="1:3">
      <c r="A1242" t="s">
        <v>902</v>
      </c>
      <c r="B1242" s="3">
        <v>5.9</v>
      </c>
      <c r="C1242">
        <f t="shared" si="19"/>
        <v>0.27200000000000002</v>
      </c>
    </row>
    <row r="1243" spans="1:3">
      <c r="A1243" t="s">
        <v>1579</v>
      </c>
      <c r="B1243" s="3">
        <v>5.9</v>
      </c>
      <c r="C1243">
        <f t="shared" si="19"/>
        <v>0.27200000000000002</v>
      </c>
    </row>
    <row r="1244" spans="1:3">
      <c r="A1244" t="s">
        <v>1493</v>
      </c>
      <c r="B1244" s="3">
        <v>5.9</v>
      </c>
      <c r="C1244">
        <f t="shared" si="19"/>
        <v>0.27200000000000002</v>
      </c>
    </row>
    <row r="1245" spans="1:3">
      <c r="A1245" t="s">
        <v>1295</v>
      </c>
      <c r="B1245" s="3">
        <v>5.9</v>
      </c>
      <c r="C1245">
        <f t="shared" si="19"/>
        <v>0.27200000000000002</v>
      </c>
    </row>
    <row r="1246" spans="1:3">
      <c r="A1246" t="s">
        <v>144</v>
      </c>
      <c r="B1246" s="3">
        <v>5.9</v>
      </c>
      <c r="C1246">
        <f t="shared" si="19"/>
        <v>0.27200000000000002</v>
      </c>
    </row>
    <row r="1247" spans="1:3">
      <c r="A1247" t="s">
        <v>1045</v>
      </c>
      <c r="B1247" s="3">
        <v>5.9</v>
      </c>
      <c r="C1247">
        <f t="shared" si="19"/>
        <v>0.27200000000000002</v>
      </c>
    </row>
    <row r="1248" spans="1:3">
      <c r="A1248" t="s">
        <v>1113</v>
      </c>
      <c r="B1248" s="3">
        <v>5.9</v>
      </c>
      <c r="C1248">
        <f t="shared" si="19"/>
        <v>0.27200000000000002</v>
      </c>
    </row>
    <row r="1249" spans="1:3">
      <c r="A1249" t="s">
        <v>1602</v>
      </c>
      <c r="B1249" s="3">
        <v>5.9</v>
      </c>
      <c r="C1249">
        <f t="shared" si="19"/>
        <v>0.27200000000000002</v>
      </c>
    </row>
    <row r="1250" spans="1:3">
      <c r="A1250" t="s">
        <v>1511</v>
      </c>
      <c r="B1250" s="3">
        <v>5.9</v>
      </c>
      <c r="C1250">
        <f t="shared" si="19"/>
        <v>0.27200000000000002</v>
      </c>
    </row>
    <row r="1251" spans="1:3">
      <c r="A1251" t="s">
        <v>1158</v>
      </c>
      <c r="B1251" s="3">
        <v>5.9</v>
      </c>
      <c r="C1251">
        <f t="shared" si="19"/>
        <v>0.27200000000000002</v>
      </c>
    </row>
    <row r="1252" spans="1:3">
      <c r="A1252" t="s">
        <v>1182</v>
      </c>
      <c r="B1252" s="3">
        <v>5.9</v>
      </c>
      <c r="C1252">
        <f t="shared" si="19"/>
        <v>0.27200000000000002</v>
      </c>
    </row>
    <row r="1253" spans="1:3">
      <c r="A1253" t="s">
        <v>779</v>
      </c>
      <c r="B1253" s="3">
        <v>5.9</v>
      </c>
      <c r="C1253">
        <f t="shared" si="19"/>
        <v>0.27200000000000002</v>
      </c>
    </row>
    <row r="1254" spans="1:3">
      <c r="A1254" t="s">
        <v>581</v>
      </c>
      <c r="B1254" s="3">
        <v>5.9</v>
      </c>
      <c r="C1254">
        <f t="shared" si="19"/>
        <v>0.27200000000000002</v>
      </c>
    </row>
    <row r="1255" spans="1:3">
      <c r="A1255" t="s">
        <v>1246</v>
      </c>
      <c r="B1255" s="3">
        <v>5.9</v>
      </c>
      <c r="C1255">
        <f t="shared" si="19"/>
        <v>0.27200000000000002</v>
      </c>
    </row>
    <row r="1256" spans="1:3">
      <c r="A1256" t="s">
        <v>1692</v>
      </c>
      <c r="B1256" s="3">
        <v>5.9</v>
      </c>
      <c r="C1256">
        <f t="shared" si="19"/>
        <v>0.27200000000000002</v>
      </c>
    </row>
    <row r="1257" spans="1:3">
      <c r="A1257" t="s">
        <v>1752</v>
      </c>
      <c r="B1257" s="3">
        <v>5.9</v>
      </c>
      <c r="C1257">
        <f t="shared" si="19"/>
        <v>0.27200000000000002</v>
      </c>
    </row>
    <row r="1258" spans="1:3">
      <c r="A1258" t="s">
        <v>1141</v>
      </c>
      <c r="B1258" s="3">
        <v>5.9</v>
      </c>
      <c r="C1258">
        <f t="shared" si="19"/>
        <v>0.27200000000000002</v>
      </c>
    </row>
    <row r="1259" spans="1:3">
      <c r="A1259" t="s">
        <v>990</v>
      </c>
      <c r="B1259" s="3">
        <v>5.9</v>
      </c>
      <c r="C1259">
        <f t="shared" si="19"/>
        <v>0.27200000000000002</v>
      </c>
    </row>
    <row r="1260" spans="1:3">
      <c r="A1260" t="s">
        <v>1385</v>
      </c>
      <c r="B1260" s="3">
        <v>5.9</v>
      </c>
      <c r="C1260">
        <f t="shared" si="19"/>
        <v>0.27200000000000002</v>
      </c>
    </row>
    <row r="1261" spans="1:3">
      <c r="A1261" t="s">
        <v>186</v>
      </c>
      <c r="B1261" s="3">
        <v>5.9</v>
      </c>
      <c r="C1261">
        <f t="shared" si="19"/>
        <v>0.27200000000000002</v>
      </c>
    </row>
    <row r="1262" spans="1:3">
      <c r="A1262" t="s">
        <v>1560</v>
      </c>
      <c r="B1262" s="3">
        <v>5.9</v>
      </c>
      <c r="C1262">
        <f t="shared" si="19"/>
        <v>0.27200000000000002</v>
      </c>
    </row>
    <row r="1263" spans="1:3">
      <c r="A1263" t="s">
        <v>322</v>
      </c>
      <c r="B1263" s="3">
        <v>5.9</v>
      </c>
      <c r="C1263">
        <f t="shared" si="19"/>
        <v>0.27200000000000002</v>
      </c>
    </row>
    <row r="1264" spans="1:3">
      <c r="A1264" t="s">
        <v>402</v>
      </c>
      <c r="B1264" s="3">
        <v>5.9</v>
      </c>
      <c r="C1264">
        <f t="shared" si="19"/>
        <v>0.27200000000000002</v>
      </c>
    </row>
    <row r="1265" spans="1:3">
      <c r="A1265" t="s">
        <v>766</v>
      </c>
      <c r="B1265" s="3">
        <v>5.9</v>
      </c>
      <c r="C1265">
        <f t="shared" si="19"/>
        <v>0.27200000000000002</v>
      </c>
    </row>
    <row r="1266" spans="1:3">
      <c r="A1266" t="s">
        <v>1252</v>
      </c>
      <c r="B1266" s="3">
        <v>5.9</v>
      </c>
      <c r="C1266">
        <f t="shared" si="19"/>
        <v>0.27200000000000002</v>
      </c>
    </row>
    <row r="1267" spans="1:3">
      <c r="A1267" t="s">
        <v>1031</v>
      </c>
      <c r="B1267" s="3">
        <v>5.9</v>
      </c>
      <c r="C1267">
        <f t="shared" si="19"/>
        <v>0.27200000000000002</v>
      </c>
    </row>
    <row r="1268" spans="1:3">
      <c r="A1268" t="s">
        <v>429</v>
      </c>
      <c r="B1268" s="3">
        <v>5.9</v>
      </c>
      <c r="C1268">
        <f t="shared" si="19"/>
        <v>0.27200000000000002</v>
      </c>
    </row>
    <row r="1269" spans="1:3">
      <c r="A1269" t="s">
        <v>360</v>
      </c>
      <c r="B1269" s="3">
        <v>5.9</v>
      </c>
      <c r="C1269">
        <f t="shared" si="19"/>
        <v>0.27200000000000002</v>
      </c>
    </row>
    <row r="1270" spans="1:3">
      <c r="A1270" t="s">
        <v>734</v>
      </c>
      <c r="B1270" s="3">
        <v>5.9</v>
      </c>
      <c r="C1270">
        <f t="shared" si="19"/>
        <v>0.27200000000000002</v>
      </c>
    </row>
    <row r="1271" spans="1:3">
      <c r="A1271" t="s">
        <v>836</v>
      </c>
      <c r="B1271" s="3">
        <v>5.9</v>
      </c>
      <c r="C1271">
        <f t="shared" si="19"/>
        <v>0.27200000000000002</v>
      </c>
    </row>
    <row r="1272" spans="1:3">
      <c r="A1272" t="s">
        <v>1588</v>
      </c>
      <c r="B1272" s="3">
        <v>5.9</v>
      </c>
      <c r="C1272">
        <f t="shared" si="19"/>
        <v>0.27200000000000002</v>
      </c>
    </row>
    <row r="1273" spans="1:3">
      <c r="A1273" t="s">
        <v>1582</v>
      </c>
      <c r="B1273" s="3">
        <v>5.9</v>
      </c>
      <c r="C1273">
        <f t="shared" si="19"/>
        <v>0.27200000000000002</v>
      </c>
    </row>
    <row r="1274" spans="1:3">
      <c r="A1274" t="s">
        <v>1250</v>
      </c>
      <c r="B1274" s="3">
        <v>5.9</v>
      </c>
      <c r="C1274">
        <f t="shared" si="19"/>
        <v>0.27200000000000002</v>
      </c>
    </row>
    <row r="1275" spans="1:3">
      <c r="A1275" t="s">
        <v>712</v>
      </c>
      <c r="B1275" s="3">
        <v>5.9</v>
      </c>
      <c r="C1275">
        <f t="shared" si="19"/>
        <v>0.27200000000000002</v>
      </c>
    </row>
    <row r="1276" spans="1:3">
      <c r="A1276" t="s">
        <v>1500</v>
      </c>
      <c r="B1276" s="3">
        <v>5.9</v>
      </c>
      <c r="C1276">
        <f t="shared" si="19"/>
        <v>0.27200000000000002</v>
      </c>
    </row>
    <row r="1277" spans="1:3">
      <c r="A1277" t="s">
        <v>661</v>
      </c>
      <c r="B1277" s="3">
        <v>5.9</v>
      </c>
      <c r="C1277">
        <f t="shared" si="19"/>
        <v>0.27200000000000002</v>
      </c>
    </row>
    <row r="1278" spans="1:3">
      <c r="A1278" t="s">
        <v>1413</v>
      </c>
      <c r="B1278" s="3">
        <v>5.9</v>
      </c>
      <c r="C1278">
        <f t="shared" si="19"/>
        <v>0.27200000000000002</v>
      </c>
    </row>
    <row r="1279" spans="1:3">
      <c r="A1279" t="s">
        <v>829</v>
      </c>
      <c r="B1279" s="3">
        <v>5.9</v>
      </c>
      <c r="C1279">
        <f t="shared" si="19"/>
        <v>0.27200000000000002</v>
      </c>
    </row>
    <row r="1280" spans="1:3">
      <c r="A1280" t="s">
        <v>639</v>
      </c>
      <c r="B1280" s="3">
        <v>5.8666666666666671</v>
      </c>
      <c r="C1280">
        <f t="shared" si="19"/>
        <v>0.27100000000000002</v>
      </c>
    </row>
    <row r="1281" spans="1:3">
      <c r="A1281" t="s">
        <v>337</v>
      </c>
      <c r="B1281" s="3">
        <v>5.8500000000000005</v>
      </c>
      <c r="C1281">
        <f t="shared" si="19"/>
        <v>0.27</v>
      </c>
    </row>
    <row r="1282" spans="1:3">
      <c r="A1282" t="s">
        <v>624</v>
      </c>
      <c r="B1282" s="3">
        <v>5.85</v>
      </c>
      <c r="C1282">
        <f t="shared" si="19"/>
        <v>0.26900000000000002</v>
      </c>
    </row>
    <row r="1283" spans="1:3">
      <c r="A1283" t="s">
        <v>491</v>
      </c>
      <c r="B1283" s="3">
        <v>5.85</v>
      </c>
      <c r="C1283">
        <f t="shared" si="19"/>
        <v>0.26900000000000002</v>
      </c>
    </row>
    <row r="1284" spans="1:3">
      <c r="A1284" t="s">
        <v>996</v>
      </c>
      <c r="B1284" s="3">
        <v>5.85</v>
      </c>
      <c r="C1284">
        <f t="shared" si="19"/>
        <v>0.26900000000000002</v>
      </c>
    </row>
    <row r="1285" spans="1:3">
      <c r="A1285" t="s">
        <v>919</v>
      </c>
      <c r="B1285" s="3">
        <v>5.833333333333333</v>
      </c>
      <c r="C1285">
        <f t="shared" ref="C1285:C1348" si="20">_xlfn.PERCENTRANK.EXC($B$4:$B$1755,B1285)</f>
        <v>0.26800000000000002</v>
      </c>
    </row>
    <row r="1286" spans="1:3">
      <c r="A1286" t="s">
        <v>251</v>
      </c>
      <c r="B1286" s="3">
        <v>5.833333333333333</v>
      </c>
      <c r="C1286">
        <f t="shared" si="20"/>
        <v>0.26800000000000002</v>
      </c>
    </row>
    <row r="1287" spans="1:3">
      <c r="A1287" t="s">
        <v>658</v>
      </c>
      <c r="B1287" s="3">
        <v>5.8250000000000002</v>
      </c>
      <c r="C1287">
        <f t="shared" si="20"/>
        <v>0.26700000000000002</v>
      </c>
    </row>
    <row r="1288" spans="1:3">
      <c r="A1288" t="s">
        <v>821</v>
      </c>
      <c r="B1288" s="3">
        <v>5.8000000000000007</v>
      </c>
      <c r="C1288">
        <f t="shared" si="20"/>
        <v>0.26600000000000001</v>
      </c>
    </row>
    <row r="1289" spans="1:3">
      <c r="A1289" t="s">
        <v>1262</v>
      </c>
      <c r="B1289" s="3">
        <v>5.8</v>
      </c>
      <c r="C1289">
        <f t="shared" si="20"/>
        <v>0.252</v>
      </c>
    </row>
    <row r="1290" spans="1:3">
      <c r="A1290" t="s">
        <v>1639</v>
      </c>
      <c r="B1290" s="3">
        <v>5.8</v>
      </c>
      <c r="C1290">
        <f t="shared" si="20"/>
        <v>0.252</v>
      </c>
    </row>
    <row r="1291" spans="1:3">
      <c r="A1291" t="s">
        <v>1501</v>
      </c>
      <c r="B1291" s="3">
        <v>5.8</v>
      </c>
      <c r="C1291">
        <f t="shared" si="20"/>
        <v>0.252</v>
      </c>
    </row>
    <row r="1292" spans="1:3">
      <c r="A1292" t="s">
        <v>899</v>
      </c>
      <c r="B1292" s="3">
        <v>5.8</v>
      </c>
      <c r="C1292">
        <f t="shared" si="20"/>
        <v>0.252</v>
      </c>
    </row>
    <row r="1293" spans="1:3">
      <c r="A1293" t="s">
        <v>1001</v>
      </c>
      <c r="B1293" s="3">
        <v>5.8</v>
      </c>
      <c r="C1293">
        <f t="shared" si="20"/>
        <v>0.252</v>
      </c>
    </row>
    <row r="1294" spans="1:3">
      <c r="A1294" t="s">
        <v>890</v>
      </c>
      <c r="B1294" s="3">
        <v>5.8</v>
      </c>
      <c r="C1294">
        <f t="shared" si="20"/>
        <v>0.252</v>
      </c>
    </row>
    <row r="1295" spans="1:3">
      <c r="A1295" t="s">
        <v>443</v>
      </c>
      <c r="B1295" s="3">
        <v>5.8</v>
      </c>
      <c r="C1295">
        <f t="shared" si="20"/>
        <v>0.252</v>
      </c>
    </row>
    <row r="1296" spans="1:3">
      <c r="A1296" t="s">
        <v>585</v>
      </c>
      <c r="B1296" s="3">
        <v>5.8</v>
      </c>
      <c r="C1296">
        <f t="shared" si="20"/>
        <v>0.252</v>
      </c>
    </row>
    <row r="1297" spans="1:3">
      <c r="A1297" t="s">
        <v>447</v>
      </c>
      <c r="B1297" s="3">
        <v>5.8</v>
      </c>
      <c r="C1297">
        <f t="shared" si="20"/>
        <v>0.252</v>
      </c>
    </row>
    <row r="1298" spans="1:3">
      <c r="A1298" t="s">
        <v>1662</v>
      </c>
      <c r="B1298" s="3">
        <v>5.8</v>
      </c>
      <c r="C1298">
        <f t="shared" si="20"/>
        <v>0.252</v>
      </c>
    </row>
    <row r="1299" spans="1:3">
      <c r="A1299" t="s">
        <v>1225</v>
      </c>
      <c r="B1299" s="3">
        <v>5.8</v>
      </c>
      <c r="C1299">
        <f t="shared" si="20"/>
        <v>0.252</v>
      </c>
    </row>
    <row r="1300" spans="1:3">
      <c r="A1300" t="s">
        <v>1007</v>
      </c>
      <c r="B1300" s="3">
        <v>5.8</v>
      </c>
      <c r="C1300">
        <f t="shared" si="20"/>
        <v>0.252</v>
      </c>
    </row>
    <row r="1301" spans="1:3">
      <c r="A1301" t="s">
        <v>1424</v>
      </c>
      <c r="B1301" s="3">
        <v>5.8</v>
      </c>
      <c r="C1301">
        <f t="shared" si="20"/>
        <v>0.252</v>
      </c>
    </row>
    <row r="1302" spans="1:3">
      <c r="A1302" t="s">
        <v>974</v>
      </c>
      <c r="B1302" s="3">
        <v>5.8</v>
      </c>
      <c r="C1302">
        <f t="shared" si="20"/>
        <v>0.252</v>
      </c>
    </row>
    <row r="1303" spans="1:3">
      <c r="A1303" t="s">
        <v>889</v>
      </c>
      <c r="B1303" s="3">
        <v>5.8</v>
      </c>
      <c r="C1303">
        <f t="shared" si="20"/>
        <v>0.252</v>
      </c>
    </row>
    <row r="1304" spans="1:3">
      <c r="A1304" t="s">
        <v>1515</v>
      </c>
      <c r="B1304" s="3">
        <v>5.8</v>
      </c>
      <c r="C1304">
        <f t="shared" si="20"/>
        <v>0.252</v>
      </c>
    </row>
    <row r="1305" spans="1:3">
      <c r="A1305" t="s">
        <v>873</v>
      </c>
      <c r="B1305" s="3">
        <v>5.8</v>
      </c>
      <c r="C1305">
        <f t="shared" si="20"/>
        <v>0.252</v>
      </c>
    </row>
    <row r="1306" spans="1:3">
      <c r="A1306" t="s">
        <v>1153</v>
      </c>
      <c r="B1306" s="3">
        <v>5.8</v>
      </c>
      <c r="C1306">
        <f t="shared" si="20"/>
        <v>0.252</v>
      </c>
    </row>
    <row r="1307" spans="1:3">
      <c r="A1307" t="s">
        <v>591</v>
      </c>
      <c r="B1307" s="3">
        <v>5.8</v>
      </c>
      <c r="C1307">
        <f t="shared" si="20"/>
        <v>0.252</v>
      </c>
    </row>
    <row r="1308" spans="1:3">
      <c r="A1308" t="s">
        <v>1237</v>
      </c>
      <c r="B1308" s="3">
        <v>5.8</v>
      </c>
      <c r="C1308">
        <f t="shared" si="20"/>
        <v>0.252</v>
      </c>
    </row>
    <row r="1309" spans="1:3">
      <c r="A1309" t="s">
        <v>345</v>
      </c>
      <c r="B1309" s="3">
        <v>5.8</v>
      </c>
      <c r="C1309">
        <f t="shared" si="20"/>
        <v>0.252</v>
      </c>
    </row>
    <row r="1310" spans="1:3">
      <c r="A1310" t="s">
        <v>1764</v>
      </c>
      <c r="B1310" s="3">
        <v>5.8</v>
      </c>
      <c r="C1310">
        <f t="shared" si="20"/>
        <v>0.252</v>
      </c>
    </row>
    <row r="1311" spans="1:3">
      <c r="A1311" t="s">
        <v>1430</v>
      </c>
      <c r="B1311" s="3">
        <v>5.8</v>
      </c>
      <c r="C1311">
        <f t="shared" si="20"/>
        <v>0.252</v>
      </c>
    </row>
    <row r="1312" spans="1:3">
      <c r="A1312" t="s">
        <v>1629</v>
      </c>
      <c r="B1312" s="3">
        <v>5.8</v>
      </c>
      <c r="C1312">
        <f t="shared" si="20"/>
        <v>0.252</v>
      </c>
    </row>
    <row r="1313" spans="1:3">
      <c r="A1313" t="s">
        <v>715</v>
      </c>
      <c r="B1313" s="3">
        <v>5.8</v>
      </c>
      <c r="C1313">
        <f t="shared" si="20"/>
        <v>0.252</v>
      </c>
    </row>
    <row r="1314" spans="1:3">
      <c r="A1314" t="s">
        <v>929</v>
      </c>
      <c r="B1314" s="3">
        <v>5.8</v>
      </c>
      <c r="C1314">
        <f t="shared" si="20"/>
        <v>0.252</v>
      </c>
    </row>
    <row r="1315" spans="1:3">
      <c r="A1315" t="s">
        <v>242</v>
      </c>
      <c r="B1315" s="3">
        <v>5.7999999999999989</v>
      </c>
      <c r="C1315">
        <f t="shared" si="20"/>
        <v>0.251</v>
      </c>
    </row>
    <row r="1316" spans="1:3">
      <c r="A1316" t="s">
        <v>290</v>
      </c>
      <c r="B1316" s="3">
        <v>5.7799999999999994</v>
      </c>
      <c r="C1316">
        <f t="shared" si="20"/>
        <v>0.25</v>
      </c>
    </row>
    <row r="1317" spans="1:3">
      <c r="A1317" t="s">
        <v>478</v>
      </c>
      <c r="B1317" s="3">
        <v>5.7666666666666666</v>
      </c>
      <c r="C1317">
        <f t="shared" si="20"/>
        <v>0.25</v>
      </c>
    </row>
    <row r="1318" spans="1:3">
      <c r="A1318" t="s">
        <v>1378</v>
      </c>
      <c r="B1318" s="3">
        <v>5.7666666666666657</v>
      </c>
      <c r="C1318">
        <f t="shared" si="20"/>
        <v>0.249</v>
      </c>
    </row>
    <row r="1319" spans="1:3">
      <c r="A1319" t="s">
        <v>627</v>
      </c>
      <c r="B1319" s="3">
        <v>5.76</v>
      </c>
      <c r="C1319">
        <f t="shared" si="20"/>
        <v>0.249</v>
      </c>
    </row>
    <row r="1320" spans="1:3">
      <c r="A1320" t="s">
        <v>253</v>
      </c>
      <c r="B1320" s="3">
        <v>5.75</v>
      </c>
      <c r="C1320">
        <f t="shared" si="20"/>
        <v>0.248</v>
      </c>
    </row>
    <row r="1321" spans="1:3">
      <c r="A1321" t="s">
        <v>1144</v>
      </c>
      <c r="B1321" s="3">
        <v>5.75</v>
      </c>
      <c r="C1321">
        <f t="shared" si="20"/>
        <v>0.248</v>
      </c>
    </row>
    <row r="1322" spans="1:3">
      <c r="A1322" t="s">
        <v>244</v>
      </c>
      <c r="B1322" s="3">
        <v>5.7466666666666661</v>
      </c>
      <c r="C1322">
        <f t="shared" si="20"/>
        <v>0.247</v>
      </c>
    </row>
    <row r="1323" spans="1:3">
      <c r="A1323" t="s">
        <v>931</v>
      </c>
      <c r="B1323" s="3">
        <v>5.7333333333333334</v>
      </c>
      <c r="C1323">
        <f t="shared" si="20"/>
        <v>0.247</v>
      </c>
    </row>
    <row r="1324" spans="1:3">
      <c r="A1324" t="s">
        <v>249</v>
      </c>
      <c r="B1324" s="3">
        <v>5.7333333333333325</v>
      </c>
      <c r="C1324">
        <f t="shared" si="20"/>
        <v>0.246</v>
      </c>
    </row>
    <row r="1325" spans="1:3">
      <c r="A1325" t="s">
        <v>1058</v>
      </c>
      <c r="B1325" s="3">
        <v>5.7249999999999996</v>
      </c>
      <c r="C1325">
        <f t="shared" si="20"/>
        <v>0.245</v>
      </c>
    </row>
    <row r="1326" spans="1:3">
      <c r="A1326" t="s">
        <v>1114</v>
      </c>
      <c r="B1326" s="3">
        <v>5.7</v>
      </c>
      <c r="C1326">
        <f t="shared" si="20"/>
        <v>0.23200000000000001</v>
      </c>
    </row>
    <row r="1327" spans="1:3">
      <c r="A1327" t="s">
        <v>300</v>
      </c>
      <c r="B1327" s="3">
        <v>5.7</v>
      </c>
      <c r="C1327">
        <f t="shared" si="20"/>
        <v>0.23200000000000001</v>
      </c>
    </row>
    <row r="1328" spans="1:3">
      <c r="A1328" t="s">
        <v>1280</v>
      </c>
      <c r="B1328" s="3">
        <v>5.7</v>
      </c>
      <c r="C1328">
        <f t="shared" si="20"/>
        <v>0.23200000000000001</v>
      </c>
    </row>
    <row r="1329" spans="1:3">
      <c r="A1329" t="s">
        <v>1143</v>
      </c>
      <c r="B1329" s="3">
        <v>5.7</v>
      </c>
      <c r="C1329">
        <f t="shared" si="20"/>
        <v>0.23200000000000001</v>
      </c>
    </row>
    <row r="1330" spans="1:3">
      <c r="A1330" t="s">
        <v>957</v>
      </c>
      <c r="B1330" s="3">
        <v>5.7</v>
      </c>
      <c r="C1330">
        <f t="shared" si="20"/>
        <v>0.23200000000000001</v>
      </c>
    </row>
    <row r="1331" spans="1:3">
      <c r="A1331" t="s">
        <v>1556</v>
      </c>
      <c r="B1331" s="3">
        <v>5.7</v>
      </c>
      <c r="C1331">
        <f t="shared" si="20"/>
        <v>0.23200000000000001</v>
      </c>
    </row>
    <row r="1332" spans="1:3">
      <c r="A1332" t="s">
        <v>1245</v>
      </c>
      <c r="B1332" s="3">
        <v>5.7</v>
      </c>
      <c r="C1332">
        <f t="shared" si="20"/>
        <v>0.23200000000000001</v>
      </c>
    </row>
    <row r="1333" spans="1:3">
      <c r="A1333" t="s">
        <v>1680</v>
      </c>
      <c r="B1333" s="3">
        <v>5.7</v>
      </c>
      <c r="C1333">
        <f t="shared" si="20"/>
        <v>0.23200000000000001</v>
      </c>
    </row>
    <row r="1334" spans="1:3">
      <c r="A1334" t="s">
        <v>1190</v>
      </c>
      <c r="B1334" s="3">
        <v>5.7</v>
      </c>
      <c r="C1334">
        <f t="shared" si="20"/>
        <v>0.23200000000000001</v>
      </c>
    </row>
    <row r="1335" spans="1:3">
      <c r="A1335" t="s">
        <v>1621</v>
      </c>
      <c r="B1335" s="3">
        <v>5.7</v>
      </c>
      <c r="C1335">
        <f t="shared" si="20"/>
        <v>0.23200000000000001</v>
      </c>
    </row>
    <row r="1336" spans="1:3">
      <c r="A1336" t="s">
        <v>1055</v>
      </c>
      <c r="B1336" s="3">
        <v>5.7</v>
      </c>
      <c r="C1336">
        <f t="shared" si="20"/>
        <v>0.23200000000000001</v>
      </c>
    </row>
    <row r="1337" spans="1:3">
      <c r="A1337" t="s">
        <v>1696</v>
      </c>
      <c r="B1337" s="3">
        <v>5.7</v>
      </c>
      <c r="C1337">
        <f t="shared" si="20"/>
        <v>0.23200000000000001</v>
      </c>
    </row>
    <row r="1338" spans="1:3">
      <c r="A1338" t="s">
        <v>645</v>
      </c>
      <c r="B1338" s="3">
        <v>5.7</v>
      </c>
      <c r="C1338">
        <f t="shared" si="20"/>
        <v>0.23200000000000001</v>
      </c>
    </row>
    <row r="1339" spans="1:3">
      <c r="A1339" t="s">
        <v>445</v>
      </c>
      <c r="B1339" s="3">
        <v>5.7</v>
      </c>
      <c r="C1339">
        <f t="shared" si="20"/>
        <v>0.23200000000000001</v>
      </c>
    </row>
    <row r="1340" spans="1:3">
      <c r="A1340" t="s">
        <v>1677</v>
      </c>
      <c r="B1340" s="3">
        <v>5.7</v>
      </c>
      <c r="C1340">
        <f t="shared" si="20"/>
        <v>0.23200000000000001</v>
      </c>
    </row>
    <row r="1341" spans="1:3">
      <c r="A1341" t="s">
        <v>1599</v>
      </c>
      <c r="B1341" s="3">
        <v>5.7</v>
      </c>
      <c r="C1341">
        <f t="shared" si="20"/>
        <v>0.23200000000000001</v>
      </c>
    </row>
    <row r="1342" spans="1:3">
      <c r="A1342" t="s">
        <v>894</v>
      </c>
      <c r="B1342" s="3">
        <v>5.7</v>
      </c>
      <c r="C1342">
        <f t="shared" si="20"/>
        <v>0.23200000000000001</v>
      </c>
    </row>
    <row r="1343" spans="1:3">
      <c r="A1343" t="s">
        <v>1319</v>
      </c>
      <c r="B1343" s="3">
        <v>5.7</v>
      </c>
      <c r="C1343">
        <f t="shared" si="20"/>
        <v>0.23200000000000001</v>
      </c>
    </row>
    <row r="1344" spans="1:3">
      <c r="A1344" t="s">
        <v>1730</v>
      </c>
      <c r="B1344" s="3">
        <v>5.7</v>
      </c>
      <c r="C1344">
        <f t="shared" si="20"/>
        <v>0.23200000000000001</v>
      </c>
    </row>
    <row r="1345" spans="1:3">
      <c r="A1345" t="s">
        <v>428</v>
      </c>
      <c r="B1345" s="3">
        <v>5.7</v>
      </c>
      <c r="C1345">
        <f t="shared" si="20"/>
        <v>0.23200000000000001</v>
      </c>
    </row>
    <row r="1346" spans="1:3">
      <c r="A1346" t="s">
        <v>1426</v>
      </c>
      <c r="B1346" s="3">
        <v>5.7</v>
      </c>
      <c r="C1346">
        <f t="shared" si="20"/>
        <v>0.23200000000000001</v>
      </c>
    </row>
    <row r="1347" spans="1:3">
      <c r="A1347" t="s">
        <v>962</v>
      </c>
      <c r="B1347" s="3">
        <v>5.7</v>
      </c>
      <c r="C1347">
        <f t="shared" si="20"/>
        <v>0.23200000000000001</v>
      </c>
    </row>
    <row r="1348" spans="1:3">
      <c r="A1348" t="s">
        <v>1284</v>
      </c>
      <c r="B1348" s="3">
        <v>5.7</v>
      </c>
      <c r="C1348">
        <f t="shared" si="20"/>
        <v>0.23200000000000001</v>
      </c>
    </row>
    <row r="1349" spans="1:3">
      <c r="A1349" t="s">
        <v>1636</v>
      </c>
      <c r="B1349" s="3">
        <v>5.7</v>
      </c>
      <c r="C1349">
        <f t="shared" ref="C1349:C1412" si="21">_xlfn.PERCENTRANK.EXC($B$4:$B$1755,B1349)</f>
        <v>0.23200000000000001</v>
      </c>
    </row>
    <row r="1350" spans="1:3">
      <c r="A1350" t="s">
        <v>133</v>
      </c>
      <c r="B1350" s="3">
        <v>5.6999999999999993</v>
      </c>
      <c r="C1350">
        <f t="shared" si="21"/>
        <v>0.22900000000000001</v>
      </c>
    </row>
    <row r="1351" spans="1:3">
      <c r="A1351" t="s">
        <v>684</v>
      </c>
      <c r="B1351" s="3">
        <v>5.6999999999999993</v>
      </c>
      <c r="C1351">
        <f t="shared" si="21"/>
        <v>0.22900000000000001</v>
      </c>
    </row>
    <row r="1352" spans="1:3">
      <c r="A1352" t="s">
        <v>190</v>
      </c>
      <c r="B1352" s="3">
        <v>5.6999999999999993</v>
      </c>
      <c r="C1352">
        <f t="shared" si="21"/>
        <v>0.22900000000000001</v>
      </c>
    </row>
    <row r="1353" spans="1:3">
      <c r="A1353" t="s">
        <v>539</v>
      </c>
      <c r="B1353" s="3">
        <v>5.6999999999999993</v>
      </c>
      <c r="C1353">
        <f t="shared" si="21"/>
        <v>0.22900000000000001</v>
      </c>
    </row>
    <row r="1354" spans="1:3">
      <c r="A1354" t="s">
        <v>646</v>
      </c>
      <c r="B1354" s="3">
        <v>5.6999999999999993</v>
      </c>
      <c r="C1354">
        <f t="shared" si="21"/>
        <v>0.22900000000000001</v>
      </c>
    </row>
    <row r="1355" spans="1:3">
      <c r="A1355" t="s">
        <v>458</v>
      </c>
      <c r="B1355" s="3">
        <v>5.6923076923076925</v>
      </c>
      <c r="C1355">
        <f t="shared" si="21"/>
        <v>0.22800000000000001</v>
      </c>
    </row>
    <row r="1356" spans="1:3">
      <c r="A1356" t="s">
        <v>94</v>
      </c>
      <c r="B1356" s="3">
        <v>5.69</v>
      </c>
      <c r="C1356">
        <f t="shared" si="21"/>
        <v>0.22800000000000001</v>
      </c>
    </row>
    <row r="1357" spans="1:3">
      <c r="A1357" t="s">
        <v>294</v>
      </c>
      <c r="B1357" s="3">
        <v>5.6750000000000007</v>
      </c>
      <c r="C1357">
        <f t="shared" si="21"/>
        <v>0.22700000000000001</v>
      </c>
    </row>
    <row r="1358" spans="1:3">
      <c r="A1358" t="s">
        <v>104</v>
      </c>
      <c r="B1358" s="3">
        <v>5.6749999999999998</v>
      </c>
      <c r="C1358">
        <f t="shared" si="21"/>
        <v>0.22700000000000001</v>
      </c>
    </row>
    <row r="1359" spans="1:3">
      <c r="A1359" t="s">
        <v>1018</v>
      </c>
      <c r="B1359" s="3">
        <v>5.666666666666667</v>
      </c>
      <c r="C1359">
        <f t="shared" si="21"/>
        <v>0.22600000000000001</v>
      </c>
    </row>
    <row r="1360" spans="1:3">
      <c r="A1360" t="s">
        <v>409</v>
      </c>
      <c r="B1360" s="3">
        <v>5.6625000000000005</v>
      </c>
      <c r="C1360">
        <f t="shared" si="21"/>
        <v>0.22500000000000001</v>
      </c>
    </row>
    <row r="1361" spans="1:3">
      <c r="A1361" t="s">
        <v>371</v>
      </c>
      <c r="B1361" s="3">
        <v>5.65</v>
      </c>
      <c r="C1361">
        <f t="shared" si="21"/>
        <v>0.223</v>
      </c>
    </row>
    <row r="1362" spans="1:3">
      <c r="A1362" t="s">
        <v>139</v>
      </c>
      <c r="B1362" s="3">
        <v>5.65</v>
      </c>
      <c r="C1362">
        <f t="shared" si="21"/>
        <v>0.223</v>
      </c>
    </row>
    <row r="1363" spans="1:3">
      <c r="A1363" t="s">
        <v>701</v>
      </c>
      <c r="B1363" s="3">
        <v>5.65</v>
      </c>
      <c r="C1363">
        <f t="shared" si="21"/>
        <v>0.223</v>
      </c>
    </row>
    <row r="1364" spans="1:3">
      <c r="A1364" t="s">
        <v>771</v>
      </c>
      <c r="B1364" s="3">
        <v>5.65</v>
      </c>
      <c r="C1364">
        <f t="shared" si="21"/>
        <v>0.223</v>
      </c>
    </row>
    <row r="1365" spans="1:3">
      <c r="A1365" t="s">
        <v>657</v>
      </c>
      <c r="B1365" s="3">
        <v>5.65</v>
      </c>
      <c r="C1365">
        <f t="shared" si="21"/>
        <v>0.223</v>
      </c>
    </row>
    <row r="1366" spans="1:3">
      <c r="A1366" t="s">
        <v>965</v>
      </c>
      <c r="B1366" s="3">
        <v>5.6333333333333329</v>
      </c>
      <c r="C1366">
        <f t="shared" si="21"/>
        <v>0.221</v>
      </c>
    </row>
    <row r="1367" spans="1:3">
      <c r="A1367" t="s">
        <v>406</v>
      </c>
      <c r="B1367" s="3">
        <v>5.6333333333333329</v>
      </c>
      <c r="C1367">
        <f t="shared" si="21"/>
        <v>0.221</v>
      </c>
    </row>
    <row r="1368" spans="1:3">
      <c r="A1368" t="s">
        <v>1112</v>
      </c>
      <c r="B1368" s="3">
        <v>5.6333333333333329</v>
      </c>
      <c r="C1368">
        <f t="shared" si="21"/>
        <v>0.221</v>
      </c>
    </row>
    <row r="1369" spans="1:3">
      <c r="A1369" t="s">
        <v>544</v>
      </c>
      <c r="B1369" s="3">
        <v>5.625</v>
      </c>
      <c r="C1369">
        <f t="shared" si="21"/>
        <v>0.22</v>
      </c>
    </row>
    <row r="1370" spans="1:3">
      <c r="A1370" t="s">
        <v>363</v>
      </c>
      <c r="B1370" s="3">
        <v>5.6000000000000005</v>
      </c>
      <c r="C1370">
        <f t="shared" si="21"/>
        <v>0.219</v>
      </c>
    </row>
    <row r="1371" spans="1:3">
      <c r="A1371" t="s">
        <v>248</v>
      </c>
      <c r="B1371" s="3">
        <v>5.6000000000000005</v>
      </c>
      <c r="C1371">
        <f t="shared" si="21"/>
        <v>0.219</v>
      </c>
    </row>
    <row r="1372" spans="1:3">
      <c r="A1372" t="s">
        <v>1003</v>
      </c>
      <c r="B1372" s="3">
        <v>5.6</v>
      </c>
      <c r="C1372">
        <f t="shared" si="21"/>
        <v>0.19700000000000001</v>
      </c>
    </row>
    <row r="1373" spans="1:3">
      <c r="A1373" t="s">
        <v>1433</v>
      </c>
      <c r="B1373" s="3">
        <v>5.6</v>
      </c>
      <c r="C1373">
        <f t="shared" si="21"/>
        <v>0.19700000000000001</v>
      </c>
    </row>
    <row r="1374" spans="1:3">
      <c r="A1374" t="s">
        <v>1825</v>
      </c>
      <c r="B1374" s="3">
        <v>5.6</v>
      </c>
      <c r="C1374">
        <f t="shared" si="21"/>
        <v>0.19700000000000001</v>
      </c>
    </row>
    <row r="1375" spans="1:3">
      <c r="A1375" t="s">
        <v>1458</v>
      </c>
      <c r="B1375" s="3">
        <v>5.6</v>
      </c>
      <c r="C1375">
        <f t="shared" si="21"/>
        <v>0.19700000000000001</v>
      </c>
    </row>
    <row r="1376" spans="1:3">
      <c r="A1376" t="s">
        <v>691</v>
      </c>
      <c r="B1376" s="3">
        <v>5.6</v>
      </c>
      <c r="C1376">
        <f t="shared" si="21"/>
        <v>0.19700000000000001</v>
      </c>
    </row>
    <row r="1377" spans="1:3">
      <c r="A1377" t="s">
        <v>871</v>
      </c>
      <c r="B1377" s="3">
        <v>5.6</v>
      </c>
      <c r="C1377">
        <f t="shared" si="21"/>
        <v>0.19700000000000001</v>
      </c>
    </row>
    <row r="1378" spans="1:3">
      <c r="A1378" t="s">
        <v>1348</v>
      </c>
      <c r="B1378" s="3">
        <v>5.6</v>
      </c>
      <c r="C1378">
        <f t="shared" si="21"/>
        <v>0.19700000000000001</v>
      </c>
    </row>
    <row r="1379" spans="1:3">
      <c r="A1379" t="s">
        <v>1391</v>
      </c>
      <c r="B1379" s="3">
        <v>5.6</v>
      </c>
      <c r="C1379">
        <f t="shared" si="21"/>
        <v>0.19700000000000001</v>
      </c>
    </row>
    <row r="1380" spans="1:3">
      <c r="A1380" t="s">
        <v>1275</v>
      </c>
      <c r="B1380" s="3">
        <v>5.6</v>
      </c>
      <c r="C1380">
        <f t="shared" si="21"/>
        <v>0.19700000000000001</v>
      </c>
    </row>
    <row r="1381" spans="1:3">
      <c r="A1381" t="s">
        <v>664</v>
      </c>
      <c r="B1381" s="3">
        <v>5.6</v>
      </c>
      <c r="C1381">
        <f t="shared" si="21"/>
        <v>0.19700000000000001</v>
      </c>
    </row>
    <row r="1382" spans="1:3">
      <c r="A1382" t="s">
        <v>453</v>
      </c>
      <c r="B1382" s="3">
        <v>5.6</v>
      </c>
      <c r="C1382">
        <f t="shared" si="21"/>
        <v>0.19700000000000001</v>
      </c>
    </row>
    <row r="1383" spans="1:3">
      <c r="A1383" t="s">
        <v>352</v>
      </c>
      <c r="B1383" s="3">
        <v>5.6</v>
      </c>
      <c r="C1383">
        <f t="shared" si="21"/>
        <v>0.19700000000000001</v>
      </c>
    </row>
    <row r="1384" spans="1:3">
      <c r="A1384" t="s">
        <v>809</v>
      </c>
      <c r="B1384" s="3">
        <v>5.6</v>
      </c>
      <c r="C1384">
        <f t="shared" si="21"/>
        <v>0.19700000000000001</v>
      </c>
    </row>
    <row r="1385" spans="1:3">
      <c r="A1385" t="s">
        <v>805</v>
      </c>
      <c r="B1385" s="3">
        <v>5.6</v>
      </c>
      <c r="C1385">
        <f t="shared" si="21"/>
        <v>0.19700000000000001</v>
      </c>
    </row>
    <row r="1386" spans="1:3">
      <c r="A1386" t="s">
        <v>826</v>
      </c>
      <c r="B1386" s="3">
        <v>5.6</v>
      </c>
      <c r="C1386">
        <f t="shared" si="21"/>
        <v>0.19700000000000001</v>
      </c>
    </row>
    <row r="1387" spans="1:3">
      <c r="A1387" t="s">
        <v>1029</v>
      </c>
      <c r="B1387" s="3">
        <v>5.6</v>
      </c>
      <c r="C1387">
        <f t="shared" si="21"/>
        <v>0.19700000000000001</v>
      </c>
    </row>
    <row r="1388" spans="1:3">
      <c r="A1388" t="s">
        <v>1641</v>
      </c>
      <c r="B1388" s="3">
        <v>5.6</v>
      </c>
      <c r="C1388">
        <f t="shared" si="21"/>
        <v>0.19700000000000001</v>
      </c>
    </row>
    <row r="1389" spans="1:3">
      <c r="A1389" t="s">
        <v>1099</v>
      </c>
      <c r="B1389" s="3">
        <v>5.6</v>
      </c>
      <c r="C1389">
        <f t="shared" si="21"/>
        <v>0.19700000000000001</v>
      </c>
    </row>
    <row r="1390" spans="1:3">
      <c r="A1390" t="s">
        <v>975</v>
      </c>
      <c r="B1390" s="3">
        <v>5.6</v>
      </c>
      <c r="C1390">
        <f t="shared" si="21"/>
        <v>0.19700000000000001</v>
      </c>
    </row>
    <row r="1391" spans="1:3">
      <c r="A1391" t="s">
        <v>1094</v>
      </c>
      <c r="B1391" s="3">
        <v>5.6</v>
      </c>
      <c r="C1391">
        <f t="shared" si="21"/>
        <v>0.19700000000000001</v>
      </c>
    </row>
    <row r="1392" spans="1:3">
      <c r="A1392" t="s">
        <v>1241</v>
      </c>
      <c r="B1392" s="3">
        <v>5.6</v>
      </c>
      <c r="C1392">
        <f t="shared" si="21"/>
        <v>0.19700000000000001</v>
      </c>
    </row>
    <row r="1393" spans="1:3">
      <c r="A1393" t="s">
        <v>509</v>
      </c>
      <c r="B1393" s="3">
        <v>5.6</v>
      </c>
      <c r="C1393">
        <f t="shared" si="21"/>
        <v>0.19700000000000001</v>
      </c>
    </row>
    <row r="1394" spans="1:3">
      <c r="A1394" t="s">
        <v>1154</v>
      </c>
      <c r="B1394" s="3">
        <v>5.6</v>
      </c>
      <c r="C1394">
        <f t="shared" si="21"/>
        <v>0.19700000000000001</v>
      </c>
    </row>
    <row r="1395" spans="1:3">
      <c r="A1395" t="s">
        <v>1826</v>
      </c>
      <c r="B1395" s="3">
        <v>5.6</v>
      </c>
      <c r="C1395">
        <f t="shared" si="21"/>
        <v>0.19700000000000001</v>
      </c>
    </row>
    <row r="1396" spans="1:3">
      <c r="A1396" t="s">
        <v>756</v>
      </c>
      <c r="B1396" s="3">
        <v>5.6</v>
      </c>
      <c r="C1396">
        <f t="shared" si="21"/>
        <v>0.19700000000000001</v>
      </c>
    </row>
    <row r="1397" spans="1:3">
      <c r="A1397" t="s">
        <v>1334</v>
      </c>
      <c r="B1397" s="3">
        <v>5.6</v>
      </c>
      <c r="C1397">
        <f t="shared" si="21"/>
        <v>0.19700000000000001</v>
      </c>
    </row>
    <row r="1398" spans="1:3">
      <c r="A1398" t="s">
        <v>822</v>
      </c>
      <c r="B1398" s="3">
        <v>5.6</v>
      </c>
      <c r="C1398">
        <f t="shared" si="21"/>
        <v>0.19700000000000001</v>
      </c>
    </row>
    <row r="1399" spans="1:3">
      <c r="A1399" t="s">
        <v>862</v>
      </c>
      <c r="B1399" s="3">
        <v>5.6</v>
      </c>
      <c r="C1399">
        <f t="shared" si="21"/>
        <v>0.19700000000000001</v>
      </c>
    </row>
    <row r="1400" spans="1:3">
      <c r="A1400" t="s">
        <v>1735</v>
      </c>
      <c r="B1400" s="3">
        <v>5.6</v>
      </c>
      <c r="C1400">
        <f t="shared" si="21"/>
        <v>0.19700000000000001</v>
      </c>
    </row>
    <row r="1401" spans="1:3">
      <c r="A1401" t="s">
        <v>1330</v>
      </c>
      <c r="B1401" s="3">
        <v>5.6</v>
      </c>
      <c r="C1401">
        <f t="shared" si="21"/>
        <v>0.19700000000000001</v>
      </c>
    </row>
    <row r="1402" spans="1:3">
      <c r="A1402" t="s">
        <v>775</v>
      </c>
      <c r="B1402" s="3">
        <v>5.6</v>
      </c>
      <c r="C1402">
        <f t="shared" si="21"/>
        <v>0.19700000000000001</v>
      </c>
    </row>
    <row r="1403" spans="1:3">
      <c r="A1403" t="s">
        <v>1721</v>
      </c>
      <c r="B1403" s="3">
        <v>5.6</v>
      </c>
      <c r="C1403">
        <f t="shared" si="21"/>
        <v>0.19700000000000001</v>
      </c>
    </row>
    <row r="1404" spans="1:3">
      <c r="A1404" t="s">
        <v>550</v>
      </c>
      <c r="B1404" s="3">
        <v>5.6</v>
      </c>
      <c r="C1404">
        <f t="shared" si="21"/>
        <v>0.19700000000000001</v>
      </c>
    </row>
    <row r="1405" spans="1:3">
      <c r="A1405" t="s">
        <v>736</v>
      </c>
      <c r="B1405" s="3">
        <v>5.6</v>
      </c>
      <c r="C1405">
        <f t="shared" si="21"/>
        <v>0.19700000000000001</v>
      </c>
    </row>
    <row r="1406" spans="1:3">
      <c r="A1406" t="s">
        <v>1086</v>
      </c>
      <c r="B1406" s="3">
        <v>5.6</v>
      </c>
      <c r="C1406">
        <f t="shared" si="21"/>
        <v>0.19700000000000001</v>
      </c>
    </row>
    <row r="1407" spans="1:3">
      <c r="A1407" t="s">
        <v>1264</v>
      </c>
      <c r="B1407" s="3">
        <v>5.6</v>
      </c>
      <c r="C1407">
        <f t="shared" si="21"/>
        <v>0.19700000000000001</v>
      </c>
    </row>
    <row r="1408" spans="1:3">
      <c r="A1408" t="s">
        <v>999</v>
      </c>
      <c r="B1408" s="3">
        <v>5.6</v>
      </c>
      <c r="C1408">
        <f t="shared" si="21"/>
        <v>0.19700000000000001</v>
      </c>
    </row>
    <row r="1409" spans="1:3">
      <c r="A1409" t="s">
        <v>1748</v>
      </c>
      <c r="B1409" s="3">
        <v>5.6</v>
      </c>
      <c r="C1409">
        <f t="shared" si="21"/>
        <v>0.19700000000000001</v>
      </c>
    </row>
    <row r="1410" spans="1:3">
      <c r="A1410" t="s">
        <v>1506</v>
      </c>
      <c r="B1410" s="3">
        <v>5.6</v>
      </c>
      <c r="C1410">
        <f t="shared" si="21"/>
        <v>0.19700000000000001</v>
      </c>
    </row>
    <row r="1411" spans="1:3">
      <c r="A1411" t="s">
        <v>1358</v>
      </c>
      <c r="B1411" s="3">
        <v>5.5666666666666673</v>
      </c>
      <c r="C1411">
        <f t="shared" si="21"/>
        <v>0.19600000000000001</v>
      </c>
    </row>
    <row r="1412" spans="1:3">
      <c r="A1412" t="s">
        <v>431</v>
      </c>
      <c r="B1412" s="3">
        <v>5.5600000000000005</v>
      </c>
      <c r="C1412">
        <f t="shared" si="21"/>
        <v>0.19600000000000001</v>
      </c>
    </row>
    <row r="1413" spans="1:3">
      <c r="A1413" t="s">
        <v>838</v>
      </c>
      <c r="B1413" s="3">
        <v>5.5500000000000007</v>
      </c>
      <c r="C1413">
        <f t="shared" ref="C1413:C1476" si="22">_xlfn.PERCENTRANK.EXC($B$4:$B$1755,B1413)</f>
        <v>0.19500000000000001</v>
      </c>
    </row>
    <row r="1414" spans="1:3">
      <c r="A1414" t="s">
        <v>566</v>
      </c>
      <c r="B1414" s="3">
        <v>5.55</v>
      </c>
      <c r="C1414">
        <f t="shared" si="22"/>
        <v>0.19400000000000001</v>
      </c>
    </row>
    <row r="1415" spans="1:3">
      <c r="A1415" t="s">
        <v>382</v>
      </c>
      <c r="B1415" s="3">
        <v>5.55</v>
      </c>
      <c r="C1415">
        <f t="shared" si="22"/>
        <v>0.19400000000000001</v>
      </c>
    </row>
    <row r="1416" spans="1:3">
      <c r="A1416" t="s">
        <v>393</v>
      </c>
      <c r="B1416" s="3">
        <v>5.5333333333333341</v>
      </c>
      <c r="C1416">
        <f t="shared" si="22"/>
        <v>0.193</v>
      </c>
    </row>
    <row r="1417" spans="1:3">
      <c r="A1417" t="s">
        <v>418</v>
      </c>
      <c r="B1417" s="3">
        <v>5.5333333333333341</v>
      </c>
      <c r="C1417">
        <f t="shared" si="22"/>
        <v>0.193</v>
      </c>
    </row>
    <row r="1418" spans="1:3">
      <c r="A1418" t="s">
        <v>200</v>
      </c>
      <c r="B1418" s="3">
        <v>5.52</v>
      </c>
      <c r="C1418">
        <f t="shared" si="22"/>
        <v>0.192</v>
      </c>
    </row>
    <row r="1419" spans="1:3">
      <c r="A1419" t="s">
        <v>534</v>
      </c>
      <c r="B1419" s="3">
        <v>5.5166666666666657</v>
      </c>
      <c r="C1419">
        <f t="shared" si="22"/>
        <v>0.192</v>
      </c>
    </row>
    <row r="1420" spans="1:3">
      <c r="A1420" t="s">
        <v>604</v>
      </c>
      <c r="B1420" s="3">
        <v>5.5</v>
      </c>
      <c r="C1420">
        <f t="shared" si="22"/>
        <v>0.17699999999999999</v>
      </c>
    </row>
    <row r="1421" spans="1:3">
      <c r="A1421" t="s">
        <v>1117</v>
      </c>
      <c r="B1421" s="3">
        <v>5.5</v>
      </c>
      <c r="C1421">
        <f t="shared" si="22"/>
        <v>0.17699999999999999</v>
      </c>
    </row>
    <row r="1422" spans="1:3">
      <c r="A1422" t="s">
        <v>956</v>
      </c>
      <c r="B1422" s="3">
        <v>5.5</v>
      </c>
      <c r="C1422">
        <f t="shared" si="22"/>
        <v>0.17699999999999999</v>
      </c>
    </row>
    <row r="1423" spans="1:3">
      <c r="A1423" t="s">
        <v>1075</v>
      </c>
      <c r="B1423" s="3">
        <v>5.5</v>
      </c>
      <c r="C1423">
        <f t="shared" si="22"/>
        <v>0.17699999999999999</v>
      </c>
    </row>
    <row r="1424" spans="1:3">
      <c r="A1424" t="s">
        <v>420</v>
      </c>
      <c r="B1424" s="3">
        <v>5.5</v>
      </c>
      <c r="C1424">
        <f t="shared" si="22"/>
        <v>0.17699999999999999</v>
      </c>
    </row>
    <row r="1425" spans="1:3">
      <c r="A1425" t="s">
        <v>690</v>
      </c>
      <c r="B1425" s="3">
        <v>5.5</v>
      </c>
      <c r="C1425">
        <f t="shared" si="22"/>
        <v>0.17699999999999999</v>
      </c>
    </row>
    <row r="1426" spans="1:3">
      <c r="A1426" t="s">
        <v>587</v>
      </c>
      <c r="B1426" s="3">
        <v>5.5</v>
      </c>
      <c r="C1426">
        <f t="shared" si="22"/>
        <v>0.17699999999999999</v>
      </c>
    </row>
    <row r="1427" spans="1:3">
      <c r="A1427" t="s">
        <v>983</v>
      </c>
      <c r="B1427" s="3">
        <v>5.5</v>
      </c>
      <c r="C1427">
        <f t="shared" si="22"/>
        <v>0.17699999999999999</v>
      </c>
    </row>
    <row r="1428" spans="1:3">
      <c r="A1428" t="s">
        <v>198</v>
      </c>
      <c r="B1428" s="3">
        <v>5.5</v>
      </c>
      <c r="C1428">
        <f t="shared" si="22"/>
        <v>0.17699999999999999</v>
      </c>
    </row>
    <row r="1429" spans="1:3">
      <c r="A1429" t="s">
        <v>466</v>
      </c>
      <c r="B1429" s="3">
        <v>5.5</v>
      </c>
      <c r="C1429">
        <f t="shared" si="22"/>
        <v>0.17699999999999999</v>
      </c>
    </row>
    <row r="1430" spans="1:3">
      <c r="A1430" t="s">
        <v>284</v>
      </c>
      <c r="B1430" s="3">
        <v>5.5</v>
      </c>
      <c r="C1430">
        <f t="shared" si="22"/>
        <v>0.17699999999999999</v>
      </c>
    </row>
    <row r="1431" spans="1:3">
      <c r="A1431" t="s">
        <v>1272</v>
      </c>
      <c r="B1431" s="3">
        <v>5.5</v>
      </c>
      <c r="C1431">
        <f t="shared" si="22"/>
        <v>0.17699999999999999</v>
      </c>
    </row>
    <row r="1432" spans="1:3">
      <c r="A1432" t="s">
        <v>227</v>
      </c>
      <c r="B1432" s="3">
        <v>5.5</v>
      </c>
      <c r="C1432">
        <f t="shared" si="22"/>
        <v>0.17699999999999999</v>
      </c>
    </row>
    <row r="1433" spans="1:3">
      <c r="A1433" t="s">
        <v>1228</v>
      </c>
      <c r="B1433" s="3">
        <v>5.5</v>
      </c>
      <c r="C1433">
        <f t="shared" si="22"/>
        <v>0.17699999999999999</v>
      </c>
    </row>
    <row r="1434" spans="1:3">
      <c r="A1434" t="s">
        <v>510</v>
      </c>
      <c r="B1434" s="3">
        <v>5.5</v>
      </c>
      <c r="C1434">
        <f t="shared" si="22"/>
        <v>0.17699999999999999</v>
      </c>
    </row>
    <row r="1435" spans="1:3">
      <c r="A1435" t="s">
        <v>1726</v>
      </c>
      <c r="B1435" s="3">
        <v>5.5</v>
      </c>
      <c r="C1435">
        <f t="shared" si="22"/>
        <v>0.17699999999999999</v>
      </c>
    </row>
    <row r="1436" spans="1:3">
      <c r="A1436" t="s">
        <v>1813</v>
      </c>
      <c r="B1436" s="3">
        <v>5.5</v>
      </c>
      <c r="C1436">
        <f t="shared" si="22"/>
        <v>0.17699999999999999</v>
      </c>
    </row>
    <row r="1437" spans="1:3">
      <c r="A1437" t="s">
        <v>1350</v>
      </c>
      <c r="B1437" s="3">
        <v>5.5</v>
      </c>
      <c r="C1437">
        <f t="shared" si="22"/>
        <v>0.17699999999999999</v>
      </c>
    </row>
    <row r="1438" spans="1:3">
      <c r="A1438" t="s">
        <v>1243</v>
      </c>
      <c r="B1438" s="3">
        <v>5.5</v>
      </c>
      <c r="C1438">
        <f t="shared" si="22"/>
        <v>0.17699999999999999</v>
      </c>
    </row>
    <row r="1439" spans="1:3">
      <c r="A1439" t="s">
        <v>386</v>
      </c>
      <c r="B1439" s="3">
        <v>5.5</v>
      </c>
      <c r="C1439">
        <f t="shared" si="22"/>
        <v>0.17699999999999999</v>
      </c>
    </row>
    <row r="1440" spans="1:3">
      <c r="A1440" t="s">
        <v>1294</v>
      </c>
      <c r="B1440" s="3">
        <v>5.5</v>
      </c>
      <c r="C1440">
        <f t="shared" si="22"/>
        <v>0.17699999999999999</v>
      </c>
    </row>
    <row r="1441" spans="1:3">
      <c r="A1441" t="s">
        <v>1614</v>
      </c>
      <c r="B1441" s="3">
        <v>5.5</v>
      </c>
      <c r="C1441">
        <f t="shared" si="22"/>
        <v>0.17699999999999999</v>
      </c>
    </row>
    <row r="1442" spans="1:3">
      <c r="A1442" t="s">
        <v>1257</v>
      </c>
      <c r="B1442" s="3">
        <v>5.5</v>
      </c>
      <c r="C1442">
        <f t="shared" si="22"/>
        <v>0.17699999999999999</v>
      </c>
    </row>
    <row r="1443" spans="1:3">
      <c r="A1443" t="s">
        <v>671</v>
      </c>
      <c r="B1443" s="3">
        <v>5.5</v>
      </c>
      <c r="C1443">
        <f t="shared" si="22"/>
        <v>0.17699999999999999</v>
      </c>
    </row>
    <row r="1444" spans="1:3">
      <c r="A1444" t="s">
        <v>1415</v>
      </c>
      <c r="B1444" s="3">
        <v>5.5</v>
      </c>
      <c r="C1444">
        <f t="shared" si="22"/>
        <v>0.17699999999999999</v>
      </c>
    </row>
    <row r="1445" spans="1:3">
      <c r="A1445" t="s">
        <v>909</v>
      </c>
      <c r="B1445" s="3">
        <v>5.5</v>
      </c>
      <c r="C1445">
        <f t="shared" si="22"/>
        <v>0.17699999999999999</v>
      </c>
    </row>
    <row r="1446" spans="1:3">
      <c r="A1446" t="s">
        <v>440</v>
      </c>
      <c r="B1446" s="3">
        <v>5.4666666666666659</v>
      </c>
      <c r="C1446">
        <f t="shared" si="22"/>
        <v>0.17599999999999999</v>
      </c>
    </row>
    <row r="1447" spans="1:3">
      <c r="A1447" t="s">
        <v>475</v>
      </c>
      <c r="B1447" s="3">
        <v>5.45</v>
      </c>
      <c r="C1447">
        <f t="shared" si="22"/>
        <v>0.17199999999999999</v>
      </c>
    </row>
    <row r="1448" spans="1:3">
      <c r="A1448" t="s">
        <v>802</v>
      </c>
      <c r="B1448" s="3">
        <v>5.45</v>
      </c>
      <c r="C1448">
        <f t="shared" si="22"/>
        <v>0.17199999999999999</v>
      </c>
    </row>
    <row r="1449" spans="1:3">
      <c r="A1449" t="s">
        <v>733</v>
      </c>
      <c r="B1449" s="3">
        <v>5.45</v>
      </c>
      <c r="C1449">
        <f t="shared" si="22"/>
        <v>0.17199999999999999</v>
      </c>
    </row>
    <row r="1450" spans="1:3">
      <c r="A1450" t="s">
        <v>905</v>
      </c>
      <c r="B1450" s="3">
        <v>5.45</v>
      </c>
      <c r="C1450">
        <f t="shared" si="22"/>
        <v>0.17199999999999999</v>
      </c>
    </row>
    <row r="1451" spans="1:3">
      <c r="A1451" t="s">
        <v>979</v>
      </c>
      <c r="B1451" s="3">
        <v>5.45</v>
      </c>
      <c r="C1451">
        <f t="shared" si="22"/>
        <v>0.17199999999999999</v>
      </c>
    </row>
    <row r="1452" spans="1:3">
      <c r="A1452" t="s">
        <v>414</v>
      </c>
      <c r="B1452" s="3">
        <v>5.45</v>
      </c>
      <c r="C1452">
        <f t="shared" si="22"/>
        <v>0.17199999999999999</v>
      </c>
    </row>
    <row r="1453" spans="1:3">
      <c r="A1453" t="s">
        <v>1092</v>
      </c>
      <c r="B1453" s="3">
        <v>5.45</v>
      </c>
      <c r="C1453">
        <f t="shared" si="22"/>
        <v>0.17199999999999999</v>
      </c>
    </row>
    <row r="1454" spans="1:3">
      <c r="A1454" t="s">
        <v>531</v>
      </c>
      <c r="B1454" s="3">
        <v>5.4499999999999993</v>
      </c>
      <c r="C1454">
        <f t="shared" si="22"/>
        <v>0.17100000000000001</v>
      </c>
    </row>
    <row r="1455" spans="1:3">
      <c r="A1455" t="s">
        <v>435</v>
      </c>
      <c r="B1455" s="3">
        <v>5.4499999999999993</v>
      </c>
      <c r="C1455">
        <f t="shared" si="22"/>
        <v>0.17100000000000001</v>
      </c>
    </row>
    <row r="1456" spans="1:3">
      <c r="A1456" t="s">
        <v>206</v>
      </c>
      <c r="B1456" s="3">
        <v>5.4</v>
      </c>
      <c r="C1456">
        <f t="shared" si="22"/>
        <v>0.156</v>
      </c>
    </row>
    <row r="1457" spans="1:3">
      <c r="A1457" t="s">
        <v>546</v>
      </c>
      <c r="B1457" s="3">
        <v>5.4</v>
      </c>
      <c r="C1457">
        <f t="shared" si="22"/>
        <v>0.156</v>
      </c>
    </row>
    <row r="1458" spans="1:3">
      <c r="A1458" t="s">
        <v>741</v>
      </c>
      <c r="B1458" s="3">
        <v>5.4</v>
      </c>
      <c r="C1458">
        <f t="shared" si="22"/>
        <v>0.156</v>
      </c>
    </row>
    <row r="1459" spans="1:3">
      <c r="A1459" t="s">
        <v>1163</v>
      </c>
      <c r="B1459" s="3">
        <v>5.4</v>
      </c>
      <c r="C1459">
        <f t="shared" si="22"/>
        <v>0.156</v>
      </c>
    </row>
    <row r="1460" spans="1:3">
      <c r="A1460" t="s">
        <v>1186</v>
      </c>
      <c r="B1460" s="3">
        <v>5.4</v>
      </c>
      <c r="C1460">
        <f t="shared" si="22"/>
        <v>0.156</v>
      </c>
    </row>
    <row r="1461" spans="1:3">
      <c r="A1461" t="s">
        <v>1728</v>
      </c>
      <c r="B1461" s="3">
        <v>5.4</v>
      </c>
      <c r="C1461">
        <f t="shared" si="22"/>
        <v>0.156</v>
      </c>
    </row>
    <row r="1462" spans="1:3">
      <c r="A1462" t="s">
        <v>1495</v>
      </c>
      <c r="B1462" s="3">
        <v>5.4</v>
      </c>
      <c r="C1462">
        <f t="shared" si="22"/>
        <v>0.156</v>
      </c>
    </row>
    <row r="1463" spans="1:3">
      <c r="A1463" t="s">
        <v>807</v>
      </c>
      <c r="B1463" s="3">
        <v>5.4</v>
      </c>
      <c r="C1463">
        <f t="shared" si="22"/>
        <v>0.156</v>
      </c>
    </row>
    <row r="1464" spans="1:3">
      <c r="A1464" t="s">
        <v>830</v>
      </c>
      <c r="B1464" s="3">
        <v>5.4</v>
      </c>
      <c r="C1464">
        <f t="shared" si="22"/>
        <v>0.156</v>
      </c>
    </row>
    <row r="1465" spans="1:3">
      <c r="A1465" t="s">
        <v>861</v>
      </c>
      <c r="B1465" s="3">
        <v>5.4</v>
      </c>
      <c r="C1465">
        <f t="shared" si="22"/>
        <v>0.156</v>
      </c>
    </row>
    <row r="1466" spans="1:3">
      <c r="A1466" t="s">
        <v>1557</v>
      </c>
      <c r="B1466" s="3">
        <v>5.4</v>
      </c>
      <c r="C1466">
        <f t="shared" si="22"/>
        <v>0.156</v>
      </c>
    </row>
    <row r="1467" spans="1:3">
      <c r="A1467" t="s">
        <v>385</v>
      </c>
      <c r="B1467" s="3">
        <v>5.4</v>
      </c>
      <c r="C1467">
        <f t="shared" si="22"/>
        <v>0.156</v>
      </c>
    </row>
    <row r="1468" spans="1:3">
      <c r="A1468" t="s">
        <v>831</v>
      </c>
      <c r="B1468" s="3">
        <v>5.4</v>
      </c>
      <c r="C1468">
        <f t="shared" si="22"/>
        <v>0.156</v>
      </c>
    </row>
    <row r="1469" spans="1:3">
      <c r="A1469" t="s">
        <v>789</v>
      </c>
      <c r="B1469" s="3">
        <v>5.4</v>
      </c>
      <c r="C1469">
        <f t="shared" si="22"/>
        <v>0.156</v>
      </c>
    </row>
    <row r="1470" spans="1:3">
      <c r="A1470" t="s">
        <v>357</v>
      </c>
      <c r="B1470" s="3">
        <v>5.4</v>
      </c>
      <c r="C1470">
        <f t="shared" si="22"/>
        <v>0.156</v>
      </c>
    </row>
    <row r="1471" spans="1:3">
      <c r="A1471" t="s">
        <v>1088</v>
      </c>
      <c r="B1471" s="3">
        <v>5.4</v>
      </c>
      <c r="C1471">
        <f t="shared" si="22"/>
        <v>0.156</v>
      </c>
    </row>
    <row r="1472" spans="1:3">
      <c r="A1472" t="s">
        <v>1365</v>
      </c>
      <c r="B1472" s="3">
        <v>5.4</v>
      </c>
      <c r="C1472">
        <f t="shared" si="22"/>
        <v>0.156</v>
      </c>
    </row>
    <row r="1473" spans="1:3">
      <c r="A1473" t="s">
        <v>901</v>
      </c>
      <c r="B1473" s="3">
        <v>5.4</v>
      </c>
      <c r="C1473">
        <f t="shared" si="22"/>
        <v>0.156</v>
      </c>
    </row>
    <row r="1474" spans="1:3">
      <c r="A1474" t="s">
        <v>1127</v>
      </c>
      <c r="B1474" s="3">
        <v>5.4</v>
      </c>
      <c r="C1474">
        <f t="shared" si="22"/>
        <v>0.156</v>
      </c>
    </row>
    <row r="1475" spans="1:3">
      <c r="A1475" t="s">
        <v>1570</v>
      </c>
      <c r="B1475" s="3">
        <v>5.4</v>
      </c>
      <c r="C1475">
        <f t="shared" si="22"/>
        <v>0.156</v>
      </c>
    </row>
    <row r="1476" spans="1:3">
      <c r="A1476" t="s">
        <v>760</v>
      </c>
      <c r="B1476" s="3">
        <v>5.4</v>
      </c>
      <c r="C1476">
        <f t="shared" si="22"/>
        <v>0.156</v>
      </c>
    </row>
    <row r="1477" spans="1:3">
      <c r="A1477" t="s">
        <v>717</v>
      </c>
      <c r="B1477" s="3">
        <v>5.4</v>
      </c>
      <c r="C1477">
        <f t="shared" ref="C1477:C1540" si="23">_xlfn.PERCENTRANK.EXC($B$4:$B$1755,B1477)</f>
        <v>0.156</v>
      </c>
    </row>
    <row r="1478" spans="1:3">
      <c r="A1478" t="s">
        <v>1656</v>
      </c>
      <c r="B1478" s="3">
        <v>5.4</v>
      </c>
      <c r="C1478">
        <f t="shared" si="23"/>
        <v>0.156</v>
      </c>
    </row>
    <row r="1479" spans="1:3">
      <c r="A1479" t="s">
        <v>774</v>
      </c>
      <c r="B1479" s="3">
        <v>5.4</v>
      </c>
      <c r="C1479">
        <f t="shared" si="23"/>
        <v>0.156</v>
      </c>
    </row>
    <row r="1480" spans="1:3">
      <c r="A1480" t="s">
        <v>1022</v>
      </c>
      <c r="B1480" s="3">
        <v>5.4</v>
      </c>
      <c r="C1480">
        <f t="shared" si="23"/>
        <v>0.156</v>
      </c>
    </row>
    <row r="1481" spans="1:3">
      <c r="A1481" t="s">
        <v>400</v>
      </c>
      <c r="B1481" s="3">
        <v>5.4</v>
      </c>
      <c r="C1481">
        <f t="shared" si="23"/>
        <v>0.156</v>
      </c>
    </row>
    <row r="1482" spans="1:3">
      <c r="A1482" t="s">
        <v>1179</v>
      </c>
      <c r="B1482" s="3">
        <v>5.4</v>
      </c>
      <c r="C1482">
        <f t="shared" si="23"/>
        <v>0.156</v>
      </c>
    </row>
    <row r="1483" spans="1:3">
      <c r="A1483" t="s">
        <v>541</v>
      </c>
      <c r="B1483" s="3">
        <v>5.3999999999999995</v>
      </c>
      <c r="C1483">
        <f t="shared" si="23"/>
        <v>0.155</v>
      </c>
    </row>
    <row r="1484" spans="1:3">
      <c r="A1484" t="s">
        <v>191</v>
      </c>
      <c r="B1484" s="3">
        <v>5.3999999999999995</v>
      </c>
      <c r="C1484">
        <f t="shared" si="23"/>
        <v>0.155</v>
      </c>
    </row>
    <row r="1485" spans="1:3">
      <c r="A1485" t="s">
        <v>258</v>
      </c>
      <c r="B1485" s="3">
        <v>5.35</v>
      </c>
      <c r="C1485">
        <f t="shared" si="23"/>
        <v>0.153</v>
      </c>
    </row>
    <row r="1486" spans="1:3">
      <c r="A1486" t="s">
        <v>327</v>
      </c>
      <c r="B1486" s="3">
        <v>5.35</v>
      </c>
      <c r="C1486">
        <f t="shared" si="23"/>
        <v>0.153</v>
      </c>
    </row>
    <row r="1487" spans="1:3">
      <c r="A1487" t="s">
        <v>941</v>
      </c>
      <c r="B1487" s="3">
        <v>5.35</v>
      </c>
      <c r="C1487">
        <f t="shared" si="23"/>
        <v>0.153</v>
      </c>
    </row>
    <row r="1488" spans="1:3">
      <c r="A1488" t="s">
        <v>152</v>
      </c>
      <c r="B1488" s="3">
        <v>5.34</v>
      </c>
      <c r="C1488">
        <f t="shared" si="23"/>
        <v>0.152</v>
      </c>
    </row>
    <row r="1489" spans="1:3">
      <c r="A1489" t="s">
        <v>331</v>
      </c>
      <c r="B1489" s="3">
        <v>5.3000000000000007</v>
      </c>
      <c r="C1489">
        <f t="shared" si="23"/>
        <v>0.151</v>
      </c>
    </row>
    <row r="1490" spans="1:3">
      <c r="A1490" t="s">
        <v>441</v>
      </c>
      <c r="B1490" s="3">
        <v>5.3000000000000007</v>
      </c>
      <c r="C1490">
        <f t="shared" si="23"/>
        <v>0.151</v>
      </c>
    </row>
    <row r="1491" spans="1:3">
      <c r="A1491" t="s">
        <v>682</v>
      </c>
      <c r="B1491" s="3">
        <v>5.3</v>
      </c>
      <c r="C1491">
        <f t="shared" si="23"/>
        <v>0.13100000000000001</v>
      </c>
    </row>
    <row r="1492" spans="1:3">
      <c r="A1492" t="s">
        <v>225</v>
      </c>
      <c r="B1492" s="3">
        <v>5.3</v>
      </c>
      <c r="C1492">
        <f t="shared" si="23"/>
        <v>0.13100000000000001</v>
      </c>
    </row>
    <row r="1493" spans="1:3">
      <c r="A1493" t="s">
        <v>1217</v>
      </c>
      <c r="B1493" s="3">
        <v>5.3</v>
      </c>
      <c r="C1493">
        <f t="shared" si="23"/>
        <v>0.13100000000000001</v>
      </c>
    </row>
    <row r="1494" spans="1:3">
      <c r="A1494" t="s">
        <v>1824</v>
      </c>
      <c r="B1494" s="3">
        <v>5.3</v>
      </c>
      <c r="C1494">
        <f t="shared" si="23"/>
        <v>0.13100000000000001</v>
      </c>
    </row>
    <row r="1495" spans="1:3">
      <c r="A1495" t="s">
        <v>1568</v>
      </c>
      <c r="B1495" s="3">
        <v>5.3</v>
      </c>
      <c r="C1495">
        <f t="shared" si="23"/>
        <v>0.13100000000000001</v>
      </c>
    </row>
    <row r="1496" spans="1:3">
      <c r="A1496" t="s">
        <v>1577</v>
      </c>
      <c r="B1496" s="3">
        <v>5.3</v>
      </c>
      <c r="C1496">
        <f t="shared" si="23"/>
        <v>0.13100000000000001</v>
      </c>
    </row>
    <row r="1497" spans="1:3">
      <c r="A1497" t="s">
        <v>1096</v>
      </c>
      <c r="B1497" s="3">
        <v>5.3</v>
      </c>
      <c r="C1497">
        <f t="shared" si="23"/>
        <v>0.13100000000000001</v>
      </c>
    </row>
    <row r="1498" spans="1:3">
      <c r="A1498" t="s">
        <v>1761</v>
      </c>
      <c r="B1498" s="3">
        <v>5.3</v>
      </c>
      <c r="C1498">
        <f t="shared" si="23"/>
        <v>0.13100000000000001</v>
      </c>
    </row>
    <row r="1499" spans="1:3">
      <c r="A1499" t="s">
        <v>1567</v>
      </c>
      <c r="B1499" s="3">
        <v>5.3</v>
      </c>
      <c r="C1499">
        <f t="shared" si="23"/>
        <v>0.13100000000000001</v>
      </c>
    </row>
    <row r="1500" spans="1:3">
      <c r="A1500" t="s">
        <v>1586</v>
      </c>
      <c r="B1500" s="3">
        <v>5.3</v>
      </c>
      <c r="C1500">
        <f t="shared" si="23"/>
        <v>0.13100000000000001</v>
      </c>
    </row>
    <row r="1501" spans="1:3">
      <c r="A1501" t="s">
        <v>827</v>
      </c>
      <c r="B1501" s="3">
        <v>5.3</v>
      </c>
      <c r="C1501">
        <f t="shared" si="23"/>
        <v>0.13100000000000001</v>
      </c>
    </row>
    <row r="1502" spans="1:3">
      <c r="A1502" t="s">
        <v>1052</v>
      </c>
      <c r="B1502" s="3">
        <v>5.3</v>
      </c>
      <c r="C1502">
        <f t="shared" si="23"/>
        <v>0.13100000000000001</v>
      </c>
    </row>
    <row r="1503" spans="1:3">
      <c r="A1503" t="s">
        <v>677</v>
      </c>
      <c r="B1503" s="3">
        <v>5.3</v>
      </c>
      <c r="C1503">
        <f t="shared" si="23"/>
        <v>0.13100000000000001</v>
      </c>
    </row>
    <row r="1504" spans="1:3">
      <c r="A1504" t="s">
        <v>1473</v>
      </c>
      <c r="B1504" s="3">
        <v>5.3</v>
      </c>
      <c r="C1504">
        <f t="shared" si="23"/>
        <v>0.13100000000000001</v>
      </c>
    </row>
    <row r="1505" spans="1:3">
      <c r="A1505" t="s">
        <v>1104</v>
      </c>
      <c r="B1505" s="3">
        <v>5.3</v>
      </c>
      <c r="C1505">
        <f t="shared" si="23"/>
        <v>0.13100000000000001</v>
      </c>
    </row>
    <row r="1506" spans="1:3">
      <c r="A1506" t="s">
        <v>1461</v>
      </c>
      <c r="B1506" s="3">
        <v>5.3</v>
      </c>
      <c r="C1506">
        <f t="shared" si="23"/>
        <v>0.13100000000000001</v>
      </c>
    </row>
    <row r="1507" spans="1:3">
      <c r="A1507" t="s">
        <v>1338</v>
      </c>
      <c r="B1507" s="3">
        <v>5.3</v>
      </c>
      <c r="C1507">
        <f t="shared" si="23"/>
        <v>0.13100000000000001</v>
      </c>
    </row>
    <row r="1508" spans="1:3">
      <c r="A1508" t="s">
        <v>1421</v>
      </c>
      <c r="B1508" s="3">
        <v>5.3</v>
      </c>
      <c r="C1508">
        <f t="shared" si="23"/>
        <v>0.13100000000000001</v>
      </c>
    </row>
    <row r="1509" spans="1:3">
      <c r="A1509" t="s">
        <v>474</v>
      </c>
      <c r="B1509" s="3">
        <v>5.3</v>
      </c>
      <c r="C1509">
        <f t="shared" si="23"/>
        <v>0.13100000000000001</v>
      </c>
    </row>
    <row r="1510" spans="1:3">
      <c r="A1510" t="s">
        <v>972</v>
      </c>
      <c r="B1510" s="3">
        <v>5.3</v>
      </c>
      <c r="C1510">
        <f t="shared" si="23"/>
        <v>0.13100000000000001</v>
      </c>
    </row>
    <row r="1511" spans="1:3">
      <c r="A1511" t="s">
        <v>918</v>
      </c>
      <c r="B1511" s="3">
        <v>5.3</v>
      </c>
      <c r="C1511">
        <f t="shared" si="23"/>
        <v>0.13100000000000001</v>
      </c>
    </row>
    <row r="1512" spans="1:3">
      <c r="A1512" t="s">
        <v>618</v>
      </c>
      <c r="B1512" s="3">
        <v>5.3</v>
      </c>
      <c r="C1512">
        <f t="shared" si="23"/>
        <v>0.13100000000000001</v>
      </c>
    </row>
    <row r="1513" spans="1:3">
      <c r="A1513" t="s">
        <v>1220</v>
      </c>
      <c r="B1513" s="3">
        <v>5.3</v>
      </c>
      <c r="C1513">
        <f t="shared" si="23"/>
        <v>0.13100000000000001</v>
      </c>
    </row>
    <row r="1514" spans="1:3">
      <c r="A1514" t="s">
        <v>740</v>
      </c>
      <c r="B1514" s="3">
        <v>5.3</v>
      </c>
      <c r="C1514">
        <f t="shared" si="23"/>
        <v>0.13100000000000001</v>
      </c>
    </row>
    <row r="1515" spans="1:3">
      <c r="A1515" t="s">
        <v>540</v>
      </c>
      <c r="B1515" s="3">
        <v>5.3</v>
      </c>
      <c r="C1515">
        <f t="shared" si="23"/>
        <v>0.13100000000000001</v>
      </c>
    </row>
    <row r="1516" spans="1:3">
      <c r="A1516" t="s">
        <v>399</v>
      </c>
      <c r="B1516" s="3">
        <v>5.3</v>
      </c>
      <c r="C1516">
        <f t="shared" si="23"/>
        <v>0.13100000000000001</v>
      </c>
    </row>
    <row r="1517" spans="1:3">
      <c r="A1517" t="s">
        <v>652</v>
      </c>
      <c r="B1517" s="3">
        <v>5.3</v>
      </c>
      <c r="C1517">
        <f t="shared" si="23"/>
        <v>0.13100000000000001</v>
      </c>
    </row>
    <row r="1518" spans="1:3">
      <c r="A1518" t="s">
        <v>613</v>
      </c>
      <c r="B1518" s="3">
        <v>5.3</v>
      </c>
      <c r="C1518">
        <f t="shared" si="23"/>
        <v>0.13100000000000001</v>
      </c>
    </row>
    <row r="1519" spans="1:3">
      <c r="A1519" t="s">
        <v>1441</v>
      </c>
      <c r="B1519" s="3">
        <v>5.3</v>
      </c>
      <c r="C1519">
        <f t="shared" si="23"/>
        <v>0.13100000000000001</v>
      </c>
    </row>
    <row r="1520" spans="1:3">
      <c r="A1520" t="s">
        <v>1283</v>
      </c>
      <c r="B1520" s="3">
        <v>5.3</v>
      </c>
      <c r="C1520">
        <f t="shared" si="23"/>
        <v>0.13100000000000001</v>
      </c>
    </row>
    <row r="1521" spans="1:3">
      <c r="A1521" t="s">
        <v>1354</v>
      </c>
      <c r="B1521" s="3">
        <v>5.3</v>
      </c>
      <c r="C1521">
        <f t="shared" si="23"/>
        <v>0.13100000000000001</v>
      </c>
    </row>
    <row r="1522" spans="1:3">
      <c r="A1522" t="s">
        <v>1098</v>
      </c>
      <c r="B1522" s="3">
        <v>5.3</v>
      </c>
      <c r="C1522">
        <f t="shared" si="23"/>
        <v>0.13100000000000001</v>
      </c>
    </row>
    <row r="1523" spans="1:3">
      <c r="A1523" t="s">
        <v>1578</v>
      </c>
      <c r="B1523" s="3">
        <v>5.3</v>
      </c>
      <c r="C1523">
        <f t="shared" si="23"/>
        <v>0.13100000000000001</v>
      </c>
    </row>
    <row r="1524" spans="1:3">
      <c r="A1524" t="s">
        <v>514</v>
      </c>
      <c r="B1524" s="3">
        <v>5.3</v>
      </c>
      <c r="C1524">
        <f t="shared" si="23"/>
        <v>0.13100000000000001</v>
      </c>
    </row>
    <row r="1525" spans="1:3">
      <c r="A1525" t="s">
        <v>450</v>
      </c>
      <c r="B1525" s="3">
        <v>5.3</v>
      </c>
      <c r="C1525">
        <f t="shared" si="23"/>
        <v>0.13100000000000001</v>
      </c>
    </row>
    <row r="1526" spans="1:3">
      <c r="A1526" t="s">
        <v>515</v>
      </c>
      <c r="B1526" s="3">
        <v>5.2750000000000004</v>
      </c>
      <c r="C1526">
        <f t="shared" si="23"/>
        <v>0.13100000000000001</v>
      </c>
    </row>
    <row r="1527" spans="1:3">
      <c r="A1527" t="s">
        <v>555</v>
      </c>
      <c r="B1527" s="3">
        <v>5.2666666666666666</v>
      </c>
      <c r="C1527">
        <f t="shared" si="23"/>
        <v>0.13</v>
      </c>
    </row>
    <row r="1528" spans="1:3">
      <c r="A1528" t="s">
        <v>558</v>
      </c>
      <c r="B1528" s="3">
        <v>5.2666666666666666</v>
      </c>
      <c r="C1528">
        <f t="shared" si="23"/>
        <v>0.13</v>
      </c>
    </row>
    <row r="1529" spans="1:3">
      <c r="A1529" t="s">
        <v>340</v>
      </c>
      <c r="B1529" s="3">
        <v>5.26</v>
      </c>
      <c r="C1529">
        <f t="shared" si="23"/>
        <v>0.128</v>
      </c>
    </row>
    <row r="1530" spans="1:3">
      <c r="A1530" t="s">
        <v>523</v>
      </c>
      <c r="B1530" s="3">
        <v>5.26</v>
      </c>
      <c r="C1530">
        <f t="shared" si="23"/>
        <v>0.128</v>
      </c>
    </row>
    <row r="1531" spans="1:3">
      <c r="A1531" t="s">
        <v>1438</v>
      </c>
      <c r="B1531" s="3">
        <v>5.25</v>
      </c>
      <c r="C1531">
        <f t="shared" si="23"/>
        <v>0.126</v>
      </c>
    </row>
    <row r="1532" spans="1:3">
      <c r="A1532" t="s">
        <v>930</v>
      </c>
      <c r="B1532" s="3">
        <v>5.25</v>
      </c>
      <c r="C1532">
        <f t="shared" si="23"/>
        <v>0.126</v>
      </c>
    </row>
    <row r="1533" spans="1:3">
      <c r="A1533" t="s">
        <v>665</v>
      </c>
      <c r="B1533" s="3">
        <v>5.25</v>
      </c>
      <c r="C1533">
        <f t="shared" si="23"/>
        <v>0.126</v>
      </c>
    </row>
    <row r="1534" spans="1:3">
      <c r="A1534" t="s">
        <v>922</v>
      </c>
      <c r="B1534" s="3">
        <v>5.25</v>
      </c>
      <c r="C1534">
        <f t="shared" si="23"/>
        <v>0.126</v>
      </c>
    </row>
    <row r="1535" spans="1:3">
      <c r="A1535" t="s">
        <v>811</v>
      </c>
      <c r="B1535" s="3">
        <v>5.25</v>
      </c>
      <c r="C1535">
        <f t="shared" si="23"/>
        <v>0.126</v>
      </c>
    </row>
    <row r="1536" spans="1:3">
      <c r="A1536" t="s">
        <v>220</v>
      </c>
      <c r="B1536" s="3">
        <v>5.2200000000000006</v>
      </c>
      <c r="C1536">
        <f t="shared" si="23"/>
        <v>0.125</v>
      </c>
    </row>
    <row r="1537" spans="1:3">
      <c r="A1537" t="s">
        <v>1258</v>
      </c>
      <c r="B1537" s="3">
        <v>5.2</v>
      </c>
      <c r="C1537">
        <f t="shared" si="23"/>
        <v>0.114</v>
      </c>
    </row>
    <row r="1538" spans="1:3">
      <c r="A1538" t="s">
        <v>1466</v>
      </c>
      <c r="B1538" s="3">
        <v>5.2</v>
      </c>
      <c r="C1538">
        <f t="shared" si="23"/>
        <v>0.114</v>
      </c>
    </row>
    <row r="1539" spans="1:3">
      <c r="A1539" t="s">
        <v>674</v>
      </c>
      <c r="B1539" s="3">
        <v>5.2</v>
      </c>
      <c r="C1539">
        <f t="shared" si="23"/>
        <v>0.114</v>
      </c>
    </row>
    <row r="1540" spans="1:3">
      <c r="A1540" t="s">
        <v>1543</v>
      </c>
      <c r="B1540" s="3">
        <v>5.2</v>
      </c>
      <c r="C1540">
        <f t="shared" si="23"/>
        <v>0.114</v>
      </c>
    </row>
    <row r="1541" spans="1:3">
      <c r="A1541" t="s">
        <v>977</v>
      </c>
      <c r="B1541" s="3">
        <v>5.2</v>
      </c>
      <c r="C1541">
        <f t="shared" ref="C1541:C1604" si="24">_xlfn.PERCENTRANK.EXC($B$4:$B$1755,B1541)</f>
        <v>0.114</v>
      </c>
    </row>
    <row r="1542" spans="1:3">
      <c r="A1542" t="s">
        <v>793</v>
      </c>
      <c r="B1542" s="3">
        <v>5.2</v>
      </c>
      <c r="C1542">
        <f t="shared" si="24"/>
        <v>0.114</v>
      </c>
    </row>
    <row r="1543" spans="1:3">
      <c r="A1543" t="s">
        <v>1529</v>
      </c>
      <c r="B1543" s="3">
        <v>5.2</v>
      </c>
      <c r="C1543">
        <f t="shared" si="24"/>
        <v>0.114</v>
      </c>
    </row>
    <row r="1544" spans="1:3">
      <c r="A1544" t="s">
        <v>1741</v>
      </c>
      <c r="B1544" s="3">
        <v>5.2</v>
      </c>
      <c r="C1544">
        <f t="shared" si="24"/>
        <v>0.114</v>
      </c>
    </row>
    <row r="1545" spans="1:3">
      <c r="A1545" t="s">
        <v>569</v>
      </c>
      <c r="B1545" s="3">
        <v>5.2</v>
      </c>
      <c r="C1545">
        <f t="shared" si="24"/>
        <v>0.114</v>
      </c>
    </row>
    <row r="1546" spans="1:3">
      <c r="A1546" t="s">
        <v>629</v>
      </c>
      <c r="B1546" s="3">
        <v>5.2</v>
      </c>
      <c r="C1546">
        <f t="shared" si="24"/>
        <v>0.114</v>
      </c>
    </row>
    <row r="1547" spans="1:3">
      <c r="A1547" t="s">
        <v>580</v>
      </c>
      <c r="B1547" s="3">
        <v>5.2</v>
      </c>
      <c r="C1547">
        <f t="shared" si="24"/>
        <v>0.114</v>
      </c>
    </row>
    <row r="1548" spans="1:3">
      <c r="A1548" t="s">
        <v>1331</v>
      </c>
      <c r="B1548" s="3">
        <v>5.2</v>
      </c>
      <c r="C1548">
        <f t="shared" si="24"/>
        <v>0.114</v>
      </c>
    </row>
    <row r="1549" spans="1:3">
      <c r="A1549" t="s">
        <v>1278</v>
      </c>
      <c r="B1549" s="3">
        <v>5.2</v>
      </c>
      <c r="C1549">
        <f t="shared" si="24"/>
        <v>0.114</v>
      </c>
    </row>
    <row r="1550" spans="1:3">
      <c r="A1550" t="s">
        <v>735</v>
      </c>
      <c r="B1550" s="3">
        <v>5.2</v>
      </c>
      <c r="C1550">
        <f t="shared" si="24"/>
        <v>0.114</v>
      </c>
    </row>
    <row r="1551" spans="1:3">
      <c r="A1551" t="s">
        <v>1244</v>
      </c>
      <c r="B1551" s="3">
        <v>5.2</v>
      </c>
      <c r="C1551">
        <f t="shared" si="24"/>
        <v>0.114</v>
      </c>
    </row>
    <row r="1552" spans="1:3">
      <c r="A1552" t="s">
        <v>1451</v>
      </c>
      <c r="B1552" s="3">
        <v>5.2</v>
      </c>
      <c r="C1552">
        <f t="shared" si="24"/>
        <v>0.114</v>
      </c>
    </row>
    <row r="1553" spans="1:3">
      <c r="A1553" t="s">
        <v>804</v>
      </c>
      <c r="B1553" s="3">
        <v>5.2</v>
      </c>
      <c r="C1553">
        <f t="shared" si="24"/>
        <v>0.114</v>
      </c>
    </row>
    <row r="1554" spans="1:3">
      <c r="A1554" t="s">
        <v>1409</v>
      </c>
      <c r="B1554" s="3">
        <v>5.2</v>
      </c>
      <c r="C1554">
        <f t="shared" si="24"/>
        <v>0.114</v>
      </c>
    </row>
    <row r="1555" spans="1:3">
      <c r="A1555" t="s">
        <v>296</v>
      </c>
      <c r="B1555" s="3">
        <v>5.2</v>
      </c>
      <c r="C1555">
        <f t="shared" si="24"/>
        <v>0.114</v>
      </c>
    </row>
    <row r="1556" spans="1:3">
      <c r="A1556" t="s">
        <v>1146</v>
      </c>
      <c r="B1556" s="3">
        <v>5.1999999999999993</v>
      </c>
      <c r="C1556">
        <f t="shared" si="24"/>
        <v>0.113</v>
      </c>
    </row>
    <row r="1557" spans="1:3">
      <c r="A1557" t="s">
        <v>288</v>
      </c>
      <c r="B1557" s="3">
        <v>5.1999999999999993</v>
      </c>
      <c r="C1557">
        <f t="shared" si="24"/>
        <v>0.113</v>
      </c>
    </row>
    <row r="1558" spans="1:3">
      <c r="A1558" t="s">
        <v>377</v>
      </c>
      <c r="B1558" s="3">
        <v>5.1749999999999998</v>
      </c>
      <c r="C1558">
        <f t="shared" si="24"/>
        <v>0.112</v>
      </c>
    </row>
    <row r="1559" spans="1:3">
      <c r="A1559" t="s">
        <v>369</v>
      </c>
      <c r="B1559" s="3">
        <v>5.166666666666667</v>
      </c>
      <c r="C1559">
        <f t="shared" si="24"/>
        <v>0.112</v>
      </c>
    </row>
    <row r="1560" spans="1:3">
      <c r="A1560" t="s">
        <v>1005</v>
      </c>
      <c r="B1560" s="3">
        <v>5.15</v>
      </c>
      <c r="C1560">
        <f t="shared" si="24"/>
        <v>0.111</v>
      </c>
    </row>
    <row r="1561" spans="1:3">
      <c r="A1561" t="s">
        <v>917</v>
      </c>
      <c r="B1561" s="3">
        <v>5.1000000000000005</v>
      </c>
      <c r="C1561">
        <f t="shared" si="24"/>
        <v>0.111</v>
      </c>
    </row>
    <row r="1562" spans="1:3">
      <c r="A1562" t="s">
        <v>1611</v>
      </c>
      <c r="B1562" s="3">
        <v>5.0999999999999996</v>
      </c>
      <c r="C1562">
        <f t="shared" si="24"/>
        <v>9.8000000000000004E-2</v>
      </c>
    </row>
    <row r="1563" spans="1:3">
      <c r="A1563" t="s">
        <v>762</v>
      </c>
      <c r="B1563" s="3">
        <v>5.0999999999999996</v>
      </c>
      <c r="C1563">
        <f t="shared" si="24"/>
        <v>9.8000000000000004E-2</v>
      </c>
    </row>
    <row r="1564" spans="1:3">
      <c r="A1564" t="s">
        <v>1111</v>
      </c>
      <c r="B1564" s="3">
        <v>5.0999999999999996</v>
      </c>
      <c r="C1564">
        <f t="shared" si="24"/>
        <v>9.8000000000000004E-2</v>
      </c>
    </row>
    <row r="1565" spans="1:3">
      <c r="A1565" t="s">
        <v>1603</v>
      </c>
      <c r="B1565" s="3">
        <v>5.0999999999999996</v>
      </c>
      <c r="C1565">
        <f t="shared" si="24"/>
        <v>9.8000000000000004E-2</v>
      </c>
    </row>
    <row r="1566" spans="1:3">
      <c r="A1566" t="s">
        <v>1223</v>
      </c>
      <c r="B1566" s="3">
        <v>5.0999999999999996</v>
      </c>
      <c r="C1566">
        <f t="shared" si="24"/>
        <v>9.8000000000000004E-2</v>
      </c>
    </row>
    <row r="1567" spans="1:3">
      <c r="A1567" t="s">
        <v>746</v>
      </c>
      <c r="B1567" s="3">
        <v>5.0999999999999996</v>
      </c>
      <c r="C1567">
        <f t="shared" si="24"/>
        <v>9.8000000000000004E-2</v>
      </c>
    </row>
    <row r="1568" spans="1:3">
      <c r="A1568" t="s">
        <v>1089</v>
      </c>
      <c r="B1568" s="3">
        <v>5.0999999999999996</v>
      </c>
      <c r="C1568">
        <f t="shared" si="24"/>
        <v>9.8000000000000004E-2</v>
      </c>
    </row>
    <row r="1569" spans="1:3">
      <c r="A1569" t="s">
        <v>372</v>
      </c>
      <c r="B1569" s="3">
        <v>5.0999999999999996</v>
      </c>
      <c r="C1569">
        <f t="shared" si="24"/>
        <v>9.8000000000000004E-2</v>
      </c>
    </row>
    <row r="1570" spans="1:3">
      <c r="A1570" t="s">
        <v>859</v>
      </c>
      <c r="B1570" s="3">
        <v>5.0999999999999996</v>
      </c>
      <c r="C1570">
        <f t="shared" si="24"/>
        <v>9.8000000000000004E-2</v>
      </c>
    </row>
    <row r="1571" spans="1:3">
      <c r="A1571" t="s">
        <v>1160</v>
      </c>
      <c r="B1571" s="3">
        <v>5.0999999999999996</v>
      </c>
      <c r="C1571">
        <f t="shared" si="24"/>
        <v>9.8000000000000004E-2</v>
      </c>
    </row>
    <row r="1572" spans="1:3">
      <c r="A1572" t="s">
        <v>1118</v>
      </c>
      <c r="B1572" s="3">
        <v>5.0999999999999996</v>
      </c>
      <c r="C1572">
        <f t="shared" si="24"/>
        <v>9.8000000000000004E-2</v>
      </c>
    </row>
    <row r="1573" spans="1:3">
      <c r="A1573" t="s">
        <v>1164</v>
      </c>
      <c r="B1573" s="3">
        <v>5.0999999999999996</v>
      </c>
      <c r="C1573">
        <f t="shared" si="24"/>
        <v>9.8000000000000004E-2</v>
      </c>
    </row>
    <row r="1574" spans="1:3">
      <c r="A1574" t="s">
        <v>216</v>
      </c>
      <c r="B1574" s="3">
        <v>5.0999999999999996</v>
      </c>
      <c r="C1574">
        <f t="shared" si="24"/>
        <v>9.8000000000000004E-2</v>
      </c>
    </row>
    <row r="1575" spans="1:3">
      <c r="A1575" t="s">
        <v>132</v>
      </c>
      <c r="B1575" s="3">
        <v>5.0999999999999996</v>
      </c>
      <c r="C1575">
        <f t="shared" si="24"/>
        <v>9.8000000000000004E-2</v>
      </c>
    </row>
    <row r="1576" spans="1:3">
      <c r="A1576" t="s">
        <v>1737</v>
      </c>
      <c r="B1576" s="3">
        <v>5.0999999999999996</v>
      </c>
      <c r="C1576">
        <f t="shared" si="24"/>
        <v>9.8000000000000004E-2</v>
      </c>
    </row>
    <row r="1577" spans="1:3">
      <c r="A1577" t="s">
        <v>1071</v>
      </c>
      <c r="B1577" s="3">
        <v>5.0999999999999996</v>
      </c>
      <c r="C1577">
        <f t="shared" si="24"/>
        <v>9.8000000000000004E-2</v>
      </c>
    </row>
    <row r="1578" spans="1:3">
      <c r="A1578" t="s">
        <v>1454</v>
      </c>
      <c r="B1578" s="3">
        <v>5.0999999999999996</v>
      </c>
      <c r="C1578">
        <f t="shared" si="24"/>
        <v>9.8000000000000004E-2</v>
      </c>
    </row>
    <row r="1579" spans="1:3">
      <c r="A1579" t="s">
        <v>1000</v>
      </c>
      <c r="B1579" s="3">
        <v>5.0999999999999996</v>
      </c>
      <c r="C1579">
        <f t="shared" si="24"/>
        <v>9.8000000000000004E-2</v>
      </c>
    </row>
    <row r="1580" spans="1:3">
      <c r="A1580" t="s">
        <v>865</v>
      </c>
      <c r="B1580" s="3">
        <v>5.0999999999999996</v>
      </c>
      <c r="C1580">
        <f t="shared" si="24"/>
        <v>9.8000000000000004E-2</v>
      </c>
    </row>
    <row r="1581" spans="1:3">
      <c r="A1581" t="s">
        <v>1591</v>
      </c>
      <c r="B1581" s="3">
        <v>5.0999999999999996</v>
      </c>
      <c r="C1581">
        <f t="shared" si="24"/>
        <v>9.8000000000000004E-2</v>
      </c>
    </row>
    <row r="1582" spans="1:3">
      <c r="A1582" t="s">
        <v>1781</v>
      </c>
      <c r="B1582" s="3">
        <v>5.0999999999999996</v>
      </c>
      <c r="C1582">
        <f t="shared" si="24"/>
        <v>9.8000000000000004E-2</v>
      </c>
    </row>
    <row r="1583" spans="1:3">
      <c r="A1583" t="s">
        <v>593</v>
      </c>
      <c r="B1583" s="3">
        <v>5.0999999999999996</v>
      </c>
      <c r="C1583">
        <f t="shared" si="24"/>
        <v>9.8000000000000004E-2</v>
      </c>
    </row>
    <row r="1584" spans="1:3">
      <c r="A1584" t="s">
        <v>1419</v>
      </c>
      <c r="B1584" s="3">
        <v>5.0999999999999996</v>
      </c>
      <c r="C1584">
        <f t="shared" si="24"/>
        <v>9.8000000000000004E-2</v>
      </c>
    </row>
    <row r="1585" spans="1:3">
      <c r="A1585" t="s">
        <v>841</v>
      </c>
      <c r="B1585" s="3">
        <v>5.0500000000000007</v>
      </c>
      <c r="C1585">
        <f t="shared" si="24"/>
        <v>9.7000000000000003E-2</v>
      </c>
    </row>
    <row r="1586" spans="1:3">
      <c r="A1586" t="s">
        <v>832</v>
      </c>
      <c r="B1586" s="3">
        <v>5.05</v>
      </c>
      <c r="C1586">
        <f t="shared" si="24"/>
        <v>9.6000000000000002E-2</v>
      </c>
    </row>
    <row r="1587" spans="1:3">
      <c r="A1587" t="s">
        <v>1455</v>
      </c>
      <c r="B1587" s="3">
        <v>5</v>
      </c>
      <c r="C1587">
        <f t="shared" si="24"/>
        <v>8.7999999999999995E-2</v>
      </c>
    </row>
    <row r="1588" spans="1:3">
      <c r="A1588" t="s">
        <v>1450</v>
      </c>
      <c r="B1588" s="3">
        <v>5</v>
      </c>
      <c r="C1588">
        <f t="shared" si="24"/>
        <v>8.7999999999999995E-2</v>
      </c>
    </row>
    <row r="1589" spans="1:3">
      <c r="A1589" t="s">
        <v>940</v>
      </c>
      <c r="B1589" s="3">
        <v>5</v>
      </c>
      <c r="C1589">
        <f t="shared" si="24"/>
        <v>8.7999999999999995E-2</v>
      </c>
    </row>
    <row r="1590" spans="1:3">
      <c r="A1590" t="s">
        <v>1575</v>
      </c>
      <c r="B1590" s="3">
        <v>5</v>
      </c>
      <c r="C1590">
        <f t="shared" si="24"/>
        <v>8.7999999999999995E-2</v>
      </c>
    </row>
    <row r="1591" spans="1:3">
      <c r="A1591" t="s">
        <v>980</v>
      </c>
      <c r="B1591" s="3">
        <v>5</v>
      </c>
      <c r="C1591">
        <f t="shared" si="24"/>
        <v>8.7999999999999995E-2</v>
      </c>
    </row>
    <row r="1592" spans="1:3">
      <c r="A1592" t="s">
        <v>971</v>
      </c>
      <c r="B1592" s="3">
        <v>5</v>
      </c>
      <c r="C1592">
        <f t="shared" si="24"/>
        <v>8.7999999999999995E-2</v>
      </c>
    </row>
    <row r="1593" spans="1:3">
      <c r="A1593" t="s">
        <v>924</v>
      </c>
      <c r="B1593" s="3">
        <v>5</v>
      </c>
      <c r="C1593">
        <f t="shared" si="24"/>
        <v>8.7999999999999995E-2</v>
      </c>
    </row>
    <row r="1594" spans="1:3">
      <c r="A1594" t="s">
        <v>601</v>
      </c>
      <c r="B1594" s="3">
        <v>5</v>
      </c>
      <c r="C1594">
        <f t="shared" si="24"/>
        <v>8.7999999999999995E-2</v>
      </c>
    </row>
    <row r="1595" spans="1:3">
      <c r="A1595" t="s">
        <v>392</v>
      </c>
      <c r="B1595" s="3">
        <v>5</v>
      </c>
      <c r="C1595">
        <f t="shared" si="24"/>
        <v>8.7999999999999995E-2</v>
      </c>
    </row>
    <row r="1596" spans="1:3">
      <c r="A1596" t="s">
        <v>1321</v>
      </c>
      <c r="B1596" s="3">
        <v>5</v>
      </c>
      <c r="C1596">
        <f t="shared" si="24"/>
        <v>8.7999999999999995E-2</v>
      </c>
    </row>
    <row r="1597" spans="1:3">
      <c r="A1597" t="s">
        <v>1697</v>
      </c>
      <c r="B1597" s="3">
        <v>5</v>
      </c>
      <c r="C1597">
        <f t="shared" si="24"/>
        <v>8.7999999999999995E-2</v>
      </c>
    </row>
    <row r="1598" spans="1:3">
      <c r="A1598" t="s">
        <v>481</v>
      </c>
      <c r="B1598" s="3">
        <v>5</v>
      </c>
      <c r="C1598">
        <f t="shared" si="24"/>
        <v>8.7999999999999995E-2</v>
      </c>
    </row>
    <row r="1599" spans="1:3">
      <c r="A1599" t="s">
        <v>527</v>
      </c>
      <c r="B1599" s="3">
        <v>5</v>
      </c>
      <c r="C1599">
        <f t="shared" si="24"/>
        <v>8.7999999999999995E-2</v>
      </c>
    </row>
    <row r="1600" spans="1:3">
      <c r="A1600" t="s">
        <v>1176</v>
      </c>
      <c r="B1600" s="3">
        <v>5</v>
      </c>
      <c r="C1600">
        <f t="shared" si="24"/>
        <v>8.7999999999999995E-2</v>
      </c>
    </row>
    <row r="1601" spans="1:3">
      <c r="A1601" t="s">
        <v>608</v>
      </c>
      <c r="B1601" s="3">
        <v>5</v>
      </c>
      <c r="C1601">
        <f t="shared" si="24"/>
        <v>8.7999999999999995E-2</v>
      </c>
    </row>
    <row r="1602" spans="1:3">
      <c r="A1602" t="s">
        <v>197</v>
      </c>
      <c r="B1602" s="3">
        <v>4.9166666666666661</v>
      </c>
      <c r="C1602">
        <f t="shared" si="24"/>
        <v>8.6999999999999994E-2</v>
      </c>
    </row>
    <row r="1603" spans="1:3">
      <c r="A1603" t="s">
        <v>948</v>
      </c>
      <c r="B1603" s="3">
        <v>4.9000000000000004</v>
      </c>
      <c r="C1603">
        <f t="shared" si="24"/>
        <v>8.3000000000000004E-2</v>
      </c>
    </row>
    <row r="1604" spans="1:3">
      <c r="A1604" t="s">
        <v>1093</v>
      </c>
      <c r="B1604" s="3">
        <v>4.9000000000000004</v>
      </c>
      <c r="C1604">
        <f t="shared" si="24"/>
        <v>8.3000000000000004E-2</v>
      </c>
    </row>
    <row r="1605" spans="1:3">
      <c r="A1605" t="s">
        <v>680</v>
      </c>
      <c r="B1605" s="3">
        <v>4.9000000000000004</v>
      </c>
      <c r="C1605">
        <f t="shared" ref="C1605:C1668" si="25">_xlfn.PERCENTRANK.EXC($B$4:$B$1755,B1605)</f>
        <v>8.3000000000000004E-2</v>
      </c>
    </row>
    <row r="1606" spans="1:3">
      <c r="A1606" t="s">
        <v>764</v>
      </c>
      <c r="B1606" s="3">
        <v>4.9000000000000004</v>
      </c>
      <c r="C1606">
        <f t="shared" si="25"/>
        <v>8.3000000000000004E-2</v>
      </c>
    </row>
    <row r="1607" spans="1:3">
      <c r="A1607" t="s">
        <v>1077</v>
      </c>
      <c r="B1607" s="3">
        <v>4.9000000000000004</v>
      </c>
      <c r="C1607">
        <f t="shared" si="25"/>
        <v>8.3000000000000004E-2</v>
      </c>
    </row>
    <row r="1608" spans="1:3">
      <c r="A1608" t="s">
        <v>1462</v>
      </c>
      <c r="B1608" s="3">
        <v>4.9000000000000004</v>
      </c>
      <c r="C1608">
        <f t="shared" si="25"/>
        <v>8.3000000000000004E-2</v>
      </c>
    </row>
    <row r="1609" spans="1:3">
      <c r="A1609" t="s">
        <v>1309</v>
      </c>
      <c r="B1609" s="3">
        <v>4.9000000000000004</v>
      </c>
      <c r="C1609">
        <f t="shared" si="25"/>
        <v>8.3000000000000004E-2</v>
      </c>
    </row>
    <row r="1610" spans="1:3">
      <c r="A1610" t="s">
        <v>1026</v>
      </c>
      <c r="B1610" s="3">
        <v>4.9000000000000004</v>
      </c>
      <c r="C1610">
        <f t="shared" si="25"/>
        <v>8.3000000000000004E-2</v>
      </c>
    </row>
    <row r="1611" spans="1:3">
      <c r="A1611" t="s">
        <v>578</v>
      </c>
      <c r="B1611" s="3">
        <v>4.875</v>
      </c>
      <c r="C1611">
        <f t="shared" si="25"/>
        <v>8.2000000000000003E-2</v>
      </c>
    </row>
    <row r="1612" spans="1:3">
      <c r="A1612" t="s">
        <v>394</v>
      </c>
      <c r="B1612" s="3">
        <v>4.8166666666666664</v>
      </c>
      <c r="C1612">
        <f t="shared" si="25"/>
        <v>8.2000000000000003E-2</v>
      </c>
    </row>
    <row r="1613" spans="1:3">
      <c r="A1613" t="s">
        <v>757</v>
      </c>
      <c r="B1613" s="3">
        <v>4.8</v>
      </c>
      <c r="C1613">
        <f t="shared" si="25"/>
        <v>7.3999999999999996E-2</v>
      </c>
    </row>
    <row r="1614" spans="1:3">
      <c r="A1614" t="s">
        <v>1722</v>
      </c>
      <c r="B1614" s="3">
        <v>4.8</v>
      </c>
      <c r="C1614">
        <f t="shared" si="25"/>
        <v>7.3999999999999996E-2</v>
      </c>
    </row>
    <row r="1615" spans="1:3">
      <c r="A1615" t="s">
        <v>752</v>
      </c>
      <c r="B1615" s="3">
        <v>4.8</v>
      </c>
      <c r="C1615">
        <f t="shared" si="25"/>
        <v>7.3999999999999996E-2</v>
      </c>
    </row>
    <row r="1616" spans="1:3">
      <c r="A1616" t="s">
        <v>1277</v>
      </c>
      <c r="B1616" s="3">
        <v>4.8</v>
      </c>
      <c r="C1616">
        <f t="shared" si="25"/>
        <v>7.3999999999999996E-2</v>
      </c>
    </row>
    <row r="1617" spans="1:3">
      <c r="A1617" t="s">
        <v>885</v>
      </c>
      <c r="B1617" s="3">
        <v>4.8</v>
      </c>
      <c r="C1617">
        <f t="shared" si="25"/>
        <v>7.3999999999999996E-2</v>
      </c>
    </row>
    <row r="1618" spans="1:3">
      <c r="A1618" t="s">
        <v>1024</v>
      </c>
      <c r="B1618" s="3">
        <v>4.8</v>
      </c>
      <c r="C1618">
        <f t="shared" si="25"/>
        <v>7.3999999999999996E-2</v>
      </c>
    </row>
    <row r="1619" spans="1:3">
      <c r="A1619" t="s">
        <v>770</v>
      </c>
      <c r="B1619" s="3">
        <v>4.8</v>
      </c>
      <c r="C1619">
        <f t="shared" si="25"/>
        <v>7.3999999999999996E-2</v>
      </c>
    </row>
    <row r="1620" spans="1:3">
      <c r="A1620" t="s">
        <v>1820</v>
      </c>
      <c r="B1620" s="3">
        <v>4.8</v>
      </c>
      <c r="C1620">
        <f t="shared" si="25"/>
        <v>7.3999999999999996E-2</v>
      </c>
    </row>
    <row r="1621" spans="1:3">
      <c r="A1621" t="s">
        <v>669</v>
      </c>
      <c r="B1621" s="3">
        <v>4.8</v>
      </c>
      <c r="C1621">
        <f t="shared" si="25"/>
        <v>7.3999999999999996E-2</v>
      </c>
    </row>
    <row r="1622" spans="1:3">
      <c r="A1622" t="s">
        <v>1519</v>
      </c>
      <c r="B1622" s="3">
        <v>4.8</v>
      </c>
      <c r="C1622">
        <f t="shared" si="25"/>
        <v>7.3999999999999996E-2</v>
      </c>
    </row>
    <row r="1623" spans="1:3">
      <c r="A1623" t="s">
        <v>750</v>
      </c>
      <c r="B1623" s="3">
        <v>4.8</v>
      </c>
      <c r="C1623">
        <f t="shared" si="25"/>
        <v>7.3999999999999996E-2</v>
      </c>
    </row>
    <row r="1624" spans="1:3">
      <c r="A1624" t="s">
        <v>1067</v>
      </c>
      <c r="B1624" s="3">
        <v>4.8</v>
      </c>
      <c r="C1624">
        <f t="shared" si="25"/>
        <v>7.3999999999999996E-2</v>
      </c>
    </row>
    <row r="1625" spans="1:3">
      <c r="A1625" t="s">
        <v>1794</v>
      </c>
      <c r="B1625" s="3">
        <v>4.8</v>
      </c>
      <c r="C1625">
        <f t="shared" si="25"/>
        <v>7.3999999999999996E-2</v>
      </c>
    </row>
    <row r="1626" spans="1:3">
      <c r="A1626" t="s">
        <v>498</v>
      </c>
      <c r="B1626" s="3">
        <v>4.8</v>
      </c>
      <c r="C1626">
        <f t="shared" si="25"/>
        <v>7.3999999999999996E-2</v>
      </c>
    </row>
    <row r="1627" spans="1:3">
      <c r="A1627" t="s">
        <v>800</v>
      </c>
      <c r="B1627" s="3">
        <v>4.7666666666666666</v>
      </c>
      <c r="C1627">
        <f t="shared" si="25"/>
        <v>7.2999999999999995E-2</v>
      </c>
    </row>
    <row r="1628" spans="1:3">
      <c r="A1628" t="s">
        <v>837</v>
      </c>
      <c r="B1628" s="3">
        <v>4.7333333333333334</v>
      </c>
      <c r="C1628">
        <f t="shared" si="25"/>
        <v>7.2999999999999995E-2</v>
      </c>
    </row>
    <row r="1629" spans="1:3">
      <c r="A1629" t="s">
        <v>590</v>
      </c>
      <c r="B1629" s="3">
        <v>4.7</v>
      </c>
      <c r="C1629">
        <f t="shared" si="25"/>
        <v>6.6000000000000003E-2</v>
      </c>
    </row>
    <row r="1630" spans="1:3">
      <c r="A1630" t="s">
        <v>1606</v>
      </c>
      <c r="B1630" s="3">
        <v>4.7</v>
      </c>
      <c r="C1630">
        <f t="shared" si="25"/>
        <v>6.6000000000000003E-2</v>
      </c>
    </row>
    <row r="1631" spans="1:3">
      <c r="A1631" t="s">
        <v>452</v>
      </c>
      <c r="B1631" s="3">
        <v>4.7</v>
      </c>
      <c r="C1631">
        <f t="shared" si="25"/>
        <v>6.6000000000000003E-2</v>
      </c>
    </row>
    <row r="1632" spans="1:3">
      <c r="A1632" t="s">
        <v>1296</v>
      </c>
      <c r="B1632" s="3">
        <v>4.7</v>
      </c>
      <c r="C1632">
        <f t="shared" si="25"/>
        <v>6.6000000000000003E-2</v>
      </c>
    </row>
    <row r="1633" spans="1:3">
      <c r="A1633" t="s">
        <v>1428</v>
      </c>
      <c r="B1633" s="3">
        <v>4.7</v>
      </c>
      <c r="C1633">
        <f t="shared" si="25"/>
        <v>6.6000000000000003E-2</v>
      </c>
    </row>
    <row r="1634" spans="1:3">
      <c r="A1634" t="s">
        <v>1788</v>
      </c>
      <c r="B1634" s="3">
        <v>4.7</v>
      </c>
      <c r="C1634">
        <f t="shared" si="25"/>
        <v>6.6000000000000003E-2</v>
      </c>
    </row>
    <row r="1635" spans="1:3">
      <c r="A1635" t="s">
        <v>1779</v>
      </c>
      <c r="B1635" s="3">
        <v>4.7</v>
      </c>
      <c r="C1635">
        <f t="shared" si="25"/>
        <v>6.6000000000000003E-2</v>
      </c>
    </row>
    <row r="1636" spans="1:3">
      <c r="A1636" t="s">
        <v>1073</v>
      </c>
      <c r="B1636" s="3">
        <v>4.7</v>
      </c>
      <c r="C1636">
        <f t="shared" si="25"/>
        <v>6.6000000000000003E-2</v>
      </c>
    </row>
    <row r="1637" spans="1:3">
      <c r="A1637" t="s">
        <v>1548</v>
      </c>
      <c r="B1637" s="3">
        <v>4.7</v>
      </c>
      <c r="C1637">
        <f t="shared" si="25"/>
        <v>6.6000000000000003E-2</v>
      </c>
    </row>
    <row r="1638" spans="1:3">
      <c r="A1638" t="s">
        <v>982</v>
      </c>
      <c r="B1638" s="3">
        <v>4.7</v>
      </c>
      <c r="C1638">
        <f t="shared" si="25"/>
        <v>6.6000000000000003E-2</v>
      </c>
    </row>
    <row r="1639" spans="1:3">
      <c r="A1639" t="s">
        <v>891</v>
      </c>
      <c r="B1639" s="3">
        <v>4.7</v>
      </c>
      <c r="C1639">
        <f t="shared" si="25"/>
        <v>6.6000000000000003E-2</v>
      </c>
    </row>
    <row r="1640" spans="1:3">
      <c r="A1640" t="s">
        <v>1063</v>
      </c>
      <c r="B1640" s="3">
        <v>4.5999999999999996</v>
      </c>
      <c r="C1640">
        <f t="shared" si="25"/>
        <v>5.8999999999999997E-2</v>
      </c>
    </row>
    <row r="1641" spans="1:3">
      <c r="A1641" t="s">
        <v>1592</v>
      </c>
      <c r="B1641" s="3">
        <v>4.5999999999999996</v>
      </c>
      <c r="C1641">
        <f t="shared" si="25"/>
        <v>5.8999999999999997E-2</v>
      </c>
    </row>
    <row r="1642" spans="1:3">
      <c r="A1642" t="s">
        <v>1206</v>
      </c>
      <c r="B1642" s="3">
        <v>4.5999999999999996</v>
      </c>
      <c r="C1642">
        <f t="shared" si="25"/>
        <v>5.8999999999999997E-2</v>
      </c>
    </row>
    <row r="1643" spans="1:3">
      <c r="A1643" t="s">
        <v>1148</v>
      </c>
      <c r="B1643" s="3">
        <v>4.5999999999999996</v>
      </c>
      <c r="C1643">
        <f t="shared" si="25"/>
        <v>5.8999999999999997E-2</v>
      </c>
    </row>
    <row r="1644" spans="1:3">
      <c r="A1644" t="s">
        <v>872</v>
      </c>
      <c r="B1644" s="3">
        <v>4.5999999999999996</v>
      </c>
      <c r="C1644">
        <f t="shared" si="25"/>
        <v>5.8999999999999997E-2</v>
      </c>
    </row>
    <row r="1645" spans="1:3">
      <c r="A1645" t="s">
        <v>886</v>
      </c>
      <c r="B1645" s="3">
        <v>4.5999999999999996</v>
      </c>
      <c r="C1645">
        <f t="shared" si="25"/>
        <v>5.8999999999999997E-2</v>
      </c>
    </row>
    <row r="1646" spans="1:3">
      <c r="A1646" t="s">
        <v>1213</v>
      </c>
      <c r="B1646" s="3">
        <v>4.5999999999999996</v>
      </c>
      <c r="C1646">
        <f t="shared" si="25"/>
        <v>5.8999999999999997E-2</v>
      </c>
    </row>
    <row r="1647" spans="1:3">
      <c r="A1647" t="s">
        <v>1081</v>
      </c>
      <c r="B1647" s="3">
        <v>4.5999999999999996</v>
      </c>
      <c r="C1647">
        <f t="shared" si="25"/>
        <v>5.8999999999999997E-2</v>
      </c>
    </row>
    <row r="1648" spans="1:3">
      <c r="A1648" t="s">
        <v>1626</v>
      </c>
      <c r="B1648" s="3">
        <v>4.5999999999999996</v>
      </c>
      <c r="C1648">
        <f t="shared" si="25"/>
        <v>5.8999999999999997E-2</v>
      </c>
    </row>
    <row r="1649" spans="1:3">
      <c r="A1649" t="s">
        <v>1769</v>
      </c>
      <c r="B1649" s="3">
        <v>4.5999999999999996</v>
      </c>
      <c r="C1649">
        <f t="shared" si="25"/>
        <v>5.8999999999999997E-2</v>
      </c>
    </row>
    <row r="1650" spans="1:3">
      <c r="A1650" t="s">
        <v>744</v>
      </c>
      <c r="B1650" s="3">
        <v>4.5999999999999996</v>
      </c>
      <c r="C1650">
        <f t="shared" si="25"/>
        <v>5.8999999999999997E-2</v>
      </c>
    </row>
    <row r="1651" spans="1:3">
      <c r="A1651" t="s">
        <v>1418</v>
      </c>
      <c r="B1651" s="3">
        <v>4.5999999999999996</v>
      </c>
      <c r="C1651">
        <f t="shared" si="25"/>
        <v>5.8999999999999997E-2</v>
      </c>
    </row>
    <row r="1652" spans="1:3">
      <c r="A1652" t="s">
        <v>586</v>
      </c>
      <c r="B1652" s="3">
        <v>4.5500000000000007</v>
      </c>
      <c r="C1652">
        <f t="shared" si="25"/>
        <v>5.8000000000000003E-2</v>
      </c>
    </row>
    <row r="1653" spans="1:3">
      <c r="A1653" t="s">
        <v>724</v>
      </c>
      <c r="B1653" s="3">
        <v>4.5500000000000007</v>
      </c>
      <c r="C1653">
        <f t="shared" si="25"/>
        <v>5.8000000000000003E-2</v>
      </c>
    </row>
    <row r="1654" spans="1:3">
      <c r="A1654" t="s">
        <v>1460</v>
      </c>
      <c r="B1654" s="3">
        <v>4.5</v>
      </c>
      <c r="C1654">
        <f t="shared" si="25"/>
        <v>5.5E-2</v>
      </c>
    </row>
    <row r="1655" spans="1:3">
      <c r="A1655" t="s">
        <v>519</v>
      </c>
      <c r="B1655" s="3">
        <v>4.5</v>
      </c>
      <c r="C1655">
        <f t="shared" si="25"/>
        <v>5.5E-2</v>
      </c>
    </row>
    <row r="1656" spans="1:3">
      <c r="A1656" t="s">
        <v>1302</v>
      </c>
      <c r="B1656" s="3">
        <v>4.5</v>
      </c>
      <c r="C1656">
        <f t="shared" si="25"/>
        <v>5.5E-2</v>
      </c>
    </row>
    <row r="1657" spans="1:3">
      <c r="A1657" t="s">
        <v>1044</v>
      </c>
      <c r="B1657" s="3">
        <v>4.5</v>
      </c>
      <c r="C1657">
        <f t="shared" si="25"/>
        <v>5.5E-2</v>
      </c>
    </row>
    <row r="1658" spans="1:3">
      <c r="A1658" t="s">
        <v>1079</v>
      </c>
      <c r="B1658" s="3">
        <v>4.5</v>
      </c>
      <c r="C1658">
        <f t="shared" si="25"/>
        <v>5.5E-2</v>
      </c>
    </row>
    <row r="1659" spans="1:3">
      <c r="A1659" t="s">
        <v>951</v>
      </c>
      <c r="B1659" s="3">
        <v>4.5</v>
      </c>
      <c r="C1659">
        <f t="shared" si="25"/>
        <v>5.5E-2</v>
      </c>
    </row>
    <row r="1660" spans="1:3">
      <c r="A1660" t="s">
        <v>607</v>
      </c>
      <c r="B1660" s="3">
        <v>4.4499999999999993</v>
      </c>
      <c r="C1660">
        <f t="shared" si="25"/>
        <v>5.3999999999999999E-2</v>
      </c>
    </row>
    <row r="1661" spans="1:3">
      <c r="A1661" t="s">
        <v>1468</v>
      </c>
      <c r="B1661" s="3">
        <v>4.4333333333333327</v>
      </c>
      <c r="C1661">
        <f t="shared" si="25"/>
        <v>5.3999999999999999E-2</v>
      </c>
    </row>
    <row r="1662" spans="1:3">
      <c r="A1662" t="s">
        <v>496</v>
      </c>
      <c r="B1662" s="3">
        <v>4.4000000000000004</v>
      </c>
      <c r="C1662">
        <f t="shared" si="25"/>
        <v>0.05</v>
      </c>
    </row>
    <row r="1663" spans="1:3">
      <c r="A1663" t="s">
        <v>1445</v>
      </c>
      <c r="B1663" s="3">
        <v>4.4000000000000004</v>
      </c>
      <c r="C1663">
        <f t="shared" si="25"/>
        <v>0.05</v>
      </c>
    </row>
    <row r="1664" spans="1:3">
      <c r="A1664" t="s">
        <v>1483</v>
      </c>
      <c r="B1664" s="3">
        <v>4.4000000000000004</v>
      </c>
      <c r="C1664">
        <f t="shared" si="25"/>
        <v>0.05</v>
      </c>
    </row>
    <row r="1665" spans="1:3">
      <c r="A1665" t="s">
        <v>1125</v>
      </c>
      <c r="B1665" s="3">
        <v>4.4000000000000004</v>
      </c>
      <c r="C1665">
        <f t="shared" si="25"/>
        <v>0.05</v>
      </c>
    </row>
    <row r="1666" spans="1:3">
      <c r="A1666" t="s">
        <v>612</v>
      </c>
      <c r="B1666" s="3">
        <v>4.4000000000000004</v>
      </c>
      <c r="C1666">
        <f t="shared" si="25"/>
        <v>0.05</v>
      </c>
    </row>
    <row r="1667" spans="1:3">
      <c r="A1667" t="s">
        <v>1566</v>
      </c>
      <c r="B1667" s="3">
        <v>4.4000000000000004</v>
      </c>
      <c r="C1667">
        <f t="shared" si="25"/>
        <v>0.05</v>
      </c>
    </row>
    <row r="1668" spans="1:3">
      <c r="A1668" t="s">
        <v>1040</v>
      </c>
      <c r="B1668" s="3">
        <v>4.4000000000000004</v>
      </c>
      <c r="C1668">
        <f t="shared" si="25"/>
        <v>0.05</v>
      </c>
    </row>
    <row r="1669" spans="1:3">
      <c r="A1669" t="s">
        <v>1027</v>
      </c>
      <c r="B1669" s="3">
        <v>4.3999999999999995</v>
      </c>
      <c r="C1669">
        <f t="shared" ref="C1669:C1732" si="26">_xlfn.PERCENTRANK.EXC($B$4:$B$1755,B1669)</f>
        <v>4.9000000000000002E-2</v>
      </c>
    </row>
    <row r="1670" spans="1:3">
      <c r="A1670" t="s">
        <v>1559</v>
      </c>
      <c r="B1670" s="3">
        <v>4.3</v>
      </c>
      <c r="C1670">
        <f t="shared" si="26"/>
        <v>4.4999999999999998E-2</v>
      </c>
    </row>
    <row r="1671" spans="1:3">
      <c r="A1671" t="s">
        <v>791</v>
      </c>
      <c r="B1671" s="3">
        <v>4.3</v>
      </c>
      <c r="C1671">
        <f t="shared" si="26"/>
        <v>4.4999999999999998E-2</v>
      </c>
    </row>
    <row r="1672" spans="1:3">
      <c r="A1672" t="s">
        <v>1652</v>
      </c>
      <c r="B1672" s="3">
        <v>4.3</v>
      </c>
      <c r="C1672">
        <f t="shared" si="26"/>
        <v>4.4999999999999998E-2</v>
      </c>
    </row>
    <row r="1673" spans="1:3">
      <c r="A1673" t="s">
        <v>235</v>
      </c>
      <c r="B1673" s="3">
        <v>4.3</v>
      </c>
      <c r="C1673">
        <f t="shared" si="26"/>
        <v>4.4999999999999998E-2</v>
      </c>
    </row>
    <row r="1674" spans="1:3">
      <c r="A1674" t="s">
        <v>1510</v>
      </c>
      <c r="B1674" s="3">
        <v>4.3</v>
      </c>
      <c r="C1674">
        <f t="shared" si="26"/>
        <v>4.4999999999999998E-2</v>
      </c>
    </row>
    <row r="1675" spans="1:3">
      <c r="A1675" t="s">
        <v>1180</v>
      </c>
      <c r="B1675" s="3">
        <v>4.3</v>
      </c>
      <c r="C1675">
        <f t="shared" si="26"/>
        <v>4.4999999999999998E-2</v>
      </c>
    </row>
    <row r="1676" spans="1:3">
      <c r="A1676" t="s">
        <v>936</v>
      </c>
      <c r="B1676" s="3">
        <v>4.3</v>
      </c>
      <c r="C1676">
        <f t="shared" si="26"/>
        <v>4.4999999999999998E-2</v>
      </c>
    </row>
    <row r="1677" spans="1:3">
      <c r="A1677" t="s">
        <v>1819</v>
      </c>
      <c r="B1677" s="3">
        <v>4.2</v>
      </c>
      <c r="C1677">
        <f t="shared" si="26"/>
        <v>4.2999999999999997E-2</v>
      </c>
    </row>
    <row r="1678" spans="1:3">
      <c r="A1678" t="s">
        <v>603</v>
      </c>
      <c r="B1678" s="3">
        <v>4.2</v>
      </c>
      <c r="C1678">
        <f t="shared" si="26"/>
        <v>4.2999999999999997E-2</v>
      </c>
    </row>
    <row r="1679" spans="1:3">
      <c r="A1679" t="s">
        <v>1316</v>
      </c>
      <c r="B1679" s="3">
        <v>4.2</v>
      </c>
      <c r="C1679">
        <f t="shared" si="26"/>
        <v>4.2999999999999997E-2</v>
      </c>
    </row>
    <row r="1680" spans="1:3">
      <c r="A1680" t="s">
        <v>1014</v>
      </c>
      <c r="B1680" s="3">
        <v>4.0999999999999996</v>
      </c>
      <c r="C1680">
        <f t="shared" si="26"/>
        <v>3.5000000000000003E-2</v>
      </c>
    </row>
    <row r="1681" spans="1:3">
      <c r="A1681" t="s">
        <v>748</v>
      </c>
      <c r="B1681" s="3">
        <v>4.0999999999999996</v>
      </c>
      <c r="C1681">
        <f t="shared" si="26"/>
        <v>3.5000000000000003E-2</v>
      </c>
    </row>
    <row r="1682" spans="1:3">
      <c r="A1682" t="s">
        <v>609</v>
      </c>
      <c r="B1682" s="3">
        <v>4.0999999999999996</v>
      </c>
      <c r="C1682">
        <f t="shared" si="26"/>
        <v>3.5000000000000003E-2</v>
      </c>
    </row>
    <row r="1683" spans="1:3">
      <c r="A1683" t="s">
        <v>1060</v>
      </c>
      <c r="B1683" s="3">
        <v>4.0999999999999996</v>
      </c>
      <c r="C1683">
        <f t="shared" si="26"/>
        <v>3.5000000000000003E-2</v>
      </c>
    </row>
    <row r="1684" spans="1:3">
      <c r="A1684" t="s">
        <v>842</v>
      </c>
      <c r="B1684" s="3">
        <v>4.0999999999999996</v>
      </c>
      <c r="C1684">
        <f t="shared" si="26"/>
        <v>3.5000000000000003E-2</v>
      </c>
    </row>
    <row r="1685" spans="1:3">
      <c r="A1685" t="s">
        <v>311</v>
      </c>
      <c r="B1685" s="3">
        <v>4.0999999999999996</v>
      </c>
      <c r="C1685">
        <f t="shared" si="26"/>
        <v>3.5000000000000003E-2</v>
      </c>
    </row>
    <row r="1686" spans="1:3">
      <c r="A1686" t="s">
        <v>1829</v>
      </c>
      <c r="B1686" s="3">
        <v>4.0999999999999996</v>
      </c>
      <c r="C1686">
        <f t="shared" si="26"/>
        <v>3.5000000000000003E-2</v>
      </c>
    </row>
    <row r="1687" spans="1:3">
      <c r="A1687" t="s">
        <v>306</v>
      </c>
      <c r="B1687" s="3">
        <v>4.0999999999999996</v>
      </c>
      <c r="C1687">
        <f t="shared" si="26"/>
        <v>3.5000000000000003E-2</v>
      </c>
    </row>
    <row r="1688" spans="1:3">
      <c r="A1688" t="s">
        <v>1580</v>
      </c>
      <c r="B1688" s="3">
        <v>4.0999999999999996</v>
      </c>
      <c r="C1688">
        <f t="shared" si="26"/>
        <v>3.5000000000000003E-2</v>
      </c>
    </row>
    <row r="1689" spans="1:3">
      <c r="A1689" t="s">
        <v>574</v>
      </c>
      <c r="B1689" s="3">
        <v>4.0999999999999996</v>
      </c>
      <c r="C1689">
        <f t="shared" si="26"/>
        <v>3.5000000000000003E-2</v>
      </c>
    </row>
    <row r="1690" spans="1:3">
      <c r="A1690" t="s">
        <v>840</v>
      </c>
      <c r="B1690" s="3">
        <v>4.0999999999999996</v>
      </c>
      <c r="C1690">
        <f t="shared" si="26"/>
        <v>3.5000000000000003E-2</v>
      </c>
    </row>
    <row r="1691" spans="1:3">
      <c r="A1691" t="s">
        <v>1267</v>
      </c>
      <c r="B1691" s="3">
        <v>4.0999999999999996</v>
      </c>
      <c r="C1691">
        <f t="shared" si="26"/>
        <v>3.5000000000000003E-2</v>
      </c>
    </row>
    <row r="1692" spans="1:3">
      <c r="A1692" t="s">
        <v>877</v>
      </c>
      <c r="B1692" s="3">
        <v>4.0999999999999996</v>
      </c>
      <c r="C1692">
        <f t="shared" si="26"/>
        <v>3.5000000000000003E-2</v>
      </c>
    </row>
    <row r="1693" spans="1:3">
      <c r="A1693" t="s">
        <v>1139</v>
      </c>
      <c r="B1693" s="3">
        <v>4.0999999999999996</v>
      </c>
      <c r="C1693">
        <f t="shared" si="26"/>
        <v>3.5000000000000003E-2</v>
      </c>
    </row>
    <row r="1694" spans="1:3">
      <c r="A1694" t="s">
        <v>1072</v>
      </c>
      <c r="B1694" s="3">
        <v>4.0999999999999996</v>
      </c>
      <c r="C1694">
        <f t="shared" si="26"/>
        <v>3.5000000000000003E-2</v>
      </c>
    </row>
    <row r="1695" spans="1:3">
      <c r="A1695" t="s">
        <v>1509</v>
      </c>
      <c r="B1695" s="3">
        <v>4</v>
      </c>
      <c r="C1695">
        <f t="shared" si="26"/>
        <v>3.1E-2</v>
      </c>
    </row>
    <row r="1696" spans="1:3">
      <c r="A1696" t="s">
        <v>1371</v>
      </c>
      <c r="B1696" s="3">
        <v>4</v>
      </c>
      <c r="C1696">
        <f t="shared" si="26"/>
        <v>3.1E-2</v>
      </c>
    </row>
    <row r="1697" spans="1:3">
      <c r="A1697" t="s">
        <v>598</v>
      </c>
      <c r="B1697" s="3">
        <v>4</v>
      </c>
      <c r="C1697">
        <f t="shared" si="26"/>
        <v>3.1E-2</v>
      </c>
    </row>
    <row r="1698" spans="1:3">
      <c r="A1698" t="s">
        <v>927</v>
      </c>
      <c r="B1698" s="3">
        <v>4</v>
      </c>
      <c r="C1698">
        <f t="shared" si="26"/>
        <v>3.1E-2</v>
      </c>
    </row>
    <row r="1699" spans="1:3">
      <c r="A1699" t="s">
        <v>565</v>
      </c>
      <c r="B1699" s="3">
        <v>4</v>
      </c>
      <c r="C1699">
        <f t="shared" si="26"/>
        <v>3.1E-2</v>
      </c>
    </row>
    <row r="1700" spans="1:3">
      <c r="A1700" t="s">
        <v>1068</v>
      </c>
      <c r="B1700" s="3">
        <v>4</v>
      </c>
      <c r="C1700">
        <f t="shared" si="26"/>
        <v>3.1E-2</v>
      </c>
    </row>
    <row r="1701" spans="1:3">
      <c r="A1701" t="s">
        <v>857</v>
      </c>
      <c r="B1701" s="3">
        <v>3.9</v>
      </c>
      <c r="C1701">
        <f t="shared" si="26"/>
        <v>2.7E-2</v>
      </c>
    </row>
    <row r="1702" spans="1:3">
      <c r="A1702" t="s">
        <v>876</v>
      </c>
      <c r="B1702" s="3">
        <v>3.9</v>
      </c>
      <c r="C1702">
        <f t="shared" si="26"/>
        <v>2.7E-2</v>
      </c>
    </row>
    <row r="1703" spans="1:3">
      <c r="A1703" t="s">
        <v>1540</v>
      </c>
      <c r="B1703" s="3">
        <v>3.9</v>
      </c>
      <c r="C1703">
        <f t="shared" si="26"/>
        <v>2.7E-2</v>
      </c>
    </row>
    <row r="1704" spans="1:3">
      <c r="A1704" t="s">
        <v>912</v>
      </c>
      <c r="B1704" s="3">
        <v>3.9</v>
      </c>
      <c r="C1704">
        <f t="shared" si="26"/>
        <v>2.7E-2</v>
      </c>
    </row>
    <row r="1705" spans="1:3">
      <c r="A1705" t="s">
        <v>1297</v>
      </c>
      <c r="B1705" s="3">
        <v>3.9</v>
      </c>
      <c r="C1705">
        <f t="shared" si="26"/>
        <v>2.7E-2</v>
      </c>
    </row>
    <row r="1706" spans="1:3">
      <c r="A1706" t="s">
        <v>1605</v>
      </c>
      <c r="B1706" s="3">
        <v>3.9</v>
      </c>
      <c r="C1706">
        <f t="shared" si="26"/>
        <v>2.7E-2</v>
      </c>
    </row>
    <row r="1707" spans="1:3">
      <c r="A1707" t="s">
        <v>969</v>
      </c>
      <c r="B1707" s="3">
        <v>3.9</v>
      </c>
      <c r="C1707">
        <f t="shared" si="26"/>
        <v>2.7E-2</v>
      </c>
    </row>
    <row r="1708" spans="1:3">
      <c r="A1708" t="s">
        <v>1130</v>
      </c>
      <c r="B1708" s="3">
        <v>3.9</v>
      </c>
      <c r="C1708">
        <f t="shared" si="26"/>
        <v>2.7E-2</v>
      </c>
    </row>
    <row r="1709" spans="1:3">
      <c r="A1709" t="s">
        <v>379</v>
      </c>
      <c r="B1709" s="3">
        <v>3.8</v>
      </c>
      <c r="C1709">
        <f t="shared" si="26"/>
        <v>2.4E-2</v>
      </c>
    </row>
    <row r="1710" spans="1:3">
      <c r="A1710" t="s">
        <v>1425</v>
      </c>
      <c r="B1710" s="3">
        <v>3.8</v>
      </c>
      <c r="C1710">
        <f t="shared" si="26"/>
        <v>2.4E-2</v>
      </c>
    </row>
    <row r="1711" spans="1:3">
      <c r="A1711" t="s">
        <v>1463</v>
      </c>
      <c r="B1711" s="3">
        <v>3.8</v>
      </c>
      <c r="C1711">
        <f t="shared" si="26"/>
        <v>2.4E-2</v>
      </c>
    </row>
    <row r="1712" spans="1:3">
      <c r="A1712" t="s">
        <v>204</v>
      </c>
      <c r="B1712" s="3">
        <v>3.8</v>
      </c>
      <c r="C1712">
        <f t="shared" si="26"/>
        <v>2.4E-2</v>
      </c>
    </row>
    <row r="1713" spans="1:3">
      <c r="A1713" t="s">
        <v>655</v>
      </c>
      <c r="B1713" s="3">
        <v>3.8</v>
      </c>
      <c r="C1713">
        <f t="shared" si="26"/>
        <v>2.4E-2</v>
      </c>
    </row>
    <row r="1714" spans="1:3">
      <c r="A1714" t="s">
        <v>226</v>
      </c>
      <c r="B1714" s="3">
        <v>3.7</v>
      </c>
      <c r="C1714">
        <f t="shared" si="26"/>
        <v>2.3E-2</v>
      </c>
    </row>
    <row r="1715" spans="1:3">
      <c r="A1715" t="s">
        <v>694</v>
      </c>
      <c r="B1715" s="3">
        <v>3.6</v>
      </c>
      <c r="C1715">
        <f t="shared" si="26"/>
        <v>0.02</v>
      </c>
    </row>
    <row r="1716" spans="1:3">
      <c r="A1716" t="s">
        <v>344</v>
      </c>
      <c r="B1716" s="3">
        <v>3.6</v>
      </c>
      <c r="C1716">
        <f t="shared" si="26"/>
        <v>0.02</v>
      </c>
    </row>
    <row r="1717" spans="1:3">
      <c r="A1717" t="s">
        <v>1009</v>
      </c>
      <c r="B1717" s="3">
        <v>3.6</v>
      </c>
      <c r="C1717">
        <f t="shared" si="26"/>
        <v>0.02</v>
      </c>
    </row>
    <row r="1718" spans="1:3">
      <c r="A1718" t="s">
        <v>1713</v>
      </c>
      <c r="B1718" s="3">
        <v>3.6</v>
      </c>
      <c r="C1718">
        <f t="shared" si="26"/>
        <v>0.02</v>
      </c>
    </row>
    <row r="1719" spans="1:3">
      <c r="A1719" t="s">
        <v>958</v>
      </c>
      <c r="B1719" s="3">
        <v>3.6</v>
      </c>
      <c r="C1719">
        <f t="shared" si="26"/>
        <v>0.02</v>
      </c>
    </row>
    <row r="1720" spans="1:3">
      <c r="A1720" t="s">
        <v>1394</v>
      </c>
      <c r="B1720" s="3">
        <v>3.6</v>
      </c>
      <c r="C1720">
        <f t="shared" si="26"/>
        <v>0.02</v>
      </c>
    </row>
    <row r="1721" spans="1:3">
      <c r="A1721" t="s">
        <v>938</v>
      </c>
      <c r="B1721" s="3">
        <v>3.5333333333333337</v>
      </c>
      <c r="C1721">
        <f t="shared" si="26"/>
        <v>1.9E-2</v>
      </c>
    </row>
    <row r="1722" spans="1:3">
      <c r="A1722" t="s">
        <v>1327</v>
      </c>
      <c r="B1722" s="3">
        <v>3.5</v>
      </c>
      <c r="C1722">
        <f t="shared" si="26"/>
        <v>1.7000000000000001E-2</v>
      </c>
    </row>
    <row r="1723" spans="1:3">
      <c r="A1723" t="s">
        <v>1368</v>
      </c>
      <c r="B1723" s="3">
        <v>3.5</v>
      </c>
      <c r="C1723">
        <f t="shared" si="26"/>
        <v>1.7000000000000001E-2</v>
      </c>
    </row>
    <row r="1724" spans="1:3">
      <c r="A1724" t="s">
        <v>986</v>
      </c>
      <c r="B1724" s="3">
        <v>3.5</v>
      </c>
      <c r="C1724">
        <f t="shared" si="26"/>
        <v>1.7000000000000001E-2</v>
      </c>
    </row>
    <row r="1725" spans="1:3">
      <c r="A1725" t="s">
        <v>816</v>
      </c>
      <c r="B1725" s="3">
        <v>3.5</v>
      </c>
      <c r="C1725">
        <f t="shared" si="26"/>
        <v>1.7000000000000001E-2</v>
      </c>
    </row>
    <row r="1726" spans="1:3">
      <c r="A1726" t="s">
        <v>1293</v>
      </c>
      <c r="B1726" s="3">
        <v>3.5</v>
      </c>
      <c r="C1726">
        <f t="shared" si="26"/>
        <v>1.7000000000000001E-2</v>
      </c>
    </row>
    <row r="1727" spans="1:3">
      <c r="A1727" t="s">
        <v>731</v>
      </c>
      <c r="B1727" s="3">
        <v>3.4</v>
      </c>
      <c r="C1727">
        <f t="shared" si="26"/>
        <v>1.4999999999999999E-2</v>
      </c>
    </row>
    <row r="1728" spans="1:3">
      <c r="A1728" t="s">
        <v>1699</v>
      </c>
      <c r="B1728" s="3">
        <v>3.4</v>
      </c>
      <c r="C1728">
        <f t="shared" si="26"/>
        <v>1.4999999999999999E-2</v>
      </c>
    </row>
    <row r="1729" spans="1:3">
      <c r="A1729" t="s">
        <v>1487</v>
      </c>
      <c r="B1729" s="3">
        <v>3.3</v>
      </c>
      <c r="C1729">
        <f t="shared" si="26"/>
        <v>0.01</v>
      </c>
    </row>
    <row r="1730" spans="1:3">
      <c r="A1730" t="s">
        <v>1023</v>
      </c>
      <c r="B1730" s="3">
        <v>3.3</v>
      </c>
      <c r="C1730">
        <f t="shared" si="26"/>
        <v>0.01</v>
      </c>
    </row>
    <row r="1731" spans="1:3">
      <c r="A1731" t="s">
        <v>1679</v>
      </c>
      <c r="B1731" s="3">
        <v>3.3</v>
      </c>
      <c r="C1731">
        <f t="shared" si="26"/>
        <v>0.01</v>
      </c>
    </row>
    <row r="1732" spans="1:3">
      <c r="A1732" t="s">
        <v>1276</v>
      </c>
      <c r="B1732" s="3">
        <v>3.3</v>
      </c>
      <c r="C1732">
        <f t="shared" si="26"/>
        <v>0.01</v>
      </c>
    </row>
    <row r="1733" spans="1:3">
      <c r="A1733" t="s">
        <v>825</v>
      </c>
      <c r="B1733" s="3">
        <v>3.3</v>
      </c>
      <c r="C1733">
        <f t="shared" ref="C1733:C1756" si="27">_xlfn.PERCENTRANK.EXC($B$4:$B$1755,B1733)</f>
        <v>0.01</v>
      </c>
    </row>
    <row r="1734" spans="1:3">
      <c r="A1734" t="s">
        <v>815</v>
      </c>
      <c r="B1734" s="3">
        <v>3.3</v>
      </c>
      <c r="C1734">
        <f t="shared" si="27"/>
        <v>0.01</v>
      </c>
    </row>
    <row r="1735" spans="1:3">
      <c r="A1735" t="s">
        <v>1291</v>
      </c>
      <c r="B1735" s="3">
        <v>3.3</v>
      </c>
      <c r="C1735">
        <f t="shared" si="27"/>
        <v>0.01</v>
      </c>
    </row>
    <row r="1736" spans="1:3">
      <c r="A1736" t="s">
        <v>222</v>
      </c>
      <c r="B1736" s="3">
        <v>3.3</v>
      </c>
      <c r="C1736">
        <f t="shared" si="27"/>
        <v>0.01</v>
      </c>
    </row>
    <row r="1737" spans="1:3">
      <c r="A1737" t="s">
        <v>1623</v>
      </c>
      <c r="B1737" s="3">
        <v>3.3</v>
      </c>
      <c r="C1737">
        <f t="shared" si="27"/>
        <v>0.01</v>
      </c>
    </row>
    <row r="1738" spans="1:3">
      <c r="A1738" t="s">
        <v>1562</v>
      </c>
      <c r="B1738" s="3">
        <v>3.2</v>
      </c>
      <c r="C1738">
        <f t="shared" si="27"/>
        <v>0.01</v>
      </c>
    </row>
    <row r="1739" spans="1:3">
      <c r="A1739" t="s">
        <v>967</v>
      </c>
      <c r="B1739" s="3">
        <v>3.1</v>
      </c>
      <c r="C1739">
        <f t="shared" si="27"/>
        <v>8.0000000000000002E-3</v>
      </c>
    </row>
    <row r="1740" spans="1:3">
      <c r="A1740" t="s">
        <v>1361</v>
      </c>
      <c r="B1740" s="3">
        <v>3.1</v>
      </c>
      <c r="C1740">
        <f t="shared" si="27"/>
        <v>8.0000000000000002E-3</v>
      </c>
    </row>
    <row r="1741" spans="1:3">
      <c r="A1741" t="s">
        <v>1006</v>
      </c>
      <c r="B1741" s="3">
        <v>3.1</v>
      </c>
      <c r="C1741">
        <f t="shared" si="27"/>
        <v>8.0000000000000002E-3</v>
      </c>
    </row>
    <row r="1742" spans="1:3">
      <c r="A1742" t="s">
        <v>424</v>
      </c>
      <c r="B1742" s="3">
        <v>3</v>
      </c>
      <c r="C1742">
        <f t="shared" si="27"/>
        <v>6.0000000000000001E-3</v>
      </c>
    </row>
    <row r="1743" spans="1:3">
      <c r="A1743" t="s">
        <v>1011</v>
      </c>
      <c r="B1743" s="3">
        <v>3</v>
      </c>
      <c r="C1743">
        <f t="shared" si="27"/>
        <v>6.0000000000000001E-3</v>
      </c>
    </row>
    <row r="1744" spans="1:3">
      <c r="A1744" t="s">
        <v>1561</v>
      </c>
      <c r="B1744" s="3">
        <v>3</v>
      </c>
      <c r="C1744">
        <f t="shared" si="27"/>
        <v>6.0000000000000001E-3</v>
      </c>
    </row>
    <row r="1745" spans="1:3">
      <c r="A1745" t="s">
        <v>1406</v>
      </c>
      <c r="B1745" s="3">
        <v>2.9</v>
      </c>
      <c r="C1745">
        <f t="shared" si="27"/>
        <v>6.0000000000000001E-3</v>
      </c>
    </row>
    <row r="1746" spans="1:3">
      <c r="A1746" t="s">
        <v>1087</v>
      </c>
      <c r="B1746" s="3">
        <v>2.8</v>
      </c>
      <c r="C1746">
        <f t="shared" si="27"/>
        <v>3.0000000000000001E-3</v>
      </c>
    </row>
    <row r="1747" spans="1:3">
      <c r="A1747" t="s">
        <v>939</v>
      </c>
      <c r="B1747" s="3">
        <v>2.8</v>
      </c>
      <c r="C1747">
        <f t="shared" si="27"/>
        <v>3.0000000000000001E-3</v>
      </c>
    </row>
    <row r="1748" spans="1:3">
      <c r="A1748" t="s">
        <v>1037</v>
      </c>
      <c r="B1748" s="3">
        <v>2.8</v>
      </c>
      <c r="C1748">
        <f t="shared" si="27"/>
        <v>3.0000000000000001E-3</v>
      </c>
    </row>
    <row r="1749" spans="1:3">
      <c r="A1749" t="s">
        <v>863</v>
      </c>
      <c r="B1749" s="3">
        <v>2.8</v>
      </c>
      <c r="C1749">
        <f t="shared" si="27"/>
        <v>3.0000000000000001E-3</v>
      </c>
    </row>
    <row r="1750" spans="1:3">
      <c r="A1750" t="s">
        <v>1514</v>
      </c>
      <c r="B1750" s="3">
        <v>2.7</v>
      </c>
      <c r="C1750">
        <f t="shared" si="27"/>
        <v>2E-3</v>
      </c>
    </row>
    <row r="1751" spans="1:3">
      <c r="A1751" t="s">
        <v>898</v>
      </c>
      <c r="B1751" s="3">
        <v>2.7</v>
      </c>
      <c r="C1751">
        <f t="shared" si="27"/>
        <v>2E-3</v>
      </c>
    </row>
    <row r="1752" spans="1:3">
      <c r="A1752" t="s">
        <v>722</v>
      </c>
      <c r="B1752" s="3">
        <v>2.6</v>
      </c>
      <c r="C1752">
        <f t="shared" si="27"/>
        <v>2E-3</v>
      </c>
    </row>
    <row r="1753" spans="1:3">
      <c r="A1753" t="s">
        <v>297</v>
      </c>
      <c r="B1753" s="3">
        <v>2.4</v>
      </c>
      <c r="C1753">
        <f t="shared" si="27"/>
        <v>1E-3</v>
      </c>
    </row>
    <row r="1754" spans="1:3">
      <c r="A1754" t="s">
        <v>1382</v>
      </c>
      <c r="B1754" s="3">
        <v>2.2999999999999998</v>
      </c>
      <c r="C1754">
        <f t="shared" si="27"/>
        <v>1E-3</v>
      </c>
    </row>
    <row r="1755" spans="1:3">
      <c r="A1755" t="s">
        <v>1323</v>
      </c>
      <c r="B1755" s="3">
        <v>2.1</v>
      </c>
      <c r="C1755">
        <f t="shared" si="27"/>
        <v>0</v>
      </c>
    </row>
    <row r="1756" spans="1:3">
      <c r="A1756" t="s">
        <v>28</v>
      </c>
      <c r="B1756" s="3">
        <v>6.4641930461857715</v>
      </c>
      <c r="C1756">
        <f t="shared" si="27"/>
        <v>0.501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E2247-CFCE-412E-9D6F-9BAA6FE3D66C}">
  <dimension ref="A1:F4928"/>
  <sheetViews>
    <sheetView tabSelected="1" workbookViewId="0">
      <selection activeCell="F13" sqref="F13"/>
    </sheetView>
  </sheetViews>
  <sheetFormatPr defaultRowHeight="15"/>
  <cols>
    <col min="1" max="1" width="15.5703125" customWidth="1"/>
    <col min="2" max="2" width="18.140625" style="1" customWidth="1"/>
    <col min="3" max="3" width="18.85546875" customWidth="1"/>
    <col min="5" max="5" width="11.140625" bestFit="1" customWidth="1"/>
    <col min="6" max="6" width="17" customWidth="1"/>
  </cols>
  <sheetData>
    <row r="1" spans="1:6">
      <c r="A1" s="1" t="s">
        <v>32</v>
      </c>
      <c r="B1" s="16" t="s">
        <v>41</v>
      </c>
      <c r="C1" t="s">
        <v>1877</v>
      </c>
    </row>
    <row r="2" spans="1:6">
      <c r="A2" s="1">
        <v>760505847</v>
      </c>
      <c r="B2" s="17">
        <v>237000000</v>
      </c>
      <c r="C2" s="1">
        <f>A2-B2</f>
        <v>523505847</v>
      </c>
    </row>
    <row r="3" spans="1:6">
      <c r="A3" s="1">
        <v>309404152</v>
      </c>
      <c r="B3" s="17">
        <v>300000000</v>
      </c>
      <c r="C3" s="1">
        <f t="shared" ref="C3:C66" si="0">A3-B3</f>
        <v>9404152</v>
      </c>
    </row>
    <row r="4" spans="1:6">
      <c r="A4" s="1">
        <v>200074175</v>
      </c>
      <c r="B4" s="17">
        <v>245000000</v>
      </c>
      <c r="C4" s="1">
        <f t="shared" si="0"/>
        <v>-44925825</v>
      </c>
    </row>
    <row r="5" spans="1:6">
      <c r="A5" s="1">
        <v>448130642</v>
      </c>
      <c r="B5" s="17">
        <v>250000000</v>
      </c>
      <c r="C5" s="1">
        <f t="shared" si="0"/>
        <v>198130642</v>
      </c>
      <c r="E5" t="s">
        <v>1878</v>
      </c>
      <c r="F5" s="1">
        <f>CORREL(A:A,B:B)</f>
        <v>9.5264033909603557E-2</v>
      </c>
    </row>
    <row r="6" spans="1:6">
      <c r="A6" s="1">
        <v>73058679</v>
      </c>
      <c r="B6" s="17">
        <v>263700000</v>
      </c>
      <c r="C6" s="1">
        <f t="shared" si="0"/>
        <v>-190641321</v>
      </c>
      <c r="F6" s="1"/>
    </row>
    <row r="7" spans="1:6">
      <c r="A7" s="1">
        <v>336530303</v>
      </c>
      <c r="B7" s="17">
        <v>258000000</v>
      </c>
      <c r="C7" s="1">
        <f t="shared" si="0"/>
        <v>78530303</v>
      </c>
      <c r="E7" t="s">
        <v>1879</v>
      </c>
      <c r="F7" s="1">
        <f>MAX(C2:C3855)</f>
        <v>523505847</v>
      </c>
    </row>
    <row r="8" spans="1:6">
      <c r="A8" s="1">
        <v>200807262</v>
      </c>
      <c r="B8" s="17">
        <v>260000000</v>
      </c>
      <c r="C8" s="1">
        <f t="shared" si="0"/>
        <v>-59192738</v>
      </c>
    </row>
    <row r="9" spans="1:6">
      <c r="A9" s="1">
        <v>458991599</v>
      </c>
      <c r="B9" s="17">
        <v>250000000</v>
      </c>
      <c r="C9" s="1">
        <f t="shared" si="0"/>
        <v>208991599</v>
      </c>
    </row>
    <row r="10" spans="1:6">
      <c r="A10" s="1">
        <v>301956980</v>
      </c>
      <c r="B10" s="17">
        <v>250000000</v>
      </c>
      <c r="C10" s="1">
        <f t="shared" si="0"/>
        <v>51956980</v>
      </c>
    </row>
    <row r="11" spans="1:6">
      <c r="A11" s="1">
        <v>330249062</v>
      </c>
      <c r="B11" s="17">
        <v>250000000</v>
      </c>
      <c r="C11" s="1">
        <f t="shared" si="0"/>
        <v>80249062</v>
      </c>
    </row>
    <row r="12" spans="1:6">
      <c r="A12" s="1">
        <v>200069408</v>
      </c>
      <c r="B12" s="17">
        <v>209000000</v>
      </c>
      <c r="C12" s="1">
        <f>A12-B12</f>
        <v>-8930592</v>
      </c>
    </row>
    <row r="13" spans="1:6">
      <c r="A13" s="1">
        <v>168368427</v>
      </c>
      <c r="B13" s="17">
        <v>200000000</v>
      </c>
      <c r="C13" s="1">
        <f t="shared" si="0"/>
        <v>-31631573</v>
      </c>
    </row>
    <row r="14" spans="1:6">
      <c r="A14" s="1">
        <v>423032628</v>
      </c>
      <c r="B14" s="17">
        <v>225000000</v>
      </c>
      <c r="C14" s="1">
        <f t="shared" si="0"/>
        <v>198032628</v>
      </c>
    </row>
    <row r="15" spans="1:6">
      <c r="A15" s="1">
        <v>89289910</v>
      </c>
      <c r="B15" s="17">
        <v>215000000</v>
      </c>
      <c r="C15" s="1">
        <f t="shared" si="0"/>
        <v>-125710090</v>
      </c>
    </row>
    <row r="16" spans="1:6">
      <c r="A16" s="1">
        <v>291021565</v>
      </c>
      <c r="B16" s="17">
        <v>225000000</v>
      </c>
      <c r="C16" s="1">
        <f t="shared" si="0"/>
        <v>66021565</v>
      </c>
    </row>
    <row r="17" spans="1:3">
      <c r="A17" s="1">
        <v>141614023</v>
      </c>
      <c r="B17" s="17">
        <v>225000000</v>
      </c>
      <c r="C17" s="1">
        <f t="shared" si="0"/>
        <v>-83385977</v>
      </c>
    </row>
    <row r="18" spans="1:3">
      <c r="A18" s="1">
        <v>623279547</v>
      </c>
      <c r="B18" s="17">
        <v>220000000</v>
      </c>
      <c r="C18" s="1">
        <f t="shared" si="0"/>
        <v>403279547</v>
      </c>
    </row>
    <row r="19" spans="1:3">
      <c r="A19" s="1">
        <v>241063875</v>
      </c>
      <c r="B19" s="17">
        <v>250000000</v>
      </c>
      <c r="C19" s="1">
        <f t="shared" si="0"/>
        <v>-8936125</v>
      </c>
    </row>
    <row r="20" spans="1:3">
      <c r="A20" s="1">
        <v>179020854</v>
      </c>
      <c r="B20" s="17">
        <v>225000000</v>
      </c>
      <c r="C20" s="1">
        <f t="shared" si="0"/>
        <v>-45979146</v>
      </c>
    </row>
    <row r="21" spans="1:3">
      <c r="A21" s="1">
        <v>255108370</v>
      </c>
      <c r="B21" s="17">
        <v>250000000</v>
      </c>
      <c r="C21" s="1">
        <f t="shared" si="0"/>
        <v>5108370</v>
      </c>
    </row>
    <row r="22" spans="1:3">
      <c r="A22" s="1">
        <v>262030663</v>
      </c>
      <c r="B22" s="17">
        <v>230000000</v>
      </c>
      <c r="C22" s="1">
        <f t="shared" si="0"/>
        <v>32030663</v>
      </c>
    </row>
    <row r="23" spans="1:3">
      <c r="A23" s="1">
        <v>105219735</v>
      </c>
      <c r="B23" s="17">
        <v>200000000</v>
      </c>
      <c r="C23" s="1">
        <f t="shared" si="0"/>
        <v>-94780265</v>
      </c>
    </row>
    <row r="24" spans="1:3">
      <c r="A24" s="1">
        <v>258355354</v>
      </c>
      <c r="B24" s="17">
        <v>225000000</v>
      </c>
      <c r="C24" s="1">
        <f t="shared" si="0"/>
        <v>33355354</v>
      </c>
    </row>
    <row r="25" spans="1:3">
      <c r="A25" s="1">
        <v>70083519</v>
      </c>
      <c r="B25" s="17">
        <v>180000000</v>
      </c>
      <c r="C25" s="1">
        <f t="shared" si="0"/>
        <v>-109916481</v>
      </c>
    </row>
    <row r="26" spans="1:3">
      <c r="A26" s="1">
        <v>218051260</v>
      </c>
      <c r="B26" s="17">
        <v>207000000</v>
      </c>
      <c r="C26" s="1">
        <f t="shared" si="0"/>
        <v>11051260</v>
      </c>
    </row>
    <row r="27" spans="1:3">
      <c r="A27" s="1">
        <v>658672302</v>
      </c>
      <c r="B27" s="17">
        <v>200000000</v>
      </c>
      <c r="C27" s="1">
        <f t="shared" si="0"/>
        <v>458672302</v>
      </c>
    </row>
    <row r="28" spans="1:3">
      <c r="A28" s="1">
        <v>407197282</v>
      </c>
      <c r="B28" s="17">
        <v>250000000</v>
      </c>
      <c r="C28" s="1">
        <f t="shared" si="0"/>
        <v>157197282</v>
      </c>
    </row>
    <row r="29" spans="1:3">
      <c r="A29" s="1">
        <v>65173160</v>
      </c>
      <c r="B29" s="17">
        <v>209000000</v>
      </c>
      <c r="C29" s="1">
        <f t="shared" si="0"/>
        <v>-143826840</v>
      </c>
    </row>
    <row r="30" spans="1:3">
      <c r="A30" s="1">
        <v>652177271</v>
      </c>
      <c r="B30" s="17">
        <v>150000000</v>
      </c>
      <c r="C30" s="1">
        <f t="shared" si="0"/>
        <v>502177271</v>
      </c>
    </row>
    <row r="31" spans="1:3">
      <c r="A31" s="1">
        <v>304360277</v>
      </c>
      <c r="B31" s="17">
        <v>200000000</v>
      </c>
      <c r="C31" s="1">
        <f t="shared" si="0"/>
        <v>104360277</v>
      </c>
    </row>
    <row r="32" spans="1:3">
      <c r="A32" s="1">
        <v>373377893</v>
      </c>
      <c r="B32" s="17">
        <v>200000000</v>
      </c>
      <c r="C32" s="1">
        <f t="shared" si="0"/>
        <v>173377893</v>
      </c>
    </row>
    <row r="33" spans="1:3">
      <c r="A33" s="1">
        <v>408992272</v>
      </c>
      <c r="B33" s="17">
        <v>200000000</v>
      </c>
      <c r="C33" s="1">
        <f t="shared" si="0"/>
        <v>208992272</v>
      </c>
    </row>
    <row r="34" spans="1:3">
      <c r="A34" s="1">
        <v>334185206</v>
      </c>
      <c r="B34" s="17">
        <v>200000000</v>
      </c>
      <c r="C34" s="1">
        <f t="shared" si="0"/>
        <v>134185206</v>
      </c>
    </row>
    <row r="35" spans="1:3">
      <c r="A35" s="1">
        <v>234360014</v>
      </c>
      <c r="B35" s="17">
        <v>210000000</v>
      </c>
      <c r="C35" s="1">
        <f t="shared" si="0"/>
        <v>24360014</v>
      </c>
    </row>
    <row r="36" spans="1:3">
      <c r="A36" s="1">
        <v>268488329</v>
      </c>
      <c r="B36" s="17">
        <v>200000000</v>
      </c>
      <c r="C36" s="1">
        <f t="shared" si="0"/>
        <v>68488329</v>
      </c>
    </row>
    <row r="37" spans="1:3">
      <c r="A37" s="1">
        <v>402076689</v>
      </c>
      <c r="B37" s="17">
        <v>200000000</v>
      </c>
      <c r="C37" s="1">
        <f t="shared" si="0"/>
        <v>202076689</v>
      </c>
    </row>
    <row r="38" spans="1:3">
      <c r="A38" s="1">
        <v>245428137</v>
      </c>
      <c r="B38" s="17">
        <v>210000000</v>
      </c>
      <c r="C38" s="1">
        <f t="shared" si="0"/>
        <v>35428137</v>
      </c>
    </row>
    <row r="39" spans="1:3">
      <c r="A39" s="1">
        <v>234903076</v>
      </c>
      <c r="B39" s="17">
        <v>215000000</v>
      </c>
      <c r="C39" s="1">
        <f t="shared" si="0"/>
        <v>19903076</v>
      </c>
    </row>
    <row r="40" spans="1:3">
      <c r="A40" s="1">
        <v>202853933</v>
      </c>
      <c r="B40" s="17">
        <v>200000000</v>
      </c>
      <c r="C40" s="1">
        <f t="shared" si="0"/>
        <v>2853933</v>
      </c>
    </row>
    <row r="41" spans="1:3">
      <c r="A41" s="1">
        <v>172051787</v>
      </c>
      <c r="B41" s="17">
        <v>170000000</v>
      </c>
      <c r="C41" s="1">
        <f t="shared" si="0"/>
        <v>2051787</v>
      </c>
    </row>
    <row r="42" spans="1:3">
      <c r="A42" s="1">
        <v>191450875</v>
      </c>
      <c r="B42" s="17">
        <v>200000000</v>
      </c>
      <c r="C42" s="1">
        <f t="shared" si="0"/>
        <v>-8549125</v>
      </c>
    </row>
    <row r="43" spans="1:3">
      <c r="A43" s="1">
        <v>116593191</v>
      </c>
      <c r="B43" s="17">
        <v>200000000</v>
      </c>
      <c r="C43" s="1">
        <f t="shared" si="0"/>
        <v>-83406809</v>
      </c>
    </row>
    <row r="44" spans="1:3">
      <c r="A44" s="1">
        <v>414984497</v>
      </c>
      <c r="B44" s="17">
        <v>200000000</v>
      </c>
      <c r="C44" s="1">
        <f t="shared" si="0"/>
        <v>214984497</v>
      </c>
    </row>
    <row r="45" spans="1:3">
      <c r="A45" s="1">
        <v>125320003</v>
      </c>
      <c r="B45" s="17">
        <v>200000000</v>
      </c>
      <c r="C45" s="1">
        <f t="shared" si="0"/>
        <v>-74679997</v>
      </c>
    </row>
    <row r="46" spans="1:3">
      <c r="A46" s="1">
        <v>350034110</v>
      </c>
      <c r="B46" s="17">
        <v>190000000</v>
      </c>
      <c r="C46" s="1">
        <f t="shared" si="0"/>
        <v>160034110</v>
      </c>
    </row>
    <row r="47" spans="1:3">
      <c r="A47" s="1">
        <v>202351611</v>
      </c>
      <c r="B47" s="17">
        <v>190000000</v>
      </c>
      <c r="C47" s="1">
        <f t="shared" si="0"/>
        <v>12351611</v>
      </c>
    </row>
    <row r="48" spans="1:3">
      <c r="A48" s="1">
        <v>233914986</v>
      </c>
      <c r="B48" s="17">
        <v>200000000</v>
      </c>
      <c r="C48" s="1">
        <f t="shared" si="0"/>
        <v>33914986</v>
      </c>
    </row>
    <row r="49" spans="1:3">
      <c r="A49" s="1">
        <v>228756232</v>
      </c>
      <c r="B49" s="17">
        <v>190000000</v>
      </c>
      <c r="C49" s="1">
        <f t="shared" si="0"/>
        <v>38756232</v>
      </c>
    </row>
    <row r="50" spans="1:3">
      <c r="A50" s="1">
        <v>65171860</v>
      </c>
      <c r="B50" s="17">
        <v>195000000</v>
      </c>
      <c r="C50" s="1">
        <f t="shared" si="0"/>
        <v>-129828140</v>
      </c>
    </row>
    <row r="51" spans="1:3">
      <c r="A51" s="1">
        <v>144812796</v>
      </c>
      <c r="B51" s="17">
        <v>105000000</v>
      </c>
      <c r="C51" s="1">
        <f t="shared" si="0"/>
        <v>39812796</v>
      </c>
    </row>
    <row r="52" spans="1:3">
      <c r="A52" s="1">
        <v>90755643</v>
      </c>
      <c r="B52" s="17">
        <v>200000000</v>
      </c>
      <c r="C52" s="1">
        <f t="shared" si="0"/>
        <v>-109244357</v>
      </c>
    </row>
    <row r="53" spans="1:3">
      <c r="A53" s="1">
        <v>101785482</v>
      </c>
      <c r="B53" s="17">
        <v>190000000</v>
      </c>
      <c r="C53" s="1">
        <f t="shared" si="0"/>
        <v>-88214518</v>
      </c>
    </row>
    <row r="54" spans="1:3">
      <c r="A54" s="1">
        <v>352358779</v>
      </c>
      <c r="B54" s="17">
        <v>195000000</v>
      </c>
      <c r="C54" s="1">
        <f t="shared" si="0"/>
        <v>157358779</v>
      </c>
    </row>
    <row r="55" spans="1:3">
      <c r="A55" s="1">
        <v>317011114</v>
      </c>
      <c r="B55" s="17">
        <v>185000000</v>
      </c>
      <c r="C55" s="1">
        <f t="shared" si="0"/>
        <v>132011114</v>
      </c>
    </row>
    <row r="56" spans="1:3">
      <c r="A56" s="1">
        <v>237282182</v>
      </c>
      <c r="B56" s="17">
        <v>185000000</v>
      </c>
      <c r="C56" s="1">
        <f t="shared" si="0"/>
        <v>52282182</v>
      </c>
    </row>
    <row r="57" spans="1:3">
      <c r="A57" s="1">
        <v>130468626</v>
      </c>
      <c r="B57" s="17">
        <v>185000000</v>
      </c>
      <c r="C57" s="1">
        <f t="shared" si="0"/>
        <v>-54531374</v>
      </c>
    </row>
    <row r="58" spans="1:3">
      <c r="A58" s="1">
        <v>223806889</v>
      </c>
      <c r="B58" s="17">
        <v>180000000</v>
      </c>
      <c r="C58" s="1">
        <f t="shared" si="0"/>
        <v>43806889</v>
      </c>
    </row>
    <row r="59" spans="1:3">
      <c r="A59" s="1">
        <v>140080850</v>
      </c>
      <c r="B59" s="17">
        <v>140000000</v>
      </c>
      <c r="C59" s="1">
        <f t="shared" si="0"/>
        <v>80850</v>
      </c>
    </row>
    <row r="60" spans="1:3">
      <c r="A60" s="1">
        <v>166112167</v>
      </c>
      <c r="B60" s="17">
        <v>200000000</v>
      </c>
      <c r="C60" s="1">
        <f t="shared" si="0"/>
        <v>-33887833</v>
      </c>
    </row>
    <row r="61" spans="1:3">
      <c r="A61" s="1">
        <v>137850096</v>
      </c>
      <c r="B61" s="17">
        <v>200000000</v>
      </c>
      <c r="C61" s="1">
        <f t="shared" si="0"/>
        <v>-62149904</v>
      </c>
    </row>
    <row r="62" spans="1:3">
      <c r="A62" s="1">
        <v>47375327</v>
      </c>
      <c r="B62" s="17">
        <v>176000000</v>
      </c>
      <c r="C62" s="1">
        <f t="shared" si="0"/>
        <v>-128624673</v>
      </c>
    </row>
    <row r="63" spans="1:3">
      <c r="A63" s="1">
        <v>124051759</v>
      </c>
      <c r="B63" s="17">
        <v>180000000</v>
      </c>
      <c r="C63" s="1">
        <f t="shared" si="0"/>
        <v>-55948241</v>
      </c>
    </row>
    <row r="64" spans="1:3">
      <c r="A64" s="1">
        <v>291709845</v>
      </c>
      <c r="B64" s="17">
        <v>180000000</v>
      </c>
      <c r="C64" s="1">
        <f t="shared" si="0"/>
        <v>111709845</v>
      </c>
    </row>
    <row r="65" spans="1:3">
      <c r="A65" s="1">
        <v>154985087</v>
      </c>
      <c r="B65" s="17">
        <v>178000000</v>
      </c>
      <c r="C65" s="1">
        <f t="shared" si="0"/>
        <v>-23014913</v>
      </c>
    </row>
    <row r="66" spans="1:3">
      <c r="A66" s="1">
        <v>533316061</v>
      </c>
      <c r="B66" s="17">
        <v>185000000</v>
      </c>
      <c r="C66" s="1">
        <f t="shared" si="0"/>
        <v>348316061</v>
      </c>
    </row>
    <row r="67" spans="1:3">
      <c r="A67" s="1">
        <v>292979556</v>
      </c>
      <c r="B67" s="17">
        <v>175000000</v>
      </c>
      <c r="C67" s="1">
        <f t="shared" ref="C67:C130" si="1">A67-B67</f>
        <v>117979556</v>
      </c>
    </row>
    <row r="68" spans="1:3">
      <c r="A68" s="1">
        <v>198332128</v>
      </c>
      <c r="B68" s="17">
        <v>175000000</v>
      </c>
      <c r="C68" s="1">
        <f t="shared" si="1"/>
        <v>23332128</v>
      </c>
    </row>
    <row r="69" spans="1:3">
      <c r="A69" s="1">
        <v>318298180</v>
      </c>
      <c r="B69" s="17">
        <v>140000000</v>
      </c>
      <c r="C69" s="1">
        <f t="shared" si="1"/>
        <v>178298180</v>
      </c>
    </row>
    <row r="70" spans="1:3">
      <c r="A70" s="1">
        <v>73820094</v>
      </c>
      <c r="B70" s="17">
        <v>170000000</v>
      </c>
      <c r="C70" s="1">
        <f t="shared" si="1"/>
        <v>-96179906</v>
      </c>
    </row>
    <row r="71" spans="1:3">
      <c r="A71" s="1">
        <v>113745408</v>
      </c>
      <c r="B71" s="17">
        <v>170000000</v>
      </c>
      <c r="C71" s="1">
        <f t="shared" si="1"/>
        <v>-56254592</v>
      </c>
    </row>
    <row r="72" spans="1:3">
      <c r="A72" s="1">
        <v>102176165</v>
      </c>
      <c r="B72" s="17">
        <v>145000000</v>
      </c>
      <c r="C72" s="1">
        <f t="shared" si="1"/>
        <v>-42823835</v>
      </c>
    </row>
    <row r="73" spans="1:3">
      <c r="A73" s="1">
        <v>161087183</v>
      </c>
      <c r="B73" s="17">
        <v>175000000</v>
      </c>
      <c r="C73" s="1">
        <f t="shared" si="1"/>
        <v>-13912817</v>
      </c>
    </row>
    <row r="74" spans="1:3">
      <c r="A74" s="1">
        <v>100289690</v>
      </c>
      <c r="B74" s="17">
        <v>175000000</v>
      </c>
      <c r="C74" s="1">
        <f t="shared" si="1"/>
        <v>-74710310</v>
      </c>
    </row>
    <row r="75" spans="1:3">
      <c r="A75" s="1">
        <v>100189501</v>
      </c>
      <c r="B75" s="17">
        <v>178000000</v>
      </c>
      <c r="C75" s="1">
        <f t="shared" si="1"/>
        <v>-77810499</v>
      </c>
    </row>
    <row r="76" spans="1:3">
      <c r="A76" s="1">
        <v>88246220</v>
      </c>
      <c r="B76" s="17">
        <v>175000000</v>
      </c>
      <c r="C76" s="1">
        <f t="shared" si="1"/>
        <v>-86753780</v>
      </c>
    </row>
    <row r="77" spans="1:3">
      <c r="A77" s="1">
        <v>150167630</v>
      </c>
      <c r="B77" s="17">
        <v>175000000</v>
      </c>
      <c r="C77" s="1">
        <f t="shared" si="1"/>
        <v>-24832370</v>
      </c>
    </row>
    <row r="78" spans="1:3">
      <c r="A78" s="1">
        <v>356454367</v>
      </c>
      <c r="B78" s="17">
        <v>175000000</v>
      </c>
      <c r="C78" s="1">
        <f t="shared" si="1"/>
        <v>181454367</v>
      </c>
    </row>
    <row r="79" spans="1:3">
      <c r="A79" s="1">
        <v>362645141</v>
      </c>
      <c r="B79" s="17">
        <v>175000000</v>
      </c>
      <c r="C79" s="1">
        <f t="shared" si="1"/>
        <v>187645141</v>
      </c>
    </row>
    <row r="80" spans="1:3">
      <c r="A80" s="1">
        <v>312057433</v>
      </c>
      <c r="B80" s="17">
        <v>200000000</v>
      </c>
      <c r="C80" s="1">
        <f t="shared" si="1"/>
        <v>112057433</v>
      </c>
    </row>
    <row r="81" spans="1:3">
      <c r="A81" s="1">
        <v>155111815</v>
      </c>
      <c r="B81" s="17">
        <v>170000000</v>
      </c>
      <c r="C81" s="1">
        <f t="shared" si="1"/>
        <v>-14888185</v>
      </c>
    </row>
    <row r="82" spans="1:3">
      <c r="A82" s="1">
        <v>241407328</v>
      </c>
      <c r="B82" s="17">
        <v>180000000</v>
      </c>
      <c r="C82" s="1">
        <f t="shared" si="1"/>
        <v>61407328</v>
      </c>
    </row>
    <row r="83" spans="1:3">
      <c r="A83" s="1">
        <v>208543795</v>
      </c>
      <c r="B83" s="17">
        <v>170000000</v>
      </c>
      <c r="C83" s="1">
        <f t="shared" si="1"/>
        <v>38543795</v>
      </c>
    </row>
    <row r="84" spans="1:3">
      <c r="A84" s="1">
        <v>38297305</v>
      </c>
      <c r="B84" s="17">
        <v>175000000</v>
      </c>
      <c r="C84" s="1">
        <f t="shared" si="1"/>
        <v>-136702695</v>
      </c>
    </row>
    <row r="85" spans="1:3">
      <c r="A85" s="1">
        <v>259746958</v>
      </c>
      <c r="B85" s="17">
        <v>170000000</v>
      </c>
      <c r="C85" s="1">
        <f t="shared" si="1"/>
        <v>89746958</v>
      </c>
    </row>
    <row r="86" spans="1:3">
      <c r="A86" s="1">
        <v>238371987</v>
      </c>
      <c r="B86" s="17">
        <v>165000000</v>
      </c>
      <c r="C86" s="1">
        <f t="shared" si="1"/>
        <v>73371987</v>
      </c>
    </row>
    <row r="87" spans="1:3">
      <c r="A87" s="1">
        <v>93417865</v>
      </c>
      <c r="B87" s="17">
        <v>190000000</v>
      </c>
      <c r="C87" s="1">
        <f t="shared" si="1"/>
        <v>-96582135</v>
      </c>
    </row>
    <row r="88" spans="1:3">
      <c r="A88" s="1">
        <v>222487711</v>
      </c>
      <c r="B88" s="17">
        <v>165000000</v>
      </c>
      <c r="C88" s="1">
        <f t="shared" si="1"/>
        <v>57487711</v>
      </c>
    </row>
    <row r="89" spans="1:3">
      <c r="A89" s="1">
        <v>189412677</v>
      </c>
      <c r="B89" s="17">
        <v>165000000</v>
      </c>
      <c r="C89" s="1">
        <f t="shared" si="1"/>
        <v>24412677</v>
      </c>
    </row>
    <row r="90" spans="1:3">
      <c r="A90" s="1">
        <v>665426</v>
      </c>
      <c r="B90" s="17">
        <v>165000000</v>
      </c>
      <c r="C90" s="1">
        <f t="shared" si="1"/>
        <v>-164334574</v>
      </c>
    </row>
    <row r="91" spans="1:3">
      <c r="A91" s="1">
        <v>102315545</v>
      </c>
      <c r="B91" s="17">
        <v>165000000</v>
      </c>
      <c r="C91" s="1">
        <f t="shared" si="1"/>
        <v>-62684455</v>
      </c>
    </row>
    <row r="92" spans="1:3">
      <c r="A92" s="1">
        <v>217387997</v>
      </c>
      <c r="B92" s="17">
        <v>165000000</v>
      </c>
      <c r="C92" s="1">
        <f t="shared" si="1"/>
        <v>52387997</v>
      </c>
    </row>
    <row r="93" spans="1:3">
      <c r="A93" s="1">
        <v>150350192</v>
      </c>
      <c r="B93" s="17">
        <v>200000000</v>
      </c>
      <c r="C93" s="1">
        <f t="shared" si="1"/>
        <v>-49649808</v>
      </c>
    </row>
    <row r="94" spans="1:3">
      <c r="A94" s="1">
        <v>333130696</v>
      </c>
      <c r="B94" s="17">
        <v>170000000</v>
      </c>
      <c r="C94" s="1">
        <f t="shared" si="1"/>
        <v>163130696</v>
      </c>
    </row>
    <row r="95" spans="1:3">
      <c r="A95" s="1">
        <v>187991439</v>
      </c>
      <c r="B95" s="17">
        <v>165000000</v>
      </c>
      <c r="C95" s="1">
        <f t="shared" si="1"/>
        <v>22991439</v>
      </c>
    </row>
    <row r="96" spans="1:3">
      <c r="A96" s="1">
        <v>292568851</v>
      </c>
      <c r="B96" s="17">
        <v>160000000</v>
      </c>
      <c r="C96" s="1">
        <f t="shared" si="1"/>
        <v>132568851</v>
      </c>
    </row>
    <row r="97" spans="1:3">
      <c r="A97" s="1">
        <v>303001229</v>
      </c>
      <c r="B97" s="17">
        <v>180000000</v>
      </c>
      <c r="C97" s="1">
        <f t="shared" si="1"/>
        <v>123001229</v>
      </c>
    </row>
    <row r="98" spans="1:3">
      <c r="A98" s="1">
        <v>144512310</v>
      </c>
      <c r="B98" s="17">
        <v>38000000</v>
      </c>
      <c r="C98" s="1">
        <f t="shared" si="1"/>
        <v>106512310</v>
      </c>
    </row>
    <row r="99" spans="1:3">
      <c r="A99" s="1">
        <v>127490802</v>
      </c>
      <c r="B99" s="17">
        <v>150000000</v>
      </c>
      <c r="C99" s="1">
        <f t="shared" si="1"/>
        <v>-22509198</v>
      </c>
    </row>
    <row r="100" spans="1:3">
      <c r="A100" s="1">
        <v>146405371</v>
      </c>
      <c r="B100" s="17">
        <v>160000000</v>
      </c>
      <c r="C100" s="1">
        <f t="shared" si="1"/>
        <v>-13594629</v>
      </c>
    </row>
    <row r="101" spans="1:3">
      <c r="A101" s="1">
        <v>281666058</v>
      </c>
      <c r="B101" s="17">
        <v>160000000</v>
      </c>
      <c r="C101" s="1">
        <f t="shared" si="1"/>
        <v>121666058</v>
      </c>
    </row>
    <row r="102" spans="1:3">
      <c r="A102" s="1">
        <v>63143812</v>
      </c>
      <c r="B102" s="17">
        <v>150000000</v>
      </c>
      <c r="C102" s="1">
        <f t="shared" si="1"/>
        <v>-86856188</v>
      </c>
    </row>
    <row r="103" spans="1:3">
      <c r="A103" s="1">
        <v>60655503</v>
      </c>
      <c r="B103" s="17">
        <v>160000000</v>
      </c>
      <c r="C103" s="1">
        <f t="shared" si="1"/>
        <v>-99344497</v>
      </c>
    </row>
    <row r="104" spans="1:3">
      <c r="A104" s="1">
        <v>76846624</v>
      </c>
      <c r="B104" s="17">
        <v>170000000</v>
      </c>
      <c r="C104" s="1">
        <f t="shared" si="1"/>
        <v>-93153376</v>
      </c>
    </row>
    <row r="105" spans="1:3">
      <c r="A105" s="1">
        <v>320706665</v>
      </c>
      <c r="B105" s="17">
        <v>160000000</v>
      </c>
      <c r="C105" s="1">
        <f t="shared" si="1"/>
        <v>160706665</v>
      </c>
    </row>
    <row r="106" spans="1:3">
      <c r="A106" s="1">
        <v>46978995</v>
      </c>
      <c r="B106" s="17">
        <v>160000000</v>
      </c>
      <c r="C106" s="1">
        <f t="shared" si="1"/>
        <v>-113021005</v>
      </c>
    </row>
    <row r="107" spans="1:3">
      <c r="A107" s="1">
        <v>89732035</v>
      </c>
      <c r="B107" s="17">
        <v>155000000</v>
      </c>
      <c r="C107" s="1">
        <f t="shared" si="1"/>
        <v>-65267965</v>
      </c>
    </row>
    <row r="108" spans="1:3">
      <c r="A108" s="1">
        <v>104383624</v>
      </c>
      <c r="B108" s="17">
        <v>155000000</v>
      </c>
      <c r="C108" s="1">
        <f t="shared" si="1"/>
        <v>-50616376</v>
      </c>
    </row>
    <row r="109" spans="1:3">
      <c r="A109" s="1">
        <v>198539855</v>
      </c>
      <c r="B109" s="17">
        <v>140000000</v>
      </c>
      <c r="C109" s="1">
        <f t="shared" si="1"/>
        <v>58539855</v>
      </c>
    </row>
    <row r="110" spans="1:3">
      <c r="A110" s="1">
        <v>318759914</v>
      </c>
      <c r="B110" s="17">
        <v>150000000</v>
      </c>
      <c r="C110" s="1">
        <f t="shared" si="1"/>
        <v>168759914</v>
      </c>
    </row>
    <row r="111" spans="1:3">
      <c r="A111" s="1">
        <v>34293771</v>
      </c>
      <c r="B111" s="17">
        <v>155000000</v>
      </c>
      <c r="C111" s="1">
        <f t="shared" si="1"/>
        <v>-120706229</v>
      </c>
    </row>
    <row r="112" spans="1:3">
      <c r="A112" s="1">
        <v>292000866</v>
      </c>
      <c r="B112" s="17">
        <v>150000000</v>
      </c>
      <c r="C112" s="1">
        <f t="shared" si="1"/>
        <v>142000866</v>
      </c>
    </row>
    <row r="113" spans="1:3">
      <c r="A113" s="1">
        <v>289994397</v>
      </c>
      <c r="B113" s="17">
        <v>150000000</v>
      </c>
      <c r="C113" s="1">
        <f t="shared" si="1"/>
        <v>139994397</v>
      </c>
    </row>
    <row r="114" spans="1:3">
      <c r="A114" s="1">
        <v>227946274</v>
      </c>
      <c r="B114" s="17">
        <v>150000000</v>
      </c>
      <c r="C114" s="1">
        <f t="shared" si="1"/>
        <v>77946274</v>
      </c>
    </row>
    <row r="115" spans="1:3">
      <c r="A115" s="1">
        <v>256386216</v>
      </c>
      <c r="B115" s="17">
        <v>150000000</v>
      </c>
      <c r="C115" s="1">
        <f t="shared" si="1"/>
        <v>106386216</v>
      </c>
    </row>
    <row r="116" spans="1:3">
      <c r="A116" s="1">
        <v>206456431</v>
      </c>
      <c r="B116" s="17">
        <v>150000000</v>
      </c>
      <c r="C116" s="1">
        <f t="shared" si="1"/>
        <v>56456431</v>
      </c>
    </row>
    <row r="117" spans="1:3">
      <c r="A117" s="1">
        <v>206435493</v>
      </c>
      <c r="B117" s="17">
        <v>150000000</v>
      </c>
      <c r="C117" s="1">
        <f t="shared" si="1"/>
        <v>56435493</v>
      </c>
    </row>
    <row r="118" spans="1:3">
      <c r="A118" s="1">
        <v>205343774</v>
      </c>
      <c r="B118" s="17">
        <v>150000000</v>
      </c>
      <c r="C118" s="1">
        <f t="shared" si="1"/>
        <v>55343774</v>
      </c>
    </row>
    <row r="119" spans="1:3">
      <c r="A119" s="1">
        <v>179982968</v>
      </c>
      <c r="B119" s="17">
        <v>150000000</v>
      </c>
      <c r="C119" s="1">
        <f t="shared" si="1"/>
        <v>29982968</v>
      </c>
    </row>
    <row r="120" spans="1:3">
      <c r="A120" s="1">
        <v>177243721</v>
      </c>
      <c r="B120" s="17">
        <v>150000000</v>
      </c>
      <c r="C120" s="1">
        <f t="shared" si="1"/>
        <v>27243721</v>
      </c>
    </row>
    <row r="121" spans="1:3">
      <c r="A121" s="1">
        <v>179883016</v>
      </c>
      <c r="B121" s="17">
        <v>150000000</v>
      </c>
      <c r="C121" s="1">
        <f t="shared" si="1"/>
        <v>29883016</v>
      </c>
    </row>
    <row r="122" spans="1:3">
      <c r="A122" s="1">
        <v>139259759</v>
      </c>
      <c r="B122" s="17">
        <v>150000000</v>
      </c>
      <c r="C122" s="1">
        <f t="shared" si="1"/>
        <v>-10740241</v>
      </c>
    </row>
    <row r="123" spans="1:3">
      <c r="A123" s="1">
        <v>400736600</v>
      </c>
      <c r="B123" s="17">
        <v>150000000</v>
      </c>
      <c r="C123" s="1">
        <f t="shared" si="1"/>
        <v>250736600</v>
      </c>
    </row>
    <row r="124" spans="1:3">
      <c r="A124" s="1">
        <v>281492479</v>
      </c>
      <c r="B124" s="17">
        <v>150000000</v>
      </c>
      <c r="C124" s="1">
        <f t="shared" si="1"/>
        <v>131492479</v>
      </c>
    </row>
    <row r="125" spans="1:3">
      <c r="A125" s="1">
        <v>206360018</v>
      </c>
      <c r="B125" s="17">
        <v>170000000</v>
      </c>
      <c r="C125" s="1">
        <f t="shared" si="1"/>
        <v>36360018</v>
      </c>
    </row>
    <row r="126" spans="1:3">
      <c r="A126" s="1">
        <v>153629485</v>
      </c>
      <c r="B126" s="17">
        <v>150000000</v>
      </c>
      <c r="C126" s="1">
        <f t="shared" si="1"/>
        <v>3629485</v>
      </c>
    </row>
    <row r="127" spans="1:3">
      <c r="A127" s="1">
        <v>133375846</v>
      </c>
      <c r="B127" s="17">
        <v>150000000</v>
      </c>
      <c r="C127" s="1">
        <f t="shared" si="1"/>
        <v>-16624154</v>
      </c>
    </row>
    <row r="128" spans="1:3">
      <c r="A128" s="1">
        <v>181015141</v>
      </c>
      <c r="B128" s="17">
        <v>150000000</v>
      </c>
      <c r="C128" s="1">
        <f t="shared" si="1"/>
        <v>31015141</v>
      </c>
    </row>
    <row r="129" spans="1:3">
      <c r="A129" s="1">
        <v>114053579</v>
      </c>
      <c r="B129" s="17">
        <v>150000000</v>
      </c>
      <c r="C129" s="1">
        <f t="shared" si="1"/>
        <v>-35946421</v>
      </c>
    </row>
    <row r="130" spans="1:3">
      <c r="A130" s="1">
        <v>119420252</v>
      </c>
      <c r="B130" s="17">
        <v>150000000</v>
      </c>
      <c r="C130" s="1">
        <f t="shared" si="1"/>
        <v>-30579748</v>
      </c>
    </row>
    <row r="131" spans="1:3">
      <c r="A131" s="1">
        <v>83640426</v>
      </c>
      <c r="B131" s="17">
        <v>150000000</v>
      </c>
      <c r="C131" s="1">
        <f t="shared" ref="C131:C194" si="2">A131-B131</f>
        <v>-66359574</v>
      </c>
    </row>
    <row r="132" spans="1:3">
      <c r="A132" s="1">
        <v>79711678</v>
      </c>
      <c r="B132" s="17">
        <v>100000000</v>
      </c>
      <c r="C132" s="1">
        <f t="shared" si="2"/>
        <v>-20288322</v>
      </c>
    </row>
    <row r="133" spans="1:3">
      <c r="A133" s="1">
        <v>195000874</v>
      </c>
      <c r="B133" s="17">
        <v>150000000</v>
      </c>
      <c r="C133" s="1">
        <f t="shared" si="2"/>
        <v>45000874</v>
      </c>
    </row>
    <row r="134" spans="1:3">
      <c r="A134" s="1">
        <v>61937495</v>
      </c>
      <c r="B134" s="17">
        <v>150000000</v>
      </c>
      <c r="C134" s="1">
        <f t="shared" si="2"/>
        <v>-88062505</v>
      </c>
    </row>
    <row r="135" spans="1:3">
      <c r="A135" s="1">
        <v>126597121</v>
      </c>
      <c r="B135" s="17">
        <v>180000000</v>
      </c>
      <c r="C135" s="1">
        <f t="shared" si="2"/>
        <v>-53402879</v>
      </c>
    </row>
    <row r="136" spans="1:3">
      <c r="A136" s="1">
        <v>165230261</v>
      </c>
      <c r="B136" s="17">
        <v>150000000</v>
      </c>
      <c r="C136" s="1">
        <f t="shared" si="2"/>
        <v>15230261</v>
      </c>
    </row>
    <row r="137" spans="1:3">
      <c r="A137" s="1">
        <v>131564731</v>
      </c>
      <c r="B137" s="17">
        <v>150000000</v>
      </c>
      <c r="C137" s="1">
        <f t="shared" si="2"/>
        <v>-18435269</v>
      </c>
    </row>
    <row r="138" spans="1:3">
      <c r="A138" s="1">
        <v>133382309</v>
      </c>
      <c r="B138" s="17">
        <v>150000000</v>
      </c>
      <c r="C138" s="1">
        <f t="shared" si="2"/>
        <v>-16617691</v>
      </c>
    </row>
    <row r="139" spans="1:3">
      <c r="A139" s="1">
        <v>73103784</v>
      </c>
      <c r="B139" s="17">
        <v>150000000</v>
      </c>
      <c r="C139" s="1">
        <f t="shared" si="2"/>
        <v>-76896216</v>
      </c>
    </row>
    <row r="140" spans="1:3">
      <c r="A140" s="1">
        <v>21379315</v>
      </c>
      <c r="B140" s="17">
        <v>150000000</v>
      </c>
      <c r="C140" s="1">
        <f t="shared" si="2"/>
        <v>-128620685</v>
      </c>
    </row>
    <row r="141" spans="1:3">
      <c r="A141" s="1">
        <v>64459316</v>
      </c>
      <c r="B141" s="17">
        <v>150000000</v>
      </c>
      <c r="C141" s="1">
        <f t="shared" si="2"/>
        <v>-85540684</v>
      </c>
    </row>
    <row r="142" spans="1:3">
      <c r="A142" s="1">
        <v>34964818</v>
      </c>
      <c r="B142" s="17">
        <v>149000000</v>
      </c>
      <c r="C142" s="1">
        <f t="shared" si="2"/>
        <v>-114035182</v>
      </c>
    </row>
    <row r="143" spans="1:3">
      <c r="A143" s="1">
        <v>111505642</v>
      </c>
      <c r="B143" s="17">
        <v>150000000</v>
      </c>
      <c r="C143" s="1">
        <f t="shared" si="2"/>
        <v>-38494358</v>
      </c>
    </row>
    <row r="144" spans="1:3">
      <c r="A144" s="1">
        <v>133228348</v>
      </c>
      <c r="B144" s="17">
        <v>145000000</v>
      </c>
      <c r="C144" s="1">
        <f t="shared" si="2"/>
        <v>-11771652</v>
      </c>
    </row>
    <row r="145" spans="1:3">
      <c r="A145" s="1">
        <v>216366733</v>
      </c>
      <c r="B145" s="17">
        <v>175000000</v>
      </c>
      <c r="C145" s="1">
        <f t="shared" si="2"/>
        <v>41366733</v>
      </c>
    </row>
    <row r="146" spans="1:3">
      <c r="A146" s="1">
        <v>160201106</v>
      </c>
      <c r="B146" s="17">
        <v>145000000</v>
      </c>
      <c r="C146" s="1">
        <f t="shared" si="2"/>
        <v>15201106</v>
      </c>
    </row>
    <row r="147" spans="1:3">
      <c r="A147" s="1">
        <v>118099659</v>
      </c>
      <c r="B147" s="17">
        <v>142000000</v>
      </c>
      <c r="C147" s="1">
        <f t="shared" si="2"/>
        <v>-23900341</v>
      </c>
    </row>
    <row r="148" spans="1:3">
      <c r="A148" s="1">
        <v>201573391</v>
      </c>
      <c r="B148" s="17">
        <v>144000000</v>
      </c>
      <c r="C148" s="1">
        <f t="shared" si="2"/>
        <v>57573391</v>
      </c>
    </row>
    <row r="149" spans="1:3">
      <c r="A149" s="1">
        <v>190418803</v>
      </c>
      <c r="B149" s="17">
        <v>140000000</v>
      </c>
      <c r="C149" s="1">
        <f t="shared" si="2"/>
        <v>50418803</v>
      </c>
    </row>
    <row r="150" spans="1:3">
      <c r="A150" s="1">
        <v>82161969</v>
      </c>
      <c r="B150" s="17">
        <v>140000000</v>
      </c>
      <c r="C150" s="1">
        <f t="shared" si="2"/>
        <v>-57838031</v>
      </c>
    </row>
    <row r="151" spans="1:3">
      <c r="A151" s="1">
        <v>143523463</v>
      </c>
      <c r="B151" s="17">
        <v>150000000</v>
      </c>
      <c r="C151" s="1">
        <f t="shared" si="2"/>
        <v>-6476537</v>
      </c>
    </row>
    <row r="152" spans="1:3">
      <c r="A152" s="1">
        <v>209364921</v>
      </c>
      <c r="B152" s="17">
        <v>145000000</v>
      </c>
      <c r="C152" s="1">
        <f t="shared" si="2"/>
        <v>64364921</v>
      </c>
    </row>
    <row r="153" spans="1:3">
      <c r="A153" s="1">
        <v>103400692</v>
      </c>
      <c r="B153" s="17">
        <v>145000000</v>
      </c>
      <c r="C153" s="1">
        <f t="shared" si="2"/>
        <v>-41599308</v>
      </c>
    </row>
    <row r="154" spans="1:3">
      <c r="A154" s="1">
        <v>110332737</v>
      </c>
      <c r="B154" s="17">
        <v>145000000</v>
      </c>
      <c r="C154" s="1">
        <f t="shared" si="2"/>
        <v>-34667263</v>
      </c>
    </row>
    <row r="155" spans="1:3">
      <c r="A155" s="1">
        <v>111110575</v>
      </c>
      <c r="B155" s="17">
        <v>100000000</v>
      </c>
      <c r="C155" s="1">
        <f t="shared" si="2"/>
        <v>11110575</v>
      </c>
    </row>
    <row r="156" spans="1:3">
      <c r="A156" s="1">
        <v>65007045</v>
      </c>
      <c r="B156" s="17">
        <v>140000000</v>
      </c>
      <c r="C156" s="1">
        <f t="shared" si="2"/>
        <v>-74992955</v>
      </c>
    </row>
    <row r="157" spans="1:3">
      <c r="A157" s="1">
        <v>257704099</v>
      </c>
      <c r="B157" s="17">
        <v>140000000</v>
      </c>
      <c r="C157" s="1">
        <f t="shared" si="2"/>
        <v>117704099</v>
      </c>
    </row>
    <row r="158" spans="1:3">
      <c r="A158" s="1">
        <v>403706375</v>
      </c>
      <c r="B158" s="17">
        <v>150000000</v>
      </c>
      <c r="C158" s="1">
        <f t="shared" si="2"/>
        <v>253706375</v>
      </c>
    </row>
    <row r="159" spans="1:3">
      <c r="A159" s="1">
        <v>176997107</v>
      </c>
      <c r="B159" s="17">
        <v>139000000</v>
      </c>
      <c r="C159" s="1">
        <f t="shared" si="2"/>
        <v>37997107</v>
      </c>
    </row>
    <row r="160" spans="1:3">
      <c r="A160" s="1">
        <v>31141074</v>
      </c>
      <c r="B160" s="17">
        <v>145000000</v>
      </c>
      <c r="C160" s="1">
        <f t="shared" si="2"/>
        <v>-113858926</v>
      </c>
    </row>
    <row r="161" spans="1:3">
      <c r="A161" s="1">
        <v>31704416</v>
      </c>
      <c r="B161" s="17">
        <v>140000000</v>
      </c>
      <c r="C161" s="1">
        <f t="shared" si="2"/>
        <v>-108295584</v>
      </c>
    </row>
    <row r="162" spans="1:3">
      <c r="A162" s="1">
        <v>107503316</v>
      </c>
      <c r="B162" s="17">
        <v>135000000</v>
      </c>
      <c r="C162" s="1">
        <f t="shared" si="2"/>
        <v>-27496684</v>
      </c>
    </row>
    <row r="163" spans="1:3">
      <c r="A163" s="1">
        <v>129734803</v>
      </c>
      <c r="B163" s="17">
        <v>130000000</v>
      </c>
      <c r="C163" s="1">
        <f t="shared" si="2"/>
        <v>-265197</v>
      </c>
    </row>
    <row r="164" spans="1:3">
      <c r="A164" s="1">
        <v>132122995</v>
      </c>
      <c r="B164" s="17">
        <v>140000000</v>
      </c>
      <c r="C164" s="1">
        <f t="shared" si="2"/>
        <v>-7877005</v>
      </c>
    </row>
    <row r="165" spans="1:3">
      <c r="A165" s="1">
        <v>122512052</v>
      </c>
      <c r="B165" s="17">
        <v>137000000</v>
      </c>
      <c r="C165" s="1">
        <f t="shared" si="2"/>
        <v>-14487948</v>
      </c>
    </row>
    <row r="166" spans="1:3">
      <c r="A166" s="1">
        <v>68642452</v>
      </c>
      <c r="B166" s="17">
        <v>130000000</v>
      </c>
      <c r="C166" s="1">
        <f t="shared" si="2"/>
        <v>-61357548</v>
      </c>
    </row>
    <row r="167" spans="1:3">
      <c r="A167" s="1">
        <v>32131830</v>
      </c>
      <c r="B167" s="17">
        <v>130000000</v>
      </c>
      <c r="C167" s="1">
        <f t="shared" si="2"/>
        <v>-97868170</v>
      </c>
    </row>
    <row r="168" spans="1:3">
      <c r="A168" s="1">
        <v>176636816</v>
      </c>
      <c r="B168" s="17">
        <v>137000000</v>
      </c>
      <c r="C168" s="1">
        <f t="shared" si="2"/>
        <v>39636816</v>
      </c>
    </row>
    <row r="169" spans="1:3">
      <c r="A169" s="1">
        <v>126930660</v>
      </c>
      <c r="B169" s="17">
        <v>140000000</v>
      </c>
      <c r="C169" s="1">
        <f t="shared" si="2"/>
        <v>-13069340</v>
      </c>
    </row>
    <row r="170" spans="1:3">
      <c r="A170" s="1">
        <v>93926386</v>
      </c>
      <c r="B170" s="17">
        <v>135000000</v>
      </c>
      <c r="C170" s="1">
        <f t="shared" si="2"/>
        <v>-41073614</v>
      </c>
    </row>
    <row r="171" spans="1:3">
      <c r="A171" s="1">
        <v>292298923</v>
      </c>
      <c r="B171" s="17">
        <v>150000000</v>
      </c>
      <c r="C171" s="1">
        <f t="shared" si="2"/>
        <v>142298923</v>
      </c>
    </row>
    <row r="172" spans="1:3">
      <c r="A172" s="1">
        <v>63992328</v>
      </c>
      <c r="B172" s="17">
        <v>120000000</v>
      </c>
      <c r="C172" s="1">
        <f t="shared" si="2"/>
        <v>-56007672</v>
      </c>
    </row>
    <row r="173" spans="1:3">
      <c r="A173" s="1">
        <v>134518390</v>
      </c>
      <c r="B173" s="17">
        <v>135000000</v>
      </c>
      <c r="C173" s="1">
        <f t="shared" si="2"/>
        <v>-481610</v>
      </c>
    </row>
    <row r="174" spans="1:3">
      <c r="A174" s="1">
        <v>52792307</v>
      </c>
      <c r="B174" s="17">
        <v>150000000</v>
      </c>
      <c r="C174" s="1">
        <f t="shared" si="2"/>
        <v>-97207693</v>
      </c>
    </row>
    <row r="175" spans="1:3">
      <c r="A175" s="1">
        <v>183635922</v>
      </c>
      <c r="B175" s="17">
        <v>140000000</v>
      </c>
      <c r="C175" s="1">
        <f t="shared" si="2"/>
        <v>43635922</v>
      </c>
    </row>
    <row r="176" spans="1:3">
      <c r="A176" s="1">
        <v>83024900</v>
      </c>
      <c r="B176" s="17">
        <v>135000000</v>
      </c>
      <c r="C176" s="1">
        <f t="shared" si="2"/>
        <v>-51975100</v>
      </c>
    </row>
    <row r="177" spans="1:3">
      <c r="A177" s="1">
        <v>123207194</v>
      </c>
      <c r="B177" s="17">
        <v>135000000</v>
      </c>
      <c r="C177" s="1">
        <f t="shared" si="2"/>
        <v>-11792806</v>
      </c>
    </row>
    <row r="178" spans="1:3">
      <c r="A178" s="1">
        <v>83348920</v>
      </c>
      <c r="B178" s="17">
        <v>135000000</v>
      </c>
      <c r="C178" s="1">
        <f t="shared" si="2"/>
        <v>-51651080</v>
      </c>
    </row>
    <row r="179" spans="1:3">
      <c r="A179" s="1">
        <v>227137090</v>
      </c>
      <c r="B179" s="17">
        <v>132000000</v>
      </c>
      <c r="C179" s="1">
        <f t="shared" si="2"/>
        <v>95137090</v>
      </c>
    </row>
    <row r="180" spans="1:3">
      <c r="A180" s="1">
        <v>215395021</v>
      </c>
      <c r="B180" s="17">
        <v>110000000</v>
      </c>
      <c r="C180" s="1">
        <f t="shared" si="2"/>
        <v>105395021</v>
      </c>
    </row>
    <row r="181" spans="1:3">
      <c r="A181" s="1">
        <v>180191634</v>
      </c>
      <c r="B181" s="17">
        <v>130000000</v>
      </c>
      <c r="C181" s="1">
        <f t="shared" si="2"/>
        <v>50191634</v>
      </c>
    </row>
    <row r="182" spans="1:3">
      <c r="A182" s="1">
        <v>424645577</v>
      </c>
      <c r="B182" s="17">
        <v>130000000</v>
      </c>
      <c r="C182" s="1">
        <f t="shared" si="2"/>
        <v>294645577</v>
      </c>
    </row>
    <row r="183" spans="1:3">
      <c r="A183" s="1">
        <v>177343675</v>
      </c>
      <c r="B183" s="17">
        <v>130000000</v>
      </c>
      <c r="C183" s="1">
        <f t="shared" si="2"/>
        <v>47343675</v>
      </c>
    </row>
    <row r="184" spans="1:3">
      <c r="A184" s="1">
        <v>234277056</v>
      </c>
      <c r="B184" s="17">
        <v>120000000</v>
      </c>
      <c r="C184" s="1">
        <f t="shared" si="2"/>
        <v>114277056</v>
      </c>
    </row>
    <row r="185" spans="1:3">
      <c r="A185" s="1">
        <v>138396624</v>
      </c>
      <c r="B185" s="17">
        <v>135000000</v>
      </c>
      <c r="C185" s="1">
        <f t="shared" si="2"/>
        <v>3396624</v>
      </c>
    </row>
    <row r="186" spans="1:3">
      <c r="A186" s="1">
        <v>149234747</v>
      </c>
      <c r="B186" s="17">
        <v>132000000</v>
      </c>
      <c r="C186" s="1">
        <f t="shared" si="2"/>
        <v>17234747</v>
      </c>
    </row>
    <row r="187" spans="1:3">
      <c r="A187" s="1">
        <v>118311368</v>
      </c>
      <c r="B187" s="17">
        <v>130000000</v>
      </c>
      <c r="C187" s="1">
        <f t="shared" si="2"/>
        <v>-11688632</v>
      </c>
    </row>
    <row r="188" spans="1:3">
      <c r="A188" s="1">
        <v>101160529</v>
      </c>
      <c r="B188" s="17">
        <v>130000000</v>
      </c>
      <c r="C188" s="1">
        <f t="shared" si="2"/>
        <v>-28839471</v>
      </c>
    </row>
    <row r="189" spans="1:3">
      <c r="A189" s="1">
        <v>77564037</v>
      </c>
      <c r="B189" s="17">
        <v>110000000</v>
      </c>
      <c r="C189" s="1">
        <f t="shared" si="2"/>
        <v>-32435963</v>
      </c>
    </row>
    <row r="190" spans="1:3">
      <c r="A190" s="1">
        <v>249358727</v>
      </c>
      <c r="B190" s="17">
        <v>125000000</v>
      </c>
      <c r="C190" s="1">
        <f t="shared" si="2"/>
        <v>124358727</v>
      </c>
    </row>
    <row r="191" spans="1:3">
      <c r="A191" s="1">
        <v>49551662</v>
      </c>
      <c r="B191" s="17">
        <v>135000000</v>
      </c>
      <c r="C191" s="1">
        <f t="shared" si="2"/>
        <v>-85448338</v>
      </c>
    </row>
    <row r="192" spans="1:3">
      <c r="A192" s="1">
        <v>60522097</v>
      </c>
      <c r="B192" s="17">
        <v>130000000</v>
      </c>
      <c r="C192" s="1">
        <f t="shared" si="2"/>
        <v>-69477903</v>
      </c>
    </row>
    <row r="193" spans="1:3">
      <c r="A193" s="1">
        <v>137748063</v>
      </c>
      <c r="B193" s="17">
        <v>130000000</v>
      </c>
      <c r="C193" s="1">
        <f t="shared" si="2"/>
        <v>7748063</v>
      </c>
    </row>
    <row r="194" spans="1:3">
      <c r="A194" s="1">
        <v>113733726</v>
      </c>
      <c r="B194" s="17">
        <v>130000000</v>
      </c>
      <c r="C194" s="1">
        <f t="shared" si="2"/>
        <v>-16266274</v>
      </c>
    </row>
    <row r="195" spans="1:3">
      <c r="A195" s="1">
        <v>148337537</v>
      </c>
      <c r="B195" s="17">
        <v>127500000</v>
      </c>
      <c r="C195" s="1">
        <f t="shared" ref="C195:C258" si="3">A195-B195</f>
        <v>20837537</v>
      </c>
    </row>
    <row r="196" spans="1:3">
      <c r="A196" s="1">
        <v>317557891</v>
      </c>
      <c r="B196" s="17">
        <v>127000000</v>
      </c>
      <c r="C196" s="1">
        <f t="shared" si="3"/>
        <v>190557891</v>
      </c>
    </row>
    <row r="197" spans="1:3">
      <c r="A197" s="1">
        <v>33592415</v>
      </c>
      <c r="B197" s="17">
        <v>130000000</v>
      </c>
      <c r="C197" s="1">
        <f t="shared" si="3"/>
        <v>-96407585</v>
      </c>
    </row>
    <row r="198" spans="1:3">
      <c r="A198" s="1">
        <v>305388685</v>
      </c>
      <c r="B198" s="17">
        <v>125000000</v>
      </c>
      <c r="C198" s="1">
        <f t="shared" si="3"/>
        <v>180388685</v>
      </c>
    </row>
    <row r="199" spans="1:3">
      <c r="A199" s="1">
        <v>337103873</v>
      </c>
      <c r="B199" s="17">
        <v>130000000</v>
      </c>
      <c r="C199" s="1">
        <f t="shared" si="3"/>
        <v>207103873</v>
      </c>
    </row>
    <row r="200" spans="1:3">
      <c r="A200" s="1">
        <v>217536138</v>
      </c>
      <c r="B200" s="17">
        <v>140000000</v>
      </c>
      <c r="C200" s="1">
        <f t="shared" si="3"/>
        <v>77536138</v>
      </c>
    </row>
    <row r="201" spans="1:3">
      <c r="A201" s="1">
        <v>131536019</v>
      </c>
      <c r="B201" s="17">
        <v>125000000</v>
      </c>
      <c r="C201" s="1">
        <f t="shared" si="3"/>
        <v>6536019</v>
      </c>
    </row>
    <row r="202" spans="1:3">
      <c r="A202" s="1">
        <v>214948780</v>
      </c>
      <c r="B202" s="17">
        <v>125000000</v>
      </c>
      <c r="C202" s="1">
        <f t="shared" si="3"/>
        <v>89948780</v>
      </c>
    </row>
    <row r="203" spans="1:3">
      <c r="A203" s="1">
        <v>209805005</v>
      </c>
      <c r="B203" s="17">
        <v>103000000</v>
      </c>
      <c r="C203" s="1">
        <f t="shared" si="3"/>
        <v>106805005</v>
      </c>
    </row>
    <row r="204" spans="1:3">
      <c r="A204" s="1">
        <v>186830669</v>
      </c>
      <c r="B204" s="17">
        <v>110000000</v>
      </c>
      <c r="C204" s="1">
        <f t="shared" si="3"/>
        <v>76830669</v>
      </c>
    </row>
    <row r="205" spans="1:3">
      <c r="A205" s="1">
        <v>163192114</v>
      </c>
      <c r="B205" s="17">
        <v>125000000</v>
      </c>
      <c r="C205" s="1">
        <f t="shared" si="3"/>
        <v>38192114</v>
      </c>
    </row>
    <row r="206" spans="1:3">
      <c r="A206" s="1">
        <v>119412921</v>
      </c>
      <c r="B206" s="17">
        <v>125000000</v>
      </c>
      <c r="C206" s="1">
        <f t="shared" si="3"/>
        <v>-5587079</v>
      </c>
    </row>
    <row r="207" spans="1:3">
      <c r="A207" s="1">
        <v>32694788</v>
      </c>
      <c r="B207" s="17">
        <v>125000000</v>
      </c>
      <c r="C207" s="1">
        <f t="shared" si="3"/>
        <v>-92305212</v>
      </c>
    </row>
    <row r="208" spans="1:3">
      <c r="A208" s="1">
        <v>113165635</v>
      </c>
      <c r="B208" s="17">
        <v>65000000</v>
      </c>
      <c r="C208" s="1">
        <f t="shared" si="3"/>
        <v>48165635</v>
      </c>
    </row>
    <row r="209" spans="1:3">
      <c r="A209" s="1">
        <v>107285004</v>
      </c>
      <c r="B209" s="17">
        <v>85000000</v>
      </c>
      <c r="C209" s="1">
        <f t="shared" si="3"/>
        <v>22285004</v>
      </c>
    </row>
    <row r="210" spans="1:3">
      <c r="A210" s="1">
        <v>260031035</v>
      </c>
      <c r="B210" s="17">
        <v>125000000</v>
      </c>
      <c r="C210" s="1">
        <f t="shared" si="3"/>
        <v>135031035</v>
      </c>
    </row>
    <row r="211" spans="1:3">
      <c r="A211" s="1">
        <v>186739919</v>
      </c>
      <c r="B211" s="17">
        <v>125000000</v>
      </c>
      <c r="C211" s="1">
        <f t="shared" si="3"/>
        <v>61739919</v>
      </c>
    </row>
    <row r="212" spans="1:3">
      <c r="A212" s="1">
        <v>215397307</v>
      </c>
      <c r="B212" s="17">
        <v>123000000</v>
      </c>
      <c r="C212" s="1">
        <f t="shared" si="3"/>
        <v>92397307</v>
      </c>
    </row>
    <row r="213" spans="1:3">
      <c r="A213" s="1">
        <v>182618434</v>
      </c>
      <c r="B213" s="17">
        <v>125000000</v>
      </c>
      <c r="C213" s="1">
        <f t="shared" si="3"/>
        <v>57618434</v>
      </c>
    </row>
    <row r="214" spans="1:3">
      <c r="A214" s="1">
        <v>131920333</v>
      </c>
      <c r="B214" s="17">
        <v>125000000</v>
      </c>
      <c r="C214" s="1">
        <f t="shared" si="3"/>
        <v>6920333</v>
      </c>
    </row>
    <row r="215" spans="1:3">
      <c r="A215" s="1">
        <v>124976634</v>
      </c>
      <c r="B215" s="17">
        <v>140000000</v>
      </c>
      <c r="C215" s="1">
        <f t="shared" si="3"/>
        <v>-15023366</v>
      </c>
    </row>
    <row r="216" spans="1:3">
      <c r="A216" s="1">
        <v>115802596</v>
      </c>
      <c r="B216" s="17">
        <v>130000000</v>
      </c>
      <c r="C216" s="1">
        <f t="shared" si="3"/>
        <v>-14197404</v>
      </c>
    </row>
    <row r="217" spans="1:3">
      <c r="A217" s="1">
        <v>108521835</v>
      </c>
      <c r="B217" s="17">
        <v>120000000</v>
      </c>
      <c r="C217" s="1">
        <f t="shared" si="3"/>
        <v>-11478165</v>
      </c>
    </row>
    <row r="218" spans="1:3">
      <c r="A218" s="1">
        <v>100685880</v>
      </c>
      <c r="B218" s="17">
        <v>110000000</v>
      </c>
      <c r="C218" s="1">
        <f t="shared" si="3"/>
        <v>-9314120</v>
      </c>
    </row>
    <row r="219" spans="1:3">
      <c r="A219" s="1">
        <v>126464904</v>
      </c>
      <c r="B219" s="17">
        <v>120000000</v>
      </c>
      <c r="C219" s="1">
        <f t="shared" si="3"/>
        <v>6464904</v>
      </c>
    </row>
    <row r="220" spans="1:3">
      <c r="A220" s="1">
        <v>64736114</v>
      </c>
      <c r="B220" s="17">
        <v>120000000</v>
      </c>
      <c r="C220" s="1">
        <f t="shared" si="3"/>
        <v>-55263886</v>
      </c>
    </row>
    <row r="221" spans="1:3">
      <c r="A221" s="1">
        <v>93050117</v>
      </c>
      <c r="B221" s="17">
        <v>130000000</v>
      </c>
      <c r="C221" s="1">
        <f t="shared" si="3"/>
        <v>-36949883</v>
      </c>
    </row>
    <row r="222" spans="1:3">
      <c r="A222" s="1">
        <v>57637485</v>
      </c>
      <c r="B222" s="17">
        <v>120000000</v>
      </c>
      <c r="C222" s="1">
        <f t="shared" si="3"/>
        <v>-62362515</v>
      </c>
    </row>
    <row r="223" spans="1:3">
      <c r="A223" s="1">
        <v>58607007</v>
      </c>
      <c r="B223" s="17">
        <v>115000000</v>
      </c>
      <c r="C223" s="1">
        <f t="shared" si="3"/>
        <v>-56392993</v>
      </c>
    </row>
    <row r="224" spans="1:3">
      <c r="A224" s="1">
        <v>43929341</v>
      </c>
      <c r="B224" s="17">
        <v>105000000</v>
      </c>
      <c r="C224" s="1">
        <f t="shared" si="3"/>
        <v>-61070659</v>
      </c>
    </row>
    <row r="225" spans="1:3">
      <c r="A225" s="1">
        <v>30212620</v>
      </c>
      <c r="B225" s="17">
        <v>100000000</v>
      </c>
      <c r="C225" s="1">
        <f t="shared" si="3"/>
        <v>-69787380</v>
      </c>
    </row>
    <row r="226" spans="1:3">
      <c r="A226" s="1">
        <v>76418654</v>
      </c>
      <c r="B226" s="17">
        <v>120000000</v>
      </c>
      <c r="C226" s="1">
        <f t="shared" si="3"/>
        <v>-43581346</v>
      </c>
    </row>
    <row r="227" spans="1:3">
      <c r="A227" s="1">
        <v>89021735</v>
      </c>
      <c r="B227" s="17">
        <v>120000000</v>
      </c>
      <c r="C227" s="1">
        <f t="shared" si="3"/>
        <v>-30978265</v>
      </c>
    </row>
    <row r="228" spans="1:3">
      <c r="A228" s="1">
        <v>380262555</v>
      </c>
      <c r="B228" s="17">
        <v>117000000</v>
      </c>
      <c r="C228" s="1">
        <f t="shared" si="3"/>
        <v>263262555</v>
      </c>
    </row>
    <row r="229" spans="1:3">
      <c r="A229" s="1">
        <v>310675583</v>
      </c>
      <c r="B229" s="17">
        <v>120000000</v>
      </c>
      <c r="C229" s="1">
        <f t="shared" si="3"/>
        <v>190675583</v>
      </c>
    </row>
    <row r="230" spans="1:3">
      <c r="A230" s="1">
        <v>289907418</v>
      </c>
      <c r="B230" s="17">
        <v>113000000</v>
      </c>
      <c r="C230" s="1">
        <f t="shared" si="3"/>
        <v>176907418</v>
      </c>
    </row>
    <row r="231" spans="1:3">
      <c r="A231" s="1">
        <v>132550960</v>
      </c>
      <c r="B231" s="17">
        <v>115000000</v>
      </c>
      <c r="C231" s="1">
        <f t="shared" si="3"/>
        <v>17550960</v>
      </c>
    </row>
    <row r="232" spans="1:3">
      <c r="A232" s="1">
        <v>474544677</v>
      </c>
      <c r="B232" s="17">
        <v>115000000</v>
      </c>
      <c r="C232" s="1">
        <f t="shared" si="3"/>
        <v>359544677</v>
      </c>
    </row>
    <row r="233" spans="1:3">
      <c r="A233" s="1">
        <v>187165546</v>
      </c>
      <c r="B233" s="17">
        <v>120000000</v>
      </c>
      <c r="C233" s="1">
        <f t="shared" si="3"/>
        <v>67165546</v>
      </c>
    </row>
    <row r="234" spans="1:3">
      <c r="A234" s="1">
        <v>40911830</v>
      </c>
      <c r="B234" s="17">
        <v>115000000</v>
      </c>
      <c r="C234" s="1">
        <f t="shared" si="3"/>
        <v>-74088170</v>
      </c>
    </row>
    <row r="235" spans="1:3">
      <c r="A235" s="1">
        <v>47952020</v>
      </c>
      <c r="B235" s="17">
        <v>135000000</v>
      </c>
      <c r="C235" s="1">
        <f t="shared" si="3"/>
        <v>-87047980</v>
      </c>
    </row>
    <row r="236" spans="1:3">
      <c r="A236" s="1">
        <v>190871240</v>
      </c>
      <c r="B236" s="17">
        <v>78000000</v>
      </c>
      <c r="C236" s="1">
        <f t="shared" si="3"/>
        <v>112871240</v>
      </c>
    </row>
    <row r="237" spans="1:3">
      <c r="A237" s="1">
        <v>274084951</v>
      </c>
      <c r="B237" s="17">
        <v>115000000</v>
      </c>
      <c r="C237" s="1">
        <f t="shared" si="3"/>
        <v>159084951</v>
      </c>
    </row>
    <row r="238" spans="1:3">
      <c r="A238" s="1">
        <v>67155742</v>
      </c>
      <c r="B238" s="17">
        <v>115000000</v>
      </c>
      <c r="C238" s="1">
        <f t="shared" si="3"/>
        <v>-47844258</v>
      </c>
    </row>
    <row r="239" spans="1:3">
      <c r="A239" s="1">
        <v>81638674</v>
      </c>
      <c r="B239" s="17">
        <v>125000000</v>
      </c>
      <c r="C239" s="1">
        <f t="shared" si="3"/>
        <v>-43361326</v>
      </c>
    </row>
    <row r="240" spans="1:3">
      <c r="A240" s="1">
        <v>56114221</v>
      </c>
      <c r="B240" s="17">
        <v>100000000</v>
      </c>
      <c r="C240" s="1">
        <f t="shared" si="3"/>
        <v>-43885779</v>
      </c>
    </row>
    <row r="241" spans="1:3">
      <c r="A241" s="1">
        <v>250863268</v>
      </c>
      <c r="B241" s="17">
        <v>116000000</v>
      </c>
      <c r="C241" s="1">
        <f t="shared" si="3"/>
        <v>134863268</v>
      </c>
    </row>
    <row r="242" spans="1:3">
      <c r="A242" s="1">
        <v>155181732</v>
      </c>
      <c r="B242" s="17">
        <v>135000000</v>
      </c>
      <c r="C242" s="1">
        <f t="shared" si="3"/>
        <v>20181732</v>
      </c>
    </row>
    <row r="243" spans="1:3">
      <c r="A243" s="1">
        <v>125332007</v>
      </c>
      <c r="B243" s="17">
        <v>120000000</v>
      </c>
      <c r="C243" s="1">
        <f t="shared" si="3"/>
        <v>5332007</v>
      </c>
    </row>
    <row r="244" spans="1:3">
      <c r="A244" s="1">
        <v>113330342</v>
      </c>
      <c r="B244" s="17">
        <v>110000000</v>
      </c>
      <c r="C244" s="1">
        <f t="shared" si="3"/>
        <v>3330342</v>
      </c>
    </row>
    <row r="245" spans="1:3">
      <c r="A245" s="1">
        <v>125531634</v>
      </c>
      <c r="B245" s="17">
        <v>110000000</v>
      </c>
      <c r="C245" s="1">
        <f t="shared" si="3"/>
        <v>15531634</v>
      </c>
    </row>
    <row r="246" spans="1:3">
      <c r="A246" s="1">
        <v>186336103</v>
      </c>
      <c r="B246" s="17">
        <v>110000000</v>
      </c>
      <c r="C246" s="1">
        <f t="shared" si="3"/>
        <v>76336103</v>
      </c>
    </row>
    <row r="247" spans="1:3">
      <c r="A247" s="1">
        <v>129995817</v>
      </c>
      <c r="B247" s="17">
        <v>110000000</v>
      </c>
      <c r="C247" s="1">
        <f t="shared" si="3"/>
        <v>19995817</v>
      </c>
    </row>
    <row r="248" spans="1:3">
      <c r="A248" s="1">
        <v>102608827</v>
      </c>
      <c r="B248" s="17">
        <v>110000000</v>
      </c>
      <c r="C248" s="1">
        <f t="shared" si="3"/>
        <v>-7391173</v>
      </c>
    </row>
    <row r="249" spans="1:3">
      <c r="A249" s="1">
        <v>42776259</v>
      </c>
      <c r="B249" s="17">
        <v>120000000</v>
      </c>
      <c r="C249" s="1">
        <f t="shared" si="3"/>
        <v>-77223741</v>
      </c>
    </row>
    <row r="250" spans="1:3">
      <c r="A250" s="1">
        <v>98780042</v>
      </c>
      <c r="B250" s="17">
        <v>110000000</v>
      </c>
      <c r="C250" s="1">
        <f t="shared" si="3"/>
        <v>-11219958</v>
      </c>
    </row>
    <row r="251" spans="1:3">
      <c r="A251" s="1">
        <v>106369117</v>
      </c>
      <c r="B251" s="17">
        <v>110000000</v>
      </c>
      <c r="C251" s="1">
        <f t="shared" si="3"/>
        <v>-3630883</v>
      </c>
    </row>
    <row r="252" spans="1:3">
      <c r="A252" s="1">
        <v>142614158</v>
      </c>
      <c r="B252" s="17">
        <v>112000000</v>
      </c>
      <c r="C252" s="1">
        <f t="shared" si="3"/>
        <v>30614158</v>
      </c>
    </row>
    <row r="253" spans="1:3">
      <c r="A253" s="1">
        <v>50026353</v>
      </c>
      <c r="B253" s="17">
        <v>120000000</v>
      </c>
      <c r="C253" s="1">
        <f t="shared" si="3"/>
        <v>-69973647</v>
      </c>
    </row>
    <row r="254" spans="1:3">
      <c r="A254" s="1">
        <v>66002193</v>
      </c>
      <c r="B254" s="17">
        <v>110000000</v>
      </c>
      <c r="C254" s="1">
        <f t="shared" si="3"/>
        <v>-43997807</v>
      </c>
    </row>
    <row r="255" spans="1:3">
      <c r="A255" s="1">
        <v>85463309</v>
      </c>
      <c r="B255" s="17">
        <v>110000000</v>
      </c>
      <c r="C255" s="1">
        <f t="shared" si="3"/>
        <v>-24536691</v>
      </c>
    </row>
    <row r="256" spans="1:3">
      <c r="A256" s="1">
        <v>71017784</v>
      </c>
      <c r="B256" s="17">
        <v>110000000</v>
      </c>
      <c r="C256" s="1">
        <f t="shared" si="3"/>
        <v>-38982216</v>
      </c>
    </row>
    <row r="257" spans="1:3">
      <c r="A257" s="1">
        <v>48068396</v>
      </c>
      <c r="B257" s="17">
        <v>110000000</v>
      </c>
      <c r="C257" s="1">
        <f t="shared" si="3"/>
        <v>-61931604</v>
      </c>
    </row>
    <row r="258" spans="1:3">
      <c r="A258" s="1">
        <v>61656849</v>
      </c>
      <c r="B258" s="17">
        <v>110000000</v>
      </c>
      <c r="C258" s="1">
        <f t="shared" si="3"/>
        <v>-48343151</v>
      </c>
    </row>
    <row r="259" spans="1:3">
      <c r="A259" s="1">
        <v>134520804</v>
      </c>
      <c r="B259" s="17">
        <v>105000000</v>
      </c>
      <c r="C259" s="1">
        <f t="shared" ref="C259:C322" si="4">A259-B259</f>
        <v>29520804</v>
      </c>
    </row>
    <row r="260" spans="1:3">
      <c r="A260" s="1">
        <v>313837577</v>
      </c>
      <c r="B260" s="17">
        <v>160000000</v>
      </c>
      <c r="C260" s="1">
        <f t="shared" si="4"/>
        <v>153837577</v>
      </c>
    </row>
    <row r="261" spans="1:3">
      <c r="A261" s="1">
        <v>24004159</v>
      </c>
      <c r="B261" s="17">
        <v>110000000</v>
      </c>
      <c r="C261" s="1">
        <f t="shared" si="4"/>
        <v>-85995841</v>
      </c>
    </row>
    <row r="262" spans="1:3">
      <c r="A262" s="1">
        <v>58183966</v>
      </c>
      <c r="B262" s="17">
        <v>110000000</v>
      </c>
      <c r="C262" s="1">
        <f t="shared" si="4"/>
        <v>-51816034</v>
      </c>
    </row>
    <row r="263" spans="1:3">
      <c r="A263" s="1">
        <v>100446895</v>
      </c>
      <c r="B263" s="17">
        <v>93000000</v>
      </c>
      <c r="C263" s="1">
        <f t="shared" si="4"/>
        <v>7446895</v>
      </c>
    </row>
    <row r="264" spans="1:3">
      <c r="A264" s="1">
        <v>144795350</v>
      </c>
      <c r="B264" s="17">
        <v>110000000</v>
      </c>
      <c r="C264" s="1">
        <f t="shared" si="4"/>
        <v>34795350</v>
      </c>
    </row>
    <row r="265" spans="1:3">
      <c r="A265" s="1">
        <v>47396698</v>
      </c>
      <c r="B265" s="17">
        <v>107000000</v>
      </c>
      <c r="C265" s="1">
        <f t="shared" si="4"/>
        <v>-59603302</v>
      </c>
    </row>
    <row r="266" spans="1:3">
      <c r="A266" s="1">
        <v>140015224</v>
      </c>
      <c r="B266" s="17">
        <v>109000000</v>
      </c>
      <c r="C266" s="1">
        <f t="shared" si="4"/>
        <v>31015224</v>
      </c>
    </row>
    <row r="267" spans="1:3">
      <c r="A267" s="1">
        <v>104374107</v>
      </c>
      <c r="B267" s="17">
        <v>120000000</v>
      </c>
      <c r="C267" s="1">
        <f t="shared" si="4"/>
        <v>-15625893</v>
      </c>
    </row>
    <row r="268" spans="1:3">
      <c r="A268" s="1">
        <v>228430993</v>
      </c>
      <c r="B268" s="17">
        <v>130000000</v>
      </c>
      <c r="C268" s="1">
        <f t="shared" si="4"/>
        <v>98430993</v>
      </c>
    </row>
    <row r="269" spans="1:3">
      <c r="A269" s="1">
        <v>35799026</v>
      </c>
      <c r="B269" s="17">
        <v>133000000</v>
      </c>
      <c r="C269" s="1">
        <f t="shared" si="4"/>
        <v>-97200974</v>
      </c>
    </row>
    <row r="270" spans="1:3">
      <c r="A270" s="1">
        <v>6712451</v>
      </c>
      <c r="B270" s="17">
        <v>105000000</v>
      </c>
      <c r="C270" s="1">
        <f t="shared" si="4"/>
        <v>-98287549</v>
      </c>
    </row>
    <row r="271" spans="1:3">
      <c r="A271" s="1">
        <v>101643008</v>
      </c>
      <c r="B271" s="17">
        <v>108000000</v>
      </c>
      <c r="C271" s="1">
        <f t="shared" si="4"/>
        <v>-6356992</v>
      </c>
    </row>
    <row r="272" spans="1:3">
      <c r="A272" s="1">
        <v>187670866</v>
      </c>
      <c r="B272" s="17">
        <v>126000000</v>
      </c>
      <c r="C272" s="1">
        <f t="shared" si="4"/>
        <v>61670866</v>
      </c>
    </row>
    <row r="273" spans="1:3">
      <c r="A273" s="1">
        <v>132014112</v>
      </c>
      <c r="B273" s="17">
        <v>90000000</v>
      </c>
      <c r="C273" s="1">
        <f t="shared" si="4"/>
        <v>42014112</v>
      </c>
    </row>
    <row r="274" spans="1:3">
      <c r="A274" s="1">
        <v>261970615</v>
      </c>
      <c r="B274" s="17">
        <v>90000000</v>
      </c>
      <c r="C274" s="1">
        <f t="shared" si="4"/>
        <v>171970615</v>
      </c>
    </row>
    <row r="275" spans="1:3">
      <c r="A275" s="1">
        <v>167007184</v>
      </c>
      <c r="B275" s="17">
        <v>103000000</v>
      </c>
      <c r="C275" s="1">
        <f t="shared" si="4"/>
        <v>64007184</v>
      </c>
    </row>
    <row r="276" spans="1:3">
      <c r="A276" s="1">
        <v>180011740</v>
      </c>
      <c r="B276" s="17">
        <v>102000000</v>
      </c>
      <c r="C276" s="1">
        <f t="shared" si="4"/>
        <v>78011740</v>
      </c>
    </row>
    <row r="277" spans="1:3">
      <c r="A277" s="1">
        <v>204843350</v>
      </c>
      <c r="B277" s="17">
        <v>100000000</v>
      </c>
      <c r="C277" s="1">
        <f t="shared" si="4"/>
        <v>104843350</v>
      </c>
    </row>
    <row r="278" spans="1:3">
      <c r="A278" s="1">
        <v>97030725</v>
      </c>
      <c r="B278" s="17">
        <v>150000000</v>
      </c>
      <c r="C278" s="1">
        <f t="shared" si="4"/>
        <v>-52969275</v>
      </c>
    </row>
    <row r="279" spans="1:3">
      <c r="A279" s="1">
        <v>130127620</v>
      </c>
      <c r="B279" s="17">
        <v>100000000</v>
      </c>
      <c r="C279" s="1">
        <f t="shared" si="4"/>
        <v>30127620</v>
      </c>
    </row>
    <row r="280" spans="1:3">
      <c r="A280" s="1">
        <v>146282411</v>
      </c>
      <c r="B280" s="17">
        <v>102000000</v>
      </c>
      <c r="C280" s="1">
        <f t="shared" si="4"/>
        <v>44282411</v>
      </c>
    </row>
    <row r="281" spans="1:3">
      <c r="A281" s="1">
        <v>65452312</v>
      </c>
      <c r="B281" s="17">
        <v>100000000</v>
      </c>
      <c r="C281" s="1">
        <f t="shared" si="4"/>
        <v>-34547688</v>
      </c>
    </row>
    <row r="282" spans="1:3">
      <c r="A282" s="1">
        <v>148383780</v>
      </c>
      <c r="B282" s="17">
        <v>100000000</v>
      </c>
      <c r="C282" s="1">
        <f t="shared" si="4"/>
        <v>48383780</v>
      </c>
    </row>
    <row r="283" spans="1:3">
      <c r="A283" s="1">
        <v>119219978</v>
      </c>
      <c r="B283" s="17">
        <v>115000000</v>
      </c>
      <c r="C283" s="1">
        <f t="shared" si="4"/>
        <v>4219978</v>
      </c>
    </row>
    <row r="284" spans="1:3">
      <c r="A284" s="1">
        <v>101228120</v>
      </c>
      <c r="B284" s="17">
        <v>100000000</v>
      </c>
      <c r="C284" s="1">
        <f t="shared" si="4"/>
        <v>1228120</v>
      </c>
    </row>
    <row r="285" spans="1:3">
      <c r="A285" s="1">
        <v>162804648</v>
      </c>
      <c r="B285" s="17">
        <v>100000000</v>
      </c>
      <c r="C285" s="1">
        <f t="shared" si="4"/>
        <v>62804648</v>
      </c>
    </row>
    <row r="286" spans="1:3">
      <c r="A286" s="1">
        <v>100117603</v>
      </c>
      <c r="B286" s="17">
        <v>100000000</v>
      </c>
      <c r="C286" s="1">
        <f t="shared" si="4"/>
        <v>117603</v>
      </c>
    </row>
    <row r="287" spans="1:3">
      <c r="A287" s="1">
        <v>89296573</v>
      </c>
      <c r="B287" s="17">
        <v>100000000</v>
      </c>
      <c r="C287" s="1">
        <f t="shared" si="4"/>
        <v>-10703427</v>
      </c>
    </row>
    <row r="288" spans="1:3">
      <c r="A288" s="1">
        <v>85017401</v>
      </c>
      <c r="B288" s="17">
        <v>100000000</v>
      </c>
      <c r="C288" s="1">
        <f t="shared" si="4"/>
        <v>-14982599</v>
      </c>
    </row>
    <row r="289" spans="1:3">
      <c r="A289" s="1">
        <v>173005002</v>
      </c>
      <c r="B289" s="17">
        <v>100000000</v>
      </c>
      <c r="C289" s="1">
        <f t="shared" si="4"/>
        <v>73005002</v>
      </c>
    </row>
    <row r="290" spans="1:3">
      <c r="A290" s="1">
        <v>75030163</v>
      </c>
      <c r="B290" s="17">
        <v>100000000</v>
      </c>
      <c r="C290" s="1">
        <f t="shared" si="4"/>
        <v>-24969837</v>
      </c>
    </row>
    <row r="291" spans="1:3">
      <c r="A291" s="1">
        <v>77222184</v>
      </c>
      <c r="B291" s="17">
        <v>92000000</v>
      </c>
      <c r="C291" s="1">
        <f t="shared" si="4"/>
        <v>-14777816</v>
      </c>
    </row>
    <row r="292" spans="1:3">
      <c r="A292" s="1">
        <v>107515297</v>
      </c>
      <c r="B292" s="17">
        <v>100000000</v>
      </c>
      <c r="C292" s="1">
        <f t="shared" si="4"/>
        <v>7515297</v>
      </c>
    </row>
    <row r="293" spans="1:3">
      <c r="A293" s="1">
        <v>67631157</v>
      </c>
      <c r="B293" s="17">
        <v>100000000</v>
      </c>
      <c r="C293" s="1">
        <f t="shared" si="4"/>
        <v>-32368843</v>
      </c>
    </row>
    <row r="294" spans="1:3">
      <c r="A294" s="1">
        <v>66862068</v>
      </c>
      <c r="B294" s="17">
        <v>100000000</v>
      </c>
      <c r="C294" s="1">
        <f t="shared" si="4"/>
        <v>-33137932</v>
      </c>
    </row>
    <row r="295" spans="1:3">
      <c r="A295" s="1">
        <v>57366262</v>
      </c>
      <c r="B295" s="17">
        <v>150000000</v>
      </c>
      <c r="C295" s="1">
        <f t="shared" si="4"/>
        <v>-92633738</v>
      </c>
    </row>
    <row r="296" spans="1:3">
      <c r="A296" s="1">
        <v>116866727</v>
      </c>
      <c r="B296" s="17">
        <v>100000000</v>
      </c>
      <c r="C296" s="1">
        <f t="shared" si="4"/>
        <v>16866727</v>
      </c>
    </row>
    <row r="297" spans="1:3">
      <c r="A297" s="1">
        <v>184031112</v>
      </c>
      <c r="B297" s="17">
        <v>100000000</v>
      </c>
      <c r="C297" s="1">
        <f t="shared" si="4"/>
        <v>84031112</v>
      </c>
    </row>
    <row r="298" spans="1:3">
      <c r="A298" s="1">
        <v>54700065</v>
      </c>
      <c r="B298" s="17">
        <v>83000000</v>
      </c>
      <c r="C298" s="1">
        <f t="shared" si="4"/>
        <v>-28299935</v>
      </c>
    </row>
    <row r="299" spans="1:3">
      <c r="A299" s="1">
        <v>27098580</v>
      </c>
      <c r="B299" s="17">
        <v>100000000</v>
      </c>
      <c r="C299" s="1">
        <f t="shared" si="4"/>
        <v>-72901420</v>
      </c>
    </row>
    <row r="300" spans="1:3">
      <c r="A300" s="1">
        <v>55673333</v>
      </c>
      <c r="B300" s="17">
        <v>100000000</v>
      </c>
      <c r="C300" s="1">
        <f t="shared" si="4"/>
        <v>-44326667</v>
      </c>
    </row>
    <row r="301" spans="1:3">
      <c r="A301" s="1">
        <v>40198710</v>
      </c>
      <c r="B301" s="17">
        <v>100000000</v>
      </c>
      <c r="C301" s="1">
        <f t="shared" si="4"/>
        <v>-59801290</v>
      </c>
    </row>
    <row r="302" spans="1:3">
      <c r="A302" s="1">
        <v>72660029</v>
      </c>
      <c r="B302" s="17">
        <v>105000000</v>
      </c>
      <c r="C302" s="1">
        <f t="shared" si="4"/>
        <v>-32339971</v>
      </c>
    </row>
    <row r="303" spans="1:3">
      <c r="A303" s="1">
        <v>38120554</v>
      </c>
      <c r="B303" s="17">
        <v>102000000</v>
      </c>
      <c r="C303" s="1">
        <f t="shared" si="4"/>
        <v>-63879446</v>
      </c>
    </row>
    <row r="304" spans="1:3">
      <c r="A304" s="1">
        <v>49392095</v>
      </c>
      <c r="B304" s="17">
        <v>80000000</v>
      </c>
      <c r="C304" s="1">
        <f t="shared" si="4"/>
        <v>-30607905</v>
      </c>
    </row>
    <row r="305" spans="1:3">
      <c r="A305" s="1">
        <v>39292022</v>
      </c>
      <c r="B305" s="17">
        <v>100000000</v>
      </c>
      <c r="C305" s="1">
        <f t="shared" si="4"/>
        <v>-60707978</v>
      </c>
    </row>
    <row r="306" spans="1:3">
      <c r="A306" s="1">
        <v>28772222</v>
      </c>
      <c r="B306" s="17">
        <v>100000000</v>
      </c>
      <c r="C306" s="1">
        <f t="shared" si="4"/>
        <v>-71227778</v>
      </c>
    </row>
    <row r="307" spans="1:3">
      <c r="A307" s="1">
        <v>17010646</v>
      </c>
      <c r="B307" s="17">
        <v>140000000</v>
      </c>
      <c r="C307" s="1">
        <f t="shared" si="4"/>
        <v>-122989354</v>
      </c>
    </row>
    <row r="308" spans="1:3">
      <c r="A308" s="1">
        <v>24985612</v>
      </c>
      <c r="B308" s="17">
        <v>100000000</v>
      </c>
      <c r="C308" s="1">
        <f t="shared" si="4"/>
        <v>-75014388</v>
      </c>
    </row>
    <row r="309" spans="1:3">
      <c r="A309" s="1">
        <v>4411102</v>
      </c>
      <c r="B309" s="17">
        <v>90000000</v>
      </c>
      <c r="C309" s="1">
        <f t="shared" si="4"/>
        <v>-85588898</v>
      </c>
    </row>
    <row r="310" spans="1:3">
      <c r="A310" s="1">
        <v>35024475</v>
      </c>
      <c r="B310" s="17">
        <v>105000000</v>
      </c>
      <c r="C310" s="1">
        <f t="shared" si="4"/>
        <v>-69975525</v>
      </c>
    </row>
    <row r="311" spans="1:3">
      <c r="A311" s="1">
        <v>130174897</v>
      </c>
      <c r="B311" s="17">
        <v>84000000</v>
      </c>
      <c r="C311" s="1">
        <f t="shared" si="4"/>
        <v>46174897</v>
      </c>
    </row>
    <row r="312" spans="1:3">
      <c r="A312" s="1">
        <v>10200000</v>
      </c>
      <c r="B312" s="17">
        <v>100000000</v>
      </c>
      <c r="C312" s="1">
        <f t="shared" si="4"/>
        <v>-89800000</v>
      </c>
    </row>
    <row r="313" spans="1:3">
      <c r="A313" s="1">
        <v>202007640</v>
      </c>
      <c r="B313" s="17">
        <v>100000000</v>
      </c>
      <c r="C313" s="1">
        <f t="shared" si="4"/>
        <v>102007640</v>
      </c>
    </row>
    <row r="314" spans="1:3">
      <c r="A314" s="1">
        <v>77679638</v>
      </c>
      <c r="B314" s="17">
        <v>100000000</v>
      </c>
      <c r="C314" s="1">
        <f t="shared" si="4"/>
        <v>-22320362</v>
      </c>
    </row>
    <row r="315" spans="1:3">
      <c r="A315" s="1">
        <v>9213</v>
      </c>
      <c r="B315" s="17">
        <v>99000000</v>
      </c>
      <c r="C315" s="1">
        <f t="shared" si="4"/>
        <v>-98990787</v>
      </c>
    </row>
    <row r="316" spans="1:3">
      <c r="A316" s="1">
        <v>58867694</v>
      </c>
      <c r="B316" s="17">
        <v>10000000</v>
      </c>
      <c r="C316" s="1">
        <f t="shared" si="4"/>
        <v>48867694</v>
      </c>
    </row>
    <row r="317" spans="1:3">
      <c r="A317" s="1">
        <v>59475623</v>
      </c>
      <c r="B317" s="17">
        <v>98000000</v>
      </c>
      <c r="C317" s="1">
        <f t="shared" si="4"/>
        <v>-38524377</v>
      </c>
    </row>
    <row r="318" spans="1:3">
      <c r="A318" s="1">
        <v>108638745</v>
      </c>
      <c r="B318" s="17">
        <v>100000000</v>
      </c>
      <c r="C318" s="1">
        <f t="shared" si="4"/>
        <v>8638745</v>
      </c>
    </row>
    <row r="319" spans="1:3">
      <c r="A319" s="1">
        <v>86897182</v>
      </c>
      <c r="B319" s="17">
        <v>94000000</v>
      </c>
      <c r="C319" s="1">
        <f t="shared" si="4"/>
        <v>-7102818</v>
      </c>
    </row>
    <row r="320" spans="1:3">
      <c r="A320" s="1">
        <v>63540020</v>
      </c>
      <c r="B320" s="17">
        <v>100000000</v>
      </c>
      <c r="C320" s="1">
        <f t="shared" si="4"/>
        <v>-36459980</v>
      </c>
    </row>
    <row r="321" spans="1:3">
      <c r="A321" s="1">
        <v>95328937</v>
      </c>
      <c r="B321" s="17">
        <v>90000000</v>
      </c>
      <c r="C321" s="1">
        <f t="shared" si="4"/>
        <v>5328937</v>
      </c>
    </row>
    <row r="322" spans="1:3">
      <c r="A322" s="1">
        <v>50802661</v>
      </c>
      <c r="B322" s="17">
        <v>92000000</v>
      </c>
      <c r="C322" s="1">
        <f t="shared" si="4"/>
        <v>-41197339</v>
      </c>
    </row>
    <row r="323" spans="1:3">
      <c r="A323" s="1">
        <v>161317423</v>
      </c>
      <c r="B323" s="17">
        <v>95000000</v>
      </c>
      <c r="C323" s="1">
        <f t="shared" ref="C323:C386" si="5">A323-B323</f>
        <v>66317423</v>
      </c>
    </row>
    <row r="324" spans="1:3">
      <c r="A324" s="1">
        <v>201148159</v>
      </c>
      <c r="B324" s="17">
        <v>93000000</v>
      </c>
      <c r="C324" s="1">
        <f t="shared" si="5"/>
        <v>108148159</v>
      </c>
    </row>
    <row r="325" spans="1:3">
      <c r="A325" s="1">
        <v>43982842</v>
      </c>
      <c r="B325" s="17">
        <v>100000000</v>
      </c>
      <c r="C325" s="1">
        <f t="shared" si="5"/>
        <v>-56017158</v>
      </c>
    </row>
    <row r="326" spans="1:3">
      <c r="A326" s="1">
        <v>380838870</v>
      </c>
      <c r="B326" s="17">
        <v>95000000</v>
      </c>
      <c r="C326" s="1">
        <f t="shared" si="5"/>
        <v>285838870</v>
      </c>
    </row>
    <row r="327" spans="1:3">
      <c r="A327" s="1">
        <v>377019252</v>
      </c>
      <c r="B327" s="17">
        <v>95000000</v>
      </c>
      <c r="C327" s="1">
        <f t="shared" si="5"/>
        <v>282019252</v>
      </c>
    </row>
    <row r="328" spans="1:3">
      <c r="A328" s="1">
        <v>340478898</v>
      </c>
      <c r="B328" s="17">
        <v>95000000</v>
      </c>
      <c r="C328" s="1">
        <f t="shared" si="5"/>
        <v>245478898</v>
      </c>
    </row>
    <row r="329" spans="1:3">
      <c r="A329" s="1">
        <v>17176900</v>
      </c>
      <c r="B329" s="17">
        <v>65000000</v>
      </c>
      <c r="C329" s="1">
        <f t="shared" si="5"/>
        <v>-47823100</v>
      </c>
    </row>
    <row r="330" spans="1:3">
      <c r="A330" s="1">
        <v>131144183</v>
      </c>
      <c r="B330" s="17">
        <v>94000000</v>
      </c>
      <c r="C330" s="1">
        <f t="shared" si="5"/>
        <v>37144183</v>
      </c>
    </row>
    <row r="331" spans="1:3">
      <c r="A331" s="1">
        <v>23014504</v>
      </c>
      <c r="B331" s="17">
        <v>94000000</v>
      </c>
      <c r="C331" s="1">
        <f t="shared" si="5"/>
        <v>-70985496</v>
      </c>
    </row>
    <row r="332" spans="1:3">
      <c r="A332" s="1">
        <v>181166115</v>
      </c>
      <c r="B332" s="17">
        <v>94000000</v>
      </c>
      <c r="C332" s="1">
        <f t="shared" si="5"/>
        <v>87166115</v>
      </c>
    </row>
    <row r="333" spans="1:3">
      <c r="A333" s="1">
        <v>176740650</v>
      </c>
      <c r="B333" s="17">
        <v>95000000</v>
      </c>
      <c r="C333" s="1">
        <f t="shared" si="5"/>
        <v>81740650</v>
      </c>
    </row>
    <row r="334" spans="1:3">
      <c r="A334" s="1">
        <v>71148699</v>
      </c>
      <c r="B334" s="17">
        <v>115000000</v>
      </c>
      <c r="C334" s="1">
        <f t="shared" si="5"/>
        <v>-43851301</v>
      </c>
    </row>
    <row r="335" spans="1:3">
      <c r="A335" s="1">
        <v>67344392</v>
      </c>
      <c r="B335" s="17">
        <v>100000000</v>
      </c>
      <c r="C335" s="1">
        <f t="shared" si="5"/>
        <v>-32655608</v>
      </c>
    </row>
    <row r="336" spans="1:3">
      <c r="A336" s="1">
        <v>22406362</v>
      </c>
      <c r="B336" s="17">
        <v>93000000</v>
      </c>
      <c r="C336" s="1">
        <f t="shared" si="5"/>
        <v>-70593638</v>
      </c>
    </row>
    <row r="337" spans="1:3">
      <c r="A337" s="1">
        <v>261437578</v>
      </c>
      <c r="B337" s="17">
        <v>93000000</v>
      </c>
      <c r="C337" s="1">
        <f t="shared" si="5"/>
        <v>168437578</v>
      </c>
    </row>
    <row r="338" spans="1:3">
      <c r="A338" s="1">
        <v>11000000</v>
      </c>
      <c r="B338" s="17">
        <v>90000000</v>
      </c>
      <c r="C338" s="1">
        <f t="shared" si="5"/>
        <v>-79000000</v>
      </c>
    </row>
    <row r="339" spans="1:3">
      <c r="A339" s="1">
        <v>88761720</v>
      </c>
      <c r="B339" s="17">
        <v>92000000</v>
      </c>
      <c r="C339" s="1">
        <f t="shared" si="5"/>
        <v>-3238280</v>
      </c>
    </row>
    <row r="340" spans="1:3">
      <c r="A340" s="1">
        <v>250147615</v>
      </c>
      <c r="B340" s="17">
        <v>107000000</v>
      </c>
      <c r="C340" s="1">
        <f t="shared" si="5"/>
        <v>143147615</v>
      </c>
    </row>
    <row r="341" spans="1:3">
      <c r="A341" s="1">
        <v>245823397</v>
      </c>
      <c r="B341" s="17">
        <v>92000000</v>
      </c>
      <c r="C341" s="1">
        <f t="shared" si="5"/>
        <v>153823397</v>
      </c>
    </row>
    <row r="342" spans="1:3">
      <c r="A342" s="1">
        <v>81557479</v>
      </c>
      <c r="B342" s="17">
        <v>98000000</v>
      </c>
      <c r="C342" s="1">
        <f t="shared" si="5"/>
        <v>-16442521</v>
      </c>
    </row>
    <row r="343" spans="1:3">
      <c r="A343" s="1">
        <v>226138454</v>
      </c>
      <c r="B343" s="17">
        <v>95000000</v>
      </c>
      <c r="C343" s="1">
        <f t="shared" si="5"/>
        <v>131138454</v>
      </c>
    </row>
    <row r="344" spans="1:3">
      <c r="A344" s="1">
        <v>155370362</v>
      </c>
      <c r="B344" s="17">
        <v>90000000</v>
      </c>
      <c r="C344" s="1">
        <f t="shared" si="5"/>
        <v>65370362</v>
      </c>
    </row>
    <row r="345" spans="1:3">
      <c r="A345" s="1">
        <v>124870275</v>
      </c>
      <c r="B345" s="17">
        <v>90000000</v>
      </c>
      <c r="C345" s="1">
        <f t="shared" si="5"/>
        <v>34870275</v>
      </c>
    </row>
    <row r="346" spans="1:3">
      <c r="A346" s="1">
        <v>196573705</v>
      </c>
      <c r="B346" s="17">
        <v>100000000</v>
      </c>
      <c r="C346" s="1">
        <f t="shared" si="5"/>
        <v>96573705</v>
      </c>
    </row>
    <row r="347" spans="1:3">
      <c r="A347" s="1">
        <v>58229120</v>
      </c>
      <c r="B347" s="17">
        <v>90000000</v>
      </c>
      <c r="C347" s="1">
        <f t="shared" si="5"/>
        <v>-31770880</v>
      </c>
    </row>
    <row r="348" spans="1:3">
      <c r="A348" s="1">
        <v>125305545</v>
      </c>
      <c r="B348" s="17">
        <v>100000000</v>
      </c>
      <c r="C348" s="1">
        <f t="shared" si="5"/>
        <v>25305545</v>
      </c>
    </row>
    <row r="349" spans="1:3">
      <c r="A349" s="1">
        <v>132373442</v>
      </c>
      <c r="B349" s="17">
        <v>100000000</v>
      </c>
      <c r="C349" s="1">
        <f t="shared" si="5"/>
        <v>32373442</v>
      </c>
    </row>
    <row r="350" spans="1:3">
      <c r="A350" s="1">
        <v>120618403</v>
      </c>
      <c r="B350" s="17">
        <v>90000000</v>
      </c>
      <c r="C350" s="1">
        <f t="shared" si="5"/>
        <v>30618403</v>
      </c>
    </row>
    <row r="351" spans="1:3">
      <c r="A351" s="1">
        <v>110416702</v>
      </c>
      <c r="B351" s="17">
        <v>90000000</v>
      </c>
      <c r="C351" s="1">
        <f t="shared" si="5"/>
        <v>20416702</v>
      </c>
    </row>
    <row r="352" spans="1:3">
      <c r="A352" s="1">
        <v>102515793</v>
      </c>
      <c r="B352" s="17">
        <v>92000000</v>
      </c>
      <c r="C352" s="1">
        <f t="shared" si="5"/>
        <v>10515793</v>
      </c>
    </row>
    <row r="353" spans="1:3">
      <c r="A353" s="1">
        <v>100012500</v>
      </c>
      <c r="B353" s="17">
        <v>90000000</v>
      </c>
      <c r="C353" s="1">
        <f t="shared" si="5"/>
        <v>10012500</v>
      </c>
    </row>
    <row r="354" spans="1:3">
      <c r="A354" s="1">
        <v>209019489</v>
      </c>
      <c r="B354" s="17">
        <v>90000000</v>
      </c>
      <c r="C354" s="1">
        <f t="shared" si="5"/>
        <v>119019489</v>
      </c>
    </row>
    <row r="355" spans="1:3">
      <c r="A355" s="1">
        <v>84037039</v>
      </c>
      <c r="B355" s="17">
        <v>92000000</v>
      </c>
      <c r="C355" s="1">
        <f t="shared" si="5"/>
        <v>-7962961</v>
      </c>
    </row>
    <row r="356" spans="1:3">
      <c r="A356" s="1">
        <v>85884815</v>
      </c>
      <c r="B356" s="17">
        <v>90000000</v>
      </c>
      <c r="C356" s="1">
        <f t="shared" si="5"/>
        <v>-4115185</v>
      </c>
    </row>
    <row r="357" spans="1:3">
      <c r="A357" s="1">
        <v>83077470</v>
      </c>
      <c r="B357" s="17">
        <v>90000000</v>
      </c>
      <c r="C357" s="1">
        <f t="shared" si="5"/>
        <v>-6922530</v>
      </c>
    </row>
    <row r="358" spans="1:3">
      <c r="A358" s="1">
        <v>100018837</v>
      </c>
      <c r="B358" s="17">
        <v>90000000</v>
      </c>
      <c r="C358" s="1">
        <f t="shared" si="5"/>
        <v>10018837</v>
      </c>
    </row>
    <row r="359" spans="1:3">
      <c r="A359" s="1">
        <v>78747585</v>
      </c>
      <c r="B359" s="17">
        <v>120000000</v>
      </c>
      <c r="C359" s="1">
        <f t="shared" si="5"/>
        <v>-41252415</v>
      </c>
    </row>
    <row r="360" spans="1:3">
      <c r="A360" s="1">
        <v>78616689</v>
      </c>
      <c r="B360" s="17">
        <v>90000000</v>
      </c>
      <c r="C360" s="1">
        <f t="shared" si="5"/>
        <v>-11383311</v>
      </c>
    </row>
    <row r="361" spans="1:3">
      <c r="A361" s="1">
        <v>75817994</v>
      </c>
      <c r="B361" s="17">
        <v>75000000</v>
      </c>
      <c r="C361" s="1">
        <f t="shared" si="5"/>
        <v>817994</v>
      </c>
    </row>
    <row r="362" spans="1:3">
      <c r="A362" s="1">
        <v>100853835</v>
      </c>
      <c r="B362" s="17">
        <v>90000000</v>
      </c>
      <c r="C362" s="1">
        <f t="shared" si="5"/>
        <v>10853835</v>
      </c>
    </row>
    <row r="363" spans="1:3">
      <c r="A363" s="1">
        <v>73209340</v>
      </c>
      <c r="B363" s="17">
        <v>88000000</v>
      </c>
      <c r="C363" s="1">
        <f t="shared" si="5"/>
        <v>-14790660</v>
      </c>
    </row>
    <row r="364" spans="1:3">
      <c r="A364" s="1">
        <v>72515360</v>
      </c>
      <c r="B364" s="17">
        <v>100000000</v>
      </c>
      <c r="C364" s="1">
        <f t="shared" si="5"/>
        <v>-27484640</v>
      </c>
    </row>
    <row r="365" spans="1:3">
      <c r="A365" s="1">
        <v>68558662</v>
      </c>
      <c r="B365" s="17">
        <v>90000000</v>
      </c>
      <c r="C365" s="1">
        <f t="shared" si="5"/>
        <v>-21441338</v>
      </c>
    </row>
    <row r="366" spans="1:3">
      <c r="A366" s="1">
        <v>65653758</v>
      </c>
      <c r="B366" s="17">
        <v>90000000</v>
      </c>
      <c r="C366" s="1">
        <f t="shared" si="5"/>
        <v>-24346242</v>
      </c>
    </row>
    <row r="367" spans="1:3">
      <c r="A367" s="1">
        <v>64685359</v>
      </c>
      <c r="B367" s="17">
        <v>95000000</v>
      </c>
      <c r="C367" s="1">
        <f t="shared" si="5"/>
        <v>-30314641</v>
      </c>
    </row>
    <row r="368" spans="1:3">
      <c r="A368" s="1">
        <v>61355436</v>
      </c>
      <c r="B368" s="17">
        <v>80000000</v>
      </c>
      <c r="C368" s="1">
        <f t="shared" si="5"/>
        <v>-18644564</v>
      </c>
    </row>
    <row r="369" spans="1:3">
      <c r="A369" s="1">
        <v>26871</v>
      </c>
      <c r="B369" s="17">
        <v>90000000</v>
      </c>
      <c r="C369" s="1">
        <f t="shared" si="5"/>
        <v>-89973129</v>
      </c>
    </row>
    <row r="370" spans="1:3">
      <c r="A370" s="1">
        <v>60874615</v>
      </c>
      <c r="B370" s="17">
        <v>95000000</v>
      </c>
      <c r="C370" s="1">
        <f t="shared" si="5"/>
        <v>-34125385</v>
      </c>
    </row>
    <row r="371" spans="1:3">
      <c r="A371" s="1">
        <v>143618384</v>
      </c>
      <c r="B371" s="17">
        <v>90000000</v>
      </c>
      <c r="C371" s="1">
        <f t="shared" si="5"/>
        <v>53618384</v>
      </c>
    </row>
    <row r="372" spans="1:3">
      <c r="A372" s="1">
        <v>58220776</v>
      </c>
      <c r="B372" s="17">
        <v>68000000</v>
      </c>
      <c r="C372" s="1">
        <f t="shared" si="5"/>
        <v>-9779224</v>
      </c>
    </row>
    <row r="373" spans="1:3">
      <c r="A373" s="1">
        <v>47474112</v>
      </c>
      <c r="B373" s="17">
        <v>92000000</v>
      </c>
      <c r="C373" s="1">
        <f t="shared" si="5"/>
        <v>-44525888</v>
      </c>
    </row>
    <row r="374" spans="1:3">
      <c r="A374" s="1">
        <v>42877165</v>
      </c>
      <c r="B374" s="17">
        <v>90000000</v>
      </c>
      <c r="C374" s="1">
        <f t="shared" si="5"/>
        <v>-47122835</v>
      </c>
    </row>
    <row r="375" spans="1:3">
      <c r="A375" s="1">
        <v>35168677</v>
      </c>
      <c r="B375" s="17">
        <v>90000000</v>
      </c>
      <c r="C375" s="1">
        <f t="shared" si="5"/>
        <v>-54831323</v>
      </c>
    </row>
    <row r="376" spans="1:3">
      <c r="A376" s="1">
        <v>37567440</v>
      </c>
      <c r="B376" s="17">
        <v>100000000</v>
      </c>
      <c r="C376" s="1">
        <f t="shared" si="5"/>
        <v>-62432560</v>
      </c>
    </row>
    <row r="377" spans="1:3">
      <c r="A377" s="1">
        <v>61644321</v>
      </c>
      <c r="B377" s="17">
        <v>90000000</v>
      </c>
      <c r="C377" s="1">
        <f t="shared" si="5"/>
        <v>-28355679</v>
      </c>
    </row>
    <row r="378" spans="1:3">
      <c r="A378" s="1">
        <v>190562</v>
      </c>
      <c r="B378" s="17">
        <v>86000000</v>
      </c>
      <c r="C378" s="1">
        <f t="shared" si="5"/>
        <v>-85809438</v>
      </c>
    </row>
    <row r="379" spans="1:3">
      <c r="A379" s="1">
        <v>120147445</v>
      </c>
      <c r="B379" s="17">
        <v>100000000</v>
      </c>
      <c r="C379" s="1">
        <f t="shared" si="5"/>
        <v>20147445</v>
      </c>
    </row>
    <row r="380" spans="1:3">
      <c r="A380" s="1">
        <v>241688385</v>
      </c>
      <c r="B380" s="17">
        <v>120000000</v>
      </c>
      <c r="C380" s="1">
        <f t="shared" si="5"/>
        <v>121688385</v>
      </c>
    </row>
    <row r="381" spans="1:3">
      <c r="A381" s="1">
        <v>233630478</v>
      </c>
      <c r="B381" s="17">
        <v>20000000</v>
      </c>
      <c r="C381" s="1">
        <f t="shared" si="5"/>
        <v>213630478</v>
      </c>
    </row>
    <row r="382" spans="1:3">
      <c r="A382" s="1">
        <v>197992827</v>
      </c>
      <c r="B382" s="17">
        <v>88000000</v>
      </c>
      <c r="C382" s="1">
        <f t="shared" si="5"/>
        <v>109992827</v>
      </c>
    </row>
    <row r="383" spans="1:3">
      <c r="A383" s="1">
        <v>176049130</v>
      </c>
      <c r="B383" s="17">
        <v>90000000</v>
      </c>
      <c r="C383" s="1">
        <f t="shared" si="5"/>
        <v>86049130</v>
      </c>
    </row>
    <row r="384" spans="1:3">
      <c r="A384" s="1">
        <v>172620724</v>
      </c>
      <c r="B384" s="17">
        <v>87000000</v>
      </c>
      <c r="C384" s="1">
        <f t="shared" si="5"/>
        <v>85620724</v>
      </c>
    </row>
    <row r="385" spans="1:3">
      <c r="A385" s="1">
        <v>183405771</v>
      </c>
      <c r="B385" s="17">
        <v>92000000</v>
      </c>
      <c r="C385" s="1">
        <f t="shared" si="5"/>
        <v>91405771</v>
      </c>
    </row>
    <row r="386" spans="1:3">
      <c r="A386" s="1">
        <v>20315324</v>
      </c>
      <c r="B386" s="17">
        <v>38000000</v>
      </c>
      <c r="C386" s="1">
        <f t="shared" si="5"/>
        <v>-17684676</v>
      </c>
    </row>
    <row r="387" spans="1:3">
      <c r="A387" s="1">
        <v>148313048</v>
      </c>
      <c r="B387" s="17">
        <v>90000000</v>
      </c>
      <c r="C387" s="1">
        <f t="shared" ref="C387:C450" si="6">A387-B387</f>
        <v>58313048</v>
      </c>
    </row>
    <row r="388" spans="1:3">
      <c r="A388" s="1">
        <v>127706877</v>
      </c>
      <c r="B388" s="17">
        <v>100000000</v>
      </c>
      <c r="C388" s="1">
        <f t="shared" si="6"/>
        <v>27706877</v>
      </c>
    </row>
    <row r="389" spans="1:3">
      <c r="A389" s="1">
        <v>126149655</v>
      </c>
      <c r="B389" s="17">
        <v>75000000</v>
      </c>
      <c r="C389" s="1">
        <f t="shared" si="6"/>
        <v>51149655</v>
      </c>
    </row>
    <row r="390" spans="1:3">
      <c r="A390" s="1">
        <v>66941559</v>
      </c>
      <c r="B390" s="17">
        <v>85000000</v>
      </c>
      <c r="C390" s="1">
        <f t="shared" si="6"/>
        <v>-18058441</v>
      </c>
    </row>
    <row r="391" spans="1:3">
      <c r="A391" s="1">
        <v>78009155</v>
      </c>
      <c r="B391" s="17">
        <v>85000000</v>
      </c>
      <c r="C391" s="1">
        <f t="shared" si="6"/>
        <v>-6990845</v>
      </c>
    </row>
    <row r="392" spans="1:3">
      <c r="A392" s="1">
        <v>63224849</v>
      </c>
      <c r="B392" s="17">
        <v>75000000</v>
      </c>
      <c r="C392" s="1">
        <f t="shared" si="6"/>
        <v>-11775151</v>
      </c>
    </row>
    <row r="393" spans="1:3">
      <c r="A393" s="1">
        <v>111544445</v>
      </c>
      <c r="B393" s="17">
        <v>85000000</v>
      </c>
      <c r="C393" s="1">
        <f t="shared" si="6"/>
        <v>26544445</v>
      </c>
    </row>
    <row r="394" spans="1:3">
      <c r="A394" s="1">
        <v>112703470</v>
      </c>
      <c r="B394" s="17">
        <v>85000000</v>
      </c>
      <c r="C394" s="1">
        <f t="shared" si="6"/>
        <v>27703470</v>
      </c>
    </row>
    <row r="395" spans="1:3">
      <c r="A395" s="1">
        <v>117144465</v>
      </c>
      <c r="B395" s="17">
        <v>85000000</v>
      </c>
      <c r="C395" s="1">
        <f t="shared" si="6"/>
        <v>32144465</v>
      </c>
    </row>
    <row r="396" spans="1:3">
      <c r="A396" s="1">
        <v>84303558</v>
      </c>
      <c r="B396" s="17">
        <v>85000000</v>
      </c>
      <c r="C396" s="1">
        <f t="shared" si="6"/>
        <v>-696442</v>
      </c>
    </row>
    <row r="397" spans="1:3">
      <c r="A397" s="1">
        <v>150832203</v>
      </c>
      <c r="B397" s="17">
        <v>75000000</v>
      </c>
      <c r="C397" s="1">
        <f t="shared" si="6"/>
        <v>75832203</v>
      </c>
    </row>
    <row r="398" spans="1:3">
      <c r="A398" s="1">
        <v>51396781</v>
      </c>
      <c r="B398" s="17">
        <v>85000000</v>
      </c>
      <c r="C398" s="1">
        <f t="shared" si="6"/>
        <v>-33603219</v>
      </c>
    </row>
    <row r="399" spans="1:3">
      <c r="A399" s="1">
        <v>47592825</v>
      </c>
      <c r="B399" s="17">
        <v>90000000</v>
      </c>
      <c r="C399" s="1">
        <f t="shared" si="6"/>
        <v>-42407175</v>
      </c>
    </row>
    <row r="400" spans="1:3">
      <c r="A400" s="1">
        <v>50016394</v>
      </c>
      <c r="B400" s="17">
        <v>85000000</v>
      </c>
      <c r="C400" s="1">
        <f t="shared" si="6"/>
        <v>-34983606</v>
      </c>
    </row>
    <row r="401" spans="1:3">
      <c r="A401" s="1">
        <v>57010853</v>
      </c>
      <c r="B401" s="17">
        <v>85000000</v>
      </c>
      <c r="C401" s="1">
        <f t="shared" si="6"/>
        <v>-27989147</v>
      </c>
    </row>
    <row r="402" spans="1:3">
      <c r="A402" s="1">
        <v>62494975</v>
      </c>
      <c r="B402" s="17">
        <v>85000000</v>
      </c>
      <c r="C402" s="1">
        <f t="shared" si="6"/>
        <v>-22505025</v>
      </c>
    </row>
    <row r="403" spans="1:3">
      <c r="A403" s="1">
        <v>46440491</v>
      </c>
      <c r="B403" s="17">
        <v>85000000</v>
      </c>
      <c r="C403" s="1">
        <f t="shared" si="6"/>
        <v>-38559509</v>
      </c>
    </row>
    <row r="404" spans="1:3">
      <c r="A404" s="1">
        <v>44606335</v>
      </c>
      <c r="B404" s="17">
        <v>68000000</v>
      </c>
      <c r="C404" s="1">
        <f t="shared" si="6"/>
        <v>-23393665</v>
      </c>
    </row>
    <row r="405" spans="1:3">
      <c r="A405" s="1">
        <v>40048332</v>
      </c>
      <c r="B405" s="17">
        <v>85000000</v>
      </c>
      <c r="C405" s="1">
        <f t="shared" si="6"/>
        <v>-44951668</v>
      </c>
    </row>
    <row r="406" spans="1:3">
      <c r="A406" s="1">
        <v>64933670</v>
      </c>
      <c r="B406" s="17">
        <v>70000000</v>
      </c>
      <c r="C406" s="1">
        <f t="shared" si="6"/>
        <v>-5066330</v>
      </c>
    </row>
    <row r="407" spans="1:3">
      <c r="A407" s="1">
        <v>31494270</v>
      </c>
      <c r="B407" s="17">
        <v>85000000</v>
      </c>
      <c r="C407" s="1">
        <f t="shared" si="6"/>
        <v>-53505730</v>
      </c>
    </row>
    <row r="408" spans="1:3">
      <c r="A408" s="1">
        <v>31111260</v>
      </c>
      <c r="B408" s="17">
        <v>85000000</v>
      </c>
      <c r="C408" s="1">
        <f t="shared" si="6"/>
        <v>-53888740</v>
      </c>
    </row>
    <row r="409" spans="1:3">
      <c r="A409" s="1">
        <v>123307945</v>
      </c>
      <c r="B409" s="17">
        <v>100000000</v>
      </c>
      <c r="C409" s="1">
        <f t="shared" si="6"/>
        <v>23307945</v>
      </c>
    </row>
    <row r="410" spans="1:3">
      <c r="A410" s="1">
        <v>153288182</v>
      </c>
      <c r="B410" s="17">
        <v>90000000</v>
      </c>
      <c r="C410" s="1">
        <f t="shared" si="6"/>
        <v>63288182</v>
      </c>
    </row>
    <row r="411" spans="1:3">
      <c r="A411" s="1">
        <v>13401683</v>
      </c>
      <c r="B411" s="17">
        <v>85000000</v>
      </c>
      <c r="C411" s="1">
        <f t="shared" si="6"/>
        <v>-71598317</v>
      </c>
    </row>
    <row r="412" spans="1:3">
      <c r="A412" s="1">
        <v>137340146</v>
      </c>
      <c r="B412" s="17">
        <v>85000000</v>
      </c>
      <c r="C412" s="1">
        <f t="shared" si="6"/>
        <v>52340146</v>
      </c>
    </row>
    <row r="413" spans="1:3">
      <c r="A413" s="1">
        <v>43575716</v>
      </c>
      <c r="B413" s="17">
        <v>60000000</v>
      </c>
      <c r="C413" s="1">
        <f t="shared" si="6"/>
        <v>-16424284</v>
      </c>
    </row>
    <row r="414" spans="1:3">
      <c r="A414" s="1">
        <v>80170146</v>
      </c>
      <c r="B414" s="17">
        <v>60000000</v>
      </c>
      <c r="C414" s="1">
        <f t="shared" si="6"/>
        <v>20170146</v>
      </c>
    </row>
    <row r="415" spans="1:3">
      <c r="A415" s="1">
        <v>75754670</v>
      </c>
      <c r="B415" s="17">
        <v>65000000</v>
      </c>
      <c r="C415" s="1">
        <f t="shared" si="6"/>
        <v>10754670</v>
      </c>
    </row>
    <row r="416" spans="1:3">
      <c r="A416" s="1">
        <v>33048353</v>
      </c>
      <c r="B416" s="17">
        <v>84000000</v>
      </c>
      <c r="C416" s="1">
        <f t="shared" si="6"/>
        <v>-50951647</v>
      </c>
    </row>
    <row r="417" spans="1:3">
      <c r="A417" s="1">
        <v>34543701</v>
      </c>
      <c r="B417" s="17">
        <v>35000000</v>
      </c>
      <c r="C417" s="1">
        <f t="shared" si="6"/>
        <v>-456299</v>
      </c>
    </row>
    <row r="418" spans="1:3">
      <c r="A418" s="1">
        <v>242589580</v>
      </c>
      <c r="B418" s="17">
        <v>70000000</v>
      </c>
      <c r="C418" s="1">
        <f t="shared" si="6"/>
        <v>172589580</v>
      </c>
    </row>
    <row r="419" spans="1:3">
      <c r="A419" s="1">
        <v>102981571</v>
      </c>
      <c r="B419" s="17">
        <v>8000000</v>
      </c>
      <c r="C419" s="1">
        <f t="shared" si="6"/>
        <v>94981571</v>
      </c>
    </row>
    <row r="420" spans="1:3">
      <c r="A420" s="1">
        <v>180965237</v>
      </c>
      <c r="B420" s="17">
        <v>85000000</v>
      </c>
      <c r="C420" s="1">
        <f t="shared" si="6"/>
        <v>95965237</v>
      </c>
    </row>
    <row r="421" spans="1:3">
      <c r="A421" s="1">
        <v>407999255</v>
      </c>
      <c r="B421" s="17">
        <v>85000000</v>
      </c>
      <c r="C421" s="1">
        <f t="shared" si="6"/>
        <v>322999255</v>
      </c>
    </row>
    <row r="422" spans="1:3">
      <c r="A422" s="1">
        <v>254455986</v>
      </c>
      <c r="B422" s="17">
        <v>85000000</v>
      </c>
      <c r="C422" s="1">
        <f t="shared" si="6"/>
        <v>169455986</v>
      </c>
    </row>
    <row r="423" spans="1:3">
      <c r="A423" s="1">
        <v>162831698</v>
      </c>
      <c r="B423" s="17">
        <v>65000000</v>
      </c>
      <c r="C423" s="1">
        <f t="shared" si="6"/>
        <v>97831698</v>
      </c>
    </row>
    <row r="424" spans="1:3">
      <c r="A424" s="1">
        <v>155019340</v>
      </c>
      <c r="B424" s="17">
        <v>82000000</v>
      </c>
      <c r="C424" s="1">
        <f t="shared" si="6"/>
        <v>73019340</v>
      </c>
    </row>
    <row r="425" spans="1:3">
      <c r="A425" s="1">
        <v>145771527</v>
      </c>
      <c r="B425" s="17">
        <v>81000000</v>
      </c>
      <c r="C425" s="1">
        <f t="shared" si="6"/>
        <v>64771527</v>
      </c>
    </row>
    <row r="426" spans="1:3">
      <c r="A426" s="1">
        <v>140459099</v>
      </c>
      <c r="B426" s="17">
        <v>80000000</v>
      </c>
      <c r="C426" s="1">
        <f t="shared" si="6"/>
        <v>60459099</v>
      </c>
    </row>
    <row r="427" spans="1:3">
      <c r="A427" s="1">
        <v>53215979</v>
      </c>
      <c r="B427" s="17">
        <v>80000000</v>
      </c>
      <c r="C427" s="1">
        <f t="shared" si="6"/>
        <v>-26784021</v>
      </c>
    </row>
    <row r="428" spans="1:3">
      <c r="A428" s="1">
        <v>158115031</v>
      </c>
      <c r="B428" s="17">
        <v>78000000</v>
      </c>
      <c r="C428" s="1">
        <f t="shared" si="6"/>
        <v>80115031</v>
      </c>
    </row>
    <row r="429" spans="1:3">
      <c r="A429" s="1">
        <v>133103929</v>
      </c>
      <c r="B429" s="17">
        <v>80000000</v>
      </c>
      <c r="C429" s="1">
        <f t="shared" si="6"/>
        <v>53103929</v>
      </c>
    </row>
    <row r="430" spans="1:3">
      <c r="A430" s="1">
        <v>133668525</v>
      </c>
      <c r="B430" s="17">
        <v>80000000</v>
      </c>
      <c r="C430" s="1">
        <f t="shared" si="6"/>
        <v>53668525</v>
      </c>
    </row>
    <row r="431" spans="1:3">
      <c r="A431" s="1">
        <v>130313314</v>
      </c>
      <c r="B431" s="17">
        <v>80000000</v>
      </c>
      <c r="C431" s="1">
        <f t="shared" si="6"/>
        <v>50313314</v>
      </c>
    </row>
    <row r="432" spans="1:3">
      <c r="A432" s="1">
        <v>124590960</v>
      </c>
      <c r="B432" s="17">
        <v>80000000</v>
      </c>
      <c r="C432" s="1">
        <f t="shared" si="6"/>
        <v>44590960</v>
      </c>
    </row>
    <row r="433" spans="1:3">
      <c r="A433" s="1">
        <v>127968405</v>
      </c>
      <c r="B433" s="17">
        <v>75000000</v>
      </c>
      <c r="C433" s="1">
        <f t="shared" si="6"/>
        <v>52968405</v>
      </c>
    </row>
    <row r="434" spans="1:3">
      <c r="A434" s="1">
        <v>120136047</v>
      </c>
      <c r="B434" s="17">
        <v>84000000</v>
      </c>
      <c r="C434" s="1">
        <f t="shared" si="6"/>
        <v>36136047</v>
      </c>
    </row>
    <row r="435" spans="1:3">
      <c r="A435" s="1">
        <v>128200012</v>
      </c>
      <c r="B435" s="17">
        <v>82000000</v>
      </c>
      <c r="C435" s="1">
        <f t="shared" si="6"/>
        <v>46200012</v>
      </c>
    </row>
    <row r="436" spans="1:3">
      <c r="A436" s="1">
        <v>112225777</v>
      </c>
      <c r="B436" s="17">
        <v>75000000</v>
      </c>
      <c r="C436" s="1">
        <f t="shared" si="6"/>
        <v>37225777</v>
      </c>
    </row>
    <row r="437" spans="1:3">
      <c r="A437" s="1">
        <v>109993847</v>
      </c>
      <c r="B437" s="17">
        <v>80000000</v>
      </c>
      <c r="C437" s="1">
        <f t="shared" si="6"/>
        <v>29993847</v>
      </c>
    </row>
    <row r="438" spans="1:3">
      <c r="A438" s="1">
        <v>104054514</v>
      </c>
      <c r="B438" s="17">
        <v>80000000</v>
      </c>
      <c r="C438" s="1">
        <f t="shared" si="6"/>
        <v>24054514</v>
      </c>
    </row>
    <row r="439" spans="1:3">
      <c r="A439" s="1">
        <v>103028109</v>
      </c>
      <c r="B439" s="17">
        <v>80000000</v>
      </c>
      <c r="C439" s="1">
        <f t="shared" si="6"/>
        <v>23028109</v>
      </c>
    </row>
    <row r="440" spans="1:3">
      <c r="A440" s="1">
        <v>101087161</v>
      </c>
      <c r="B440" s="17">
        <v>80000000</v>
      </c>
      <c r="C440" s="1">
        <f t="shared" si="6"/>
        <v>21087161</v>
      </c>
    </row>
    <row r="441" spans="1:3">
      <c r="A441" s="1">
        <v>101111837</v>
      </c>
      <c r="B441" s="17">
        <v>80000000</v>
      </c>
      <c r="C441" s="1">
        <f t="shared" si="6"/>
        <v>21111837</v>
      </c>
    </row>
    <row r="442" spans="1:3">
      <c r="A442" s="1">
        <v>95632614</v>
      </c>
      <c r="B442" s="17">
        <v>75000000</v>
      </c>
      <c r="C442" s="1">
        <f t="shared" si="6"/>
        <v>20632614</v>
      </c>
    </row>
    <row r="443" spans="1:3">
      <c r="A443" s="1">
        <v>94822707</v>
      </c>
      <c r="B443" s="17">
        <v>80000000</v>
      </c>
      <c r="C443" s="1">
        <f t="shared" si="6"/>
        <v>14822707</v>
      </c>
    </row>
    <row r="444" spans="1:3">
      <c r="A444" s="1">
        <v>92969824</v>
      </c>
      <c r="B444" s="17">
        <v>80000000</v>
      </c>
      <c r="C444" s="1">
        <f t="shared" si="6"/>
        <v>12969824</v>
      </c>
    </row>
    <row r="445" spans="1:3">
      <c r="A445" s="1">
        <v>91188905</v>
      </c>
      <c r="B445" s="17">
        <v>80000000</v>
      </c>
      <c r="C445" s="1">
        <f t="shared" si="6"/>
        <v>11188905</v>
      </c>
    </row>
    <row r="446" spans="1:3">
      <c r="A446" s="1">
        <v>90443603</v>
      </c>
      <c r="B446" s="17">
        <v>80000000</v>
      </c>
      <c r="C446" s="1">
        <f t="shared" si="6"/>
        <v>10443603</v>
      </c>
    </row>
    <row r="447" spans="1:3">
      <c r="A447" s="1">
        <v>82226474</v>
      </c>
      <c r="B447" s="17">
        <v>75000000</v>
      </c>
      <c r="C447" s="1">
        <f t="shared" si="6"/>
        <v>7226474</v>
      </c>
    </row>
    <row r="448" spans="1:3">
      <c r="A448" s="1">
        <v>79363785</v>
      </c>
      <c r="B448" s="17">
        <v>80000000</v>
      </c>
      <c r="C448" s="1">
        <f t="shared" si="6"/>
        <v>-636215</v>
      </c>
    </row>
    <row r="449" spans="1:3">
      <c r="A449" s="1">
        <v>76081498</v>
      </c>
      <c r="B449" s="17">
        <v>79000000</v>
      </c>
      <c r="C449" s="1">
        <f t="shared" si="6"/>
        <v>-2918502</v>
      </c>
    </row>
    <row r="450" spans="1:3">
      <c r="A450" s="1">
        <v>85707116</v>
      </c>
      <c r="B450" s="17">
        <v>80000000</v>
      </c>
      <c r="C450" s="1">
        <f t="shared" si="6"/>
        <v>5707116</v>
      </c>
    </row>
    <row r="451" spans="1:3">
      <c r="A451" s="1">
        <v>74329966</v>
      </c>
      <c r="B451" s="17">
        <v>80000000</v>
      </c>
      <c r="C451" s="1">
        <f t="shared" ref="C451:C514" si="7">A451-B451</f>
        <v>-5670034</v>
      </c>
    </row>
    <row r="452" spans="1:3">
      <c r="A452" s="1">
        <v>100169068</v>
      </c>
      <c r="B452" s="17">
        <v>80000000</v>
      </c>
      <c r="C452" s="1">
        <f t="shared" si="7"/>
        <v>20169068</v>
      </c>
    </row>
    <row r="453" spans="1:3">
      <c r="A453" s="1">
        <v>73215310</v>
      </c>
      <c r="B453" s="17">
        <v>80000000</v>
      </c>
      <c r="C453" s="1">
        <f t="shared" si="7"/>
        <v>-6784690</v>
      </c>
    </row>
    <row r="454" spans="1:3">
      <c r="A454" s="1">
        <v>80360866</v>
      </c>
      <c r="B454" s="17">
        <v>65000000</v>
      </c>
      <c r="C454" s="1">
        <f t="shared" si="7"/>
        <v>15360866</v>
      </c>
    </row>
    <row r="455" spans="1:3">
      <c r="A455" s="1">
        <v>69102910</v>
      </c>
      <c r="B455" s="17">
        <v>80000000</v>
      </c>
      <c r="C455" s="1">
        <f t="shared" si="7"/>
        <v>-10897090</v>
      </c>
    </row>
    <row r="456" spans="1:3">
      <c r="A456" s="1">
        <v>65948711</v>
      </c>
      <c r="B456" s="17">
        <v>75000000</v>
      </c>
      <c r="C456" s="1">
        <f t="shared" si="7"/>
        <v>-9051289</v>
      </c>
    </row>
    <row r="457" spans="1:3">
      <c r="A457" s="1">
        <v>169692572</v>
      </c>
      <c r="B457" s="17">
        <v>68000000</v>
      </c>
      <c r="C457" s="1">
        <f t="shared" si="7"/>
        <v>101692572</v>
      </c>
    </row>
    <row r="458" spans="1:3">
      <c r="A458" s="1">
        <v>60507228</v>
      </c>
      <c r="B458" s="17">
        <v>70000000</v>
      </c>
      <c r="C458" s="1">
        <f t="shared" si="7"/>
        <v>-9492772</v>
      </c>
    </row>
    <row r="459" spans="1:3">
      <c r="A459" s="1">
        <v>56684819</v>
      </c>
      <c r="B459" s="17">
        <v>80000000</v>
      </c>
      <c r="C459" s="1">
        <f t="shared" si="7"/>
        <v>-23315181</v>
      </c>
    </row>
    <row r="460" spans="1:3">
      <c r="A460" s="1">
        <v>50628009</v>
      </c>
      <c r="B460" s="17">
        <v>80000000</v>
      </c>
      <c r="C460" s="1">
        <f t="shared" si="7"/>
        <v>-29371991</v>
      </c>
    </row>
    <row r="461" spans="1:3">
      <c r="A461" s="1">
        <v>69772969</v>
      </c>
      <c r="B461" s="17">
        <v>80000000</v>
      </c>
      <c r="C461" s="1">
        <f t="shared" si="7"/>
        <v>-10227031</v>
      </c>
    </row>
    <row r="462" spans="1:3">
      <c r="A462" s="1">
        <v>45356386</v>
      </c>
      <c r="B462" s="17">
        <v>80000000</v>
      </c>
      <c r="C462" s="1">
        <f t="shared" si="7"/>
        <v>-34643614</v>
      </c>
    </row>
    <row r="463" spans="1:3">
      <c r="A463" s="1">
        <v>55350897</v>
      </c>
      <c r="B463" s="17">
        <v>80000000</v>
      </c>
      <c r="C463" s="1">
        <f t="shared" si="7"/>
        <v>-24649103</v>
      </c>
    </row>
    <row r="464" spans="1:3">
      <c r="A464" s="1">
        <v>39442871</v>
      </c>
      <c r="B464" s="17">
        <v>80000000</v>
      </c>
      <c r="C464" s="1">
        <f t="shared" si="7"/>
        <v>-40557129</v>
      </c>
    </row>
    <row r="465" spans="1:3">
      <c r="A465" s="1">
        <v>37899638</v>
      </c>
      <c r="B465" s="17">
        <v>80000000</v>
      </c>
      <c r="C465" s="1">
        <f t="shared" si="7"/>
        <v>-42100362</v>
      </c>
    </row>
    <row r="466" spans="1:3">
      <c r="A466" s="1">
        <v>37754208</v>
      </c>
      <c r="B466" s="17">
        <v>80000000</v>
      </c>
      <c r="C466" s="1">
        <f t="shared" si="7"/>
        <v>-42245792</v>
      </c>
    </row>
    <row r="467" spans="1:3">
      <c r="A467" s="1">
        <v>38542418</v>
      </c>
      <c r="B467" s="17">
        <v>90000000</v>
      </c>
      <c r="C467" s="1">
        <f t="shared" si="7"/>
        <v>-51457582</v>
      </c>
    </row>
    <row r="468" spans="1:3">
      <c r="A468" s="1">
        <v>34566746</v>
      </c>
      <c r="B468" s="17">
        <v>80000000</v>
      </c>
      <c r="C468" s="1">
        <f t="shared" si="7"/>
        <v>-45433254</v>
      </c>
    </row>
    <row r="469" spans="1:3">
      <c r="A469" s="1">
        <v>32885565</v>
      </c>
      <c r="B469" s="17">
        <v>75000000</v>
      </c>
      <c r="C469" s="1">
        <f t="shared" si="7"/>
        <v>-42114435</v>
      </c>
    </row>
    <row r="470" spans="1:3">
      <c r="A470" s="1">
        <v>36073232</v>
      </c>
      <c r="B470" s="17">
        <v>85000000</v>
      </c>
      <c r="C470" s="1">
        <f t="shared" si="7"/>
        <v>-48926768</v>
      </c>
    </row>
    <row r="471" spans="1:3">
      <c r="A471" s="1">
        <v>21471685</v>
      </c>
      <c r="B471" s="17">
        <v>80000000</v>
      </c>
      <c r="C471" s="1">
        <f t="shared" si="7"/>
        <v>-58528315</v>
      </c>
    </row>
    <row r="472" spans="1:3">
      <c r="A472" s="1">
        <v>20950820</v>
      </c>
      <c r="B472" s="17">
        <v>88000000</v>
      </c>
      <c r="C472" s="1">
        <f t="shared" si="7"/>
        <v>-67049180</v>
      </c>
    </row>
    <row r="473" spans="1:3">
      <c r="A473" s="1">
        <v>19673424</v>
      </c>
      <c r="B473" s="17">
        <v>70000000</v>
      </c>
      <c r="C473" s="1">
        <f t="shared" si="7"/>
        <v>-50326576</v>
      </c>
    </row>
    <row r="474" spans="1:3">
      <c r="A474" s="1">
        <v>19480739</v>
      </c>
      <c r="B474" s="17">
        <v>80000000</v>
      </c>
      <c r="C474" s="1">
        <f t="shared" si="7"/>
        <v>-60519261</v>
      </c>
    </row>
    <row r="475" spans="1:3">
      <c r="A475" s="1">
        <v>17593391</v>
      </c>
      <c r="B475" s="17">
        <v>80000000</v>
      </c>
      <c r="C475" s="1">
        <f t="shared" si="7"/>
        <v>-62406609</v>
      </c>
    </row>
    <row r="476" spans="1:3">
      <c r="A476" s="1">
        <v>18318000</v>
      </c>
      <c r="B476" s="17">
        <v>80000000</v>
      </c>
      <c r="C476" s="1">
        <f t="shared" si="7"/>
        <v>-61682000</v>
      </c>
    </row>
    <row r="477" spans="1:3">
      <c r="A477" s="1">
        <v>27356090</v>
      </c>
      <c r="B477" s="17">
        <v>80000000</v>
      </c>
      <c r="C477" s="1">
        <f t="shared" si="7"/>
        <v>-52643910</v>
      </c>
    </row>
    <row r="478" spans="1:3">
      <c r="A478" s="1">
        <v>17473245</v>
      </c>
      <c r="B478" s="17">
        <v>44000000</v>
      </c>
      <c r="C478" s="1">
        <f t="shared" si="7"/>
        <v>-26526755</v>
      </c>
    </row>
    <row r="479" spans="1:3">
      <c r="A479" s="1">
        <v>15131330</v>
      </c>
      <c r="B479" s="17">
        <v>80000000</v>
      </c>
      <c r="C479" s="1">
        <f t="shared" si="7"/>
        <v>-64868670</v>
      </c>
    </row>
    <row r="480" spans="1:3">
      <c r="A480" s="1">
        <v>19406406</v>
      </c>
      <c r="B480" s="17">
        <v>80000000</v>
      </c>
      <c r="C480" s="1">
        <f t="shared" si="7"/>
        <v>-60593594</v>
      </c>
    </row>
    <row r="481" spans="1:3">
      <c r="A481" s="1">
        <v>1891821</v>
      </c>
      <c r="B481" s="17">
        <v>80000000</v>
      </c>
      <c r="C481" s="1">
        <f t="shared" si="7"/>
        <v>-78108179</v>
      </c>
    </row>
    <row r="482" spans="1:3">
      <c r="A482" s="1">
        <v>23219748</v>
      </c>
      <c r="B482" s="17">
        <v>80000000</v>
      </c>
      <c r="C482" s="1">
        <f t="shared" si="7"/>
        <v>-56780252</v>
      </c>
    </row>
    <row r="483" spans="1:3">
      <c r="A483" s="1">
        <v>170708996</v>
      </c>
      <c r="B483" s="17">
        <v>80000000</v>
      </c>
      <c r="C483" s="1">
        <f t="shared" si="7"/>
        <v>90708996</v>
      </c>
    </row>
    <row r="484" spans="1:3">
      <c r="A484" s="1">
        <v>422783777</v>
      </c>
      <c r="B484" s="17">
        <v>90000000</v>
      </c>
      <c r="C484" s="1">
        <f t="shared" si="7"/>
        <v>332783777</v>
      </c>
    </row>
    <row r="485" spans="1:3">
      <c r="A485" s="1">
        <v>103812241</v>
      </c>
      <c r="B485" s="17">
        <v>70000000</v>
      </c>
      <c r="C485" s="1">
        <f t="shared" si="7"/>
        <v>33812241</v>
      </c>
    </row>
    <row r="486" spans="1:3">
      <c r="A486" s="1">
        <v>119793567</v>
      </c>
      <c r="B486" s="17">
        <v>86000000</v>
      </c>
      <c r="C486" s="1">
        <f t="shared" si="7"/>
        <v>33793567</v>
      </c>
    </row>
    <row r="487" spans="1:3">
      <c r="A487" s="1">
        <v>92930005</v>
      </c>
      <c r="B487" s="17">
        <v>40000000</v>
      </c>
      <c r="C487" s="1">
        <f t="shared" si="7"/>
        <v>52930005</v>
      </c>
    </row>
    <row r="488" spans="1:3">
      <c r="A488" s="1">
        <v>67286731</v>
      </c>
      <c r="B488" s="17">
        <v>52000000</v>
      </c>
      <c r="C488" s="1">
        <f t="shared" si="7"/>
        <v>15286731</v>
      </c>
    </row>
    <row r="489" spans="1:3">
      <c r="A489" s="1">
        <v>74158157</v>
      </c>
      <c r="B489" s="17">
        <v>80000000</v>
      </c>
      <c r="C489" s="1">
        <f t="shared" si="7"/>
        <v>-5841843</v>
      </c>
    </row>
    <row r="490" spans="1:3">
      <c r="A490" s="1">
        <v>127083765</v>
      </c>
      <c r="B490" s="17">
        <v>8000000</v>
      </c>
      <c r="C490" s="1">
        <f t="shared" si="7"/>
        <v>119083765</v>
      </c>
    </row>
    <row r="491" spans="1:3">
      <c r="A491" s="1">
        <v>1339152</v>
      </c>
      <c r="B491" s="17">
        <v>58000000</v>
      </c>
      <c r="C491" s="1">
        <f t="shared" si="7"/>
        <v>-56660848</v>
      </c>
    </row>
    <row r="492" spans="1:3">
      <c r="A492" s="1">
        <v>15071514</v>
      </c>
      <c r="B492" s="17">
        <v>45000000</v>
      </c>
      <c r="C492" s="1">
        <f t="shared" si="7"/>
        <v>-29928486</v>
      </c>
    </row>
    <row r="493" spans="1:3">
      <c r="A493" s="1">
        <v>26000610</v>
      </c>
      <c r="B493" s="17">
        <v>79000000</v>
      </c>
      <c r="C493" s="1">
        <f t="shared" si="7"/>
        <v>-52999390</v>
      </c>
    </row>
    <row r="494" spans="1:3">
      <c r="A494" s="1">
        <v>323505540</v>
      </c>
      <c r="B494" s="17">
        <v>78000000</v>
      </c>
      <c r="C494" s="1">
        <f t="shared" si="7"/>
        <v>245505540</v>
      </c>
    </row>
    <row r="495" spans="1:3">
      <c r="A495" s="1">
        <v>66462600</v>
      </c>
      <c r="B495" s="17">
        <v>78000000</v>
      </c>
      <c r="C495" s="1">
        <f t="shared" si="7"/>
        <v>-11537400</v>
      </c>
    </row>
    <row r="496" spans="1:3">
      <c r="A496" s="1">
        <v>368049635</v>
      </c>
      <c r="B496" s="17">
        <v>100000000</v>
      </c>
      <c r="C496" s="1">
        <f t="shared" si="7"/>
        <v>268049635</v>
      </c>
    </row>
    <row r="497" spans="1:3">
      <c r="A497" s="1">
        <v>306124059</v>
      </c>
      <c r="B497" s="17">
        <v>79000000</v>
      </c>
      <c r="C497" s="1">
        <f t="shared" si="7"/>
        <v>227124059</v>
      </c>
    </row>
    <row r="498" spans="1:3">
      <c r="A498" s="1">
        <v>229074524</v>
      </c>
      <c r="B498" s="17">
        <v>76000000</v>
      </c>
      <c r="C498" s="1">
        <f t="shared" si="7"/>
        <v>153074524</v>
      </c>
    </row>
    <row r="499" spans="1:3">
      <c r="A499" s="1">
        <v>193136719</v>
      </c>
      <c r="B499" s="17">
        <v>81200000</v>
      </c>
      <c r="C499" s="1">
        <f t="shared" si="7"/>
        <v>111936719</v>
      </c>
    </row>
    <row r="500" spans="1:3">
      <c r="A500" s="1">
        <v>35286428</v>
      </c>
      <c r="B500" s="17">
        <v>80000000</v>
      </c>
      <c r="C500" s="1">
        <f t="shared" si="7"/>
        <v>-44713572</v>
      </c>
    </row>
    <row r="501" spans="1:3">
      <c r="A501" s="1">
        <v>157299717</v>
      </c>
      <c r="B501" s="17">
        <v>76000000</v>
      </c>
      <c r="C501" s="1">
        <f t="shared" si="7"/>
        <v>81299717</v>
      </c>
    </row>
    <row r="502" spans="1:3">
      <c r="A502" s="1">
        <v>134568845</v>
      </c>
      <c r="B502" s="17">
        <v>75000000</v>
      </c>
      <c r="C502" s="1">
        <f t="shared" si="7"/>
        <v>59568845</v>
      </c>
    </row>
    <row r="503" spans="1:3">
      <c r="A503" s="1">
        <v>134006721</v>
      </c>
      <c r="B503" s="17">
        <v>78000000</v>
      </c>
      <c r="C503" s="1">
        <f t="shared" si="7"/>
        <v>56006721</v>
      </c>
    </row>
    <row r="504" spans="1:3">
      <c r="A504" s="1">
        <v>195329763</v>
      </c>
      <c r="B504" s="17">
        <v>76000000</v>
      </c>
      <c r="C504" s="1">
        <f t="shared" si="7"/>
        <v>119329763</v>
      </c>
    </row>
    <row r="505" spans="1:3">
      <c r="A505" s="1">
        <v>120776832</v>
      </c>
      <c r="B505" s="17">
        <v>75000000</v>
      </c>
      <c r="C505" s="1">
        <f t="shared" si="7"/>
        <v>45776832</v>
      </c>
    </row>
    <row r="506" spans="1:3">
      <c r="A506" s="1">
        <v>118823091</v>
      </c>
      <c r="B506" s="17">
        <v>73000000</v>
      </c>
      <c r="C506" s="1">
        <f t="shared" si="7"/>
        <v>45823091</v>
      </c>
    </row>
    <row r="507" spans="1:3">
      <c r="A507" s="1">
        <v>41814863</v>
      </c>
      <c r="B507" s="17">
        <v>75000000</v>
      </c>
      <c r="C507" s="1">
        <f t="shared" si="7"/>
        <v>-33185137</v>
      </c>
    </row>
    <row r="508" spans="1:3">
      <c r="A508" s="1">
        <v>97360069</v>
      </c>
      <c r="B508" s="17">
        <v>76000000</v>
      </c>
      <c r="C508" s="1">
        <f t="shared" si="7"/>
        <v>21360069</v>
      </c>
    </row>
    <row r="509" spans="1:3">
      <c r="A509" s="1">
        <v>117698894</v>
      </c>
      <c r="B509" s="17">
        <v>75000000</v>
      </c>
      <c r="C509" s="1">
        <f t="shared" si="7"/>
        <v>42698894</v>
      </c>
    </row>
    <row r="510" spans="1:3">
      <c r="A510" s="1">
        <v>162001186</v>
      </c>
      <c r="B510" s="17">
        <v>75000000</v>
      </c>
      <c r="C510" s="1">
        <f t="shared" si="7"/>
        <v>87001186</v>
      </c>
    </row>
    <row r="511" spans="1:3">
      <c r="A511" s="1">
        <v>77032279</v>
      </c>
      <c r="B511" s="17">
        <v>75000000</v>
      </c>
      <c r="C511" s="1">
        <f t="shared" si="7"/>
        <v>2032279</v>
      </c>
    </row>
    <row r="512" spans="1:3">
      <c r="A512" s="1">
        <v>73023275</v>
      </c>
      <c r="B512" s="17">
        <v>80000000</v>
      </c>
      <c r="C512" s="1">
        <f t="shared" si="7"/>
        <v>-6976725</v>
      </c>
    </row>
    <row r="513" spans="1:3">
      <c r="A513" s="1">
        <v>68473360</v>
      </c>
      <c r="B513" s="17">
        <v>75000000</v>
      </c>
      <c r="C513" s="1">
        <f t="shared" si="7"/>
        <v>-6526640</v>
      </c>
    </row>
    <row r="514" spans="1:3">
      <c r="A514" s="1">
        <v>66636385</v>
      </c>
      <c r="B514" s="17">
        <v>75000000</v>
      </c>
      <c r="C514" s="1">
        <f t="shared" si="7"/>
        <v>-8363615</v>
      </c>
    </row>
    <row r="515" spans="1:3">
      <c r="A515" s="1">
        <v>160762022</v>
      </c>
      <c r="B515" s="17">
        <v>50000000</v>
      </c>
      <c r="C515" s="1">
        <f t="shared" ref="C515:C578" si="8">A515-B515</f>
        <v>110762022</v>
      </c>
    </row>
    <row r="516" spans="1:3">
      <c r="A516" s="1">
        <v>103338338</v>
      </c>
      <c r="B516" s="17">
        <v>75000000</v>
      </c>
      <c r="C516" s="1">
        <f t="shared" si="8"/>
        <v>28338338</v>
      </c>
    </row>
    <row r="517" spans="1:3">
      <c r="A517" s="1">
        <v>55808744</v>
      </c>
      <c r="B517" s="17">
        <v>75000000</v>
      </c>
      <c r="C517" s="1">
        <f t="shared" si="8"/>
        <v>-19191256</v>
      </c>
    </row>
    <row r="518" spans="1:3">
      <c r="A518" s="1">
        <v>47379090</v>
      </c>
      <c r="B518" s="17">
        <v>80000000</v>
      </c>
      <c r="C518" s="1">
        <f t="shared" si="8"/>
        <v>-32620910</v>
      </c>
    </row>
    <row r="519" spans="1:3">
      <c r="A519" s="1">
        <v>43426961</v>
      </c>
      <c r="B519" s="17">
        <v>60000000</v>
      </c>
      <c r="C519" s="1">
        <f t="shared" si="8"/>
        <v>-16573039</v>
      </c>
    </row>
    <row r="520" spans="1:3">
      <c r="A520" s="1">
        <v>47000485</v>
      </c>
      <c r="B520" s="17">
        <v>35000000</v>
      </c>
      <c r="C520" s="1">
        <f t="shared" si="8"/>
        <v>12000485</v>
      </c>
    </row>
    <row r="521" spans="1:3">
      <c r="A521" s="1">
        <v>45434443</v>
      </c>
      <c r="B521" s="17">
        <v>75000000</v>
      </c>
      <c r="C521" s="1">
        <f t="shared" si="8"/>
        <v>-29565557</v>
      </c>
    </row>
    <row r="522" spans="1:3">
      <c r="A522" s="1">
        <v>42044321</v>
      </c>
      <c r="B522" s="17">
        <v>75000000</v>
      </c>
      <c r="C522" s="1">
        <f t="shared" si="8"/>
        <v>-32955679</v>
      </c>
    </row>
    <row r="523" spans="1:3">
      <c r="A523" s="1">
        <v>73661010</v>
      </c>
      <c r="B523" s="17">
        <v>75000000</v>
      </c>
      <c r="C523" s="1">
        <f t="shared" si="8"/>
        <v>-1338990</v>
      </c>
    </row>
    <row r="524" spans="1:3">
      <c r="A524" s="1">
        <v>41523271</v>
      </c>
      <c r="B524" s="17">
        <v>70000000</v>
      </c>
      <c r="C524" s="1">
        <f t="shared" si="8"/>
        <v>-28476729</v>
      </c>
    </row>
    <row r="525" spans="1:3">
      <c r="A525" s="1">
        <v>37600435</v>
      </c>
      <c r="B525" s="17">
        <v>53000000</v>
      </c>
      <c r="C525" s="1">
        <f t="shared" si="8"/>
        <v>-15399565</v>
      </c>
    </row>
    <row r="526" spans="1:3">
      <c r="A526" s="1">
        <v>39251128</v>
      </c>
      <c r="B526" s="17">
        <v>70000000</v>
      </c>
      <c r="C526" s="1">
        <f t="shared" si="8"/>
        <v>-30748872</v>
      </c>
    </row>
    <row r="527" spans="1:3">
      <c r="A527" s="1">
        <v>83503161</v>
      </c>
      <c r="B527" s="17">
        <v>70000000</v>
      </c>
      <c r="C527" s="1">
        <f t="shared" si="8"/>
        <v>13503161</v>
      </c>
    </row>
    <row r="528" spans="1:3">
      <c r="A528" s="1">
        <v>34636443</v>
      </c>
      <c r="B528" s="17">
        <v>75000000</v>
      </c>
      <c r="C528" s="1">
        <f t="shared" si="8"/>
        <v>-40363557</v>
      </c>
    </row>
    <row r="529" spans="1:3">
      <c r="A529" s="1">
        <v>22751979</v>
      </c>
      <c r="B529" s="17">
        <v>75000000</v>
      </c>
      <c r="C529" s="1">
        <f t="shared" si="8"/>
        <v>-52248021</v>
      </c>
    </row>
    <row r="530" spans="1:3">
      <c r="A530" s="1">
        <v>30013346</v>
      </c>
      <c r="B530" s="17">
        <v>80000000</v>
      </c>
      <c r="C530" s="1">
        <f t="shared" si="8"/>
        <v>-49986654</v>
      </c>
    </row>
    <row r="531" spans="1:3">
      <c r="A531" s="1">
        <v>14567883</v>
      </c>
      <c r="B531" s="17">
        <v>75000000</v>
      </c>
      <c r="C531" s="1">
        <f t="shared" si="8"/>
        <v>-60432117</v>
      </c>
    </row>
    <row r="532" spans="1:3">
      <c r="A532" s="1">
        <v>5409517</v>
      </c>
      <c r="B532" s="17">
        <v>80000000</v>
      </c>
      <c r="C532" s="1">
        <f t="shared" si="8"/>
        <v>-74590483</v>
      </c>
    </row>
    <row r="533" spans="1:3">
      <c r="A533" s="1">
        <v>21009180</v>
      </c>
      <c r="B533" s="17">
        <v>55000000</v>
      </c>
      <c r="C533" s="1">
        <f t="shared" si="8"/>
        <v>-33990820</v>
      </c>
    </row>
    <row r="534" spans="1:3">
      <c r="A534" s="1">
        <v>94999143</v>
      </c>
      <c r="B534" s="17">
        <v>75000000</v>
      </c>
      <c r="C534" s="1">
        <f t="shared" si="8"/>
        <v>19999143</v>
      </c>
    </row>
    <row r="535" spans="1:3">
      <c r="A535" s="1">
        <v>336029560</v>
      </c>
      <c r="B535" s="17">
        <v>75000000</v>
      </c>
      <c r="C535" s="1">
        <f t="shared" si="8"/>
        <v>261029560</v>
      </c>
    </row>
    <row r="536" spans="1:3">
      <c r="A536" s="1">
        <v>36381716</v>
      </c>
      <c r="B536" s="17">
        <v>52000000</v>
      </c>
      <c r="C536" s="1">
        <f t="shared" si="8"/>
        <v>-15618284</v>
      </c>
    </row>
    <row r="537" spans="1:3">
      <c r="A537" s="1">
        <v>55585389</v>
      </c>
      <c r="B537" s="17">
        <v>75000000</v>
      </c>
      <c r="C537" s="1">
        <f t="shared" si="8"/>
        <v>-19414611</v>
      </c>
    </row>
    <row r="538" spans="1:3">
      <c r="A538" s="1">
        <v>36976367</v>
      </c>
      <c r="B538" s="17">
        <v>75000000</v>
      </c>
      <c r="C538" s="1">
        <f t="shared" si="8"/>
        <v>-38023633</v>
      </c>
    </row>
    <row r="539" spans="1:3">
      <c r="A539" s="1">
        <v>107225164</v>
      </c>
      <c r="B539" s="17">
        <v>75000000</v>
      </c>
      <c r="C539" s="1">
        <f t="shared" si="8"/>
        <v>32225164</v>
      </c>
    </row>
    <row r="540" spans="1:3">
      <c r="A540" s="1">
        <v>70224196</v>
      </c>
      <c r="B540" s="17">
        <v>75000000</v>
      </c>
      <c r="C540" s="1">
        <f t="shared" si="8"/>
        <v>-4775804</v>
      </c>
    </row>
    <row r="541" spans="1:3">
      <c r="A541" s="1">
        <v>51814190</v>
      </c>
      <c r="B541" s="17">
        <v>45000000</v>
      </c>
      <c r="C541" s="1">
        <f t="shared" si="8"/>
        <v>6814190</v>
      </c>
    </row>
    <row r="542" spans="1:3">
      <c r="A542" s="1">
        <v>47456450</v>
      </c>
      <c r="B542" s="17">
        <v>75000000</v>
      </c>
      <c r="C542" s="1">
        <f t="shared" si="8"/>
        <v>-27543550</v>
      </c>
    </row>
    <row r="543" spans="1:3">
      <c r="A543" s="1">
        <v>148213377</v>
      </c>
      <c r="B543" s="17">
        <v>74000000</v>
      </c>
      <c r="C543" s="1">
        <f t="shared" si="8"/>
        <v>74213377</v>
      </c>
    </row>
    <row r="544" spans="1:3">
      <c r="A544" s="1">
        <v>112950721</v>
      </c>
      <c r="B544" s="17">
        <v>82000000</v>
      </c>
      <c r="C544" s="1">
        <f t="shared" si="8"/>
        <v>30950721</v>
      </c>
    </row>
    <row r="545" spans="1:3">
      <c r="A545" s="1">
        <v>75600000</v>
      </c>
      <c r="B545" s="17">
        <v>69000000</v>
      </c>
      <c r="C545" s="1">
        <f t="shared" si="8"/>
        <v>6600000</v>
      </c>
    </row>
    <row r="546" spans="1:3">
      <c r="A546" s="1">
        <v>62647540</v>
      </c>
      <c r="B546" s="17">
        <v>75000000</v>
      </c>
      <c r="C546" s="1">
        <f t="shared" si="8"/>
        <v>-12352460</v>
      </c>
    </row>
    <row r="547" spans="1:3">
      <c r="A547" s="1">
        <v>183132370</v>
      </c>
      <c r="B547" s="17">
        <v>73000000</v>
      </c>
      <c r="C547" s="1">
        <f t="shared" si="8"/>
        <v>110132370</v>
      </c>
    </row>
    <row r="548" spans="1:3">
      <c r="A548" s="1">
        <v>27796042</v>
      </c>
      <c r="B548" s="17">
        <v>70000000</v>
      </c>
      <c r="C548" s="1">
        <f t="shared" si="8"/>
        <v>-42203958</v>
      </c>
    </row>
    <row r="549" spans="1:3">
      <c r="A549" s="1">
        <v>32616869</v>
      </c>
      <c r="B549" s="17">
        <v>75000000</v>
      </c>
      <c r="C549" s="1">
        <f t="shared" si="8"/>
        <v>-42383131</v>
      </c>
    </row>
    <row r="550" spans="1:3">
      <c r="A550" s="1">
        <v>18947630</v>
      </c>
      <c r="B550" s="17">
        <v>70000000</v>
      </c>
      <c r="C550" s="1">
        <f t="shared" si="8"/>
        <v>-51052370</v>
      </c>
    </row>
    <row r="551" spans="1:3">
      <c r="A551" s="1">
        <v>114195633</v>
      </c>
      <c r="B551" s="17">
        <v>73000000</v>
      </c>
      <c r="C551" s="1">
        <f t="shared" si="8"/>
        <v>41195633</v>
      </c>
    </row>
    <row r="552" spans="1:3">
      <c r="A552" s="1">
        <v>144156464</v>
      </c>
      <c r="B552" s="17">
        <v>72000000</v>
      </c>
      <c r="C552" s="1">
        <f t="shared" si="8"/>
        <v>72156464</v>
      </c>
    </row>
    <row r="553" spans="1:3">
      <c r="A553" s="1">
        <v>227965690</v>
      </c>
      <c r="B553" s="17">
        <v>72000000</v>
      </c>
      <c r="C553" s="1">
        <f t="shared" si="8"/>
        <v>155965690</v>
      </c>
    </row>
    <row r="554" spans="1:3">
      <c r="A554" s="1">
        <v>436471036</v>
      </c>
      <c r="B554" s="17">
        <v>70000000</v>
      </c>
      <c r="C554" s="1">
        <f t="shared" si="8"/>
        <v>366471036</v>
      </c>
    </row>
    <row r="555" spans="1:3">
      <c r="A555" s="1">
        <v>244052771</v>
      </c>
      <c r="B555" s="17">
        <v>75000000</v>
      </c>
      <c r="C555" s="1">
        <f t="shared" si="8"/>
        <v>169052771</v>
      </c>
    </row>
    <row r="556" spans="1:3">
      <c r="A556" s="1">
        <v>152149590</v>
      </c>
      <c r="B556" s="17">
        <v>72000000</v>
      </c>
      <c r="C556" s="1">
        <f t="shared" si="8"/>
        <v>80149590</v>
      </c>
    </row>
    <row r="557" spans="1:3">
      <c r="A557" s="1">
        <v>141204016</v>
      </c>
      <c r="B557" s="17">
        <v>72000000</v>
      </c>
      <c r="C557" s="1">
        <f t="shared" si="8"/>
        <v>69204016</v>
      </c>
    </row>
    <row r="558" spans="1:3">
      <c r="A558" s="1">
        <v>162495848</v>
      </c>
      <c r="B558" s="17">
        <v>59660000</v>
      </c>
      <c r="C558" s="1">
        <f t="shared" si="8"/>
        <v>102835848</v>
      </c>
    </row>
    <row r="559" spans="1:3">
      <c r="A559" s="1">
        <v>136448821</v>
      </c>
      <c r="B559" s="17">
        <v>60000000</v>
      </c>
      <c r="C559" s="1">
        <f t="shared" si="8"/>
        <v>76448821</v>
      </c>
    </row>
    <row r="560" spans="1:3">
      <c r="A560" s="1">
        <v>120523073</v>
      </c>
      <c r="B560" s="17">
        <v>71500000</v>
      </c>
      <c r="C560" s="1">
        <f t="shared" si="8"/>
        <v>49023073</v>
      </c>
    </row>
    <row r="561" spans="1:3">
      <c r="A561" s="1">
        <v>119654900</v>
      </c>
      <c r="B561" s="17">
        <v>72000000</v>
      </c>
      <c r="C561" s="1">
        <f t="shared" si="8"/>
        <v>47654900</v>
      </c>
    </row>
    <row r="562" spans="1:3">
      <c r="A562" s="1">
        <v>117541000</v>
      </c>
      <c r="B562" s="17">
        <v>150000000</v>
      </c>
      <c r="C562" s="1">
        <f t="shared" si="8"/>
        <v>-32459000</v>
      </c>
    </row>
    <row r="563" spans="1:3">
      <c r="A563" s="1">
        <v>116643346</v>
      </c>
      <c r="B563" s="17">
        <v>120000000</v>
      </c>
      <c r="C563" s="1">
        <f t="shared" si="8"/>
        <v>-3356654</v>
      </c>
    </row>
    <row r="564" spans="1:3">
      <c r="A564" s="1">
        <v>100614858</v>
      </c>
      <c r="B564" s="17">
        <v>70000000</v>
      </c>
      <c r="C564" s="1">
        <f t="shared" si="8"/>
        <v>30614858</v>
      </c>
    </row>
    <row r="565" spans="1:3">
      <c r="A565" s="1">
        <v>42272747</v>
      </c>
      <c r="B565" s="17">
        <v>70000000</v>
      </c>
      <c r="C565" s="1">
        <f t="shared" si="8"/>
        <v>-27727253</v>
      </c>
    </row>
    <row r="566" spans="1:3">
      <c r="A566" s="1">
        <v>80281096</v>
      </c>
      <c r="B566" s="17">
        <v>74000000</v>
      </c>
      <c r="C566" s="1">
        <f t="shared" si="8"/>
        <v>6281096</v>
      </c>
    </row>
    <row r="567" spans="1:3">
      <c r="A567" s="1">
        <v>219613391</v>
      </c>
      <c r="B567" s="17">
        <v>80000000</v>
      </c>
      <c r="C567" s="1">
        <f t="shared" si="8"/>
        <v>139613391</v>
      </c>
    </row>
    <row r="568" spans="1:3">
      <c r="A568" s="1">
        <v>78120196</v>
      </c>
      <c r="B568" s="17">
        <v>75000000</v>
      </c>
      <c r="C568" s="1">
        <f t="shared" si="8"/>
        <v>3120196</v>
      </c>
    </row>
    <row r="569" spans="1:3">
      <c r="A569" s="1">
        <v>98895417</v>
      </c>
      <c r="B569" s="17">
        <v>70000000</v>
      </c>
      <c r="C569" s="1">
        <f t="shared" si="8"/>
        <v>28895417</v>
      </c>
    </row>
    <row r="570" spans="1:3">
      <c r="A570" s="1">
        <v>70117571</v>
      </c>
      <c r="B570" s="17">
        <v>100000000</v>
      </c>
      <c r="C570" s="1">
        <f t="shared" si="8"/>
        <v>-29882429</v>
      </c>
    </row>
    <row r="571" spans="1:3">
      <c r="A571" s="1">
        <v>83552429</v>
      </c>
      <c r="B571" s="17">
        <v>70000000</v>
      </c>
      <c r="C571" s="1">
        <f t="shared" si="8"/>
        <v>13552429</v>
      </c>
    </row>
    <row r="572" spans="1:3">
      <c r="A572" s="1">
        <v>66257002</v>
      </c>
      <c r="B572" s="17">
        <v>80000000</v>
      </c>
      <c r="C572" s="1">
        <f t="shared" si="8"/>
        <v>-13742998</v>
      </c>
    </row>
    <row r="573" spans="1:3">
      <c r="A573" s="1">
        <v>65012000</v>
      </c>
      <c r="B573" s="17">
        <v>68000000</v>
      </c>
      <c r="C573" s="1">
        <f t="shared" si="8"/>
        <v>-2988000</v>
      </c>
    </row>
    <row r="574" spans="1:3">
      <c r="A574" s="1">
        <v>79883359</v>
      </c>
      <c r="B574" s="17">
        <v>70000000</v>
      </c>
      <c r="C574" s="1">
        <f t="shared" si="8"/>
        <v>9883359</v>
      </c>
    </row>
    <row r="575" spans="1:3">
      <c r="A575" s="1">
        <v>78031620</v>
      </c>
      <c r="B575" s="17">
        <v>60000000</v>
      </c>
      <c r="C575" s="1">
        <f t="shared" si="8"/>
        <v>18031620</v>
      </c>
    </row>
    <row r="576" spans="1:3">
      <c r="A576" s="1">
        <v>54222000</v>
      </c>
      <c r="B576" s="17">
        <v>75000000</v>
      </c>
      <c r="C576" s="1">
        <f t="shared" si="8"/>
        <v>-20778000</v>
      </c>
    </row>
    <row r="577" spans="1:3">
      <c r="A577" s="1">
        <v>52474616</v>
      </c>
      <c r="B577" s="17">
        <v>75000000</v>
      </c>
      <c r="C577" s="1">
        <f t="shared" si="8"/>
        <v>-22525384</v>
      </c>
    </row>
    <row r="578" spans="1:3">
      <c r="A578" s="1">
        <v>55942830</v>
      </c>
      <c r="B578" s="17">
        <v>70000000</v>
      </c>
      <c r="C578" s="1">
        <f t="shared" si="8"/>
        <v>-14057170</v>
      </c>
    </row>
    <row r="579" spans="1:3">
      <c r="A579" s="1">
        <v>40932372</v>
      </c>
      <c r="B579" s="17">
        <v>58000000</v>
      </c>
      <c r="C579" s="1">
        <f t="shared" ref="C579:C642" si="9">A579-B579</f>
        <v>-17067628</v>
      </c>
    </row>
    <row r="580" spans="1:3">
      <c r="A580" s="1">
        <v>38345403</v>
      </c>
      <c r="B580" s="17">
        <v>70000000</v>
      </c>
      <c r="C580" s="1">
        <f t="shared" si="9"/>
        <v>-31654597</v>
      </c>
    </row>
    <row r="581" spans="1:3">
      <c r="A581" s="1">
        <v>37901509</v>
      </c>
      <c r="B581" s="17">
        <v>70000000</v>
      </c>
      <c r="C581" s="1">
        <f t="shared" si="9"/>
        <v>-32098491</v>
      </c>
    </row>
    <row r="582" spans="1:3">
      <c r="A582" s="1">
        <v>48430355</v>
      </c>
      <c r="B582" s="17">
        <v>70000000</v>
      </c>
      <c r="C582" s="1">
        <f t="shared" si="9"/>
        <v>-21569645</v>
      </c>
    </row>
    <row r="583" spans="1:3">
      <c r="A583" s="1">
        <v>30157016</v>
      </c>
      <c r="B583" s="17">
        <v>66000000</v>
      </c>
      <c r="C583" s="1">
        <f t="shared" si="9"/>
        <v>-35842984</v>
      </c>
    </row>
    <row r="584" spans="1:3">
      <c r="A584" s="1">
        <v>28031250</v>
      </c>
      <c r="B584" s="17">
        <v>70000000</v>
      </c>
      <c r="C584" s="1">
        <f t="shared" si="9"/>
        <v>-41968750</v>
      </c>
    </row>
    <row r="585" spans="1:3">
      <c r="A585" s="1">
        <v>33105600</v>
      </c>
      <c r="B585" s="17">
        <v>69500000</v>
      </c>
      <c r="C585" s="1">
        <f t="shared" si="9"/>
        <v>-36394400</v>
      </c>
    </row>
    <row r="586" spans="1:3">
      <c r="A586" s="1">
        <v>62321039</v>
      </c>
      <c r="B586" s="17">
        <v>70000000</v>
      </c>
      <c r="C586" s="1">
        <f t="shared" si="9"/>
        <v>-7678961</v>
      </c>
    </row>
    <row r="587" spans="1:3">
      <c r="A587" s="1">
        <v>38509342</v>
      </c>
      <c r="B587" s="17">
        <v>70000000</v>
      </c>
      <c r="C587" s="1">
        <f t="shared" si="9"/>
        <v>-31490658</v>
      </c>
    </row>
    <row r="588" spans="1:3">
      <c r="A588" s="1">
        <v>19076815</v>
      </c>
      <c r="B588" s="17">
        <v>70000000</v>
      </c>
      <c r="C588" s="1">
        <f t="shared" si="9"/>
        <v>-50923185</v>
      </c>
    </row>
    <row r="589" spans="1:3">
      <c r="A589" s="1">
        <v>25093607</v>
      </c>
      <c r="B589" s="17">
        <v>70000000</v>
      </c>
      <c r="C589" s="1">
        <f t="shared" si="9"/>
        <v>-44906393</v>
      </c>
    </row>
    <row r="590" spans="1:3">
      <c r="A590" s="1">
        <v>18990542</v>
      </c>
      <c r="B590" s="17">
        <v>70000000</v>
      </c>
      <c r="C590" s="1">
        <f t="shared" si="9"/>
        <v>-51009458</v>
      </c>
    </row>
    <row r="591" spans="1:3">
      <c r="A591" s="1">
        <v>14294842</v>
      </c>
      <c r="B591" s="17">
        <v>70000000</v>
      </c>
      <c r="C591" s="1">
        <f t="shared" si="9"/>
        <v>-55705158</v>
      </c>
    </row>
    <row r="592" spans="1:3">
      <c r="A592" s="1">
        <v>19819494</v>
      </c>
      <c r="B592" s="17">
        <v>70000000</v>
      </c>
      <c r="C592" s="1">
        <f t="shared" si="9"/>
        <v>-50180506</v>
      </c>
    </row>
    <row r="593" spans="1:3">
      <c r="A593" s="1">
        <v>13596911</v>
      </c>
      <c r="B593" s="17">
        <v>60000000</v>
      </c>
      <c r="C593" s="1">
        <f t="shared" si="9"/>
        <v>-46403089</v>
      </c>
    </row>
    <row r="594" spans="1:3">
      <c r="A594" s="1">
        <v>8460990</v>
      </c>
      <c r="B594" s="17">
        <v>70000000</v>
      </c>
      <c r="C594" s="1">
        <f t="shared" si="9"/>
        <v>-61539010</v>
      </c>
    </row>
    <row r="595" spans="1:3">
      <c r="A595" s="1">
        <v>7097125</v>
      </c>
      <c r="B595" s="17">
        <v>70000000</v>
      </c>
      <c r="C595" s="1">
        <f t="shared" si="9"/>
        <v>-62902875</v>
      </c>
    </row>
    <row r="596" spans="1:3">
      <c r="A596" s="1">
        <v>37760080</v>
      </c>
      <c r="B596" s="17">
        <v>75000000</v>
      </c>
      <c r="C596" s="1">
        <f t="shared" si="9"/>
        <v>-37239920</v>
      </c>
    </row>
    <row r="597" spans="1:3">
      <c r="A597" s="1">
        <v>5851188</v>
      </c>
      <c r="B597" s="17">
        <v>60000000</v>
      </c>
      <c r="C597" s="1">
        <f t="shared" si="9"/>
        <v>-54148812</v>
      </c>
    </row>
    <row r="598" spans="1:3">
      <c r="A598" s="1">
        <v>25121291</v>
      </c>
      <c r="B598" s="17">
        <v>35000000</v>
      </c>
      <c r="C598" s="1">
        <f t="shared" si="9"/>
        <v>-9878709</v>
      </c>
    </row>
    <row r="599" spans="1:3">
      <c r="A599" s="1">
        <v>18821279</v>
      </c>
      <c r="B599" s="17">
        <v>70000000</v>
      </c>
      <c r="C599" s="1">
        <f t="shared" si="9"/>
        <v>-51178721</v>
      </c>
    </row>
    <row r="600" spans="1:3">
      <c r="A600" s="1">
        <v>118471320</v>
      </c>
      <c r="B600" s="17">
        <v>70000000</v>
      </c>
      <c r="C600" s="1">
        <f t="shared" si="9"/>
        <v>48471320</v>
      </c>
    </row>
    <row r="601" spans="1:3">
      <c r="A601" s="1">
        <v>300523113</v>
      </c>
      <c r="B601" s="17">
        <v>70000000</v>
      </c>
      <c r="C601" s="1">
        <f t="shared" si="9"/>
        <v>230523113</v>
      </c>
    </row>
    <row r="602" spans="1:3">
      <c r="A602" s="1">
        <v>71069884</v>
      </c>
      <c r="B602" s="17">
        <v>70000000</v>
      </c>
      <c r="C602" s="1">
        <f t="shared" si="9"/>
        <v>1069884</v>
      </c>
    </row>
    <row r="603" spans="1:3">
      <c r="A603" s="1">
        <v>251501645</v>
      </c>
      <c r="B603" s="17">
        <v>70000000</v>
      </c>
      <c r="C603" s="1">
        <f t="shared" si="9"/>
        <v>181501645</v>
      </c>
    </row>
    <row r="604" spans="1:3">
      <c r="A604" s="1">
        <v>35324232</v>
      </c>
      <c r="B604" s="17">
        <v>70000000</v>
      </c>
      <c r="C604" s="1">
        <f t="shared" si="9"/>
        <v>-34675768</v>
      </c>
    </row>
    <row r="605" spans="1:3">
      <c r="A605" s="1">
        <v>81257500</v>
      </c>
      <c r="B605" s="17">
        <v>70000000</v>
      </c>
      <c r="C605" s="1">
        <f t="shared" si="9"/>
        <v>11257500</v>
      </c>
    </row>
    <row r="606" spans="1:3">
      <c r="A606" s="1">
        <v>617840</v>
      </c>
      <c r="B606" s="17">
        <v>70000000</v>
      </c>
      <c r="C606" s="1">
        <f t="shared" si="9"/>
        <v>-69382160</v>
      </c>
    </row>
    <row r="607" spans="1:3">
      <c r="A607" s="1">
        <v>29655590</v>
      </c>
      <c r="B607" s="17">
        <v>50000000</v>
      </c>
      <c r="C607" s="1">
        <f t="shared" si="9"/>
        <v>-20344410</v>
      </c>
    </row>
    <row r="608" spans="1:3">
      <c r="A608" s="1">
        <v>45045037</v>
      </c>
      <c r="B608" s="17">
        <v>70000000</v>
      </c>
      <c r="C608" s="1">
        <f t="shared" si="9"/>
        <v>-24954963</v>
      </c>
    </row>
    <row r="609" spans="1:3">
      <c r="A609" s="1">
        <v>28965197</v>
      </c>
      <c r="B609" s="17">
        <v>68000000</v>
      </c>
      <c r="C609" s="1">
        <f t="shared" si="9"/>
        <v>-39034803</v>
      </c>
    </row>
    <row r="610" spans="1:3">
      <c r="A610" s="1">
        <v>39380442</v>
      </c>
      <c r="B610" s="17">
        <v>68000000</v>
      </c>
      <c r="C610" s="1">
        <f t="shared" si="9"/>
        <v>-28619558</v>
      </c>
    </row>
    <row r="611" spans="1:3">
      <c r="A611" s="1">
        <v>37516013</v>
      </c>
      <c r="B611" s="17">
        <v>68000000</v>
      </c>
      <c r="C611" s="1">
        <f t="shared" si="9"/>
        <v>-30483987</v>
      </c>
    </row>
    <row r="612" spans="1:3">
      <c r="A612" s="1">
        <v>87704396</v>
      </c>
      <c r="B612" s="17">
        <v>69000000</v>
      </c>
      <c r="C612" s="1">
        <f t="shared" si="9"/>
        <v>18704396</v>
      </c>
    </row>
    <row r="613" spans="1:3">
      <c r="A613" s="1">
        <v>83892374</v>
      </c>
      <c r="B613" s="17">
        <v>68000000</v>
      </c>
      <c r="C613" s="1">
        <f t="shared" si="9"/>
        <v>15892374</v>
      </c>
    </row>
    <row r="614" spans="1:3">
      <c r="A614" s="1">
        <v>5932060</v>
      </c>
      <c r="B614" s="17">
        <v>68000000</v>
      </c>
      <c r="C614" s="1">
        <f t="shared" si="9"/>
        <v>-62067940</v>
      </c>
    </row>
    <row r="615" spans="1:3">
      <c r="A615" s="1">
        <v>216119491</v>
      </c>
      <c r="B615" s="17">
        <v>70000000</v>
      </c>
      <c r="C615" s="1">
        <f t="shared" si="9"/>
        <v>146119491</v>
      </c>
    </row>
    <row r="616" spans="1:3">
      <c r="A616" s="1">
        <v>43568507</v>
      </c>
      <c r="B616" s="17">
        <v>65000000</v>
      </c>
      <c r="C616" s="1">
        <f t="shared" si="9"/>
        <v>-21431493</v>
      </c>
    </row>
    <row r="617" spans="1:3">
      <c r="A617" s="1">
        <v>182805123</v>
      </c>
      <c r="B617" s="17">
        <v>36000000</v>
      </c>
      <c r="C617" s="1">
        <f t="shared" si="9"/>
        <v>146805123</v>
      </c>
    </row>
    <row r="618" spans="1:3">
      <c r="A618" s="1">
        <v>176387405</v>
      </c>
      <c r="B618" s="17">
        <v>68000000</v>
      </c>
      <c r="C618" s="1">
        <f t="shared" si="9"/>
        <v>108387405</v>
      </c>
    </row>
    <row r="619" spans="1:3">
      <c r="A619" s="1">
        <v>33685268</v>
      </c>
      <c r="B619" s="17">
        <v>70000000</v>
      </c>
      <c r="C619" s="1">
        <f t="shared" si="9"/>
        <v>-36314732</v>
      </c>
    </row>
    <row r="620" spans="1:3">
      <c r="A620" s="1">
        <v>182204440</v>
      </c>
      <c r="B620" s="17">
        <v>69000000</v>
      </c>
      <c r="C620" s="1">
        <f t="shared" si="9"/>
        <v>113204440</v>
      </c>
    </row>
    <row r="621" spans="1:3">
      <c r="A621" s="1">
        <v>171383253</v>
      </c>
      <c r="B621" s="17">
        <v>66000000</v>
      </c>
      <c r="C621" s="1">
        <f t="shared" si="9"/>
        <v>105383253</v>
      </c>
    </row>
    <row r="622" spans="1:3">
      <c r="A622" s="1">
        <v>172071312</v>
      </c>
      <c r="B622" s="17">
        <v>66000000</v>
      </c>
      <c r="C622" s="1">
        <f t="shared" si="9"/>
        <v>106071312</v>
      </c>
    </row>
    <row r="623" spans="1:3">
      <c r="A623" s="1">
        <v>139225854</v>
      </c>
      <c r="B623" s="17">
        <v>35000000</v>
      </c>
      <c r="C623" s="1">
        <f t="shared" si="9"/>
        <v>104225854</v>
      </c>
    </row>
    <row r="624" spans="1:3">
      <c r="A624" s="1">
        <v>148775460</v>
      </c>
      <c r="B624" s="17">
        <v>70000000</v>
      </c>
      <c r="C624" s="1">
        <f t="shared" si="9"/>
        <v>78775460</v>
      </c>
    </row>
    <row r="625" spans="1:3">
      <c r="A625" s="1">
        <v>115731542</v>
      </c>
      <c r="B625" s="17">
        <v>66000000</v>
      </c>
      <c r="C625" s="1">
        <f t="shared" si="9"/>
        <v>49731542</v>
      </c>
    </row>
    <row r="626" spans="1:3">
      <c r="A626" s="1">
        <v>100468793</v>
      </c>
      <c r="B626" s="17">
        <v>70000000</v>
      </c>
      <c r="C626" s="1">
        <f t="shared" si="9"/>
        <v>30468793</v>
      </c>
    </row>
    <row r="627" spans="1:3">
      <c r="A627" s="1">
        <v>93771072</v>
      </c>
      <c r="B627" s="17">
        <v>59000000</v>
      </c>
      <c r="C627" s="1">
        <f t="shared" si="9"/>
        <v>34771072</v>
      </c>
    </row>
    <row r="628" spans="1:3">
      <c r="A628" s="1">
        <v>100448498</v>
      </c>
      <c r="B628" s="17">
        <v>68000000</v>
      </c>
      <c r="C628" s="1">
        <f t="shared" si="9"/>
        <v>32448498</v>
      </c>
    </row>
    <row r="629" spans="1:3">
      <c r="A629" s="1">
        <v>115603980</v>
      </c>
      <c r="B629" s="17">
        <v>65000000</v>
      </c>
      <c r="C629" s="1">
        <f t="shared" si="9"/>
        <v>50603980</v>
      </c>
    </row>
    <row r="630" spans="1:3">
      <c r="A630" s="1">
        <v>90454043</v>
      </c>
      <c r="B630" s="17">
        <v>63000000</v>
      </c>
      <c r="C630" s="1">
        <f t="shared" si="9"/>
        <v>27454043</v>
      </c>
    </row>
    <row r="631" spans="1:3">
      <c r="A631" s="1">
        <v>84049211</v>
      </c>
      <c r="B631" s="17">
        <v>62000000</v>
      </c>
      <c r="C631" s="1">
        <f t="shared" si="9"/>
        <v>22049211</v>
      </c>
    </row>
    <row r="632" spans="1:3">
      <c r="A632" s="1">
        <v>70450000</v>
      </c>
      <c r="B632" s="17">
        <v>65000000</v>
      </c>
      <c r="C632" s="1">
        <f t="shared" si="9"/>
        <v>5450000</v>
      </c>
    </row>
    <row r="633" spans="1:3">
      <c r="A633" s="1">
        <v>69688384</v>
      </c>
      <c r="B633" s="17">
        <v>60000000</v>
      </c>
      <c r="C633" s="1">
        <f t="shared" si="9"/>
        <v>9688384</v>
      </c>
    </row>
    <row r="634" spans="1:3">
      <c r="A634" s="1">
        <v>70236496</v>
      </c>
      <c r="B634" s="17">
        <v>61000000</v>
      </c>
      <c r="C634" s="1">
        <f t="shared" si="9"/>
        <v>9236496</v>
      </c>
    </row>
    <row r="635" spans="1:3">
      <c r="A635" s="1">
        <v>63695760</v>
      </c>
      <c r="B635" s="17">
        <v>65000000</v>
      </c>
      <c r="C635" s="1">
        <f t="shared" si="9"/>
        <v>-1304240</v>
      </c>
    </row>
    <row r="636" spans="1:3">
      <c r="A636" s="1">
        <v>59617068</v>
      </c>
      <c r="B636" s="17">
        <v>65000000</v>
      </c>
      <c r="C636" s="1">
        <f t="shared" si="9"/>
        <v>-5382932</v>
      </c>
    </row>
    <row r="637" spans="1:3">
      <c r="A637" s="1">
        <v>55637680</v>
      </c>
      <c r="B637" s="17">
        <v>65000000</v>
      </c>
      <c r="C637" s="1">
        <f t="shared" si="9"/>
        <v>-9362320</v>
      </c>
    </row>
    <row r="638" spans="1:3">
      <c r="A638" s="1">
        <v>85911262</v>
      </c>
      <c r="B638" s="17">
        <v>65000000</v>
      </c>
      <c r="C638" s="1">
        <f t="shared" si="9"/>
        <v>20911262</v>
      </c>
    </row>
    <row r="639" spans="1:3">
      <c r="A639" s="1">
        <v>53846915</v>
      </c>
      <c r="B639" s="17">
        <v>65000000</v>
      </c>
      <c r="C639" s="1">
        <f t="shared" si="9"/>
        <v>-11153085</v>
      </c>
    </row>
    <row r="640" spans="1:3">
      <c r="A640" s="1">
        <v>54758461</v>
      </c>
      <c r="B640" s="17">
        <v>65000000</v>
      </c>
      <c r="C640" s="1">
        <f t="shared" si="9"/>
        <v>-10241539</v>
      </c>
    </row>
    <row r="641" spans="1:3">
      <c r="A641" s="1">
        <v>52397389</v>
      </c>
      <c r="B641" s="17">
        <v>70000000</v>
      </c>
      <c r="C641" s="1">
        <f t="shared" si="9"/>
        <v>-17602611</v>
      </c>
    </row>
    <row r="642" spans="1:3">
      <c r="A642" s="1">
        <v>38966057</v>
      </c>
      <c r="B642" s="17">
        <v>50000000</v>
      </c>
      <c r="C642" s="1">
        <f t="shared" si="9"/>
        <v>-11033943</v>
      </c>
    </row>
    <row r="643" spans="1:3">
      <c r="A643" s="1">
        <v>42345531</v>
      </c>
      <c r="B643" s="17">
        <v>60000000</v>
      </c>
      <c r="C643" s="1">
        <f t="shared" ref="C643:C706" si="10">A643-B643</f>
        <v>-17654469</v>
      </c>
    </row>
    <row r="644" spans="1:3">
      <c r="A644" s="1">
        <v>36064910</v>
      </c>
      <c r="B644" s="17">
        <v>63000000</v>
      </c>
      <c r="C644" s="1">
        <f t="shared" si="10"/>
        <v>-26935090</v>
      </c>
    </row>
    <row r="645" spans="1:3">
      <c r="A645" s="1">
        <v>33328051</v>
      </c>
      <c r="B645" s="17">
        <v>65000000</v>
      </c>
      <c r="C645" s="1">
        <f t="shared" si="10"/>
        <v>-31671949</v>
      </c>
    </row>
    <row r="646" spans="1:3">
      <c r="A646" s="1">
        <v>32598931</v>
      </c>
      <c r="B646" s="17">
        <v>65000000</v>
      </c>
      <c r="C646" s="1">
        <f t="shared" si="10"/>
        <v>-32401069</v>
      </c>
    </row>
    <row r="647" spans="1:3">
      <c r="A647" s="1">
        <v>28045540</v>
      </c>
      <c r="B647" s="17">
        <v>65000000</v>
      </c>
      <c r="C647" s="1">
        <f t="shared" si="10"/>
        <v>-36954460</v>
      </c>
    </row>
    <row r="648" spans="1:3">
      <c r="A648" s="1">
        <v>37023395</v>
      </c>
      <c r="B648" s="17">
        <v>65000000</v>
      </c>
      <c r="C648" s="1">
        <f t="shared" si="10"/>
        <v>-27976605</v>
      </c>
    </row>
    <row r="649" spans="1:3">
      <c r="A649" s="1">
        <v>43532294</v>
      </c>
      <c r="B649" s="17">
        <v>50100000</v>
      </c>
      <c r="C649" s="1">
        <f t="shared" si="10"/>
        <v>-6567706</v>
      </c>
    </row>
    <row r="650" spans="1:3">
      <c r="A650" s="1">
        <v>17218080</v>
      </c>
      <c r="B650" s="17">
        <v>65000000</v>
      </c>
      <c r="C650" s="1">
        <f t="shared" si="10"/>
        <v>-47781920</v>
      </c>
    </row>
    <row r="651" spans="1:3">
      <c r="A651" s="1">
        <v>10014234</v>
      </c>
      <c r="B651" s="17">
        <v>65000000</v>
      </c>
      <c r="C651" s="1">
        <f t="shared" si="10"/>
        <v>-54985766</v>
      </c>
    </row>
    <row r="652" spans="1:3">
      <c r="A652" s="1">
        <v>19059018</v>
      </c>
      <c r="B652" s="17">
        <v>16900000</v>
      </c>
      <c r="C652" s="1">
        <f t="shared" si="10"/>
        <v>2159018</v>
      </c>
    </row>
    <row r="653" spans="1:3">
      <c r="A653" s="1">
        <v>1987287</v>
      </c>
      <c r="B653" s="17">
        <v>65000000</v>
      </c>
      <c r="C653" s="1">
        <f t="shared" si="10"/>
        <v>-63012713</v>
      </c>
    </row>
    <row r="654" spans="1:3">
      <c r="A654" s="1">
        <v>24407944</v>
      </c>
      <c r="B654" s="17">
        <v>65000000</v>
      </c>
      <c r="C654" s="1">
        <f t="shared" si="10"/>
        <v>-40592056</v>
      </c>
    </row>
    <row r="655" spans="1:3">
      <c r="A655" s="1">
        <v>13750556</v>
      </c>
      <c r="B655" s="17">
        <v>45000000</v>
      </c>
      <c r="C655" s="1">
        <f t="shared" si="10"/>
        <v>-31249444</v>
      </c>
    </row>
    <row r="656" spans="1:3">
      <c r="A656" s="1">
        <v>31054924</v>
      </c>
      <c r="B656" s="17">
        <v>65000000</v>
      </c>
      <c r="C656" s="1">
        <f t="shared" si="10"/>
        <v>-33945076</v>
      </c>
    </row>
    <row r="657" spans="1:3">
      <c r="A657" s="1">
        <v>43247140</v>
      </c>
      <c r="B657" s="17">
        <v>65000000</v>
      </c>
      <c r="C657" s="1">
        <f t="shared" si="10"/>
        <v>-21752860</v>
      </c>
    </row>
    <row r="658" spans="1:3">
      <c r="A658" s="1">
        <v>2208939</v>
      </c>
      <c r="B658" s="17">
        <v>65000000</v>
      </c>
      <c r="C658" s="1">
        <f t="shared" si="10"/>
        <v>-62791061</v>
      </c>
    </row>
    <row r="659" spans="1:3">
      <c r="A659" s="1">
        <v>213079163</v>
      </c>
      <c r="B659" s="17">
        <v>63000000</v>
      </c>
      <c r="C659" s="1">
        <f t="shared" si="10"/>
        <v>150079163</v>
      </c>
    </row>
    <row r="660" spans="1:3">
      <c r="A660" s="1">
        <v>19548064</v>
      </c>
      <c r="B660" s="17">
        <v>65000000</v>
      </c>
      <c r="C660" s="1">
        <f t="shared" si="10"/>
        <v>-45451936</v>
      </c>
    </row>
    <row r="661" spans="1:3">
      <c r="A661" s="1">
        <v>356784000</v>
      </c>
      <c r="B661" s="17">
        <v>70000000</v>
      </c>
      <c r="C661" s="1">
        <f t="shared" si="10"/>
        <v>286784000</v>
      </c>
    </row>
    <row r="662" spans="1:3">
      <c r="A662" s="1">
        <v>25052000</v>
      </c>
      <c r="B662" s="17">
        <v>65000000</v>
      </c>
      <c r="C662" s="1">
        <f t="shared" si="10"/>
        <v>-39948000</v>
      </c>
    </row>
    <row r="663" spans="1:3">
      <c r="A663" s="1">
        <v>122012710</v>
      </c>
      <c r="B663" s="17">
        <v>65000000</v>
      </c>
      <c r="C663" s="1">
        <f t="shared" si="10"/>
        <v>57012710</v>
      </c>
    </row>
    <row r="664" spans="1:3">
      <c r="A664" s="1">
        <v>72413</v>
      </c>
      <c r="B664" s="17">
        <v>50000000</v>
      </c>
      <c r="C664" s="1">
        <f t="shared" si="10"/>
        <v>-49927587</v>
      </c>
    </row>
    <row r="665" spans="1:3">
      <c r="A665" s="1">
        <v>58255287</v>
      </c>
      <c r="B665" s="17">
        <v>43000000</v>
      </c>
      <c r="C665" s="1">
        <f t="shared" si="10"/>
        <v>15255287</v>
      </c>
    </row>
    <row r="666" spans="1:3">
      <c r="A666" s="1">
        <v>77086030</v>
      </c>
      <c r="B666" s="17">
        <v>65000000</v>
      </c>
      <c r="C666" s="1">
        <f t="shared" si="10"/>
        <v>12086030</v>
      </c>
    </row>
    <row r="667" spans="1:3">
      <c r="A667" s="1">
        <v>65000000</v>
      </c>
      <c r="B667" s="17">
        <v>64000000</v>
      </c>
      <c r="C667" s="1">
        <f t="shared" si="10"/>
        <v>1000000</v>
      </c>
    </row>
    <row r="668" spans="1:3">
      <c r="A668" s="1">
        <v>32178777</v>
      </c>
      <c r="B668" s="17">
        <v>55000000</v>
      </c>
      <c r="C668" s="1">
        <f t="shared" si="10"/>
        <v>-22821223</v>
      </c>
    </row>
    <row r="669" spans="1:3">
      <c r="A669" s="1">
        <v>15738632</v>
      </c>
      <c r="B669" s="17">
        <v>50000000</v>
      </c>
      <c r="C669" s="1">
        <f t="shared" si="10"/>
        <v>-34261368</v>
      </c>
    </row>
    <row r="670" spans="1:3">
      <c r="A670" s="1">
        <v>54116191</v>
      </c>
      <c r="B670" s="17">
        <v>63000000</v>
      </c>
      <c r="C670" s="1">
        <f t="shared" si="10"/>
        <v>-8883809</v>
      </c>
    </row>
    <row r="671" spans="1:3">
      <c r="A671" s="1">
        <v>118153533</v>
      </c>
      <c r="B671" s="17">
        <v>65000000</v>
      </c>
      <c r="C671" s="1">
        <f t="shared" si="10"/>
        <v>53153533</v>
      </c>
    </row>
    <row r="672" spans="1:3">
      <c r="A672" s="1">
        <v>108012170</v>
      </c>
      <c r="B672" s="17">
        <v>63000000</v>
      </c>
      <c r="C672" s="1">
        <f t="shared" si="10"/>
        <v>45012170</v>
      </c>
    </row>
    <row r="673" spans="1:3">
      <c r="A673" s="1">
        <v>210592590</v>
      </c>
      <c r="B673" s="17">
        <v>63000000</v>
      </c>
      <c r="C673" s="1">
        <f t="shared" si="10"/>
        <v>147592590</v>
      </c>
    </row>
    <row r="674" spans="1:3">
      <c r="A674" s="1">
        <v>279167575</v>
      </c>
      <c r="B674" s="17">
        <v>62000000</v>
      </c>
      <c r="C674" s="1">
        <f t="shared" si="10"/>
        <v>217167575</v>
      </c>
    </row>
    <row r="675" spans="1:3">
      <c r="A675" s="1">
        <v>143151473</v>
      </c>
      <c r="B675" s="17">
        <v>65000000</v>
      </c>
      <c r="C675" s="1">
        <f t="shared" si="10"/>
        <v>78151473</v>
      </c>
    </row>
    <row r="676" spans="1:3">
      <c r="A676" s="1">
        <v>136801374</v>
      </c>
      <c r="B676" s="17">
        <v>64000000</v>
      </c>
      <c r="C676" s="1">
        <f t="shared" si="10"/>
        <v>72801374</v>
      </c>
    </row>
    <row r="677" spans="1:3">
      <c r="A677" s="1">
        <v>135381507</v>
      </c>
      <c r="B677" s="17">
        <v>62000000</v>
      </c>
      <c r="C677" s="1">
        <f t="shared" si="10"/>
        <v>73381507</v>
      </c>
    </row>
    <row r="678" spans="1:3">
      <c r="A678" s="1">
        <v>167735396</v>
      </c>
      <c r="B678" s="17">
        <v>62000000</v>
      </c>
      <c r="C678" s="1">
        <f t="shared" si="10"/>
        <v>105735396</v>
      </c>
    </row>
    <row r="679" spans="1:3">
      <c r="A679" s="1">
        <v>121468960</v>
      </c>
      <c r="B679" s="17">
        <v>62000000</v>
      </c>
      <c r="C679" s="1">
        <f t="shared" si="10"/>
        <v>59468960</v>
      </c>
    </row>
    <row r="680" spans="1:3">
      <c r="A680" s="1">
        <v>106635996</v>
      </c>
      <c r="B680" s="17">
        <v>42000000</v>
      </c>
      <c r="C680" s="1">
        <f t="shared" si="10"/>
        <v>64635996</v>
      </c>
    </row>
    <row r="681" spans="1:3">
      <c r="A681" s="1">
        <v>102678089</v>
      </c>
      <c r="B681" s="17">
        <v>44000000</v>
      </c>
      <c r="C681" s="1">
        <f t="shared" si="10"/>
        <v>58678089</v>
      </c>
    </row>
    <row r="682" spans="1:3">
      <c r="A682" s="1">
        <v>125603360</v>
      </c>
      <c r="B682" s="17">
        <v>61000000</v>
      </c>
      <c r="C682" s="1">
        <f t="shared" si="10"/>
        <v>64603360</v>
      </c>
    </row>
    <row r="683" spans="1:3">
      <c r="A683" s="1">
        <v>101217900</v>
      </c>
      <c r="B683" s="17">
        <v>63000000</v>
      </c>
      <c r="C683" s="1">
        <f t="shared" si="10"/>
        <v>38217900</v>
      </c>
    </row>
    <row r="684" spans="1:3">
      <c r="A684" s="1">
        <v>104148781</v>
      </c>
      <c r="B684" s="17">
        <v>65000000</v>
      </c>
      <c r="C684" s="1">
        <f t="shared" si="10"/>
        <v>39148781</v>
      </c>
    </row>
    <row r="685" spans="1:3">
      <c r="A685" s="1">
        <v>75573300</v>
      </c>
      <c r="B685" s="17">
        <v>80000000</v>
      </c>
      <c r="C685" s="1">
        <f t="shared" si="10"/>
        <v>-4426700</v>
      </c>
    </row>
    <row r="686" spans="1:3">
      <c r="A686" s="1">
        <v>93375151</v>
      </c>
      <c r="B686" s="17">
        <v>60000000</v>
      </c>
      <c r="C686" s="1">
        <f t="shared" si="10"/>
        <v>33375151</v>
      </c>
    </row>
    <row r="687" spans="1:3">
      <c r="A687" s="1">
        <v>106126012</v>
      </c>
      <c r="B687" s="17">
        <v>60000000</v>
      </c>
      <c r="C687" s="1">
        <f t="shared" si="10"/>
        <v>46126012</v>
      </c>
    </row>
    <row r="688" spans="1:3">
      <c r="A688" s="1">
        <v>93307796</v>
      </c>
      <c r="B688" s="17">
        <v>150000000</v>
      </c>
      <c r="C688" s="1">
        <f t="shared" si="10"/>
        <v>-56692204</v>
      </c>
    </row>
    <row r="689" spans="1:3">
      <c r="A689" s="1">
        <v>90646554</v>
      </c>
      <c r="B689" s="17">
        <v>61000000</v>
      </c>
      <c r="C689" s="1">
        <f t="shared" si="10"/>
        <v>29646554</v>
      </c>
    </row>
    <row r="690" spans="1:3">
      <c r="A690" s="1">
        <v>109176215</v>
      </c>
      <c r="B690" s="17">
        <v>60000000</v>
      </c>
      <c r="C690" s="1">
        <f t="shared" si="10"/>
        <v>49176215</v>
      </c>
    </row>
    <row r="691" spans="1:3">
      <c r="A691" s="1">
        <v>82670733</v>
      </c>
      <c r="B691" s="17">
        <v>58000000</v>
      </c>
      <c r="C691" s="1">
        <f t="shared" si="10"/>
        <v>24670733</v>
      </c>
    </row>
    <row r="692" spans="1:3">
      <c r="A692" s="1">
        <v>82569532</v>
      </c>
      <c r="B692" s="17">
        <v>95000000</v>
      </c>
      <c r="C692" s="1">
        <f t="shared" si="10"/>
        <v>-12430468</v>
      </c>
    </row>
    <row r="693" spans="1:3">
      <c r="A693" s="1">
        <v>81687587</v>
      </c>
      <c r="B693" s="17">
        <v>60000000</v>
      </c>
      <c r="C693" s="1">
        <f t="shared" si="10"/>
        <v>21687587</v>
      </c>
    </row>
    <row r="694" spans="1:3">
      <c r="A694" s="1">
        <v>80574010</v>
      </c>
      <c r="B694" s="17">
        <v>70000000</v>
      </c>
      <c r="C694" s="1">
        <f t="shared" si="10"/>
        <v>10574010</v>
      </c>
    </row>
    <row r="695" spans="1:3">
      <c r="A695" s="1">
        <v>75764085</v>
      </c>
      <c r="B695" s="17">
        <v>60000000</v>
      </c>
      <c r="C695" s="1">
        <f t="shared" si="10"/>
        <v>15764085</v>
      </c>
    </row>
    <row r="696" spans="1:3">
      <c r="A696" s="1">
        <v>90356857</v>
      </c>
      <c r="B696" s="17">
        <v>61000000</v>
      </c>
      <c r="C696" s="1">
        <f t="shared" si="10"/>
        <v>29356857</v>
      </c>
    </row>
    <row r="697" spans="1:3">
      <c r="A697" s="1">
        <v>75530832</v>
      </c>
      <c r="B697" s="17">
        <v>60000000</v>
      </c>
      <c r="C697" s="1">
        <f t="shared" si="10"/>
        <v>15530832</v>
      </c>
    </row>
    <row r="698" spans="1:3">
      <c r="A698" s="1">
        <v>75370763</v>
      </c>
      <c r="B698" s="17">
        <v>60000000</v>
      </c>
      <c r="C698" s="1">
        <f t="shared" si="10"/>
        <v>15370763</v>
      </c>
    </row>
    <row r="699" spans="1:3">
      <c r="A699" s="1">
        <v>100003492</v>
      </c>
      <c r="B699" s="17">
        <v>60000000</v>
      </c>
      <c r="C699" s="1">
        <f t="shared" si="10"/>
        <v>40003492</v>
      </c>
    </row>
    <row r="700" spans="1:3">
      <c r="A700" s="1">
        <v>90341670</v>
      </c>
      <c r="B700" s="17">
        <v>105000000</v>
      </c>
      <c r="C700" s="1">
        <f t="shared" si="10"/>
        <v>-14658330</v>
      </c>
    </row>
    <row r="701" spans="1:3">
      <c r="A701" s="1">
        <v>74540762</v>
      </c>
      <c r="B701" s="17">
        <v>60000000</v>
      </c>
      <c r="C701" s="1">
        <f t="shared" si="10"/>
        <v>14540762</v>
      </c>
    </row>
    <row r="702" spans="1:3">
      <c r="A702" s="1">
        <v>80033643</v>
      </c>
      <c r="B702" s="17">
        <v>60000000</v>
      </c>
      <c r="C702" s="1">
        <f t="shared" si="10"/>
        <v>20033643</v>
      </c>
    </row>
    <row r="703" spans="1:3">
      <c r="A703" s="1">
        <v>73648142</v>
      </c>
      <c r="B703" s="17">
        <v>60000000</v>
      </c>
      <c r="C703" s="1">
        <f t="shared" si="10"/>
        <v>13648142</v>
      </c>
    </row>
    <row r="704" spans="1:3">
      <c r="A704" s="1">
        <v>71844424</v>
      </c>
      <c r="B704" s="17">
        <v>61000000</v>
      </c>
      <c r="C704" s="1">
        <f t="shared" si="10"/>
        <v>10844424</v>
      </c>
    </row>
    <row r="705" spans="1:3">
      <c r="A705" s="1">
        <v>75638743</v>
      </c>
      <c r="B705" s="17">
        <v>60000000</v>
      </c>
      <c r="C705" s="1">
        <f t="shared" si="10"/>
        <v>15638743</v>
      </c>
    </row>
    <row r="706" spans="1:3">
      <c r="A706" s="1">
        <v>66734992</v>
      </c>
      <c r="B706" s="17">
        <v>60000000</v>
      </c>
      <c r="C706" s="1">
        <f t="shared" si="10"/>
        <v>6734992</v>
      </c>
    </row>
    <row r="707" spans="1:3">
      <c r="A707" s="1">
        <v>75280058</v>
      </c>
      <c r="B707" s="17">
        <v>58000000</v>
      </c>
      <c r="C707" s="1">
        <f t="shared" ref="C707:C770" si="11">A707-B707</f>
        <v>17280058</v>
      </c>
    </row>
    <row r="708" spans="1:3">
      <c r="A708" s="1">
        <v>64505912</v>
      </c>
      <c r="B708" s="17">
        <v>55000000</v>
      </c>
      <c r="C708" s="1">
        <f t="shared" si="11"/>
        <v>9505912</v>
      </c>
    </row>
    <row r="709" spans="1:3">
      <c r="A709" s="1">
        <v>77862546</v>
      </c>
      <c r="B709" s="17">
        <v>60000000</v>
      </c>
      <c r="C709" s="1">
        <f t="shared" si="11"/>
        <v>17862546</v>
      </c>
    </row>
    <row r="710" spans="1:3">
      <c r="A710" s="1">
        <v>61112916</v>
      </c>
      <c r="B710" s="17">
        <v>65000000</v>
      </c>
      <c r="C710" s="1">
        <f t="shared" si="11"/>
        <v>-3887084</v>
      </c>
    </row>
    <row r="711" spans="1:3">
      <c r="A711" s="1">
        <v>88200225</v>
      </c>
      <c r="B711" s="17">
        <v>60000000</v>
      </c>
      <c r="C711" s="1">
        <f t="shared" si="11"/>
        <v>28200225</v>
      </c>
    </row>
    <row r="712" spans="1:3">
      <c r="A712" s="1">
        <v>60573641</v>
      </c>
      <c r="B712" s="17">
        <v>55000000</v>
      </c>
      <c r="C712" s="1">
        <f t="shared" si="11"/>
        <v>5573641</v>
      </c>
    </row>
    <row r="713" spans="1:3">
      <c r="A713" s="1">
        <v>59035104</v>
      </c>
      <c r="B713" s="17">
        <v>60000000</v>
      </c>
      <c r="C713" s="1">
        <f t="shared" si="11"/>
        <v>-964896</v>
      </c>
    </row>
    <row r="714" spans="1:3">
      <c r="A714" s="1">
        <v>56702901</v>
      </c>
      <c r="B714" s="17">
        <v>60000000</v>
      </c>
      <c r="C714" s="1">
        <f t="shared" si="11"/>
        <v>-3297099</v>
      </c>
    </row>
    <row r="715" spans="1:3">
      <c r="A715" s="1">
        <v>55994557</v>
      </c>
      <c r="B715" s="17">
        <v>60000000</v>
      </c>
      <c r="C715" s="1">
        <f t="shared" si="11"/>
        <v>-4005443</v>
      </c>
    </row>
    <row r="716" spans="1:3">
      <c r="A716" s="1">
        <v>54910560</v>
      </c>
      <c r="B716" s="17">
        <v>60000000</v>
      </c>
      <c r="C716" s="1">
        <f t="shared" si="11"/>
        <v>-5089440</v>
      </c>
    </row>
    <row r="717" spans="1:3">
      <c r="A717" s="1">
        <v>53789313</v>
      </c>
      <c r="B717" s="17">
        <v>60000000</v>
      </c>
      <c r="C717" s="1">
        <f t="shared" si="11"/>
        <v>-6210687</v>
      </c>
    </row>
    <row r="718" spans="1:3">
      <c r="A718" s="1">
        <v>51045801</v>
      </c>
      <c r="B718" s="17">
        <v>60000000</v>
      </c>
      <c r="C718" s="1">
        <f t="shared" si="11"/>
        <v>-8954199</v>
      </c>
    </row>
    <row r="719" spans="1:3">
      <c r="A719" s="1">
        <v>50818750</v>
      </c>
      <c r="B719" s="17">
        <v>48000000</v>
      </c>
      <c r="C719" s="1">
        <f t="shared" si="11"/>
        <v>2818750</v>
      </c>
    </row>
    <row r="720" spans="1:3">
      <c r="A720" s="1">
        <v>50189179</v>
      </c>
      <c r="B720" s="17">
        <v>70000000</v>
      </c>
      <c r="C720" s="1">
        <f t="shared" si="11"/>
        <v>-19810821</v>
      </c>
    </row>
    <row r="721" spans="1:3">
      <c r="A721" s="1">
        <v>50024083</v>
      </c>
      <c r="B721" s="17">
        <v>50000000</v>
      </c>
      <c r="C721" s="1">
        <f t="shared" si="11"/>
        <v>24083</v>
      </c>
    </row>
    <row r="722" spans="1:3">
      <c r="A722" s="1">
        <v>50549107</v>
      </c>
      <c r="B722" s="17">
        <v>60000000</v>
      </c>
      <c r="C722" s="1">
        <f t="shared" si="11"/>
        <v>-9450893</v>
      </c>
    </row>
    <row r="723" spans="1:3">
      <c r="A723" s="1">
        <v>56443482</v>
      </c>
      <c r="B723" s="17">
        <v>60000000</v>
      </c>
      <c r="C723" s="1">
        <f t="shared" si="11"/>
        <v>-3556518</v>
      </c>
    </row>
    <row r="724" spans="1:3">
      <c r="A724" s="1">
        <v>62401264</v>
      </c>
      <c r="B724" s="17">
        <v>66000000</v>
      </c>
      <c r="C724" s="1">
        <f t="shared" si="11"/>
        <v>-3598736</v>
      </c>
    </row>
    <row r="725" spans="1:3">
      <c r="A725" s="1">
        <v>47748610</v>
      </c>
      <c r="B725" s="17">
        <v>60000000</v>
      </c>
      <c r="C725" s="1">
        <f t="shared" si="11"/>
        <v>-12251390</v>
      </c>
    </row>
    <row r="726" spans="1:3">
      <c r="A726" s="1">
        <v>46975183</v>
      </c>
      <c r="B726" s="17">
        <v>60000000</v>
      </c>
      <c r="C726" s="1">
        <f t="shared" si="11"/>
        <v>-13024817</v>
      </c>
    </row>
    <row r="727" spans="1:3">
      <c r="A727" s="1">
        <v>50807639</v>
      </c>
      <c r="B727" s="17">
        <v>60000000</v>
      </c>
      <c r="C727" s="1">
        <f t="shared" si="11"/>
        <v>-9192361</v>
      </c>
    </row>
    <row r="728" spans="1:3">
      <c r="A728" s="1">
        <v>46611204</v>
      </c>
      <c r="B728" s="17">
        <v>60000000</v>
      </c>
      <c r="C728" s="1">
        <f t="shared" si="11"/>
        <v>-13388796</v>
      </c>
    </row>
    <row r="729" spans="1:3">
      <c r="A729" s="1">
        <v>257756197</v>
      </c>
      <c r="B729" s="17">
        <v>60000000</v>
      </c>
      <c r="C729" s="1">
        <f t="shared" si="11"/>
        <v>197756197</v>
      </c>
    </row>
    <row r="730" spans="1:3">
      <c r="A730" s="1">
        <v>48472213</v>
      </c>
      <c r="B730" s="17">
        <v>60000000</v>
      </c>
      <c r="C730" s="1">
        <f t="shared" si="11"/>
        <v>-11527787</v>
      </c>
    </row>
    <row r="731" spans="1:3">
      <c r="A731" s="1">
        <v>43060566</v>
      </c>
      <c r="B731" s="17">
        <v>60000000</v>
      </c>
      <c r="C731" s="1">
        <f t="shared" si="11"/>
        <v>-16939434</v>
      </c>
    </row>
    <row r="732" spans="1:3">
      <c r="A732" s="1">
        <v>45996718</v>
      </c>
      <c r="B732" s="17">
        <v>60000000</v>
      </c>
      <c r="C732" s="1">
        <f t="shared" si="11"/>
        <v>-14003282</v>
      </c>
    </row>
    <row r="733" spans="1:3">
      <c r="A733" s="1">
        <v>43337279</v>
      </c>
      <c r="B733" s="17">
        <v>60000000</v>
      </c>
      <c r="C733" s="1">
        <f t="shared" si="11"/>
        <v>-16662721</v>
      </c>
    </row>
    <row r="734" spans="1:3">
      <c r="A734" s="1">
        <v>37479778</v>
      </c>
      <c r="B734" s="17">
        <v>60000000</v>
      </c>
      <c r="C734" s="1">
        <f t="shared" si="11"/>
        <v>-22520222</v>
      </c>
    </row>
    <row r="735" spans="1:3">
      <c r="A735" s="1">
        <v>40559930</v>
      </c>
      <c r="B735" s="17">
        <v>60000000</v>
      </c>
      <c r="C735" s="1">
        <f t="shared" si="11"/>
        <v>-19440070</v>
      </c>
    </row>
    <row r="736" spans="1:3">
      <c r="A736" s="1">
        <v>36830057</v>
      </c>
      <c r="B736" s="17">
        <v>75000000</v>
      </c>
      <c r="C736" s="1">
        <f t="shared" si="11"/>
        <v>-38169943</v>
      </c>
    </row>
    <row r="737" spans="1:3">
      <c r="A737" s="1">
        <v>36279230</v>
      </c>
      <c r="B737" s="17">
        <v>61000000</v>
      </c>
      <c r="C737" s="1">
        <f t="shared" si="11"/>
        <v>-24720770</v>
      </c>
    </row>
    <row r="738" spans="1:3">
      <c r="A738" s="1">
        <v>42194060</v>
      </c>
      <c r="B738" s="17">
        <v>60000000</v>
      </c>
      <c r="C738" s="1">
        <f t="shared" si="11"/>
        <v>-17805940</v>
      </c>
    </row>
    <row r="739" spans="1:3">
      <c r="A739" s="1">
        <v>43119879</v>
      </c>
      <c r="B739" s="17">
        <v>48000000</v>
      </c>
      <c r="C739" s="1">
        <f t="shared" si="11"/>
        <v>-4880121</v>
      </c>
    </row>
    <row r="740" spans="1:3">
      <c r="A740" s="1">
        <v>35096190</v>
      </c>
      <c r="B740" s="17">
        <v>60000000</v>
      </c>
      <c r="C740" s="1">
        <f t="shared" si="11"/>
        <v>-24903810</v>
      </c>
    </row>
    <row r="741" spans="1:3">
      <c r="A741" s="1">
        <v>43290977</v>
      </c>
      <c r="B741" s="17">
        <v>45000000</v>
      </c>
      <c r="C741" s="1">
        <f t="shared" si="11"/>
        <v>-1709023</v>
      </c>
    </row>
    <row r="742" spans="1:3">
      <c r="A742" s="1">
        <v>33927476</v>
      </c>
      <c r="B742" s="17">
        <v>60000000</v>
      </c>
      <c r="C742" s="1">
        <f t="shared" si="11"/>
        <v>-26072524</v>
      </c>
    </row>
    <row r="743" spans="1:3">
      <c r="A743" s="1">
        <v>32122249</v>
      </c>
      <c r="B743" s="17">
        <v>60000000</v>
      </c>
      <c r="C743" s="1">
        <f t="shared" si="11"/>
        <v>-27877751</v>
      </c>
    </row>
    <row r="744" spans="1:3">
      <c r="A744" s="1">
        <v>40076438</v>
      </c>
      <c r="B744" s="17">
        <v>60000000</v>
      </c>
      <c r="C744" s="1">
        <f t="shared" si="11"/>
        <v>-19923562</v>
      </c>
    </row>
    <row r="745" spans="1:3">
      <c r="A745" s="1">
        <v>32940507</v>
      </c>
      <c r="B745" s="17">
        <v>60000000</v>
      </c>
      <c r="C745" s="1">
        <f t="shared" si="11"/>
        <v>-27059493</v>
      </c>
    </row>
    <row r="746" spans="1:3">
      <c r="A746" s="1">
        <v>31670931</v>
      </c>
      <c r="B746" s="17">
        <v>60000000</v>
      </c>
      <c r="C746" s="1">
        <f t="shared" si="11"/>
        <v>-28329069</v>
      </c>
    </row>
    <row r="747" spans="1:3">
      <c r="A747" s="1">
        <v>30695227</v>
      </c>
      <c r="B747" s="17">
        <v>65000000</v>
      </c>
      <c r="C747" s="1">
        <f t="shared" si="11"/>
        <v>-34304773</v>
      </c>
    </row>
    <row r="748" spans="1:3">
      <c r="A748" s="1">
        <v>32522352</v>
      </c>
      <c r="B748" s="17">
        <v>60000000</v>
      </c>
      <c r="C748" s="1">
        <f t="shared" si="11"/>
        <v>-27477648</v>
      </c>
    </row>
    <row r="749" spans="1:3">
      <c r="A749" s="1">
        <v>26082914</v>
      </c>
      <c r="B749" s="17">
        <v>70000000</v>
      </c>
      <c r="C749" s="1">
        <f t="shared" si="11"/>
        <v>-43917086</v>
      </c>
    </row>
    <row r="750" spans="1:3">
      <c r="A750" s="1">
        <v>29136626</v>
      </c>
      <c r="B750" s="17">
        <v>60000000</v>
      </c>
      <c r="C750" s="1">
        <f t="shared" si="11"/>
        <v>-30863374</v>
      </c>
    </row>
    <row r="751" spans="1:3">
      <c r="A751" s="1">
        <v>26288320</v>
      </c>
      <c r="B751" s="17">
        <v>60000000</v>
      </c>
      <c r="C751" s="1">
        <f t="shared" si="11"/>
        <v>-33711680</v>
      </c>
    </row>
    <row r="752" spans="1:3">
      <c r="A752" s="1">
        <v>26616590</v>
      </c>
      <c r="B752" s="17">
        <v>80000000</v>
      </c>
      <c r="C752" s="1">
        <f t="shared" si="11"/>
        <v>-53383410</v>
      </c>
    </row>
    <row r="753" spans="1:3">
      <c r="A753" s="1">
        <v>30063805</v>
      </c>
      <c r="B753" s="17">
        <v>40000000</v>
      </c>
      <c r="C753" s="1">
        <f t="shared" si="11"/>
        <v>-9936195</v>
      </c>
    </row>
    <row r="754" spans="1:3">
      <c r="A754" s="1">
        <v>22518325</v>
      </c>
      <c r="B754" s="17">
        <v>60000000</v>
      </c>
      <c r="C754" s="1">
        <f t="shared" si="11"/>
        <v>-37481675</v>
      </c>
    </row>
    <row r="755" spans="1:3">
      <c r="A755" s="1">
        <v>13082288</v>
      </c>
      <c r="B755" s="17">
        <v>60000000</v>
      </c>
      <c r="C755" s="1">
        <f t="shared" si="11"/>
        <v>-46917712</v>
      </c>
    </row>
    <row r="756" spans="1:3">
      <c r="A756" s="1">
        <v>18208078</v>
      </c>
      <c r="B756" s="17">
        <v>60000000</v>
      </c>
      <c r="C756" s="1">
        <f t="shared" si="11"/>
        <v>-41791922</v>
      </c>
    </row>
    <row r="757" spans="1:3">
      <c r="A757" s="1">
        <v>14218868</v>
      </c>
      <c r="B757" s="17">
        <v>60000000</v>
      </c>
      <c r="C757" s="1">
        <f t="shared" si="11"/>
        <v>-45781132</v>
      </c>
    </row>
    <row r="758" spans="1:3">
      <c r="A758" s="1">
        <v>22451</v>
      </c>
      <c r="B758" s="17">
        <v>60000000</v>
      </c>
      <c r="C758" s="1">
        <f t="shared" si="11"/>
        <v>-59977549</v>
      </c>
    </row>
    <row r="759" spans="1:3">
      <c r="A759" s="1">
        <v>31165421</v>
      </c>
      <c r="B759" s="17">
        <v>60000000</v>
      </c>
      <c r="C759" s="1">
        <f t="shared" si="11"/>
        <v>-28834579</v>
      </c>
    </row>
    <row r="760" spans="1:3">
      <c r="A760" s="1">
        <v>11802056</v>
      </c>
      <c r="B760" s="17">
        <v>87000000</v>
      </c>
      <c r="C760" s="1">
        <f t="shared" si="11"/>
        <v>-75197944</v>
      </c>
    </row>
    <row r="761" spans="1:3">
      <c r="A761" s="1">
        <v>25472967</v>
      </c>
      <c r="B761" s="17">
        <v>60000000</v>
      </c>
      <c r="C761" s="1">
        <f t="shared" si="11"/>
        <v>-34527033</v>
      </c>
    </row>
    <row r="762" spans="1:3">
      <c r="A762" s="1">
        <v>22362500</v>
      </c>
      <c r="B762" s="17">
        <v>60000000</v>
      </c>
      <c r="C762" s="1">
        <f t="shared" si="11"/>
        <v>-37637500</v>
      </c>
    </row>
    <row r="763" spans="1:3">
      <c r="A763" s="1">
        <v>17281832</v>
      </c>
      <c r="B763" s="17">
        <v>60000000</v>
      </c>
      <c r="C763" s="1">
        <f t="shared" si="11"/>
        <v>-42718168</v>
      </c>
    </row>
    <row r="764" spans="1:3">
      <c r="A764" s="1">
        <v>19781879</v>
      </c>
      <c r="B764" s="17">
        <v>220000000</v>
      </c>
      <c r="C764" s="1">
        <f t="shared" si="11"/>
        <v>-200218121</v>
      </c>
    </row>
    <row r="765" spans="1:3">
      <c r="A765" s="1">
        <v>7605668</v>
      </c>
      <c r="B765" s="17">
        <v>60000000</v>
      </c>
      <c r="C765" s="1">
        <f t="shared" si="11"/>
        <v>-52394332</v>
      </c>
    </row>
    <row r="766" spans="1:3">
      <c r="A766" s="1">
        <v>4535117</v>
      </c>
      <c r="B766" s="17">
        <v>50000000</v>
      </c>
      <c r="C766" s="1">
        <f t="shared" si="11"/>
        <v>-45464883</v>
      </c>
    </row>
    <row r="767" spans="1:3">
      <c r="A767" s="1">
        <v>4426297</v>
      </c>
      <c r="B767" s="17">
        <v>60000000</v>
      </c>
      <c r="C767" s="1">
        <f t="shared" si="11"/>
        <v>-55573703</v>
      </c>
    </row>
    <row r="768" spans="1:3">
      <c r="A768" s="1">
        <v>10166502</v>
      </c>
      <c r="B768" s="17">
        <v>60000000</v>
      </c>
      <c r="C768" s="1">
        <f t="shared" si="11"/>
        <v>-49833498</v>
      </c>
    </row>
    <row r="769" spans="1:3">
      <c r="A769" s="1">
        <v>363024263</v>
      </c>
      <c r="B769" s="17">
        <v>65000000</v>
      </c>
      <c r="C769" s="1">
        <f t="shared" si="11"/>
        <v>298024263</v>
      </c>
    </row>
    <row r="770" spans="1:3">
      <c r="A770" s="1">
        <v>12065985</v>
      </c>
      <c r="B770" s="17">
        <v>60000000</v>
      </c>
      <c r="C770" s="1">
        <f t="shared" si="11"/>
        <v>-47934015</v>
      </c>
    </row>
    <row r="771" spans="1:3">
      <c r="A771" s="1">
        <v>350123553</v>
      </c>
      <c r="B771" s="17">
        <v>60000000</v>
      </c>
      <c r="C771" s="1">
        <f t="shared" ref="C771:C834" si="12">A771-B771</f>
        <v>290123553</v>
      </c>
    </row>
    <row r="772" spans="1:3">
      <c r="A772" s="1">
        <v>80021740</v>
      </c>
      <c r="B772" s="17">
        <v>60000000</v>
      </c>
      <c r="C772" s="1">
        <f t="shared" si="12"/>
        <v>20021740</v>
      </c>
    </row>
    <row r="773" spans="1:3">
      <c r="A773" s="1">
        <v>48291624</v>
      </c>
      <c r="B773" s="17">
        <v>30000000</v>
      </c>
      <c r="C773" s="1">
        <f t="shared" si="12"/>
        <v>18291624</v>
      </c>
    </row>
    <row r="774" spans="1:3">
      <c r="A774" s="1">
        <v>35231365</v>
      </c>
      <c r="B774" s="17">
        <v>55000000</v>
      </c>
      <c r="C774" s="1">
        <f t="shared" si="12"/>
        <v>-19768635</v>
      </c>
    </row>
    <row r="775" spans="1:3">
      <c r="A775" s="1">
        <v>53715611</v>
      </c>
      <c r="B775" s="17">
        <v>60000000</v>
      </c>
      <c r="C775" s="1">
        <f t="shared" si="12"/>
        <v>-6284389</v>
      </c>
    </row>
    <row r="776" spans="1:3">
      <c r="A776" s="1">
        <v>31199215</v>
      </c>
      <c r="B776" s="17">
        <v>60000000</v>
      </c>
      <c r="C776" s="1">
        <f t="shared" si="12"/>
        <v>-28800785</v>
      </c>
    </row>
    <row r="777" spans="1:3">
      <c r="A777" s="1">
        <v>29580087</v>
      </c>
      <c r="B777" s="17">
        <v>60000000</v>
      </c>
      <c r="C777" s="1">
        <f t="shared" si="12"/>
        <v>-30419913</v>
      </c>
    </row>
    <row r="778" spans="1:3">
      <c r="A778" s="1">
        <v>44665963</v>
      </c>
      <c r="B778" s="17">
        <v>60000000</v>
      </c>
      <c r="C778" s="1">
        <f t="shared" si="12"/>
        <v>-15334037</v>
      </c>
    </row>
    <row r="779" spans="1:3">
      <c r="A779" s="1">
        <v>60128566</v>
      </c>
      <c r="B779" s="17">
        <v>35000000</v>
      </c>
      <c r="C779" s="1">
        <f t="shared" si="12"/>
        <v>25128566</v>
      </c>
    </row>
    <row r="780" spans="1:3">
      <c r="A780" s="1">
        <v>49875589</v>
      </c>
      <c r="B780" s="17">
        <v>68005000</v>
      </c>
      <c r="C780" s="1">
        <f t="shared" si="12"/>
        <v>-18129411</v>
      </c>
    </row>
    <row r="781" spans="1:3">
      <c r="A781" s="1">
        <v>60984028</v>
      </c>
      <c r="B781" s="17">
        <v>80000000</v>
      </c>
      <c r="C781" s="1">
        <f t="shared" si="12"/>
        <v>-19015972</v>
      </c>
    </row>
    <row r="782" spans="1:3">
      <c r="A782" s="1">
        <v>36931089</v>
      </c>
      <c r="B782" s="17">
        <v>58000000</v>
      </c>
      <c r="C782" s="1">
        <f t="shared" si="12"/>
        <v>-21068911</v>
      </c>
    </row>
    <row r="783" spans="1:3">
      <c r="A783" s="1">
        <v>51317350</v>
      </c>
      <c r="B783" s="17">
        <v>60000000</v>
      </c>
      <c r="C783" s="1">
        <f t="shared" si="12"/>
        <v>-8682650</v>
      </c>
    </row>
    <row r="784" spans="1:3">
      <c r="A784" s="1">
        <v>28328132</v>
      </c>
      <c r="B784" s="17">
        <v>58800000</v>
      </c>
      <c r="C784" s="1">
        <f t="shared" si="12"/>
        <v>-30471868</v>
      </c>
    </row>
    <row r="785" spans="1:3">
      <c r="A785" s="1">
        <v>51774002</v>
      </c>
      <c r="B785" s="17">
        <v>58000000</v>
      </c>
      <c r="C785" s="1">
        <f t="shared" si="12"/>
        <v>-6225998</v>
      </c>
    </row>
    <row r="786" spans="1:3">
      <c r="A786" s="1">
        <v>25528495</v>
      </c>
      <c r="B786" s="17">
        <v>58000000</v>
      </c>
      <c r="C786" s="1">
        <f t="shared" si="12"/>
        <v>-32471505</v>
      </c>
    </row>
    <row r="787" spans="1:3">
      <c r="A787" s="1">
        <v>113006880</v>
      </c>
      <c r="B787" s="17">
        <v>60000000</v>
      </c>
      <c r="C787" s="1">
        <f t="shared" si="12"/>
        <v>53006880</v>
      </c>
    </row>
    <row r="788" spans="1:3">
      <c r="A788" s="1">
        <v>45860039</v>
      </c>
      <c r="B788" s="17">
        <v>63000000</v>
      </c>
      <c r="C788" s="1">
        <f t="shared" si="12"/>
        <v>-17139961</v>
      </c>
    </row>
    <row r="789" spans="1:3">
      <c r="A789" s="1">
        <v>329691196</v>
      </c>
      <c r="B789" s="17">
        <v>58000000</v>
      </c>
      <c r="C789" s="1">
        <f t="shared" si="12"/>
        <v>271691196</v>
      </c>
    </row>
    <row r="790" spans="1:3">
      <c r="A790" s="1">
        <v>217326336</v>
      </c>
      <c r="B790" s="17">
        <v>58000000</v>
      </c>
      <c r="C790" s="1">
        <f t="shared" si="12"/>
        <v>159326336</v>
      </c>
    </row>
    <row r="791" spans="1:3">
      <c r="A791" s="1">
        <v>166225040</v>
      </c>
      <c r="B791" s="17">
        <v>58000000</v>
      </c>
      <c r="C791" s="1">
        <f t="shared" si="12"/>
        <v>108225040</v>
      </c>
    </row>
    <row r="792" spans="1:3">
      <c r="A792" s="1">
        <v>141600000</v>
      </c>
      <c r="B792" s="17">
        <v>60000000</v>
      </c>
      <c r="C792" s="1">
        <f t="shared" si="12"/>
        <v>81600000</v>
      </c>
    </row>
    <row r="793" spans="1:3">
      <c r="A793" s="1">
        <v>134218018</v>
      </c>
      <c r="B793" s="17">
        <v>58000000</v>
      </c>
      <c r="C793" s="1">
        <f t="shared" si="12"/>
        <v>76218018</v>
      </c>
    </row>
    <row r="794" spans="1:3">
      <c r="A794" s="1">
        <v>128769345</v>
      </c>
      <c r="B794" s="17">
        <v>57000000</v>
      </c>
      <c r="C794" s="1">
        <f t="shared" si="12"/>
        <v>71769345</v>
      </c>
    </row>
    <row r="795" spans="1:3">
      <c r="A795" s="1">
        <v>177575142</v>
      </c>
      <c r="B795" s="17">
        <v>70000000</v>
      </c>
      <c r="C795" s="1">
        <f t="shared" si="12"/>
        <v>107575142</v>
      </c>
    </row>
    <row r="796" spans="1:3">
      <c r="A796" s="1">
        <v>105263257</v>
      </c>
      <c r="B796" s="17">
        <v>57000000</v>
      </c>
      <c r="C796" s="1">
        <f t="shared" si="12"/>
        <v>48263257</v>
      </c>
    </row>
    <row r="797" spans="1:3">
      <c r="A797" s="1">
        <v>104354205</v>
      </c>
      <c r="B797" s="17">
        <v>58000000</v>
      </c>
      <c r="C797" s="1">
        <f t="shared" si="12"/>
        <v>46354205</v>
      </c>
    </row>
    <row r="798" spans="1:3">
      <c r="A798" s="1">
        <v>107100855</v>
      </c>
      <c r="B798" s="17">
        <v>57000000</v>
      </c>
      <c r="C798" s="1">
        <f t="shared" si="12"/>
        <v>50100855</v>
      </c>
    </row>
    <row r="799" spans="1:3">
      <c r="A799" s="1">
        <v>98711404</v>
      </c>
      <c r="B799" s="17">
        <v>56000000</v>
      </c>
      <c r="C799" s="1">
        <f t="shared" si="12"/>
        <v>42711404</v>
      </c>
    </row>
    <row r="800" spans="1:3">
      <c r="A800" s="1">
        <v>100328194</v>
      </c>
      <c r="B800" s="17">
        <v>56000000</v>
      </c>
      <c r="C800" s="1">
        <f t="shared" si="12"/>
        <v>44328194</v>
      </c>
    </row>
    <row r="801" spans="1:3">
      <c r="A801" s="1">
        <v>101530738</v>
      </c>
      <c r="B801" s="17">
        <v>55000000</v>
      </c>
      <c r="C801" s="1">
        <f t="shared" si="12"/>
        <v>46530738</v>
      </c>
    </row>
    <row r="802" spans="1:3">
      <c r="A802" s="1">
        <v>93815117</v>
      </c>
      <c r="B802" s="17">
        <v>60000000</v>
      </c>
      <c r="C802" s="1">
        <f t="shared" si="12"/>
        <v>33815117</v>
      </c>
    </row>
    <row r="803" spans="1:3">
      <c r="A803" s="1">
        <v>91400000</v>
      </c>
      <c r="B803" s="17">
        <v>55000000</v>
      </c>
      <c r="C803" s="1">
        <f t="shared" si="12"/>
        <v>36400000</v>
      </c>
    </row>
    <row r="804" spans="1:3">
      <c r="A804" s="1">
        <v>162586036</v>
      </c>
      <c r="B804" s="17">
        <v>55000000</v>
      </c>
      <c r="C804" s="1">
        <f t="shared" si="12"/>
        <v>107586036</v>
      </c>
    </row>
    <row r="805" spans="1:3">
      <c r="A805" s="1">
        <v>89706988</v>
      </c>
      <c r="B805" s="17">
        <v>55000000</v>
      </c>
      <c r="C805" s="1">
        <f t="shared" si="12"/>
        <v>34706988</v>
      </c>
    </row>
    <row r="806" spans="1:3">
      <c r="A806" s="1">
        <v>83000000</v>
      </c>
      <c r="B806" s="17">
        <v>54000000</v>
      </c>
      <c r="C806" s="1">
        <f t="shared" si="12"/>
        <v>29000000</v>
      </c>
    </row>
    <row r="807" spans="1:3">
      <c r="A807" s="1">
        <v>78745923</v>
      </c>
      <c r="B807" s="17">
        <v>70000000</v>
      </c>
      <c r="C807" s="1">
        <f t="shared" si="12"/>
        <v>8745923</v>
      </c>
    </row>
    <row r="808" spans="1:3">
      <c r="A808" s="1">
        <v>70098138</v>
      </c>
      <c r="B808" s="17">
        <v>55000000</v>
      </c>
      <c r="C808" s="1">
        <f t="shared" si="12"/>
        <v>15098138</v>
      </c>
    </row>
    <row r="809" spans="1:3">
      <c r="A809" s="1">
        <v>66365290</v>
      </c>
      <c r="B809" s="17">
        <v>55000000</v>
      </c>
      <c r="C809" s="1">
        <f t="shared" si="12"/>
        <v>11365290</v>
      </c>
    </row>
    <row r="810" spans="1:3">
      <c r="A810" s="1">
        <v>66207920</v>
      </c>
      <c r="B810" s="17">
        <v>55000000</v>
      </c>
      <c r="C810" s="1">
        <f t="shared" si="12"/>
        <v>11207920</v>
      </c>
    </row>
    <row r="811" spans="1:3">
      <c r="A811" s="1">
        <v>63408614</v>
      </c>
      <c r="B811" s="17">
        <v>55000000</v>
      </c>
      <c r="C811" s="1">
        <f t="shared" si="12"/>
        <v>8408614</v>
      </c>
    </row>
    <row r="812" spans="1:3">
      <c r="A812" s="1">
        <v>58422650</v>
      </c>
      <c r="B812" s="17">
        <v>50000000</v>
      </c>
      <c r="C812" s="1">
        <f t="shared" si="12"/>
        <v>8422650</v>
      </c>
    </row>
    <row r="813" spans="1:3">
      <c r="A813" s="1">
        <v>56932305</v>
      </c>
      <c r="B813" s="17">
        <v>55000000</v>
      </c>
      <c r="C813" s="1">
        <f t="shared" si="12"/>
        <v>1932305</v>
      </c>
    </row>
    <row r="814" spans="1:3">
      <c r="A814" s="1">
        <v>68750000</v>
      </c>
      <c r="B814" s="17">
        <v>55000000</v>
      </c>
      <c r="C814" s="1">
        <f t="shared" si="12"/>
        <v>13750000</v>
      </c>
    </row>
    <row r="815" spans="1:3">
      <c r="A815" s="1">
        <v>68218041</v>
      </c>
      <c r="B815" s="17">
        <v>53000000</v>
      </c>
      <c r="C815" s="1">
        <f t="shared" si="12"/>
        <v>15218041</v>
      </c>
    </row>
    <row r="816" spans="1:3">
      <c r="A816" s="1">
        <v>25040293</v>
      </c>
      <c r="B816" s="17">
        <v>55000000</v>
      </c>
      <c r="C816" s="1">
        <f t="shared" si="12"/>
        <v>-29959707</v>
      </c>
    </row>
    <row r="817" spans="1:3">
      <c r="A817" s="1">
        <v>55747724</v>
      </c>
      <c r="B817" s="17">
        <v>55000000</v>
      </c>
      <c r="C817" s="1">
        <f t="shared" si="12"/>
        <v>747724</v>
      </c>
    </row>
    <row r="818" spans="1:3">
      <c r="A818" s="1">
        <v>55473600</v>
      </c>
      <c r="B818" s="17">
        <v>55000000</v>
      </c>
      <c r="C818" s="1">
        <f t="shared" si="12"/>
        <v>473600</v>
      </c>
    </row>
    <row r="819" spans="1:3">
      <c r="A819" s="1">
        <v>49994804</v>
      </c>
      <c r="B819" s="17">
        <v>55000000</v>
      </c>
      <c r="C819" s="1">
        <f t="shared" si="12"/>
        <v>-5005196</v>
      </c>
    </row>
    <row r="820" spans="1:3">
      <c r="A820" s="1">
        <v>41609593</v>
      </c>
      <c r="B820" s="17">
        <v>30000000</v>
      </c>
      <c r="C820" s="1">
        <f t="shared" si="12"/>
        <v>11609593</v>
      </c>
    </row>
    <row r="821" spans="1:3">
      <c r="A821" s="1">
        <v>38553833</v>
      </c>
      <c r="B821" s="17">
        <v>55000000</v>
      </c>
      <c r="C821" s="1">
        <f t="shared" si="12"/>
        <v>-16446167</v>
      </c>
    </row>
    <row r="822" spans="1:3">
      <c r="A822" s="1">
        <v>76137505</v>
      </c>
      <c r="B822" s="17">
        <v>30000000</v>
      </c>
      <c r="C822" s="1">
        <f t="shared" si="12"/>
        <v>46137505</v>
      </c>
    </row>
    <row r="823" spans="1:3">
      <c r="A823" s="1">
        <v>34350553</v>
      </c>
      <c r="B823" s="17">
        <v>55000000</v>
      </c>
      <c r="C823" s="1">
        <f t="shared" si="12"/>
        <v>-20649447</v>
      </c>
    </row>
    <row r="824" spans="1:3">
      <c r="A824" s="1">
        <v>34238611</v>
      </c>
      <c r="B824" s="17">
        <v>55000000</v>
      </c>
      <c r="C824" s="1">
        <f t="shared" si="12"/>
        <v>-20761389</v>
      </c>
    </row>
    <row r="825" spans="1:3">
      <c r="A825" s="1">
        <v>34098563</v>
      </c>
      <c r="B825" s="17">
        <v>55000000</v>
      </c>
      <c r="C825" s="1">
        <f t="shared" si="12"/>
        <v>-20901437</v>
      </c>
    </row>
    <row r="826" spans="1:3">
      <c r="A826" s="1">
        <v>33828318</v>
      </c>
      <c r="B826" s="17">
        <v>55000000</v>
      </c>
      <c r="C826" s="1">
        <f t="shared" si="12"/>
        <v>-21171682</v>
      </c>
    </row>
    <row r="827" spans="1:3">
      <c r="A827" s="1">
        <v>33472850</v>
      </c>
      <c r="B827" s="17">
        <v>55000000</v>
      </c>
      <c r="C827" s="1">
        <f t="shared" si="12"/>
        <v>-21527150</v>
      </c>
    </row>
    <row r="828" spans="1:3">
      <c r="A828" s="1">
        <v>31051126</v>
      </c>
      <c r="B828" s="17">
        <v>55000000</v>
      </c>
      <c r="C828" s="1">
        <f t="shared" si="12"/>
        <v>-23948874</v>
      </c>
    </row>
    <row r="829" spans="1:3">
      <c r="A829" s="1">
        <v>35707327</v>
      </c>
      <c r="B829" s="17">
        <v>55000000</v>
      </c>
      <c r="C829" s="1">
        <f t="shared" si="12"/>
        <v>-19292673</v>
      </c>
    </row>
    <row r="830" spans="1:3">
      <c r="A830" s="1">
        <v>20550712</v>
      </c>
      <c r="B830" s="17">
        <v>50000000</v>
      </c>
      <c r="C830" s="1">
        <f t="shared" si="12"/>
        <v>-29449288</v>
      </c>
    </row>
    <row r="831" spans="1:3">
      <c r="A831" s="1">
        <v>18573791</v>
      </c>
      <c r="B831" s="17">
        <v>55000000</v>
      </c>
      <c r="C831" s="1">
        <f t="shared" si="12"/>
        <v>-36426209</v>
      </c>
    </row>
    <row r="832" spans="1:3">
      <c r="A832" s="1">
        <v>51225796</v>
      </c>
      <c r="B832" s="17">
        <v>55000000</v>
      </c>
      <c r="C832" s="1">
        <f t="shared" si="12"/>
        <v>-3774204</v>
      </c>
    </row>
    <row r="833" spans="1:3">
      <c r="A833" s="1">
        <v>16264475</v>
      </c>
      <c r="B833" s="17">
        <v>55000000</v>
      </c>
      <c r="C833" s="1">
        <f t="shared" si="12"/>
        <v>-38735525</v>
      </c>
    </row>
    <row r="834" spans="1:3">
      <c r="A834" s="1">
        <v>25857987</v>
      </c>
      <c r="B834" s="17">
        <v>55000000</v>
      </c>
      <c r="C834" s="1">
        <f t="shared" si="12"/>
        <v>-29142013</v>
      </c>
    </row>
    <row r="835" spans="1:3">
      <c r="A835" s="1">
        <v>12870569</v>
      </c>
      <c r="B835" s="17">
        <v>68000000</v>
      </c>
      <c r="C835" s="1">
        <f t="shared" ref="C835:C898" si="13">A835-B835</f>
        <v>-55129431</v>
      </c>
    </row>
    <row r="836" spans="1:3">
      <c r="A836" s="1">
        <v>11466088</v>
      </c>
      <c r="B836" s="17">
        <v>55000000</v>
      </c>
      <c r="C836" s="1">
        <f t="shared" si="13"/>
        <v>-43533912</v>
      </c>
    </row>
    <row r="837" spans="1:3">
      <c r="A837" s="1">
        <v>16088610</v>
      </c>
      <c r="B837" s="17">
        <v>55000000</v>
      </c>
      <c r="C837" s="1">
        <f t="shared" si="13"/>
        <v>-38911390</v>
      </c>
    </row>
    <row r="838" spans="1:3">
      <c r="A838" s="1">
        <v>51178893</v>
      </c>
      <c r="B838" s="17">
        <v>55000000</v>
      </c>
      <c r="C838" s="1">
        <f t="shared" si="13"/>
        <v>-3821107</v>
      </c>
    </row>
    <row r="839" spans="1:3">
      <c r="A839" s="1">
        <v>6768055</v>
      </c>
      <c r="B839" s="17">
        <v>55000000</v>
      </c>
      <c r="C839" s="1">
        <f t="shared" si="13"/>
        <v>-48231945</v>
      </c>
    </row>
    <row r="840" spans="1:3">
      <c r="A840" s="1">
        <v>39440655</v>
      </c>
      <c r="B840" s="17">
        <v>55000000</v>
      </c>
      <c r="C840" s="1">
        <f t="shared" si="13"/>
        <v>-15559345</v>
      </c>
    </row>
    <row r="841" spans="1:3">
      <c r="A841" s="1">
        <v>6167817</v>
      </c>
      <c r="B841" s="17">
        <v>55000000</v>
      </c>
      <c r="C841" s="1">
        <f t="shared" si="13"/>
        <v>-48832183</v>
      </c>
    </row>
    <row r="842" spans="1:3">
      <c r="A842" s="1">
        <v>81645152</v>
      </c>
      <c r="B842" s="17">
        <v>50000000</v>
      </c>
      <c r="C842" s="1">
        <f t="shared" si="13"/>
        <v>31645152</v>
      </c>
    </row>
    <row r="843" spans="1:3">
      <c r="A843" s="1">
        <v>69951824</v>
      </c>
      <c r="B843" s="17">
        <v>55000000</v>
      </c>
      <c r="C843" s="1">
        <f t="shared" si="13"/>
        <v>14951824</v>
      </c>
    </row>
    <row r="844" spans="1:3">
      <c r="A844" s="1">
        <v>9483821</v>
      </c>
      <c r="B844" s="17">
        <v>70000000</v>
      </c>
      <c r="C844" s="1">
        <f t="shared" si="13"/>
        <v>-60516179</v>
      </c>
    </row>
    <row r="845" spans="1:3">
      <c r="A845" s="1">
        <v>66676062</v>
      </c>
      <c r="B845" s="17">
        <v>55000000</v>
      </c>
      <c r="C845" s="1">
        <f t="shared" si="13"/>
        <v>11676062</v>
      </c>
    </row>
    <row r="846" spans="1:3">
      <c r="A846" s="1">
        <v>26838389</v>
      </c>
      <c r="B846" s="17">
        <v>62000000</v>
      </c>
      <c r="C846" s="1">
        <f t="shared" si="13"/>
        <v>-35161611</v>
      </c>
    </row>
    <row r="847" spans="1:3">
      <c r="A847" s="1">
        <v>75604320</v>
      </c>
      <c r="B847" s="17">
        <v>56000000</v>
      </c>
      <c r="C847" s="1">
        <f t="shared" si="13"/>
        <v>19604320</v>
      </c>
    </row>
    <row r="848" spans="1:3">
      <c r="A848" s="1">
        <v>108200000</v>
      </c>
      <c r="B848" s="17">
        <v>71000000</v>
      </c>
      <c r="C848" s="1">
        <f t="shared" si="13"/>
        <v>37200000</v>
      </c>
    </row>
    <row r="849" spans="1:3">
      <c r="A849" s="1">
        <v>5660084</v>
      </c>
      <c r="B849" s="17">
        <v>55000000</v>
      </c>
      <c r="C849" s="1">
        <f t="shared" si="13"/>
        <v>-49339916</v>
      </c>
    </row>
    <row r="850" spans="1:3">
      <c r="A850" s="1">
        <v>7221458</v>
      </c>
      <c r="B850" s="17">
        <v>50000000</v>
      </c>
      <c r="C850" s="1">
        <f t="shared" si="13"/>
        <v>-42778542</v>
      </c>
    </row>
    <row r="851" spans="1:3">
      <c r="A851" s="1">
        <v>70327868</v>
      </c>
      <c r="B851" s="17">
        <v>57000000</v>
      </c>
      <c r="C851" s="1">
        <f t="shared" si="13"/>
        <v>13327868</v>
      </c>
    </row>
    <row r="852" spans="1:3">
      <c r="A852" s="1">
        <v>58297830</v>
      </c>
      <c r="B852" s="17">
        <v>55000000</v>
      </c>
      <c r="C852" s="1">
        <f t="shared" si="13"/>
        <v>3297830</v>
      </c>
    </row>
    <row r="853" spans="1:3">
      <c r="A853" s="1">
        <v>57386369</v>
      </c>
      <c r="B853" s="17">
        <v>47000000</v>
      </c>
      <c r="C853" s="1">
        <f t="shared" si="13"/>
        <v>10386369</v>
      </c>
    </row>
    <row r="854" spans="1:3">
      <c r="A854" s="1">
        <v>45207112</v>
      </c>
      <c r="B854" s="17">
        <v>2000000</v>
      </c>
      <c r="C854" s="1">
        <f t="shared" si="13"/>
        <v>43207112</v>
      </c>
    </row>
    <row r="855" spans="1:3">
      <c r="A855" s="1">
        <v>62563543</v>
      </c>
      <c r="B855" s="17">
        <v>55000000</v>
      </c>
      <c r="C855" s="1">
        <f t="shared" si="13"/>
        <v>7563543</v>
      </c>
    </row>
    <row r="856" spans="1:3">
      <c r="A856" s="1">
        <v>33574332</v>
      </c>
      <c r="B856" s="17">
        <v>54000000</v>
      </c>
      <c r="C856" s="1">
        <f t="shared" si="13"/>
        <v>-20425668</v>
      </c>
    </row>
    <row r="857" spans="1:3">
      <c r="A857" s="1">
        <v>73343413</v>
      </c>
      <c r="B857" s="17">
        <v>55000000</v>
      </c>
      <c r="C857" s="1">
        <f t="shared" si="13"/>
        <v>18343413</v>
      </c>
    </row>
    <row r="858" spans="1:3">
      <c r="A858" s="1">
        <v>25031037</v>
      </c>
      <c r="B858" s="17">
        <v>55000000</v>
      </c>
      <c r="C858" s="1">
        <f t="shared" si="13"/>
        <v>-29968963</v>
      </c>
    </row>
    <row r="859" spans="1:3">
      <c r="A859" s="1">
        <v>22843047</v>
      </c>
      <c r="B859" s="17">
        <v>54000000</v>
      </c>
      <c r="C859" s="1">
        <f t="shared" si="13"/>
        <v>-31156953</v>
      </c>
    </row>
    <row r="860" spans="1:3">
      <c r="A860" s="1">
        <v>5755286</v>
      </c>
      <c r="B860" s="17">
        <v>57000000</v>
      </c>
      <c r="C860" s="1">
        <f t="shared" si="13"/>
        <v>-51244714</v>
      </c>
    </row>
    <row r="861" spans="1:3">
      <c r="A861" s="1">
        <v>164435221</v>
      </c>
      <c r="B861" s="17">
        <v>54000000</v>
      </c>
      <c r="C861" s="1">
        <f t="shared" si="13"/>
        <v>110435221</v>
      </c>
    </row>
    <row r="862" spans="1:3">
      <c r="A862" s="1">
        <v>95720716</v>
      </c>
      <c r="B862" s="17">
        <v>54000000</v>
      </c>
      <c r="C862" s="1">
        <f t="shared" si="13"/>
        <v>41720716</v>
      </c>
    </row>
    <row r="863" spans="1:3">
      <c r="A863" s="1">
        <v>118683135</v>
      </c>
      <c r="B863" s="17">
        <v>54000000</v>
      </c>
      <c r="C863" s="1">
        <f t="shared" si="13"/>
        <v>64683135</v>
      </c>
    </row>
    <row r="864" spans="1:3">
      <c r="A864" s="1">
        <v>143704210</v>
      </c>
      <c r="B864" s="17">
        <v>55000000</v>
      </c>
      <c r="C864" s="1">
        <f t="shared" si="13"/>
        <v>88704210</v>
      </c>
    </row>
    <row r="865" spans="1:3">
      <c r="A865" s="1">
        <v>110476776</v>
      </c>
      <c r="B865" s="17">
        <v>46000000</v>
      </c>
      <c r="C865" s="1">
        <f t="shared" si="13"/>
        <v>64476776</v>
      </c>
    </row>
    <row r="866" spans="1:3">
      <c r="A866" s="1">
        <v>80270227</v>
      </c>
      <c r="B866" s="17">
        <v>50000000</v>
      </c>
      <c r="C866" s="1">
        <f t="shared" si="13"/>
        <v>30270227</v>
      </c>
    </row>
    <row r="867" spans="1:3">
      <c r="A867" s="1">
        <v>36385763</v>
      </c>
      <c r="B867" s="17">
        <v>52500000</v>
      </c>
      <c r="C867" s="1">
        <f t="shared" si="13"/>
        <v>-16114237</v>
      </c>
    </row>
    <row r="868" spans="1:3">
      <c r="A868" s="1">
        <v>37035845</v>
      </c>
      <c r="B868" s="17">
        <v>53000000</v>
      </c>
      <c r="C868" s="1">
        <f t="shared" si="13"/>
        <v>-15964155</v>
      </c>
    </row>
    <row r="869" spans="1:3">
      <c r="A869" s="1">
        <v>34580635</v>
      </c>
      <c r="B869" s="17">
        <v>53000000</v>
      </c>
      <c r="C869" s="1">
        <f t="shared" si="13"/>
        <v>-18419365</v>
      </c>
    </row>
    <row r="870" spans="1:3">
      <c r="A870" s="1">
        <v>42438300</v>
      </c>
      <c r="B870" s="17">
        <v>90000000</v>
      </c>
      <c r="C870" s="1">
        <f t="shared" si="13"/>
        <v>-47561700</v>
      </c>
    </row>
    <row r="871" spans="1:3">
      <c r="A871" s="1">
        <v>23324666</v>
      </c>
      <c r="B871" s="17">
        <v>50000000</v>
      </c>
      <c r="C871" s="1">
        <f t="shared" si="13"/>
        <v>-26675334</v>
      </c>
    </row>
    <row r="872" spans="1:3">
      <c r="A872" s="1">
        <v>23020488</v>
      </c>
      <c r="B872" s="17">
        <v>53000000</v>
      </c>
      <c r="C872" s="1">
        <f t="shared" si="13"/>
        <v>-29979512</v>
      </c>
    </row>
    <row r="873" spans="1:3">
      <c r="A873" s="1">
        <v>90567722</v>
      </c>
      <c r="B873" s="17">
        <v>55000000</v>
      </c>
      <c r="C873" s="1">
        <f t="shared" si="13"/>
        <v>35567722</v>
      </c>
    </row>
    <row r="874" spans="1:3">
      <c r="A874" s="1">
        <v>72601713</v>
      </c>
      <c r="B874" s="17">
        <v>55000000</v>
      </c>
      <c r="C874" s="1">
        <f t="shared" si="13"/>
        <v>17601713</v>
      </c>
    </row>
    <row r="875" spans="1:3">
      <c r="A875" s="1">
        <v>296623634</v>
      </c>
      <c r="B875" s="17">
        <v>52000000</v>
      </c>
      <c r="C875" s="1">
        <f t="shared" si="13"/>
        <v>244623634</v>
      </c>
    </row>
    <row r="876" spans="1:3">
      <c r="A876" s="1">
        <v>267652016</v>
      </c>
      <c r="B876" s="17">
        <v>40000000</v>
      </c>
      <c r="C876" s="1">
        <f t="shared" si="13"/>
        <v>227652016</v>
      </c>
    </row>
    <row r="877" spans="1:3">
      <c r="A877" s="1">
        <v>62453315</v>
      </c>
      <c r="B877" s="17">
        <v>52000000</v>
      </c>
      <c r="C877" s="1">
        <f t="shared" si="13"/>
        <v>10453315</v>
      </c>
    </row>
    <row r="878" spans="1:3">
      <c r="A878" s="1">
        <v>165500000</v>
      </c>
      <c r="B878" s="17">
        <v>52000000</v>
      </c>
      <c r="C878" s="1">
        <f t="shared" si="13"/>
        <v>113500000</v>
      </c>
    </row>
    <row r="879" spans="1:3">
      <c r="A879" s="1">
        <v>153620822</v>
      </c>
      <c r="B879" s="17">
        <v>52000000</v>
      </c>
      <c r="C879" s="1">
        <f t="shared" si="13"/>
        <v>101620822</v>
      </c>
    </row>
    <row r="880" spans="1:3">
      <c r="A880" s="1">
        <v>218628680</v>
      </c>
      <c r="B880" s="17">
        <v>50000000</v>
      </c>
      <c r="C880" s="1">
        <f t="shared" si="13"/>
        <v>168628680</v>
      </c>
    </row>
    <row r="881" spans="1:3">
      <c r="A881" s="1">
        <v>147637474</v>
      </c>
      <c r="B881" s="17">
        <v>52000000</v>
      </c>
      <c r="C881" s="1">
        <f t="shared" si="13"/>
        <v>95637474</v>
      </c>
    </row>
    <row r="882" spans="1:3">
      <c r="A882" s="1">
        <v>135014968</v>
      </c>
      <c r="B882" s="17">
        <v>52000000</v>
      </c>
      <c r="C882" s="1">
        <f t="shared" si="13"/>
        <v>83014968</v>
      </c>
    </row>
    <row r="883" spans="1:3">
      <c r="A883" s="1">
        <v>2175312</v>
      </c>
      <c r="B883" s="17">
        <v>52000000</v>
      </c>
      <c r="C883" s="1">
        <f t="shared" si="13"/>
        <v>-49824688</v>
      </c>
    </row>
    <row r="884" spans="1:3">
      <c r="A884" s="1">
        <v>126203320</v>
      </c>
      <c r="B884" s="17">
        <v>52000000</v>
      </c>
      <c r="C884" s="1">
        <f t="shared" si="13"/>
        <v>74203320</v>
      </c>
    </row>
    <row r="885" spans="1:3">
      <c r="A885" s="1">
        <v>126975169</v>
      </c>
      <c r="B885" s="17">
        <v>52000000</v>
      </c>
      <c r="C885" s="1">
        <f t="shared" si="13"/>
        <v>74975169</v>
      </c>
    </row>
    <row r="886" spans="1:3">
      <c r="A886" s="1">
        <v>125548685</v>
      </c>
      <c r="B886" s="17">
        <v>52000000</v>
      </c>
      <c r="C886" s="1">
        <f t="shared" si="13"/>
        <v>73548685</v>
      </c>
    </row>
    <row r="887" spans="1:3">
      <c r="A887" s="1">
        <v>105807520</v>
      </c>
      <c r="B887" s="17">
        <v>51000000</v>
      </c>
      <c r="C887" s="1">
        <f t="shared" si="13"/>
        <v>54807520</v>
      </c>
    </row>
    <row r="888" spans="1:3">
      <c r="A888" s="1">
        <v>191616238</v>
      </c>
      <c r="B888" s="17">
        <v>51000000</v>
      </c>
      <c r="C888" s="1">
        <f t="shared" si="13"/>
        <v>140616238</v>
      </c>
    </row>
    <row r="889" spans="1:3">
      <c r="A889" s="1">
        <v>105264608</v>
      </c>
      <c r="B889" s="17">
        <v>50000000</v>
      </c>
      <c r="C889" s="1">
        <f t="shared" si="13"/>
        <v>55264608</v>
      </c>
    </row>
    <row r="890" spans="1:3">
      <c r="A890" s="1">
        <v>97680195</v>
      </c>
      <c r="B890" s="17">
        <v>60000000</v>
      </c>
      <c r="C890" s="1">
        <f t="shared" si="13"/>
        <v>37680195</v>
      </c>
    </row>
    <row r="891" spans="1:3">
      <c r="A891" s="1">
        <v>126088877</v>
      </c>
      <c r="B891" s="17">
        <v>50200000</v>
      </c>
      <c r="C891" s="1">
        <f t="shared" si="13"/>
        <v>75888877</v>
      </c>
    </row>
    <row r="892" spans="1:3">
      <c r="A892" s="1">
        <v>91030827</v>
      </c>
      <c r="B892" s="17">
        <v>48000000</v>
      </c>
      <c r="C892" s="1">
        <f t="shared" si="13"/>
        <v>43030827</v>
      </c>
    </row>
    <row r="893" spans="1:3">
      <c r="A893" s="1">
        <v>150315155</v>
      </c>
      <c r="B893" s="17">
        <v>50000000</v>
      </c>
      <c r="C893" s="1">
        <f t="shared" si="13"/>
        <v>100315155</v>
      </c>
    </row>
    <row r="894" spans="1:3">
      <c r="A894" s="1">
        <v>127997349</v>
      </c>
      <c r="B894" s="17">
        <v>50000000</v>
      </c>
      <c r="C894" s="1">
        <f t="shared" si="13"/>
        <v>77997349</v>
      </c>
    </row>
    <row r="895" spans="1:3">
      <c r="A895" s="1">
        <v>88504640</v>
      </c>
      <c r="B895" s="17">
        <v>50000000</v>
      </c>
      <c r="C895" s="1">
        <f t="shared" si="13"/>
        <v>38504640</v>
      </c>
    </row>
    <row r="896" spans="1:3">
      <c r="A896" s="1">
        <v>81517441</v>
      </c>
      <c r="B896" s="17">
        <v>50000000</v>
      </c>
      <c r="C896" s="1">
        <f t="shared" si="13"/>
        <v>31517441</v>
      </c>
    </row>
    <row r="897" spans="1:3">
      <c r="A897" s="1">
        <v>81022333</v>
      </c>
      <c r="B897" s="17">
        <v>50000000</v>
      </c>
      <c r="C897" s="1">
        <f t="shared" si="13"/>
        <v>31022333</v>
      </c>
    </row>
    <row r="898" spans="1:3">
      <c r="A898" s="1">
        <v>79948113</v>
      </c>
      <c r="B898" s="17">
        <v>50000000</v>
      </c>
      <c r="C898" s="1">
        <f t="shared" si="13"/>
        <v>29948113</v>
      </c>
    </row>
    <row r="899" spans="1:3">
      <c r="A899" s="1">
        <v>88658172</v>
      </c>
      <c r="B899" s="17">
        <v>50000000</v>
      </c>
      <c r="C899" s="1">
        <f t="shared" ref="C899:C962" si="14">A899-B899</f>
        <v>38658172</v>
      </c>
    </row>
    <row r="900" spans="1:3">
      <c r="A900" s="1">
        <v>84244877</v>
      </c>
      <c r="B900" s="17">
        <v>52000000</v>
      </c>
      <c r="C900" s="1">
        <f t="shared" si="14"/>
        <v>32244877</v>
      </c>
    </row>
    <row r="901" spans="1:3">
      <c r="A901" s="1">
        <v>75367693</v>
      </c>
      <c r="B901" s="17">
        <v>50000000</v>
      </c>
      <c r="C901" s="1">
        <f t="shared" si="14"/>
        <v>25367693</v>
      </c>
    </row>
    <row r="902" spans="1:3">
      <c r="A902" s="1">
        <v>73701902</v>
      </c>
      <c r="B902" s="17">
        <v>50000000</v>
      </c>
      <c r="C902" s="1">
        <f t="shared" si="14"/>
        <v>23701902</v>
      </c>
    </row>
    <row r="903" spans="1:3">
      <c r="A903" s="1">
        <v>75605492</v>
      </c>
      <c r="B903" s="17">
        <v>60000000</v>
      </c>
      <c r="C903" s="1">
        <f t="shared" si="14"/>
        <v>15605492</v>
      </c>
    </row>
    <row r="904" spans="1:3">
      <c r="A904" s="1">
        <v>67823573</v>
      </c>
      <c r="B904" s="17">
        <v>70000000</v>
      </c>
      <c r="C904" s="1">
        <f t="shared" si="14"/>
        <v>-2176427</v>
      </c>
    </row>
    <row r="905" spans="1:3">
      <c r="A905" s="1">
        <v>91439400</v>
      </c>
      <c r="B905" s="17">
        <v>50000000</v>
      </c>
      <c r="C905" s="1">
        <f t="shared" si="14"/>
        <v>41439400</v>
      </c>
    </row>
    <row r="906" spans="1:3">
      <c r="A906" s="1">
        <v>67128202</v>
      </c>
      <c r="B906" s="17">
        <v>50000000</v>
      </c>
      <c r="C906" s="1">
        <f t="shared" si="14"/>
        <v>17128202</v>
      </c>
    </row>
    <row r="907" spans="1:3">
      <c r="A907" s="1">
        <v>70496802</v>
      </c>
      <c r="B907" s="17">
        <v>50000000</v>
      </c>
      <c r="C907" s="1">
        <f t="shared" si="14"/>
        <v>20496802</v>
      </c>
    </row>
    <row r="908" spans="1:3">
      <c r="A908" s="1">
        <v>60470220</v>
      </c>
      <c r="B908" s="17">
        <v>50000000</v>
      </c>
      <c r="C908" s="1">
        <f t="shared" si="14"/>
        <v>10470220</v>
      </c>
    </row>
    <row r="909" spans="1:3">
      <c r="A909" s="1">
        <v>58336565</v>
      </c>
      <c r="B909" s="17">
        <v>45000000</v>
      </c>
      <c r="C909" s="1">
        <f t="shared" si="14"/>
        <v>13336565</v>
      </c>
    </row>
    <row r="910" spans="1:3">
      <c r="A910" s="1">
        <v>66002004</v>
      </c>
      <c r="B910" s="17">
        <v>50000000</v>
      </c>
      <c r="C910" s="1">
        <f t="shared" si="14"/>
        <v>16002004</v>
      </c>
    </row>
    <row r="911" spans="1:3">
      <c r="A911" s="1">
        <v>54997476</v>
      </c>
      <c r="B911" s="17">
        <v>50000000</v>
      </c>
      <c r="C911" s="1">
        <f t="shared" si="14"/>
        <v>4997476</v>
      </c>
    </row>
    <row r="912" spans="1:3">
      <c r="A912" s="1">
        <v>55682070</v>
      </c>
      <c r="B912" s="17">
        <v>50000000</v>
      </c>
      <c r="C912" s="1">
        <f t="shared" si="14"/>
        <v>5682070</v>
      </c>
    </row>
    <row r="913" spans="1:3">
      <c r="A913" s="1">
        <v>52752475</v>
      </c>
      <c r="B913" s="17">
        <v>50000000</v>
      </c>
      <c r="C913" s="1">
        <f t="shared" si="14"/>
        <v>2752475</v>
      </c>
    </row>
    <row r="914" spans="1:3">
      <c r="A914" s="1">
        <v>55092830</v>
      </c>
      <c r="B914" s="17">
        <v>50000000</v>
      </c>
      <c r="C914" s="1">
        <f t="shared" si="14"/>
        <v>5092830</v>
      </c>
    </row>
    <row r="915" spans="1:3">
      <c r="A915" s="1">
        <v>50815288</v>
      </c>
      <c r="B915" s="17">
        <v>35000000</v>
      </c>
      <c r="C915" s="1">
        <f t="shared" si="14"/>
        <v>15815288</v>
      </c>
    </row>
    <row r="916" spans="1:3">
      <c r="A916" s="1">
        <v>52822418</v>
      </c>
      <c r="B916" s="17">
        <v>60000000</v>
      </c>
      <c r="C916" s="1">
        <f t="shared" si="14"/>
        <v>-7177582</v>
      </c>
    </row>
    <row r="917" spans="1:3">
      <c r="A917" s="1">
        <v>50150619</v>
      </c>
      <c r="B917" s="17">
        <v>50000000</v>
      </c>
      <c r="C917" s="1">
        <f t="shared" si="14"/>
        <v>150619</v>
      </c>
    </row>
    <row r="918" spans="1:3">
      <c r="A918" s="1">
        <v>48745150</v>
      </c>
      <c r="B918" s="17">
        <v>50000000</v>
      </c>
      <c r="C918" s="1">
        <f t="shared" si="14"/>
        <v>-1254850</v>
      </c>
    </row>
    <row r="919" spans="1:3">
      <c r="A919" s="1">
        <v>50007168</v>
      </c>
      <c r="B919" s="17">
        <v>50000000</v>
      </c>
      <c r="C919" s="1">
        <f t="shared" si="14"/>
        <v>7168</v>
      </c>
    </row>
    <row r="920" spans="1:3">
      <c r="A920" s="1">
        <v>48154732</v>
      </c>
      <c r="B920" s="17">
        <v>65000000</v>
      </c>
      <c r="C920" s="1">
        <f t="shared" si="14"/>
        <v>-16845268</v>
      </c>
    </row>
    <row r="921" spans="1:3">
      <c r="A921" s="1">
        <v>48265581</v>
      </c>
      <c r="B921" s="17">
        <v>54000000</v>
      </c>
      <c r="C921" s="1">
        <f t="shared" si="14"/>
        <v>-5734419</v>
      </c>
    </row>
    <row r="922" spans="1:3">
      <c r="A922" s="1">
        <v>46982632</v>
      </c>
      <c r="B922" s="17">
        <v>50000000</v>
      </c>
      <c r="C922" s="1">
        <f t="shared" si="14"/>
        <v>-3017368</v>
      </c>
    </row>
    <row r="923" spans="1:3">
      <c r="A923" s="1">
        <v>44737059</v>
      </c>
      <c r="B923" s="17">
        <v>50000000</v>
      </c>
      <c r="C923" s="1">
        <f t="shared" si="14"/>
        <v>-5262941</v>
      </c>
    </row>
    <row r="924" spans="1:3">
      <c r="A924" s="1">
        <v>56724080</v>
      </c>
      <c r="B924" s="17">
        <v>50000000</v>
      </c>
      <c r="C924" s="1">
        <f t="shared" si="14"/>
        <v>6724080</v>
      </c>
    </row>
    <row r="925" spans="1:3">
      <c r="A925" s="1">
        <v>44484065</v>
      </c>
      <c r="B925" s="17">
        <v>50000000</v>
      </c>
      <c r="C925" s="1">
        <f t="shared" si="14"/>
        <v>-5515935</v>
      </c>
    </row>
    <row r="926" spans="1:3">
      <c r="A926" s="1">
        <v>47553512</v>
      </c>
      <c r="B926" s="17">
        <v>50000000</v>
      </c>
      <c r="C926" s="1">
        <f t="shared" si="14"/>
        <v>-2446488</v>
      </c>
    </row>
    <row r="927" spans="1:3">
      <c r="A927" s="1">
        <v>42610000</v>
      </c>
      <c r="B927" s="17">
        <v>50000000</v>
      </c>
      <c r="C927" s="1">
        <f t="shared" si="14"/>
        <v>-7390000</v>
      </c>
    </row>
    <row r="928" spans="1:3">
      <c r="A928" s="1">
        <v>41482207</v>
      </c>
      <c r="B928" s="17">
        <v>60000000</v>
      </c>
      <c r="C928" s="1">
        <f t="shared" si="14"/>
        <v>-18517793</v>
      </c>
    </row>
    <row r="929" spans="1:3">
      <c r="A929" s="1">
        <v>47105085</v>
      </c>
      <c r="B929" s="17">
        <v>50000000</v>
      </c>
      <c r="C929" s="1">
        <f t="shared" si="14"/>
        <v>-2894915</v>
      </c>
    </row>
    <row r="930" spans="1:3">
      <c r="A930" s="1">
        <v>41256277</v>
      </c>
      <c r="B930" s="17">
        <v>50000000</v>
      </c>
      <c r="C930" s="1">
        <f t="shared" si="14"/>
        <v>-8743723</v>
      </c>
    </row>
    <row r="931" spans="1:3">
      <c r="A931" s="1">
        <v>50740078</v>
      </c>
      <c r="B931" s="17">
        <v>50000000</v>
      </c>
      <c r="C931" s="1">
        <f t="shared" si="14"/>
        <v>740078</v>
      </c>
    </row>
    <row r="932" spans="1:3">
      <c r="A932" s="1">
        <v>40203020</v>
      </c>
      <c r="B932" s="17">
        <v>50000000</v>
      </c>
      <c r="C932" s="1">
        <f t="shared" si="14"/>
        <v>-9796980</v>
      </c>
    </row>
    <row r="933" spans="1:3">
      <c r="A933" s="1">
        <v>40905277</v>
      </c>
      <c r="B933" s="17">
        <v>50000000</v>
      </c>
      <c r="C933" s="1">
        <f t="shared" si="14"/>
        <v>-9094723</v>
      </c>
    </row>
    <row r="934" spans="1:3">
      <c r="A934" s="1">
        <v>38590500</v>
      </c>
      <c r="B934" s="17">
        <v>50000000</v>
      </c>
      <c r="C934" s="1">
        <f t="shared" si="14"/>
        <v>-11409500</v>
      </c>
    </row>
    <row r="935" spans="1:3">
      <c r="A935" s="1">
        <v>39177541</v>
      </c>
      <c r="B935" s="17">
        <v>50000000</v>
      </c>
      <c r="C935" s="1">
        <f t="shared" si="14"/>
        <v>-10822459</v>
      </c>
    </row>
    <row r="936" spans="1:3">
      <c r="A936" s="1">
        <v>39778599</v>
      </c>
      <c r="B936" s="17">
        <v>50000000</v>
      </c>
      <c r="C936" s="1">
        <f t="shared" si="14"/>
        <v>-10221401</v>
      </c>
    </row>
    <row r="937" spans="1:3">
      <c r="A937" s="1">
        <v>37486138</v>
      </c>
      <c r="B937" s="17">
        <v>50000000</v>
      </c>
      <c r="C937" s="1">
        <f t="shared" si="14"/>
        <v>-12513862</v>
      </c>
    </row>
    <row r="938" spans="1:3">
      <c r="A938" s="1">
        <v>38105077</v>
      </c>
      <c r="B938" s="17">
        <v>50000000</v>
      </c>
      <c r="C938" s="1">
        <f t="shared" si="14"/>
        <v>-11894923</v>
      </c>
    </row>
    <row r="939" spans="1:3">
      <c r="A939" s="1">
        <v>35168395</v>
      </c>
      <c r="B939" s="17">
        <v>50000000</v>
      </c>
      <c r="C939" s="1">
        <f t="shared" si="14"/>
        <v>-14831605</v>
      </c>
    </row>
    <row r="940" spans="1:3">
      <c r="A940" s="1">
        <v>32800000</v>
      </c>
      <c r="B940" s="17">
        <v>50000000</v>
      </c>
      <c r="C940" s="1">
        <f t="shared" si="14"/>
        <v>-17200000</v>
      </c>
    </row>
    <row r="941" spans="1:3">
      <c r="A941" s="1">
        <v>33643461</v>
      </c>
      <c r="B941" s="17">
        <v>55000000</v>
      </c>
      <c r="C941" s="1">
        <f t="shared" si="14"/>
        <v>-21356539</v>
      </c>
    </row>
    <row r="942" spans="1:3">
      <c r="A942" s="1">
        <v>32741596</v>
      </c>
      <c r="B942" s="17">
        <v>50000000</v>
      </c>
      <c r="C942" s="1">
        <f t="shared" si="14"/>
        <v>-17258404</v>
      </c>
    </row>
    <row r="943" spans="1:3">
      <c r="A943" s="1">
        <v>31874869</v>
      </c>
      <c r="B943" s="17">
        <v>50000000</v>
      </c>
      <c r="C943" s="1">
        <f t="shared" si="14"/>
        <v>-18125131</v>
      </c>
    </row>
    <row r="944" spans="1:3">
      <c r="A944" s="1">
        <v>30306268</v>
      </c>
      <c r="B944" s="17">
        <v>50000000</v>
      </c>
      <c r="C944" s="1">
        <f t="shared" si="14"/>
        <v>-19693732</v>
      </c>
    </row>
    <row r="945" spans="1:3">
      <c r="A945" s="1">
        <v>27667947</v>
      </c>
      <c r="B945" s="17">
        <v>45000000</v>
      </c>
      <c r="C945" s="1">
        <f t="shared" si="14"/>
        <v>-17332053</v>
      </c>
    </row>
    <row r="946" spans="1:3">
      <c r="A946" s="1">
        <v>27067160</v>
      </c>
      <c r="B946" s="17">
        <v>40000000</v>
      </c>
      <c r="C946" s="1">
        <f t="shared" si="14"/>
        <v>-12932840</v>
      </c>
    </row>
    <row r="947" spans="1:3">
      <c r="A947" s="1">
        <v>26616999</v>
      </c>
      <c r="B947" s="17">
        <v>50000000</v>
      </c>
      <c r="C947" s="1">
        <f t="shared" si="14"/>
        <v>-23383001</v>
      </c>
    </row>
    <row r="948" spans="1:3">
      <c r="A948" s="1">
        <v>26536120</v>
      </c>
      <c r="B948" s="17">
        <v>50000000</v>
      </c>
      <c r="C948" s="1">
        <f t="shared" si="14"/>
        <v>-23463880</v>
      </c>
    </row>
    <row r="949" spans="1:3">
      <c r="A949" s="1">
        <v>26199517</v>
      </c>
      <c r="B949" s="17">
        <v>50000000</v>
      </c>
      <c r="C949" s="1">
        <f t="shared" si="14"/>
        <v>-23800483</v>
      </c>
    </row>
    <row r="950" spans="1:3">
      <c r="A950" s="1">
        <v>25450527</v>
      </c>
      <c r="B950" s="17">
        <v>50000000</v>
      </c>
      <c r="C950" s="1">
        <f t="shared" si="14"/>
        <v>-24549473</v>
      </c>
    </row>
    <row r="951" spans="1:3">
      <c r="A951" s="1">
        <v>25407250</v>
      </c>
      <c r="B951" s="17">
        <v>50000000</v>
      </c>
      <c r="C951" s="1">
        <f t="shared" si="14"/>
        <v>-24592750</v>
      </c>
    </row>
    <row r="952" spans="1:3">
      <c r="A952" s="1">
        <v>23159305</v>
      </c>
      <c r="B952" s="17">
        <v>40000000</v>
      </c>
      <c r="C952" s="1">
        <f t="shared" si="14"/>
        <v>-16840695</v>
      </c>
    </row>
    <row r="953" spans="1:3">
      <c r="A953" s="1">
        <v>24006726</v>
      </c>
      <c r="B953" s="17">
        <v>50000000</v>
      </c>
      <c r="C953" s="1">
        <f t="shared" si="14"/>
        <v>-25993274</v>
      </c>
    </row>
    <row r="954" spans="1:3">
      <c r="A954" s="1">
        <v>20389967</v>
      </c>
      <c r="B954" s="17">
        <v>40000000</v>
      </c>
      <c r="C954" s="1">
        <f t="shared" si="14"/>
        <v>-19610033</v>
      </c>
    </row>
    <row r="955" spans="1:3">
      <c r="A955" s="1">
        <v>19593740</v>
      </c>
      <c r="B955" s="17">
        <v>50000000</v>
      </c>
      <c r="C955" s="1">
        <f t="shared" si="14"/>
        <v>-30406260</v>
      </c>
    </row>
    <row r="956" spans="1:3">
      <c r="A956" s="1">
        <v>19118247</v>
      </c>
      <c r="B956" s="17">
        <v>50000000</v>
      </c>
      <c r="C956" s="1">
        <f t="shared" si="14"/>
        <v>-30881753</v>
      </c>
    </row>
    <row r="957" spans="1:3">
      <c r="A957" s="1">
        <v>26442251</v>
      </c>
      <c r="B957" s="17">
        <v>50000000</v>
      </c>
      <c r="C957" s="1">
        <f t="shared" si="14"/>
        <v>-23557749</v>
      </c>
    </row>
    <row r="958" spans="1:3">
      <c r="A958" s="1">
        <v>17114882</v>
      </c>
      <c r="B958" s="17">
        <v>50000000</v>
      </c>
      <c r="C958" s="1">
        <f t="shared" si="14"/>
        <v>-32885118</v>
      </c>
    </row>
    <row r="959" spans="1:3">
      <c r="A959" s="1">
        <v>18472363</v>
      </c>
      <c r="B959" s="17">
        <v>50000000</v>
      </c>
      <c r="C959" s="1">
        <f t="shared" si="14"/>
        <v>-31527637</v>
      </c>
    </row>
    <row r="960" spans="1:3">
      <c r="A960" s="1">
        <v>14131298</v>
      </c>
      <c r="B960" s="17">
        <v>50000000</v>
      </c>
      <c r="C960" s="1">
        <f t="shared" si="14"/>
        <v>-35868702</v>
      </c>
    </row>
    <row r="961" spans="1:3">
      <c r="A961" s="1">
        <v>21557240</v>
      </c>
      <c r="B961" s="17">
        <v>40000000</v>
      </c>
      <c r="C961" s="1">
        <f t="shared" si="14"/>
        <v>-18442760</v>
      </c>
    </row>
    <row r="962" spans="1:3">
      <c r="A962" s="1">
        <v>21283440</v>
      </c>
      <c r="B962" s="17">
        <v>50000000</v>
      </c>
      <c r="C962" s="1">
        <f t="shared" si="14"/>
        <v>-28716560</v>
      </c>
    </row>
    <row r="963" spans="1:3">
      <c r="A963" s="1">
        <v>10556196</v>
      </c>
      <c r="B963" s="17">
        <v>50000000</v>
      </c>
      <c r="C963" s="1">
        <f t="shared" ref="C963:C1026" si="15">A963-B963</f>
        <v>-39443804</v>
      </c>
    </row>
    <row r="964" spans="1:3">
      <c r="A964" s="1">
        <v>16671505</v>
      </c>
      <c r="B964" s="17">
        <v>50000000</v>
      </c>
      <c r="C964" s="1">
        <f t="shared" si="15"/>
        <v>-33328495</v>
      </c>
    </row>
    <row r="965" spans="1:3">
      <c r="A965" s="1">
        <v>10400000</v>
      </c>
      <c r="B965" s="17">
        <v>50000000</v>
      </c>
      <c r="C965" s="1">
        <f t="shared" si="15"/>
        <v>-39600000</v>
      </c>
    </row>
    <row r="966" spans="1:3">
      <c r="A966" s="1">
        <v>9528092</v>
      </c>
      <c r="B966" s="17">
        <v>70000000</v>
      </c>
      <c r="C966" s="1">
        <f t="shared" si="15"/>
        <v>-60471908</v>
      </c>
    </row>
    <row r="967" spans="1:3">
      <c r="A967" s="1">
        <v>10137232</v>
      </c>
      <c r="B967" s="17">
        <v>50000000</v>
      </c>
      <c r="C967" s="1">
        <f t="shared" si="15"/>
        <v>-39862768</v>
      </c>
    </row>
    <row r="968" spans="1:3">
      <c r="A968" s="1">
        <v>9795017</v>
      </c>
      <c r="B968" s="17">
        <v>50000000</v>
      </c>
      <c r="C968" s="1">
        <f t="shared" si="15"/>
        <v>-40204983</v>
      </c>
    </row>
    <row r="969" spans="1:3">
      <c r="A969" s="1">
        <v>20488579</v>
      </c>
      <c r="B969" s="17">
        <v>50000000</v>
      </c>
      <c r="C969" s="1">
        <f t="shared" si="15"/>
        <v>-29511421</v>
      </c>
    </row>
    <row r="970" spans="1:3">
      <c r="A970" s="1">
        <v>19445217</v>
      </c>
      <c r="B970" s="17">
        <v>40000000</v>
      </c>
      <c r="C970" s="1">
        <f t="shared" si="15"/>
        <v>-20554783</v>
      </c>
    </row>
    <row r="971" spans="1:3">
      <c r="A971" s="1">
        <v>8355815</v>
      </c>
      <c r="B971" s="17">
        <v>50000000</v>
      </c>
      <c r="C971" s="1">
        <f t="shared" si="15"/>
        <v>-41644185</v>
      </c>
    </row>
    <row r="972" spans="1:3">
      <c r="A972" s="1">
        <v>28837115</v>
      </c>
      <c r="B972" s="17">
        <v>25000000</v>
      </c>
      <c r="C972" s="1">
        <f t="shared" si="15"/>
        <v>3837115</v>
      </c>
    </row>
    <row r="973" spans="1:3">
      <c r="A973" s="1">
        <v>6471394</v>
      </c>
      <c r="B973" s="17">
        <v>50000000</v>
      </c>
      <c r="C973" s="1">
        <f t="shared" si="15"/>
        <v>-43528606</v>
      </c>
    </row>
    <row r="974" spans="1:3">
      <c r="A974" s="1">
        <v>6291602</v>
      </c>
      <c r="B974" s="17">
        <v>390000000</v>
      </c>
      <c r="C974" s="1">
        <f t="shared" si="15"/>
        <v>-383708398</v>
      </c>
    </row>
    <row r="975" spans="1:3">
      <c r="A975" s="1">
        <v>10706786</v>
      </c>
      <c r="B975" s="17">
        <v>49900000</v>
      </c>
      <c r="C975" s="1">
        <f t="shared" si="15"/>
        <v>-39193214</v>
      </c>
    </row>
    <row r="976" spans="1:3">
      <c r="A976" s="1">
        <v>8742261</v>
      </c>
      <c r="B976" s="17">
        <v>55000000</v>
      </c>
      <c r="C976" s="1">
        <f t="shared" si="15"/>
        <v>-46257739</v>
      </c>
    </row>
    <row r="977" spans="1:3">
      <c r="A977" s="1">
        <v>43905746</v>
      </c>
      <c r="B977" s="17">
        <v>50000000</v>
      </c>
      <c r="C977" s="1">
        <f t="shared" si="15"/>
        <v>-6094254</v>
      </c>
    </row>
    <row r="978" spans="1:3">
      <c r="A978" s="1">
        <v>21413502</v>
      </c>
      <c r="B978" s="17">
        <v>50000000</v>
      </c>
      <c r="C978" s="1">
        <f t="shared" si="15"/>
        <v>-28586498</v>
      </c>
    </row>
    <row r="979" spans="1:3">
      <c r="A979" s="1">
        <v>124107476</v>
      </c>
      <c r="B979" s="17">
        <v>50000000</v>
      </c>
      <c r="C979" s="1">
        <f t="shared" si="15"/>
        <v>74107476</v>
      </c>
    </row>
    <row r="980" spans="1:3">
      <c r="A980" s="1">
        <v>197171806</v>
      </c>
      <c r="B980" s="17">
        <v>22000000</v>
      </c>
      <c r="C980" s="1">
        <f t="shared" si="15"/>
        <v>175171806</v>
      </c>
    </row>
    <row r="981" spans="1:3">
      <c r="A981" s="1">
        <v>31569268</v>
      </c>
      <c r="B981" s="17">
        <v>50000000</v>
      </c>
      <c r="C981" s="1">
        <f t="shared" si="15"/>
        <v>-18430732</v>
      </c>
    </row>
    <row r="982" spans="1:3">
      <c r="A982" s="1">
        <v>66488090</v>
      </c>
      <c r="B982" s="17">
        <v>50000000</v>
      </c>
      <c r="C982" s="1">
        <f t="shared" si="15"/>
        <v>16488090</v>
      </c>
    </row>
    <row r="983" spans="1:3">
      <c r="A983" s="1">
        <v>95308367</v>
      </c>
      <c r="B983" s="17">
        <v>50000000</v>
      </c>
      <c r="C983" s="1">
        <f t="shared" si="15"/>
        <v>45308367</v>
      </c>
    </row>
    <row r="984" spans="1:3">
      <c r="A984" s="1">
        <v>60652036</v>
      </c>
      <c r="B984" s="17">
        <v>60000000</v>
      </c>
      <c r="C984" s="1">
        <f t="shared" si="15"/>
        <v>652036</v>
      </c>
    </row>
    <row r="985" spans="1:3">
      <c r="A985" s="1">
        <v>1206135</v>
      </c>
      <c r="B985" s="17">
        <v>55000000</v>
      </c>
      <c r="C985" s="1">
        <f t="shared" si="15"/>
        <v>-53793865</v>
      </c>
    </row>
    <row r="986" spans="1:3">
      <c r="A986" s="1">
        <v>56607223</v>
      </c>
      <c r="B986" s="17">
        <v>50000000</v>
      </c>
      <c r="C986" s="1">
        <f t="shared" si="15"/>
        <v>6607223</v>
      </c>
    </row>
    <row r="987" spans="1:3">
      <c r="A987" s="1">
        <v>50173190</v>
      </c>
      <c r="B987" s="17">
        <v>50000000</v>
      </c>
      <c r="C987" s="1">
        <f t="shared" si="15"/>
        <v>173190</v>
      </c>
    </row>
    <row r="988" spans="1:3">
      <c r="A988" s="1">
        <v>47095453</v>
      </c>
      <c r="B988" s="17">
        <v>50000000</v>
      </c>
      <c r="C988" s="1">
        <f t="shared" si="15"/>
        <v>-2904547</v>
      </c>
    </row>
    <row r="989" spans="1:3">
      <c r="A989" s="1">
        <v>37879996</v>
      </c>
      <c r="B989" s="17">
        <v>50000000</v>
      </c>
      <c r="C989" s="1">
        <f t="shared" si="15"/>
        <v>-12120004</v>
      </c>
    </row>
    <row r="990" spans="1:3">
      <c r="A990" s="1">
        <v>25900000</v>
      </c>
      <c r="B990" s="17">
        <v>18000000</v>
      </c>
      <c r="C990" s="1">
        <f t="shared" si="15"/>
        <v>7900000</v>
      </c>
    </row>
    <row r="991" spans="1:3">
      <c r="A991" s="1">
        <v>53574088</v>
      </c>
      <c r="B991" s="17">
        <v>49000000</v>
      </c>
      <c r="C991" s="1">
        <f t="shared" si="15"/>
        <v>4574088</v>
      </c>
    </row>
    <row r="992" spans="1:3">
      <c r="A992" s="1">
        <v>89253340</v>
      </c>
      <c r="B992" s="17">
        <v>40000000</v>
      </c>
      <c r="C992" s="1">
        <f t="shared" si="15"/>
        <v>49253340</v>
      </c>
    </row>
    <row r="993" spans="1:3">
      <c r="A993" s="1">
        <v>37339525</v>
      </c>
      <c r="B993" s="17">
        <v>48000000</v>
      </c>
      <c r="C993" s="1">
        <f t="shared" si="15"/>
        <v>-10660475</v>
      </c>
    </row>
    <row r="994" spans="1:3">
      <c r="A994" s="1">
        <v>60154431</v>
      </c>
      <c r="B994" s="17">
        <v>48000000</v>
      </c>
      <c r="C994" s="1">
        <f t="shared" si="15"/>
        <v>12154431</v>
      </c>
    </row>
    <row r="995" spans="1:3">
      <c r="A995" s="1">
        <v>103738726</v>
      </c>
      <c r="B995" s="17">
        <v>49000000</v>
      </c>
      <c r="C995" s="1">
        <f t="shared" si="15"/>
        <v>54738726</v>
      </c>
    </row>
    <row r="996" spans="1:3">
      <c r="A996" s="1">
        <v>69304264</v>
      </c>
      <c r="B996" s="17">
        <v>48000000</v>
      </c>
      <c r="C996" s="1">
        <f t="shared" si="15"/>
        <v>21304264</v>
      </c>
    </row>
    <row r="997" spans="1:3">
      <c r="A997" s="1">
        <v>29781453</v>
      </c>
      <c r="B997" s="17">
        <v>48000000</v>
      </c>
      <c r="C997" s="1">
        <f t="shared" si="15"/>
        <v>-18218547</v>
      </c>
    </row>
    <row r="998" spans="1:3">
      <c r="A998" s="1">
        <v>15519841</v>
      </c>
      <c r="B998" s="17">
        <v>1500000</v>
      </c>
      <c r="C998" s="1">
        <f t="shared" si="15"/>
        <v>14019841</v>
      </c>
    </row>
    <row r="999" spans="1:3">
      <c r="A999" s="1">
        <v>5600000</v>
      </c>
      <c r="B999" s="17">
        <v>48000000</v>
      </c>
      <c r="C999" s="1">
        <f t="shared" si="15"/>
        <v>-42400000</v>
      </c>
    </row>
    <row r="1000" spans="1:3">
      <c r="A1000" s="1">
        <v>126805112</v>
      </c>
      <c r="B1000" s="17">
        <v>50000000</v>
      </c>
      <c r="C1000" s="1">
        <f t="shared" si="15"/>
        <v>76805112</v>
      </c>
    </row>
    <row r="1001" spans="1:3">
      <c r="A1001" s="1">
        <v>93607673</v>
      </c>
      <c r="B1001" s="17">
        <v>48000000</v>
      </c>
      <c r="C1001" s="1">
        <f t="shared" si="15"/>
        <v>45607673</v>
      </c>
    </row>
    <row r="1002" spans="1:3">
      <c r="A1002" s="1">
        <v>67263182</v>
      </c>
      <c r="B1002" s="17">
        <v>48000000</v>
      </c>
      <c r="C1002" s="1">
        <f t="shared" si="15"/>
        <v>19263182</v>
      </c>
    </row>
    <row r="1003" spans="1:3">
      <c r="A1003" s="1">
        <v>92001027</v>
      </c>
      <c r="B1003" s="17">
        <v>48000000</v>
      </c>
      <c r="C1003" s="1">
        <f t="shared" si="15"/>
        <v>44001027</v>
      </c>
    </row>
    <row r="1004" spans="1:3">
      <c r="A1004" s="1">
        <v>10539414</v>
      </c>
      <c r="B1004" s="17">
        <v>48000000</v>
      </c>
      <c r="C1004" s="1">
        <f t="shared" si="15"/>
        <v>-37460586</v>
      </c>
    </row>
    <row r="1005" spans="1:3">
      <c r="A1005" s="1">
        <v>58918501</v>
      </c>
      <c r="B1005" s="17">
        <v>58000000</v>
      </c>
      <c r="C1005" s="1">
        <f t="shared" si="15"/>
        <v>918501</v>
      </c>
    </row>
    <row r="1006" spans="1:3">
      <c r="A1006" s="1">
        <v>181395380</v>
      </c>
      <c r="B1006" s="17">
        <v>55000000</v>
      </c>
      <c r="C1006" s="1">
        <f t="shared" si="15"/>
        <v>126395380</v>
      </c>
    </row>
    <row r="1007" spans="1:3">
      <c r="A1007" s="1">
        <v>14946229</v>
      </c>
      <c r="B1007" s="17">
        <v>48000000</v>
      </c>
      <c r="C1007" s="1">
        <f t="shared" si="15"/>
        <v>-33053771</v>
      </c>
    </row>
    <row r="1008" spans="1:3">
      <c r="A1008" s="1">
        <v>130512915</v>
      </c>
      <c r="B1008" s="17">
        <v>48000000</v>
      </c>
      <c r="C1008" s="1">
        <f t="shared" si="15"/>
        <v>82512915</v>
      </c>
    </row>
    <row r="1009" spans="1:3">
      <c r="A1009" s="1">
        <v>139852971</v>
      </c>
      <c r="B1009" s="17">
        <v>47000000</v>
      </c>
      <c r="C1009" s="1">
        <f t="shared" si="15"/>
        <v>92852971</v>
      </c>
    </row>
    <row r="1010" spans="1:3">
      <c r="A1010" s="1">
        <v>110000082</v>
      </c>
      <c r="B1010" s="17">
        <v>100000000</v>
      </c>
      <c r="C1010" s="1">
        <f t="shared" si="15"/>
        <v>10000082</v>
      </c>
    </row>
    <row r="1011" spans="1:3">
      <c r="A1011" s="1">
        <v>106807667</v>
      </c>
      <c r="B1011" s="17">
        <v>48000000</v>
      </c>
      <c r="C1011" s="1">
        <f t="shared" si="15"/>
        <v>58807667</v>
      </c>
    </row>
    <row r="1012" spans="1:3">
      <c r="A1012" s="1">
        <v>101702060</v>
      </c>
      <c r="B1012" s="17">
        <v>48000000</v>
      </c>
      <c r="C1012" s="1">
        <f t="shared" si="15"/>
        <v>53702060</v>
      </c>
    </row>
    <row r="1013" spans="1:3">
      <c r="A1013" s="1">
        <v>95149435</v>
      </c>
      <c r="B1013" s="17">
        <v>14000000</v>
      </c>
      <c r="C1013" s="1">
        <f t="shared" si="15"/>
        <v>81149435</v>
      </c>
    </row>
    <row r="1014" spans="1:3">
      <c r="A1014" s="1">
        <v>100768056</v>
      </c>
      <c r="B1014" s="17">
        <v>1000000</v>
      </c>
      <c r="C1014" s="1">
        <f t="shared" si="15"/>
        <v>99768056</v>
      </c>
    </row>
    <row r="1015" spans="1:3">
      <c r="A1015" s="1">
        <v>92115211</v>
      </c>
      <c r="B1015" s="17">
        <v>47000000</v>
      </c>
      <c r="C1015" s="1">
        <f t="shared" si="15"/>
        <v>45115211</v>
      </c>
    </row>
    <row r="1016" spans="1:3">
      <c r="A1016" s="1">
        <v>93452056</v>
      </c>
      <c r="B1016" s="17">
        <v>47000000</v>
      </c>
      <c r="C1016" s="1">
        <f t="shared" si="15"/>
        <v>46452056</v>
      </c>
    </row>
    <row r="1017" spans="1:3">
      <c r="A1017" s="1">
        <v>83287363</v>
      </c>
      <c r="B1017" s="17">
        <v>46000000</v>
      </c>
      <c r="C1017" s="1">
        <f t="shared" si="15"/>
        <v>37287363</v>
      </c>
    </row>
    <row r="1018" spans="1:3">
      <c r="A1018" s="1">
        <v>82931301</v>
      </c>
      <c r="B1018" s="17">
        <v>48000000</v>
      </c>
      <c r="C1018" s="1">
        <f t="shared" si="15"/>
        <v>34931301</v>
      </c>
    </row>
    <row r="1019" spans="1:3">
      <c r="A1019" s="1">
        <v>60962878</v>
      </c>
      <c r="B1019" s="17">
        <v>46000000</v>
      </c>
      <c r="C1019" s="1">
        <f t="shared" si="15"/>
        <v>14962878</v>
      </c>
    </row>
    <row r="1020" spans="1:3">
      <c r="A1020" s="1">
        <v>76261036</v>
      </c>
      <c r="B1020" s="17">
        <v>45000000</v>
      </c>
      <c r="C1020" s="1">
        <f t="shared" si="15"/>
        <v>31261036</v>
      </c>
    </row>
    <row r="1021" spans="1:3">
      <c r="A1021" s="1">
        <v>71423726</v>
      </c>
      <c r="B1021" s="17">
        <v>47000000</v>
      </c>
      <c r="C1021" s="1">
        <f t="shared" si="15"/>
        <v>24423726</v>
      </c>
    </row>
    <row r="1022" spans="1:3">
      <c r="A1022" s="1">
        <v>71277420</v>
      </c>
      <c r="B1022" s="17">
        <v>46000000</v>
      </c>
      <c r="C1022" s="1">
        <f t="shared" si="15"/>
        <v>25277420</v>
      </c>
    </row>
    <row r="1023" spans="1:3">
      <c r="A1023" s="1">
        <v>88625922</v>
      </c>
      <c r="B1023" s="17">
        <v>45000000</v>
      </c>
      <c r="C1023" s="1">
        <f t="shared" si="15"/>
        <v>43625922</v>
      </c>
    </row>
    <row r="1024" spans="1:3">
      <c r="A1024" s="1">
        <v>70001065</v>
      </c>
      <c r="B1024" s="17">
        <v>25000000</v>
      </c>
      <c r="C1024" s="1">
        <f t="shared" si="15"/>
        <v>45001065</v>
      </c>
    </row>
    <row r="1025" spans="1:3">
      <c r="A1025" s="1">
        <v>67253092</v>
      </c>
      <c r="B1025" s="17">
        <v>48000000</v>
      </c>
      <c r="C1025" s="1">
        <f t="shared" si="15"/>
        <v>19253092</v>
      </c>
    </row>
    <row r="1026" spans="1:3">
      <c r="A1026" s="1">
        <v>66790248</v>
      </c>
      <c r="B1026" s="17">
        <v>45000000</v>
      </c>
      <c r="C1026" s="1">
        <f t="shared" si="15"/>
        <v>21790248</v>
      </c>
    </row>
    <row r="1027" spans="1:3">
      <c r="A1027" s="1">
        <v>65557989</v>
      </c>
      <c r="B1027" s="17">
        <v>45000000</v>
      </c>
      <c r="C1027" s="1">
        <f t="shared" ref="C1027:C1090" si="16">A1027-B1027</f>
        <v>20557989</v>
      </c>
    </row>
    <row r="1028" spans="1:3">
      <c r="A1028" s="1">
        <v>60786269</v>
      </c>
      <c r="B1028" s="17">
        <v>48000000</v>
      </c>
      <c r="C1028" s="1">
        <f t="shared" si="16"/>
        <v>12786269</v>
      </c>
    </row>
    <row r="1029" spans="1:3">
      <c r="A1029" s="1">
        <v>59365105</v>
      </c>
      <c r="B1029" s="17">
        <v>45000000</v>
      </c>
      <c r="C1029" s="1">
        <f t="shared" si="16"/>
        <v>14365105</v>
      </c>
    </row>
    <row r="1030" spans="1:3">
      <c r="A1030" s="1">
        <v>162792677</v>
      </c>
      <c r="B1030" s="17">
        <v>45000000</v>
      </c>
      <c r="C1030" s="1">
        <f t="shared" si="16"/>
        <v>117792677</v>
      </c>
    </row>
    <row r="1031" spans="1:3">
      <c r="A1031" s="1">
        <v>31598308</v>
      </c>
      <c r="B1031" s="17">
        <v>40000000</v>
      </c>
      <c r="C1031" s="1">
        <f t="shared" si="16"/>
        <v>-8401692</v>
      </c>
    </row>
    <row r="1032" spans="1:3">
      <c r="A1032" s="1">
        <v>57362581</v>
      </c>
      <c r="B1032" s="17">
        <v>45000000</v>
      </c>
      <c r="C1032" s="1">
        <f t="shared" si="16"/>
        <v>12362581</v>
      </c>
    </row>
    <row r="1033" spans="1:3">
      <c r="A1033" s="1">
        <v>53854588</v>
      </c>
      <c r="B1033" s="17">
        <v>45000000</v>
      </c>
      <c r="C1033" s="1">
        <f t="shared" si="16"/>
        <v>8854588</v>
      </c>
    </row>
    <row r="1034" spans="1:3">
      <c r="A1034" s="1">
        <v>52580895</v>
      </c>
      <c r="B1034" s="17">
        <v>45000000</v>
      </c>
      <c r="C1034" s="1">
        <f t="shared" si="16"/>
        <v>7580895</v>
      </c>
    </row>
    <row r="1035" spans="1:3">
      <c r="A1035" s="1">
        <v>51019112</v>
      </c>
      <c r="B1035" s="17">
        <v>45000000</v>
      </c>
      <c r="C1035" s="1">
        <f t="shared" si="16"/>
        <v>6019112</v>
      </c>
    </row>
    <row r="1036" spans="1:3">
      <c r="A1036" s="1">
        <v>48114556</v>
      </c>
      <c r="B1036" s="17">
        <v>60000000</v>
      </c>
      <c r="C1036" s="1">
        <f t="shared" si="16"/>
        <v>-11885444</v>
      </c>
    </row>
    <row r="1037" spans="1:3">
      <c r="A1037" s="1">
        <v>50648679</v>
      </c>
      <c r="B1037" s="17">
        <v>46000000</v>
      </c>
      <c r="C1037" s="1">
        <f t="shared" si="16"/>
        <v>4648679</v>
      </c>
    </row>
    <row r="1038" spans="1:3">
      <c r="A1038" s="1">
        <v>46280507</v>
      </c>
      <c r="B1038" s="17">
        <v>45000000</v>
      </c>
      <c r="C1038" s="1">
        <f t="shared" si="16"/>
        <v>1280507</v>
      </c>
    </row>
    <row r="1039" spans="1:3">
      <c r="A1039" s="1">
        <v>38360195</v>
      </c>
      <c r="B1039" s="17">
        <v>45000000</v>
      </c>
      <c r="C1039" s="1">
        <f t="shared" si="16"/>
        <v>-6639805</v>
      </c>
    </row>
    <row r="1040" spans="1:3">
      <c r="A1040" s="1">
        <v>46815748</v>
      </c>
      <c r="B1040" s="17">
        <v>45000000</v>
      </c>
      <c r="C1040" s="1">
        <f t="shared" si="16"/>
        <v>1815748</v>
      </c>
    </row>
    <row r="1041" spans="1:3">
      <c r="A1041" s="1">
        <v>35617599</v>
      </c>
      <c r="B1041" s="17">
        <v>45000000</v>
      </c>
      <c r="C1041" s="1">
        <f t="shared" si="16"/>
        <v>-9382401</v>
      </c>
    </row>
    <row r="1042" spans="1:3">
      <c r="A1042" s="1">
        <v>47307550</v>
      </c>
      <c r="B1042" s="17">
        <v>45000000</v>
      </c>
      <c r="C1042" s="1">
        <f t="shared" si="16"/>
        <v>2307550</v>
      </c>
    </row>
    <row r="1043" spans="1:3">
      <c r="A1043" s="1">
        <v>32003620</v>
      </c>
      <c r="B1043" s="17">
        <v>30000000</v>
      </c>
      <c r="C1043" s="1">
        <f t="shared" si="16"/>
        <v>2003620</v>
      </c>
    </row>
    <row r="1044" spans="1:3">
      <c r="A1044" s="1">
        <v>27972410</v>
      </c>
      <c r="B1044" s="17">
        <v>45000000</v>
      </c>
      <c r="C1044" s="1">
        <f t="shared" si="16"/>
        <v>-17027590</v>
      </c>
    </row>
    <row r="1045" spans="1:3">
      <c r="A1045" s="1">
        <v>28133159</v>
      </c>
      <c r="B1045" s="17">
        <v>45000000</v>
      </c>
      <c r="C1045" s="1">
        <f t="shared" si="16"/>
        <v>-16866841</v>
      </c>
    </row>
    <row r="1046" spans="1:3">
      <c r="A1046" s="1">
        <v>27400000</v>
      </c>
      <c r="B1046" s="17">
        <v>45000000</v>
      </c>
      <c r="C1046" s="1">
        <f t="shared" si="16"/>
        <v>-17600000</v>
      </c>
    </row>
    <row r="1047" spans="1:3">
      <c r="A1047" s="1">
        <v>24343673</v>
      </c>
      <c r="B1047" s="17">
        <v>45000000</v>
      </c>
      <c r="C1047" s="1">
        <f t="shared" si="16"/>
        <v>-20656327</v>
      </c>
    </row>
    <row r="1048" spans="1:3">
      <c r="A1048" s="1">
        <v>22877808</v>
      </c>
      <c r="B1048" s="17">
        <v>120000000</v>
      </c>
      <c r="C1048" s="1">
        <f t="shared" si="16"/>
        <v>-97122192</v>
      </c>
    </row>
    <row r="1049" spans="1:3">
      <c r="A1049" s="1">
        <v>36883539</v>
      </c>
      <c r="B1049" s="17">
        <v>35000000</v>
      </c>
      <c r="C1049" s="1">
        <f t="shared" si="16"/>
        <v>1883539</v>
      </c>
    </row>
    <row r="1050" spans="1:3">
      <c r="A1050" s="1">
        <v>22531698</v>
      </c>
      <c r="B1050" s="17">
        <v>45000000</v>
      </c>
      <c r="C1050" s="1">
        <f t="shared" si="16"/>
        <v>-22468302</v>
      </c>
    </row>
    <row r="1051" spans="1:3">
      <c r="A1051" s="1">
        <v>20400913</v>
      </c>
      <c r="B1051" s="17">
        <v>45000000</v>
      </c>
      <c r="C1051" s="1">
        <f t="shared" si="16"/>
        <v>-24599087</v>
      </c>
    </row>
    <row r="1052" spans="1:3">
      <c r="A1052" s="1">
        <v>20101861</v>
      </c>
      <c r="B1052" s="17">
        <v>2500000</v>
      </c>
      <c r="C1052" s="1">
        <f t="shared" si="16"/>
        <v>17601861</v>
      </c>
    </row>
    <row r="1053" spans="1:3">
      <c r="A1053" s="1">
        <v>25200412</v>
      </c>
      <c r="B1053" s="17">
        <v>45000000</v>
      </c>
      <c r="C1053" s="1">
        <f t="shared" si="16"/>
        <v>-19799588</v>
      </c>
    </row>
    <row r="1054" spans="1:3">
      <c r="A1054" s="1">
        <v>19719930</v>
      </c>
      <c r="B1054" s="17">
        <v>50000000</v>
      </c>
      <c r="C1054" s="1">
        <f t="shared" si="16"/>
        <v>-30280070</v>
      </c>
    </row>
    <row r="1055" spans="1:3">
      <c r="A1055" s="1">
        <v>19377727</v>
      </c>
      <c r="B1055" s="17">
        <v>26000000</v>
      </c>
      <c r="C1055" s="1">
        <f t="shared" si="16"/>
        <v>-6622273</v>
      </c>
    </row>
    <row r="1056" spans="1:3">
      <c r="A1056" s="1">
        <v>13401683</v>
      </c>
      <c r="B1056" s="17">
        <v>45000000</v>
      </c>
      <c r="C1056" s="1">
        <f t="shared" si="16"/>
        <v>-31598317</v>
      </c>
    </row>
    <row r="1057" spans="1:3">
      <c r="A1057" s="1">
        <v>17300889</v>
      </c>
      <c r="B1057" s="17">
        <v>40000000</v>
      </c>
      <c r="C1057" s="1">
        <f t="shared" si="16"/>
        <v>-22699111</v>
      </c>
    </row>
    <row r="1058" spans="1:3">
      <c r="A1058" s="1">
        <v>15527125</v>
      </c>
      <c r="B1058" s="17">
        <v>45000000</v>
      </c>
      <c r="C1058" s="1">
        <f t="shared" si="16"/>
        <v>-29472875</v>
      </c>
    </row>
    <row r="1059" spans="1:3">
      <c r="A1059" s="1">
        <v>13560960</v>
      </c>
      <c r="B1059" s="17">
        <v>45000000</v>
      </c>
      <c r="C1059" s="1">
        <f t="shared" si="16"/>
        <v>-31439040</v>
      </c>
    </row>
    <row r="1060" spans="1:3">
      <c r="A1060" s="1">
        <v>15523168</v>
      </c>
      <c r="B1060" s="17">
        <v>45000000</v>
      </c>
      <c r="C1060" s="1">
        <f t="shared" si="16"/>
        <v>-29476832</v>
      </c>
    </row>
    <row r="1061" spans="1:3">
      <c r="A1061" s="1">
        <v>11146409</v>
      </c>
      <c r="B1061" s="17">
        <v>45000000</v>
      </c>
      <c r="C1061" s="1">
        <f t="shared" si="16"/>
        <v>-33853591</v>
      </c>
    </row>
    <row r="1062" spans="1:3">
      <c r="A1062" s="1">
        <v>7916887</v>
      </c>
      <c r="B1062" s="17">
        <v>25000000</v>
      </c>
      <c r="C1062" s="1">
        <f t="shared" si="16"/>
        <v>-17083113</v>
      </c>
    </row>
    <row r="1063" spans="1:3">
      <c r="A1063" s="1">
        <v>6565495</v>
      </c>
      <c r="B1063" s="17">
        <v>35000000</v>
      </c>
      <c r="C1063" s="1">
        <f t="shared" si="16"/>
        <v>-28434505</v>
      </c>
    </row>
    <row r="1064" spans="1:3">
      <c r="A1064" s="1">
        <v>15279680</v>
      </c>
      <c r="B1064" s="17">
        <v>50000000</v>
      </c>
      <c r="C1064" s="1">
        <f t="shared" si="16"/>
        <v>-34720320</v>
      </c>
    </row>
    <row r="1065" spans="1:3">
      <c r="A1065" s="1">
        <v>7262288</v>
      </c>
      <c r="B1065" s="17">
        <v>40000000</v>
      </c>
      <c r="C1065" s="1">
        <f t="shared" si="16"/>
        <v>-32737712</v>
      </c>
    </row>
    <row r="1066" spans="1:3">
      <c r="A1066" s="1">
        <v>4584886</v>
      </c>
      <c r="B1066" s="17">
        <v>45000000</v>
      </c>
      <c r="C1066" s="1">
        <f t="shared" si="16"/>
        <v>-40415114</v>
      </c>
    </row>
    <row r="1067" spans="1:3">
      <c r="A1067" s="1">
        <v>2154540</v>
      </c>
      <c r="B1067" s="17">
        <v>35000000</v>
      </c>
      <c r="C1067" s="1">
        <f t="shared" si="16"/>
        <v>-32845460</v>
      </c>
    </row>
    <row r="1068" spans="1:3">
      <c r="A1068" s="1">
        <v>8129455</v>
      </c>
      <c r="B1068" s="17">
        <v>52000000</v>
      </c>
      <c r="C1068" s="1">
        <f t="shared" si="16"/>
        <v>-43870545</v>
      </c>
    </row>
    <row r="1069" spans="1:3">
      <c r="A1069" s="1">
        <v>136019448</v>
      </c>
      <c r="B1069" s="17">
        <v>70000000</v>
      </c>
      <c r="C1069" s="1">
        <f t="shared" si="16"/>
        <v>66019448</v>
      </c>
    </row>
    <row r="1070" spans="1:3">
      <c r="A1070" s="1">
        <v>183875760</v>
      </c>
      <c r="B1070" s="17">
        <v>45000000</v>
      </c>
      <c r="C1070" s="1">
        <f t="shared" si="16"/>
        <v>138875760</v>
      </c>
    </row>
    <row r="1071" spans="1:3">
      <c r="A1071" s="1">
        <v>67061228</v>
      </c>
      <c r="B1071" s="17">
        <v>45000000</v>
      </c>
      <c r="C1071" s="1">
        <f t="shared" si="16"/>
        <v>22061228</v>
      </c>
    </row>
    <row r="1072" spans="1:3">
      <c r="A1072" s="1">
        <v>53300852</v>
      </c>
      <c r="B1072" s="17">
        <v>45000000</v>
      </c>
      <c r="C1072" s="1">
        <f t="shared" si="16"/>
        <v>8300852</v>
      </c>
    </row>
    <row r="1073" spans="1:3">
      <c r="A1073" s="1">
        <v>150415432</v>
      </c>
      <c r="B1073" s="17">
        <v>45000000</v>
      </c>
      <c r="C1073" s="1">
        <f t="shared" si="16"/>
        <v>105415432</v>
      </c>
    </row>
    <row r="1074" spans="1:3">
      <c r="A1074" s="1">
        <v>44834712</v>
      </c>
      <c r="B1074" s="17">
        <v>45000000</v>
      </c>
      <c r="C1074" s="1">
        <f t="shared" si="16"/>
        <v>-165288</v>
      </c>
    </row>
    <row r="1075" spans="1:3">
      <c r="A1075" s="1">
        <v>84300000</v>
      </c>
      <c r="B1075" s="17">
        <v>35000000</v>
      </c>
      <c r="C1075" s="1">
        <f t="shared" si="16"/>
        <v>49300000</v>
      </c>
    </row>
    <row r="1076" spans="1:3">
      <c r="A1076" s="1">
        <v>1500000</v>
      </c>
      <c r="B1076" s="17">
        <v>45000000</v>
      </c>
      <c r="C1076" s="1">
        <f t="shared" si="16"/>
        <v>-43500000</v>
      </c>
    </row>
    <row r="1077" spans="1:3">
      <c r="A1077" s="1">
        <v>62318875</v>
      </c>
      <c r="B1077" s="17">
        <v>57000000</v>
      </c>
      <c r="C1077" s="1">
        <f t="shared" si="16"/>
        <v>5318875</v>
      </c>
    </row>
    <row r="1078" spans="1:3">
      <c r="A1078" s="1">
        <v>5773519</v>
      </c>
      <c r="B1078" s="17">
        <v>50000000</v>
      </c>
      <c r="C1078" s="1">
        <f t="shared" si="16"/>
        <v>-44226481</v>
      </c>
    </row>
    <row r="1079" spans="1:3">
      <c r="A1079" s="1">
        <v>51768623</v>
      </c>
      <c r="B1079" s="17">
        <v>45000000</v>
      </c>
      <c r="C1079" s="1">
        <f t="shared" si="16"/>
        <v>6768623</v>
      </c>
    </row>
    <row r="1080" spans="1:3">
      <c r="A1080" s="1">
        <v>37035515</v>
      </c>
      <c r="B1080" s="17">
        <v>45000000</v>
      </c>
      <c r="C1080" s="1">
        <f t="shared" si="16"/>
        <v>-7964485</v>
      </c>
    </row>
    <row r="1081" spans="1:3">
      <c r="A1081" s="1">
        <v>24520892</v>
      </c>
      <c r="B1081" s="17">
        <v>45000000</v>
      </c>
      <c r="C1081" s="1">
        <f t="shared" si="16"/>
        <v>-20479108</v>
      </c>
    </row>
    <row r="1082" spans="1:3">
      <c r="A1082" s="1">
        <v>24430272</v>
      </c>
      <c r="B1082" s="17">
        <v>45000000</v>
      </c>
      <c r="C1082" s="1">
        <f t="shared" si="16"/>
        <v>-20569728</v>
      </c>
    </row>
    <row r="1083" spans="1:3">
      <c r="A1083" s="1">
        <v>158348400</v>
      </c>
      <c r="B1083" s="17">
        <v>40000000</v>
      </c>
      <c r="C1083" s="1">
        <f t="shared" si="16"/>
        <v>118348400</v>
      </c>
    </row>
    <row r="1084" spans="1:3">
      <c r="A1084" s="1">
        <v>31136950</v>
      </c>
      <c r="B1084" s="17">
        <v>40000000</v>
      </c>
      <c r="C1084" s="1">
        <f t="shared" si="16"/>
        <v>-8863050</v>
      </c>
    </row>
    <row r="1085" spans="1:3">
      <c r="A1085" s="1">
        <v>29113588</v>
      </c>
      <c r="B1085" s="17">
        <v>45000000</v>
      </c>
      <c r="C1085" s="1">
        <f t="shared" si="16"/>
        <v>-15886412</v>
      </c>
    </row>
    <row r="1086" spans="1:3">
      <c r="A1086" s="1">
        <v>138447667</v>
      </c>
      <c r="B1086" s="17">
        <v>45000000</v>
      </c>
      <c r="C1086" s="1">
        <f t="shared" si="16"/>
        <v>93447667</v>
      </c>
    </row>
    <row r="1087" spans="1:3">
      <c r="A1087" s="1">
        <v>116006080</v>
      </c>
      <c r="B1087" s="17">
        <v>45000000</v>
      </c>
      <c r="C1087" s="1">
        <f t="shared" si="16"/>
        <v>71006080</v>
      </c>
    </row>
    <row r="1088" spans="1:3">
      <c r="A1088" s="1">
        <v>106793915</v>
      </c>
      <c r="B1088" s="17">
        <v>65000000</v>
      </c>
      <c r="C1088" s="1">
        <f t="shared" si="16"/>
        <v>41793915</v>
      </c>
    </row>
    <row r="1089" spans="1:3">
      <c r="A1089" s="1">
        <v>87856565</v>
      </c>
      <c r="B1089" s="17">
        <v>44500000</v>
      </c>
      <c r="C1089" s="1">
        <f t="shared" si="16"/>
        <v>43356565</v>
      </c>
    </row>
    <row r="1090" spans="1:3">
      <c r="A1090" s="1">
        <v>70100000</v>
      </c>
      <c r="B1090" s="17">
        <v>44000000</v>
      </c>
      <c r="C1090" s="1">
        <f t="shared" si="16"/>
        <v>26100000</v>
      </c>
    </row>
    <row r="1091" spans="1:3">
      <c r="A1091" s="1">
        <v>159578352</v>
      </c>
      <c r="B1091" s="17">
        <v>40000000</v>
      </c>
      <c r="C1091" s="1">
        <f t="shared" ref="C1091:C1154" si="17">A1091-B1091</f>
        <v>119578352</v>
      </c>
    </row>
    <row r="1092" spans="1:3">
      <c r="A1092" s="1">
        <v>57750000</v>
      </c>
      <c r="B1092" s="17">
        <v>44000000</v>
      </c>
      <c r="C1092" s="1">
        <f t="shared" si="17"/>
        <v>13750000</v>
      </c>
    </row>
    <row r="1093" spans="1:3">
      <c r="A1093" s="1">
        <v>45290318</v>
      </c>
      <c r="B1093" s="17">
        <v>44000000</v>
      </c>
      <c r="C1093" s="1">
        <f t="shared" si="17"/>
        <v>1290318</v>
      </c>
    </row>
    <row r="1094" spans="1:3">
      <c r="A1094" s="1">
        <v>41543207</v>
      </c>
      <c r="B1094" s="17">
        <v>44000000</v>
      </c>
      <c r="C1094" s="1">
        <f t="shared" si="17"/>
        <v>-2456793</v>
      </c>
    </row>
    <row r="1095" spans="1:3">
      <c r="A1095" s="1">
        <v>41252428</v>
      </c>
      <c r="B1095" s="17">
        <v>2600000</v>
      </c>
      <c r="C1095" s="1">
        <f t="shared" si="17"/>
        <v>38652428</v>
      </c>
    </row>
    <row r="1096" spans="1:3">
      <c r="A1096" s="1">
        <v>35228696</v>
      </c>
      <c r="B1096" s="17">
        <v>44000000</v>
      </c>
      <c r="C1096" s="1">
        <f t="shared" si="17"/>
        <v>-8771304</v>
      </c>
    </row>
    <row r="1097" spans="1:3">
      <c r="A1097" s="1">
        <v>59992760</v>
      </c>
      <c r="B1097" s="17">
        <v>50000000</v>
      </c>
      <c r="C1097" s="1">
        <f t="shared" si="17"/>
        <v>9992760</v>
      </c>
    </row>
    <row r="1098" spans="1:3">
      <c r="A1098" s="1">
        <v>34667015</v>
      </c>
      <c r="B1098" s="17">
        <v>40000000</v>
      </c>
      <c r="C1098" s="1">
        <f t="shared" si="17"/>
        <v>-5332985</v>
      </c>
    </row>
    <row r="1099" spans="1:3">
      <c r="A1099" s="1">
        <v>37652565</v>
      </c>
      <c r="B1099" s="17">
        <v>43000000</v>
      </c>
      <c r="C1099" s="1">
        <f t="shared" si="17"/>
        <v>-5347435</v>
      </c>
    </row>
    <row r="1100" spans="1:3">
      <c r="A1100" s="1">
        <v>24375436</v>
      </c>
      <c r="B1100" s="17">
        <v>43000000</v>
      </c>
      <c r="C1100" s="1">
        <f t="shared" si="17"/>
        <v>-18624564</v>
      </c>
    </row>
    <row r="1101" spans="1:3">
      <c r="A1101" s="1">
        <v>20915465</v>
      </c>
      <c r="B1101" s="17">
        <v>45000000</v>
      </c>
      <c r="C1101" s="1">
        <f t="shared" si="17"/>
        <v>-24084535</v>
      </c>
    </row>
    <row r="1102" spans="1:3">
      <c r="A1102" s="1">
        <v>24127895</v>
      </c>
      <c r="B1102" s="17">
        <v>43000000</v>
      </c>
      <c r="C1102" s="1">
        <f t="shared" si="17"/>
        <v>-18872105</v>
      </c>
    </row>
    <row r="1103" spans="1:3">
      <c r="A1103" s="1">
        <v>84961</v>
      </c>
      <c r="B1103" s="17">
        <v>42000000</v>
      </c>
      <c r="C1103" s="1">
        <f t="shared" si="17"/>
        <v>-41915039</v>
      </c>
    </row>
    <row r="1104" spans="1:3">
      <c r="A1104" s="1">
        <v>26404753</v>
      </c>
      <c r="B1104" s="17">
        <v>44000000</v>
      </c>
      <c r="C1104" s="1">
        <f t="shared" si="17"/>
        <v>-17595247</v>
      </c>
    </row>
    <row r="1105" spans="1:3">
      <c r="A1105" s="1">
        <v>6105175</v>
      </c>
      <c r="B1105" s="17">
        <v>40000000</v>
      </c>
      <c r="C1105" s="1">
        <f t="shared" si="17"/>
        <v>-33894825</v>
      </c>
    </row>
    <row r="1106" spans="1:3">
      <c r="A1106" s="1">
        <v>5664251</v>
      </c>
      <c r="B1106" s="17">
        <v>42000000</v>
      </c>
      <c r="C1106" s="1">
        <f t="shared" si="17"/>
        <v>-36335749</v>
      </c>
    </row>
    <row r="1107" spans="1:3">
      <c r="A1107" s="1">
        <v>1260917</v>
      </c>
      <c r="B1107" s="17">
        <v>42000000</v>
      </c>
      <c r="C1107" s="1">
        <f t="shared" si="17"/>
        <v>-40739083</v>
      </c>
    </row>
    <row r="1108" spans="1:3">
      <c r="A1108" s="1">
        <v>116724075</v>
      </c>
      <c r="B1108" s="17">
        <v>45000000</v>
      </c>
      <c r="C1108" s="1">
        <f t="shared" si="17"/>
        <v>71724075</v>
      </c>
    </row>
    <row r="1109" spans="1:3">
      <c r="A1109" s="1">
        <v>56083966</v>
      </c>
      <c r="B1109" s="17">
        <v>42000000</v>
      </c>
      <c r="C1109" s="1">
        <f t="shared" si="17"/>
        <v>14083966</v>
      </c>
    </row>
    <row r="1110" spans="1:3">
      <c r="A1110" s="1">
        <v>22108977</v>
      </c>
      <c r="B1110" s="17">
        <v>40000000</v>
      </c>
      <c r="C1110" s="1">
        <f t="shared" si="17"/>
        <v>-17891023</v>
      </c>
    </row>
    <row r="1111" spans="1:3">
      <c r="A1111" s="1">
        <v>293501675</v>
      </c>
      <c r="B1111" s="17">
        <v>43000000</v>
      </c>
      <c r="C1111" s="1">
        <f t="shared" si="17"/>
        <v>250501675</v>
      </c>
    </row>
    <row r="1112" spans="1:3">
      <c r="A1112" s="1">
        <v>18600911</v>
      </c>
      <c r="B1112" s="17">
        <v>31115000</v>
      </c>
      <c r="C1112" s="1">
        <f t="shared" si="17"/>
        <v>-12514089</v>
      </c>
    </row>
    <row r="1113" spans="1:3">
      <c r="A1113" s="1">
        <v>7204138</v>
      </c>
      <c r="B1113" s="17">
        <v>42000000</v>
      </c>
      <c r="C1113" s="1">
        <f t="shared" si="17"/>
        <v>-34795862</v>
      </c>
    </row>
    <row r="1114" spans="1:3">
      <c r="A1114" s="1">
        <v>90800000</v>
      </c>
      <c r="B1114" s="17">
        <v>42000000</v>
      </c>
      <c r="C1114" s="1">
        <f t="shared" si="17"/>
        <v>48800000</v>
      </c>
    </row>
    <row r="1115" spans="1:3">
      <c r="A1115" s="1">
        <v>150117807</v>
      </c>
      <c r="B1115" s="17">
        <v>42000000</v>
      </c>
      <c r="C1115" s="1">
        <f t="shared" si="17"/>
        <v>108117807</v>
      </c>
    </row>
    <row r="1116" spans="1:3">
      <c r="A1116" s="1">
        <v>163947053</v>
      </c>
      <c r="B1116" s="17">
        <v>32000000</v>
      </c>
      <c r="C1116" s="1">
        <f t="shared" si="17"/>
        <v>131947053</v>
      </c>
    </row>
    <row r="1117" spans="1:3">
      <c r="A1117" s="1">
        <v>116735231</v>
      </c>
      <c r="B1117" s="17">
        <v>42000000</v>
      </c>
      <c r="C1117" s="1">
        <f t="shared" si="17"/>
        <v>74735231</v>
      </c>
    </row>
    <row r="1118" spans="1:3">
      <c r="A1118" s="1">
        <v>118500000</v>
      </c>
      <c r="B1118" s="17">
        <v>32000000</v>
      </c>
      <c r="C1118" s="1">
        <f t="shared" si="17"/>
        <v>86500000</v>
      </c>
    </row>
    <row r="1119" spans="1:3">
      <c r="A1119" s="1">
        <v>126546825</v>
      </c>
      <c r="B1119" s="17">
        <v>42000000</v>
      </c>
      <c r="C1119" s="1">
        <f t="shared" si="17"/>
        <v>84546825</v>
      </c>
    </row>
    <row r="1120" spans="1:3">
      <c r="A1120" s="1">
        <v>166147885</v>
      </c>
      <c r="B1120" s="17">
        <v>42000000</v>
      </c>
      <c r="C1120" s="1">
        <f t="shared" si="17"/>
        <v>124147885</v>
      </c>
    </row>
    <row r="1121" spans="1:3">
      <c r="A1121" s="1">
        <v>111760631</v>
      </c>
      <c r="B1121" s="17">
        <v>42000000</v>
      </c>
      <c r="C1121" s="1">
        <f t="shared" si="17"/>
        <v>69760631</v>
      </c>
    </row>
    <row r="1122" spans="1:3">
      <c r="A1122" s="1">
        <v>108706165</v>
      </c>
      <c r="B1122" s="17">
        <v>50000000</v>
      </c>
      <c r="C1122" s="1">
        <f t="shared" si="17"/>
        <v>58706165</v>
      </c>
    </row>
    <row r="1123" spans="1:3">
      <c r="A1123" s="1">
        <v>138614544</v>
      </c>
      <c r="B1123" s="17">
        <v>31000000</v>
      </c>
      <c r="C1123" s="1">
        <f t="shared" si="17"/>
        <v>107614544</v>
      </c>
    </row>
    <row r="1124" spans="1:3">
      <c r="A1124" s="1">
        <v>125069696</v>
      </c>
      <c r="B1124" s="17">
        <v>40000000</v>
      </c>
      <c r="C1124" s="1">
        <f t="shared" si="17"/>
        <v>85069696</v>
      </c>
    </row>
    <row r="1125" spans="1:3">
      <c r="A1125" s="1">
        <v>107458785</v>
      </c>
      <c r="B1125" s="17">
        <v>44000000</v>
      </c>
      <c r="C1125" s="1">
        <f t="shared" si="17"/>
        <v>63458785</v>
      </c>
    </row>
    <row r="1126" spans="1:3">
      <c r="A1126" s="1">
        <v>102310175</v>
      </c>
      <c r="B1126" s="17">
        <v>45000000</v>
      </c>
      <c r="C1126" s="1">
        <f t="shared" si="17"/>
        <v>57310175</v>
      </c>
    </row>
    <row r="1127" spans="1:3">
      <c r="A1127" s="1">
        <v>96917897</v>
      </c>
      <c r="B1127" s="17">
        <v>27000000</v>
      </c>
      <c r="C1127" s="1">
        <f t="shared" si="17"/>
        <v>69917897</v>
      </c>
    </row>
    <row r="1128" spans="1:3">
      <c r="A1128" s="1">
        <v>93952276</v>
      </c>
      <c r="B1128" s="17">
        <v>41000000</v>
      </c>
      <c r="C1128" s="1">
        <f t="shared" si="17"/>
        <v>52952276</v>
      </c>
    </row>
    <row r="1129" spans="1:3">
      <c r="A1129" s="1">
        <v>90703745</v>
      </c>
      <c r="B1129" s="17">
        <v>65000000</v>
      </c>
      <c r="C1129" s="1">
        <f t="shared" si="17"/>
        <v>25703745</v>
      </c>
    </row>
    <row r="1130" spans="1:3">
      <c r="A1130" s="1">
        <v>89138076</v>
      </c>
      <c r="B1130" s="17">
        <v>41000000</v>
      </c>
      <c r="C1130" s="1">
        <f t="shared" si="17"/>
        <v>48138076</v>
      </c>
    </row>
    <row r="1131" spans="1:3">
      <c r="A1131" s="1">
        <v>87666629</v>
      </c>
      <c r="B1131" s="17">
        <v>40000000</v>
      </c>
      <c r="C1131" s="1">
        <f t="shared" si="17"/>
        <v>47666629</v>
      </c>
    </row>
    <row r="1132" spans="1:3">
      <c r="A1132" s="1">
        <v>90353764</v>
      </c>
      <c r="B1132" s="17">
        <v>42000000</v>
      </c>
      <c r="C1132" s="1">
        <f t="shared" si="17"/>
        <v>48353764</v>
      </c>
    </row>
    <row r="1133" spans="1:3">
      <c r="A1133" s="1">
        <v>82522790</v>
      </c>
      <c r="B1133" s="17">
        <v>41000000</v>
      </c>
      <c r="C1133" s="1">
        <f t="shared" si="17"/>
        <v>41522790</v>
      </c>
    </row>
    <row r="1134" spans="1:3">
      <c r="A1134" s="1">
        <v>94125426</v>
      </c>
      <c r="B1134" s="17">
        <v>8000000</v>
      </c>
      <c r="C1134" s="1">
        <f t="shared" si="17"/>
        <v>86125426</v>
      </c>
    </row>
    <row r="1135" spans="1:3">
      <c r="A1135" s="1">
        <v>95001343</v>
      </c>
      <c r="B1135" s="17">
        <v>40000000</v>
      </c>
      <c r="C1135" s="1">
        <f t="shared" si="17"/>
        <v>55001343</v>
      </c>
    </row>
    <row r="1136" spans="1:3">
      <c r="A1136" s="1">
        <v>81292135</v>
      </c>
      <c r="B1136" s="17">
        <v>40000000</v>
      </c>
      <c r="C1136" s="1">
        <f t="shared" si="17"/>
        <v>41292135</v>
      </c>
    </row>
    <row r="1137" spans="1:3">
      <c r="A1137" s="1">
        <v>86208010</v>
      </c>
      <c r="B1137" s="17">
        <v>70000000</v>
      </c>
      <c r="C1137" s="1">
        <f t="shared" si="17"/>
        <v>16208010</v>
      </c>
    </row>
    <row r="1138" spans="1:3">
      <c r="A1138" s="1">
        <v>81593527</v>
      </c>
      <c r="B1138" s="17">
        <v>40000000</v>
      </c>
      <c r="C1138" s="1">
        <f t="shared" si="17"/>
        <v>41593527</v>
      </c>
    </row>
    <row r="1139" spans="1:3">
      <c r="A1139" s="1">
        <v>75274748</v>
      </c>
      <c r="B1139" s="17">
        <v>40000000</v>
      </c>
      <c r="C1139" s="1">
        <f t="shared" si="17"/>
        <v>35274748</v>
      </c>
    </row>
    <row r="1140" spans="1:3">
      <c r="A1140" s="1">
        <v>90835030</v>
      </c>
      <c r="B1140" s="17">
        <v>40000000</v>
      </c>
      <c r="C1140" s="1">
        <f t="shared" si="17"/>
        <v>50835030</v>
      </c>
    </row>
    <row r="1141" spans="1:3">
      <c r="A1141" s="1">
        <v>72455275</v>
      </c>
      <c r="B1141" s="17">
        <v>38000000</v>
      </c>
      <c r="C1141" s="1">
        <f t="shared" si="17"/>
        <v>34455275</v>
      </c>
    </row>
    <row r="1142" spans="1:3">
      <c r="A1142" s="1">
        <v>75305995</v>
      </c>
      <c r="B1142" s="17">
        <v>40000000</v>
      </c>
      <c r="C1142" s="1">
        <f t="shared" si="17"/>
        <v>35305995</v>
      </c>
    </row>
    <row r="1143" spans="1:3">
      <c r="A1143" s="1">
        <v>74098862</v>
      </c>
      <c r="B1143" s="17">
        <v>40000000</v>
      </c>
      <c r="C1143" s="1">
        <f t="shared" si="17"/>
        <v>34098862</v>
      </c>
    </row>
    <row r="1144" spans="1:3">
      <c r="A1144" s="1">
        <v>72266306</v>
      </c>
      <c r="B1144" s="17">
        <v>40000000</v>
      </c>
      <c r="C1144" s="1">
        <f t="shared" si="17"/>
        <v>32266306</v>
      </c>
    </row>
    <row r="1145" spans="1:3">
      <c r="A1145" s="1">
        <v>71347010</v>
      </c>
      <c r="B1145" s="17">
        <v>40000000</v>
      </c>
      <c r="C1145" s="1">
        <f t="shared" si="17"/>
        <v>31347010</v>
      </c>
    </row>
    <row r="1146" spans="1:3">
      <c r="A1146" s="1">
        <v>70836296</v>
      </c>
      <c r="B1146" s="17">
        <v>40000000</v>
      </c>
      <c r="C1146" s="1">
        <f t="shared" si="17"/>
        <v>30836296</v>
      </c>
    </row>
    <row r="1147" spans="1:3">
      <c r="A1147" s="1">
        <v>70405498</v>
      </c>
      <c r="B1147" s="17">
        <v>40000000</v>
      </c>
      <c r="C1147" s="1">
        <f t="shared" si="17"/>
        <v>30405498</v>
      </c>
    </row>
    <row r="1148" spans="1:3">
      <c r="A1148" s="1">
        <v>70163652</v>
      </c>
      <c r="B1148" s="17">
        <v>40000000</v>
      </c>
      <c r="C1148" s="1">
        <f t="shared" si="17"/>
        <v>30163652</v>
      </c>
    </row>
    <row r="1149" spans="1:3">
      <c r="A1149" s="1">
        <v>66808615</v>
      </c>
      <c r="B1149" s="17">
        <v>45000000</v>
      </c>
      <c r="C1149" s="1">
        <f t="shared" si="17"/>
        <v>21808615</v>
      </c>
    </row>
    <row r="1150" spans="1:3">
      <c r="A1150" s="1">
        <v>64149837</v>
      </c>
      <c r="B1150" s="17">
        <v>40000000</v>
      </c>
      <c r="C1150" s="1">
        <f t="shared" si="17"/>
        <v>24149837</v>
      </c>
    </row>
    <row r="1151" spans="1:3">
      <c r="A1151" s="1">
        <v>83906114</v>
      </c>
      <c r="B1151" s="17">
        <v>40000000</v>
      </c>
      <c r="C1151" s="1">
        <f t="shared" si="17"/>
        <v>43906114</v>
      </c>
    </row>
    <row r="1152" spans="1:3">
      <c r="A1152" s="1">
        <v>66466372</v>
      </c>
      <c r="B1152" s="17">
        <v>40000000</v>
      </c>
      <c r="C1152" s="1">
        <f t="shared" si="17"/>
        <v>26466372</v>
      </c>
    </row>
    <row r="1153" spans="1:3">
      <c r="A1153" s="1">
        <v>72306065</v>
      </c>
      <c r="B1153" s="17">
        <v>40000000</v>
      </c>
      <c r="C1153" s="1">
        <f t="shared" si="17"/>
        <v>32306065</v>
      </c>
    </row>
    <row r="1154" spans="1:3">
      <c r="A1154" s="1">
        <v>59068786</v>
      </c>
      <c r="B1154" s="17">
        <v>40000000</v>
      </c>
      <c r="C1154" s="1">
        <f t="shared" si="17"/>
        <v>19068786</v>
      </c>
    </row>
    <row r="1155" spans="1:3">
      <c r="A1155" s="1">
        <v>57887882</v>
      </c>
      <c r="B1155" s="17">
        <v>40000000</v>
      </c>
      <c r="C1155" s="1">
        <f t="shared" ref="C1155:C1218" si="18">A1155-B1155</f>
        <v>17887882</v>
      </c>
    </row>
    <row r="1156" spans="1:3">
      <c r="A1156" s="1">
        <v>53955614</v>
      </c>
      <c r="B1156" s="17">
        <v>40000000</v>
      </c>
      <c r="C1156" s="1">
        <f t="shared" si="18"/>
        <v>13955614</v>
      </c>
    </row>
    <row r="1157" spans="1:3">
      <c r="A1157" s="1">
        <v>54967359</v>
      </c>
      <c r="B1157" s="17">
        <v>35000000</v>
      </c>
      <c r="C1157" s="1">
        <f t="shared" si="18"/>
        <v>19967359</v>
      </c>
    </row>
    <row r="1158" spans="1:3">
      <c r="A1158" s="1">
        <v>54228104</v>
      </c>
      <c r="B1158" s="17">
        <v>40000000</v>
      </c>
      <c r="C1158" s="1">
        <f t="shared" si="18"/>
        <v>14228104</v>
      </c>
    </row>
    <row r="1159" spans="1:3">
      <c r="A1159" s="1">
        <v>57981889</v>
      </c>
      <c r="B1159" s="17">
        <v>35000000</v>
      </c>
      <c r="C1159" s="1">
        <f t="shared" si="18"/>
        <v>22981889</v>
      </c>
    </row>
    <row r="1160" spans="1:3">
      <c r="A1160" s="1">
        <v>61094903</v>
      </c>
      <c r="B1160" s="17">
        <v>40000000</v>
      </c>
      <c r="C1160" s="1">
        <f t="shared" si="18"/>
        <v>21094903</v>
      </c>
    </row>
    <row r="1161" spans="1:3">
      <c r="A1161" s="1">
        <v>53082743</v>
      </c>
      <c r="B1161" s="17">
        <v>40000000</v>
      </c>
      <c r="C1161" s="1">
        <f t="shared" si="18"/>
        <v>13082743</v>
      </c>
    </row>
    <row r="1162" spans="1:3">
      <c r="A1162" s="1">
        <v>54414716</v>
      </c>
      <c r="B1162" s="17">
        <v>40000000</v>
      </c>
      <c r="C1162" s="1">
        <f t="shared" si="18"/>
        <v>14414716</v>
      </c>
    </row>
    <row r="1163" spans="1:3">
      <c r="A1163" s="1">
        <v>57011847</v>
      </c>
      <c r="B1163" s="17">
        <v>40000000</v>
      </c>
      <c r="C1163" s="1">
        <f t="shared" si="18"/>
        <v>17011847</v>
      </c>
    </row>
    <row r="1164" spans="1:3">
      <c r="A1164" s="1">
        <v>50859889</v>
      </c>
      <c r="B1164" s="17">
        <v>40000000</v>
      </c>
      <c r="C1164" s="1">
        <f t="shared" si="18"/>
        <v>10859889</v>
      </c>
    </row>
    <row r="1165" spans="1:3">
      <c r="A1165" s="1">
        <v>51185897</v>
      </c>
      <c r="B1165" s="17">
        <v>40000000</v>
      </c>
      <c r="C1165" s="1">
        <f t="shared" si="18"/>
        <v>11185897</v>
      </c>
    </row>
    <row r="1166" spans="1:3">
      <c r="A1166" s="1">
        <v>52000688</v>
      </c>
      <c r="B1166" s="17">
        <v>40000000</v>
      </c>
      <c r="C1166" s="1">
        <f t="shared" si="18"/>
        <v>12000688</v>
      </c>
    </row>
    <row r="1167" spans="1:3">
      <c r="A1167" s="1">
        <v>49851591</v>
      </c>
      <c r="B1167" s="17">
        <v>40000000</v>
      </c>
      <c r="C1167" s="1">
        <f t="shared" si="18"/>
        <v>9851591</v>
      </c>
    </row>
    <row r="1168" spans="1:3">
      <c r="A1168" s="1">
        <v>47781388</v>
      </c>
      <c r="B1168" s="17">
        <v>40000000</v>
      </c>
      <c r="C1168" s="1">
        <f t="shared" si="18"/>
        <v>7781388</v>
      </c>
    </row>
    <row r="1169" spans="1:3">
      <c r="A1169" s="1">
        <v>52320979</v>
      </c>
      <c r="B1169" s="17">
        <v>34000000</v>
      </c>
      <c r="C1169" s="1">
        <f t="shared" si="18"/>
        <v>18320979</v>
      </c>
    </row>
    <row r="1170" spans="1:3">
      <c r="A1170" s="1">
        <v>47806295</v>
      </c>
      <c r="B1170" s="17">
        <v>65000000</v>
      </c>
      <c r="C1170" s="1">
        <f t="shared" si="18"/>
        <v>-17193705</v>
      </c>
    </row>
    <row r="1171" spans="1:3">
      <c r="A1171" s="1">
        <v>51853450</v>
      </c>
      <c r="B1171" s="17">
        <v>20000000</v>
      </c>
      <c r="C1171" s="1">
        <f t="shared" si="18"/>
        <v>31853450</v>
      </c>
    </row>
    <row r="1172" spans="1:3">
      <c r="A1172" s="1">
        <v>46012734</v>
      </c>
      <c r="B1172" s="17">
        <v>40000000</v>
      </c>
      <c r="C1172" s="1">
        <f t="shared" si="18"/>
        <v>6012734</v>
      </c>
    </row>
    <row r="1173" spans="1:3">
      <c r="A1173" s="1">
        <v>47034272</v>
      </c>
      <c r="B1173" s="17">
        <v>40000000</v>
      </c>
      <c r="C1173" s="1">
        <f t="shared" si="18"/>
        <v>7034272</v>
      </c>
    </row>
    <row r="1174" spans="1:3">
      <c r="A1174" s="1">
        <v>45856732</v>
      </c>
      <c r="B1174" s="17">
        <v>40000000</v>
      </c>
      <c r="C1174" s="1">
        <f t="shared" si="18"/>
        <v>5856732</v>
      </c>
    </row>
    <row r="1175" spans="1:3">
      <c r="A1175" s="1">
        <v>59588068</v>
      </c>
      <c r="B1175" s="17">
        <v>40000000</v>
      </c>
      <c r="C1175" s="1">
        <f t="shared" si="18"/>
        <v>19588068</v>
      </c>
    </row>
    <row r="1176" spans="1:3">
      <c r="A1176" s="1">
        <v>44175394</v>
      </c>
      <c r="B1176" s="17">
        <v>50000000</v>
      </c>
      <c r="C1176" s="1">
        <f t="shared" si="18"/>
        <v>-5824606</v>
      </c>
    </row>
    <row r="1177" spans="1:3">
      <c r="A1177" s="1">
        <v>45500797</v>
      </c>
      <c r="B1177" s="17">
        <v>40000000</v>
      </c>
      <c r="C1177" s="1">
        <f t="shared" si="18"/>
        <v>5500797</v>
      </c>
    </row>
    <row r="1178" spans="1:3">
      <c r="A1178" s="1">
        <v>41797066</v>
      </c>
      <c r="B1178" s="17">
        <v>40000000</v>
      </c>
      <c r="C1178" s="1">
        <f t="shared" si="18"/>
        <v>1797066</v>
      </c>
    </row>
    <row r="1179" spans="1:3">
      <c r="A1179" s="1">
        <v>38087756</v>
      </c>
      <c r="B1179" s="17">
        <v>35000000</v>
      </c>
      <c r="C1179" s="1">
        <f t="shared" si="18"/>
        <v>3087756</v>
      </c>
    </row>
    <row r="1180" spans="1:3">
      <c r="A1180" s="1">
        <v>37752931</v>
      </c>
      <c r="B1180" s="17">
        <v>40000000</v>
      </c>
      <c r="C1180" s="1">
        <f t="shared" si="18"/>
        <v>-2247069</v>
      </c>
    </row>
    <row r="1181" spans="1:3">
      <c r="A1181" s="1">
        <v>37371385</v>
      </c>
      <c r="B1181" s="17">
        <v>30000000</v>
      </c>
      <c r="C1181" s="1">
        <f t="shared" si="18"/>
        <v>7371385</v>
      </c>
    </row>
    <row r="1182" spans="1:3">
      <c r="A1182" s="1">
        <v>37101011</v>
      </c>
      <c r="B1182" s="17">
        <v>40000000</v>
      </c>
      <c r="C1182" s="1">
        <f t="shared" si="18"/>
        <v>-2898989</v>
      </c>
    </row>
    <row r="1183" spans="1:3">
      <c r="A1183" s="1">
        <v>38176892</v>
      </c>
      <c r="B1183" s="17">
        <v>42000000</v>
      </c>
      <c r="C1183" s="1">
        <f t="shared" si="18"/>
        <v>-3823108</v>
      </c>
    </row>
    <row r="1184" spans="1:3">
      <c r="A1184" s="1">
        <v>36283504</v>
      </c>
      <c r="B1184" s="17">
        <v>40000000</v>
      </c>
      <c r="C1184" s="1">
        <f t="shared" si="18"/>
        <v>-3716496</v>
      </c>
    </row>
    <row r="1185" spans="1:3">
      <c r="A1185" s="1">
        <v>35183792</v>
      </c>
      <c r="B1185" s="17">
        <v>40000000</v>
      </c>
      <c r="C1185" s="1">
        <f t="shared" si="18"/>
        <v>-4816208</v>
      </c>
    </row>
    <row r="1186" spans="1:3">
      <c r="A1186" s="1">
        <v>38543473</v>
      </c>
      <c r="B1186" s="17">
        <v>30000000</v>
      </c>
      <c r="C1186" s="1">
        <f t="shared" si="18"/>
        <v>8543473</v>
      </c>
    </row>
    <row r="1187" spans="1:3">
      <c r="A1187" s="1">
        <v>36037909</v>
      </c>
      <c r="B1187" s="17">
        <v>40000000</v>
      </c>
      <c r="C1187" s="1">
        <f t="shared" si="18"/>
        <v>-3962091</v>
      </c>
    </row>
    <row r="1188" spans="1:3">
      <c r="A1188" s="1">
        <v>42575718</v>
      </c>
      <c r="B1188" s="17">
        <v>40000000</v>
      </c>
      <c r="C1188" s="1">
        <f t="shared" si="18"/>
        <v>2575718</v>
      </c>
    </row>
    <row r="1189" spans="1:3">
      <c r="A1189" s="1">
        <v>33864342</v>
      </c>
      <c r="B1189" s="17">
        <v>40000000</v>
      </c>
      <c r="C1189" s="1">
        <f t="shared" si="18"/>
        <v>-6135658</v>
      </c>
    </row>
    <row r="1190" spans="1:3">
      <c r="A1190" s="1">
        <v>33508922</v>
      </c>
      <c r="B1190" s="17">
        <v>40000000</v>
      </c>
      <c r="C1190" s="1">
        <f t="shared" si="18"/>
        <v>-6491078</v>
      </c>
    </row>
    <row r="1191" spans="1:3">
      <c r="A1191" s="1">
        <v>42071069</v>
      </c>
      <c r="B1191" s="17">
        <v>43000000</v>
      </c>
      <c r="C1191" s="1">
        <f t="shared" si="18"/>
        <v>-928931</v>
      </c>
    </row>
    <row r="1192" spans="1:3">
      <c r="A1192" s="1">
        <v>32853640</v>
      </c>
      <c r="B1192" s="17">
        <v>25000000</v>
      </c>
      <c r="C1192" s="1">
        <f t="shared" si="18"/>
        <v>7853640</v>
      </c>
    </row>
    <row r="1193" spans="1:3">
      <c r="A1193" s="1">
        <v>42615685</v>
      </c>
      <c r="B1193" s="17">
        <v>40000000</v>
      </c>
      <c r="C1193" s="1">
        <f t="shared" si="18"/>
        <v>2615685</v>
      </c>
    </row>
    <row r="1194" spans="1:3">
      <c r="A1194" s="1">
        <v>32055248</v>
      </c>
      <c r="B1194" s="17">
        <v>40000000</v>
      </c>
      <c r="C1194" s="1">
        <f t="shared" si="18"/>
        <v>-7944752</v>
      </c>
    </row>
    <row r="1195" spans="1:3">
      <c r="A1195" s="1">
        <v>31836745</v>
      </c>
      <c r="B1195" s="17">
        <v>40000000</v>
      </c>
      <c r="C1195" s="1">
        <f t="shared" si="18"/>
        <v>-8163255</v>
      </c>
    </row>
    <row r="1196" spans="1:3">
      <c r="A1196" s="1">
        <v>30993544</v>
      </c>
      <c r="B1196" s="17">
        <v>40000000</v>
      </c>
      <c r="C1196" s="1">
        <f t="shared" si="18"/>
        <v>-9006456</v>
      </c>
    </row>
    <row r="1197" spans="1:3">
      <c r="A1197" s="1">
        <v>30981850</v>
      </c>
      <c r="B1197" s="17">
        <v>36000000</v>
      </c>
      <c r="C1197" s="1">
        <f t="shared" si="18"/>
        <v>-5018150</v>
      </c>
    </row>
    <row r="1198" spans="1:3">
      <c r="A1198" s="1">
        <v>30199105</v>
      </c>
      <c r="B1198" s="17">
        <v>40000000</v>
      </c>
      <c r="C1198" s="1">
        <f t="shared" si="18"/>
        <v>-9800895</v>
      </c>
    </row>
    <row r="1199" spans="1:3">
      <c r="A1199" s="1">
        <v>29077547</v>
      </c>
      <c r="B1199" s="17">
        <v>40000000</v>
      </c>
      <c r="C1199" s="1">
        <f t="shared" si="18"/>
        <v>-10922453</v>
      </c>
    </row>
    <row r="1200" spans="1:3">
      <c r="A1200" s="1">
        <v>29374178</v>
      </c>
      <c r="B1200" s="17">
        <v>40000000</v>
      </c>
      <c r="C1200" s="1">
        <f t="shared" si="18"/>
        <v>-10625822</v>
      </c>
    </row>
    <row r="1201" spans="1:3">
      <c r="A1201" s="1">
        <v>28535768</v>
      </c>
      <c r="B1201" s="17">
        <v>40000000</v>
      </c>
      <c r="C1201" s="1">
        <f t="shared" si="18"/>
        <v>-11464232</v>
      </c>
    </row>
    <row r="1202" spans="1:3">
      <c r="A1202" s="1">
        <v>27663982</v>
      </c>
      <c r="B1202" s="17">
        <v>40000000</v>
      </c>
      <c r="C1202" s="1">
        <f t="shared" si="18"/>
        <v>-12336018</v>
      </c>
    </row>
    <row r="1203" spans="1:3">
      <c r="A1203" s="1">
        <v>27053815</v>
      </c>
      <c r="B1203" s="17">
        <v>40000000</v>
      </c>
      <c r="C1203" s="1">
        <f t="shared" si="18"/>
        <v>-12946185</v>
      </c>
    </row>
    <row r="1204" spans="1:3">
      <c r="A1204" s="1">
        <v>26814957</v>
      </c>
      <c r="B1204" s="17">
        <v>40000000</v>
      </c>
      <c r="C1204" s="1">
        <f t="shared" si="18"/>
        <v>-13185043</v>
      </c>
    </row>
    <row r="1205" spans="1:3">
      <c r="A1205" s="1">
        <v>25178165</v>
      </c>
      <c r="B1205" s="17">
        <v>40000000</v>
      </c>
      <c r="C1205" s="1">
        <f t="shared" si="18"/>
        <v>-14821835</v>
      </c>
    </row>
    <row r="1206" spans="1:3">
      <c r="A1206" s="1">
        <v>25117498</v>
      </c>
      <c r="B1206" s="17">
        <v>38000000</v>
      </c>
      <c r="C1206" s="1">
        <f t="shared" si="18"/>
        <v>-12882502</v>
      </c>
    </row>
    <row r="1207" spans="1:3">
      <c r="A1207" s="1">
        <v>32645</v>
      </c>
      <c r="B1207" s="17">
        <v>40000000</v>
      </c>
      <c r="C1207" s="1">
        <f t="shared" si="18"/>
        <v>-39967355</v>
      </c>
    </row>
    <row r="1208" spans="1:3">
      <c r="A1208" s="1">
        <v>24332324</v>
      </c>
      <c r="B1208" s="17">
        <v>60000000</v>
      </c>
      <c r="C1208" s="1">
        <f t="shared" si="18"/>
        <v>-35667676</v>
      </c>
    </row>
    <row r="1209" spans="1:3">
      <c r="A1209" s="1">
        <v>36665854</v>
      </c>
      <c r="B1209" s="17">
        <v>40000000</v>
      </c>
      <c r="C1209" s="1">
        <f t="shared" si="18"/>
        <v>-3334146</v>
      </c>
    </row>
    <row r="1210" spans="1:3">
      <c r="A1210" s="1">
        <v>22717758</v>
      </c>
      <c r="B1210" s="17">
        <v>40000000</v>
      </c>
      <c r="C1210" s="1">
        <f t="shared" si="18"/>
        <v>-17282242</v>
      </c>
    </row>
    <row r="1211" spans="1:3">
      <c r="A1211" s="1">
        <v>22433915</v>
      </c>
      <c r="B1211" s="17">
        <v>40000000</v>
      </c>
      <c r="C1211" s="1">
        <f t="shared" si="18"/>
        <v>-17566085</v>
      </c>
    </row>
    <row r="1212" spans="1:3">
      <c r="A1212" s="1">
        <v>22326247</v>
      </c>
      <c r="B1212" s="17">
        <v>30000000</v>
      </c>
      <c r="C1212" s="1">
        <f t="shared" si="18"/>
        <v>-7673753</v>
      </c>
    </row>
    <row r="1213" spans="1:3">
      <c r="A1213" s="1">
        <v>21176322</v>
      </c>
      <c r="B1213" s="17">
        <v>40000000</v>
      </c>
      <c r="C1213" s="1">
        <f t="shared" si="18"/>
        <v>-18823678</v>
      </c>
    </row>
    <row r="1214" spans="1:3">
      <c r="A1214" s="1">
        <v>20300000</v>
      </c>
      <c r="B1214" s="17">
        <v>40000000</v>
      </c>
      <c r="C1214" s="1">
        <f t="shared" si="18"/>
        <v>-19700000</v>
      </c>
    </row>
    <row r="1215" spans="1:3">
      <c r="A1215" s="1">
        <v>20302961</v>
      </c>
      <c r="B1215" s="17">
        <v>25000000</v>
      </c>
      <c r="C1215" s="1">
        <f t="shared" si="18"/>
        <v>-4697039</v>
      </c>
    </row>
    <row r="1216" spans="1:3">
      <c r="A1216" s="1">
        <v>15962471</v>
      </c>
      <c r="B1216" s="17">
        <v>40000000</v>
      </c>
      <c r="C1216" s="1">
        <f t="shared" si="18"/>
        <v>-24037529</v>
      </c>
    </row>
    <row r="1217" spans="1:3">
      <c r="A1217" s="1">
        <v>14942422</v>
      </c>
      <c r="B1217" s="17">
        <v>40000000</v>
      </c>
      <c r="C1217" s="1">
        <f t="shared" si="18"/>
        <v>-25057578</v>
      </c>
    </row>
    <row r="1218" spans="1:3">
      <c r="A1218" s="1">
        <v>14967182</v>
      </c>
      <c r="B1218" s="17">
        <v>40000000</v>
      </c>
      <c r="C1218" s="1">
        <f t="shared" si="18"/>
        <v>-25032818</v>
      </c>
    </row>
    <row r="1219" spans="1:3">
      <c r="A1219" s="1">
        <v>18996755</v>
      </c>
      <c r="B1219" s="17">
        <v>40000000</v>
      </c>
      <c r="C1219" s="1">
        <f t="shared" ref="C1219:C1282" si="19">A1219-B1219</f>
        <v>-21003245</v>
      </c>
    </row>
    <row r="1220" spans="1:3">
      <c r="A1220" s="1">
        <v>14375181</v>
      </c>
      <c r="B1220" s="17">
        <v>40000000</v>
      </c>
      <c r="C1220" s="1">
        <f t="shared" si="19"/>
        <v>-25624819</v>
      </c>
    </row>
    <row r="1221" spans="1:3">
      <c r="A1221" s="1">
        <v>20999103</v>
      </c>
      <c r="B1221" s="17">
        <v>40000000</v>
      </c>
      <c r="C1221" s="1">
        <f t="shared" si="19"/>
        <v>-19000897</v>
      </c>
    </row>
    <row r="1222" spans="1:3">
      <c r="A1222" s="1">
        <v>14448589</v>
      </c>
      <c r="B1222" s="17">
        <v>40000000</v>
      </c>
      <c r="C1222" s="1">
        <f t="shared" si="19"/>
        <v>-25551411</v>
      </c>
    </row>
    <row r="1223" spans="1:3">
      <c r="A1223" s="1">
        <v>14358033</v>
      </c>
      <c r="B1223" s="17">
        <v>40000000</v>
      </c>
      <c r="C1223" s="1">
        <f t="shared" si="19"/>
        <v>-25641967</v>
      </c>
    </row>
    <row r="1224" spans="1:3">
      <c r="A1224" s="1">
        <v>33201661</v>
      </c>
      <c r="B1224" s="17">
        <v>40000000</v>
      </c>
      <c r="C1224" s="1">
        <f t="shared" si="19"/>
        <v>-6798339</v>
      </c>
    </row>
    <row r="1225" spans="1:3">
      <c r="A1225" s="1">
        <v>14018364</v>
      </c>
      <c r="B1225" s="17">
        <v>35000000</v>
      </c>
      <c r="C1225" s="1">
        <f t="shared" si="19"/>
        <v>-20981636</v>
      </c>
    </row>
    <row r="1226" spans="1:3">
      <c r="A1226" s="1">
        <v>13395939</v>
      </c>
      <c r="B1226" s="17">
        <v>40000000</v>
      </c>
      <c r="C1226" s="1">
        <f t="shared" si="19"/>
        <v>-26604061</v>
      </c>
    </row>
    <row r="1227" spans="1:3">
      <c r="A1227" s="1">
        <v>20113965</v>
      </c>
      <c r="B1227" s="17">
        <v>40000000</v>
      </c>
      <c r="C1227" s="1">
        <f t="shared" si="19"/>
        <v>-19886035</v>
      </c>
    </row>
    <row r="1228" spans="1:3">
      <c r="A1228" s="1">
        <v>13376506</v>
      </c>
      <c r="B1228" s="17">
        <v>500000</v>
      </c>
      <c r="C1228" s="1">
        <f t="shared" si="19"/>
        <v>12876506</v>
      </c>
    </row>
    <row r="1229" spans="1:3">
      <c r="A1229" s="1">
        <v>13208023</v>
      </c>
      <c r="B1229" s="17">
        <v>40000000</v>
      </c>
      <c r="C1229" s="1">
        <f t="shared" si="19"/>
        <v>-26791977</v>
      </c>
    </row>
    <row r="1230" spans="1:3">
      <c r="A1230" s="1">
        <v>13838130</v>
      </c>
      <c r="B1230" s="17">
        <v>40000000</v>
      </c>
      <c r="C1230" s="1">
        <f t="shared" si="19"/>
        <v>-26161870</v>
      </c>
    </row>
    <row r="1231" spans="1:3">
      <c r="A1231" s="1">
        <v>9652000</v>
      </c>
      <c r="B1231" s="17">
        <v>40000000</v>
      </c>
      <c r="C1231" s="1">
        <f t="shared" si="19"/>
        <v>-30348000</v>
      </c>
    </row>
    <row r="1232" spans="1:3">
      <c r="A1232" s="1">
        <v>7000000</v>
      </c>
      <c r="B1232" s="17">
        <v>60000000</v>
      </c>
      <c r="C1232" s="1">
        <f t="shared" si="19"/>
        <v>-53000000</v>
      </c>
    </row>
    <row r="1233" spans="1:3">
      <c r="A1233" s="1">
        <v>10431220</v>
      </c>
      <c r="B1233" s="17">
        <v>60000000</v>
      </c>
      <c r="C1233" s="1">
        <f t="shared" si="19"/>
        <v>-49568780</v>
      </c>
    </row>
    <row r="1234" spans="1:3">
      <c r="A1234" s="1">
        <v>10326062</v>
      </c>
      <c r="B1234" s="17">
        <v>40000000</v>
      </c>
      <c r="C1234" s="1">
        <f t="shared" si="19"/>
        <v>-29673938</v>
      </c>
    </row>
    <row r="1235" spans="1:3">
      <c r="A1235" s="1">
        <v>6114237</v>
      </c>
      <c r="B1235" s="17">
        <v>40000000</v>
      </c>
      <c r="C1235" s="1">
        <f t="shared" si="19"/>
        <v>-33885763</v>
      </c>
    </row>
    <row r="1236" spans="1:3">
      <c r="A1236" s="1">
        <v>4835968</v>
      </c>
      <c r="B1236" s="17">
        <v>45000000</v>
      </c>
      <c r="C1236" s="1">
        <f t="shared" si="19"/>
        <v>-40164032</v>
      </c>
    </row>
    <row r="1237" spans="1:3">
      <c r="A1237" s="1">
        <v>4777007</v>
      </c>
      <c r="B1237" s="17">
        <v>40000000</v>
      </c>
      <c r="C1237" s="1">
        <f t="shared" si="19"/>
        <v>-35222993</v>
      </c>
    </row>
    <row r="1238" spans="1:3">
      <c r="A1238" s="1">
        <v>3675072</v>
      </c>
      <c r="B1238" s="17">
        <v>40000000</v>
      </c>
      <c r="C1238" s="1">
        <f t="shared" si="19"/>
        <v>-36324928</v>
      </c>
    </row>
    <row r="1239" spans="1:3">
      <c r="A1239" s="1">
        <v>18438149</v>
      </c>
      <c r="B1239" s="17">
        <v>40000000</v>
      </c>
      <c r="C1239" s="1">
        <f t="shared" si="19"/>
        <v>-21561851</v>
      </c>
    </row>
    <row r="1240" spans="1:3">
      <c r="A1240" s="1">
        <v>511920</v>
      </c>
      <c r="B1240" s="17">
        <v>45000000</v>
      </c>
      <c r="C1240" s="1">
        <f t="shared" si="19"/>
        <v>-44488080</v>
      </c>
    </row>
    <row r="1241" spans="1:3">
      <c r="A1241" s="1">
        <v>10640645</v>
      </c>
      <c r="B1241" s="17">
        <v>51000000</v>
      </c>
      <c r="C1241" s="1">
        <f t="shared" si="19"/>
        <v>-40359355</v>
      </c>
    </row>
    <row r="1242" spans="1:3">
      <c r="A1242" s="1">
        <v>652526</v>
      </c>
      <c r="B1242" s="17">
        <v>40000000</v>
      </c>
      <c r="C1242" s="1">
        <f t="shared" si="19"/>
        <v>-39347474</v>
      </c>
    </row>
    <row r="1243" spans="1:3">
      <c r="A1243" s="1">
        <v>80050171</v>
      </c>
      <c r="B1243" s="17">
        <v>40000000</v>
      </c>
      <c r="C1243" s="1">
        <f t="shared" si="19"/>
        <v>40050171</v>
      </c>
    </row>
    <row r="1244" spans="1:3">
      <c r="A1244" s="1">
        <v>7564000</v>
      </c>
      <c r="B1244" s="17">
        <v>40000000</v>
      </c>
      <c r="C1244" s="1">
        <f t="shared" si="19"/>
        <v>-32436000</v>
      </c>
    </row>
    <row r="1245" spans="1:3">
      <c r="A1245" s="1">
        <v>876671</v>
      </c>
      <c r="B1245" s="17">
        <v>77000000</v>
      </c>
      <c r="C1245" s="1">
        <f t="shared" si="19"/>
        <v>-76123329</v>
      </c>
    </row>
    <row r="1246" spans="1:3">
      <c r="A1246" s="1">
        <v>2869369</v>
      </c>
      <c r="B1246" s="17">
        <v>30000000</v>
      </c>
      <c r="C1246" s="1">
        <f t="shared" si="19"/>
        <v>-27130631</v>
      </c>
    </row>
    <row r="1247" spans="1:3">
      <c r="A1247" s="1">
        <v>128978</v>
      </c>
      <c r="B1247" s="17">
        <v>60000000</v>
      </c>
      <c r="C1247" s="1">
        <f t="shared" si="19"/>
        <v>-59871022</v>
      </c>
    </row>
    <row r="1248" spans="1:3">
      <c r="A1248" s="1">
        <v>77231</v>
      </c>
      <c r="B1248" s="17">
        <v>40000000</v>
      </c>
      <c r="C1248" s="1">
        <f t="shared" si="19"/>
        <v>-39922769</v>
      </c>
    </row>
    <row r="1249" spans="1:3">
      <c r="A1249" s="1">
        <v>4563029</v>
      </c>
      <c r="B1249" s="17">
        <v>40000000</v>
      </c>
      <c r="C1249" s="1">
        <f t="shared" si="19"/>
        <v>-35436971</v>
      </c>
    </row>
    <row r="1250" spans="1:3">
      <c r="A1250" s="1">
        <v>50693162</v>
      </c>
      <c r="B1250" s="17">
        <v>42000000</v>
      </c>
      <c r="C1250" s="1">
        <f t="shared" si="19"/>
        <v>8693162</v>
      </c>
    </row>
    <row r="1251" spans="1:3">
      <c r="A1251" s="1">
        <v>6498000</v>
      </c>
      <c r="B1251" s="17">
        <v>40000000</v>
      </c>
      <c r="C1251" s="1">
        <f t="shared" si="19"/>
        <v>-33502000</v>
      </c>
    </row>
    <row r="1252" spans="1:3">
      <c r="A1252" s="1">
        <v>63411478</v>
      </c>
      <c r="B1252" s="17">
        <v>40000000</v>
      </c>
      <c r="C1252" s="1">
        <f t="shared" si="19"/>
        <v>23411478</v>
      </c>
    </row>
    <row r="1253" spans="1:3">
      <c r="A1253" s="1">
        <v>144512310</v>
      </c>
      <c r="B1253" s="17">
        <v>40000000</v>
      </c>
      <c r="C1253" s="1">
        <f t="shared" si="19"/>
        <v>104512310</v>
      </c>
    </row>
    <row r="1254" spans="1:3">
      <c r="A1254" s="1">
        <v>35287788</v>
      </c>
      <c r="B1254" s="17">
        <v>36000000</v>
      </c>
      <c r="C1254" s="1">
        <f t="shared" si="19"/>
        <v>-712212</v>
      </c>
    </row>
    <row r="1255" spans="1:3">
      <c r="A1255" s="1">
        <v>25335935</v>
      </c>
      <c r="B1255" s="17">
        <v>24000000</v>
      </c>
      <c r="C1255" s="1">
        <f t="shared" si="19"/>
        <v>1335935</v>
      </c>
    </row>
    <row r="1256" spans="1:3">
      <c r="A1256" s="1">
        <v>5881504</v>
      </c>
      <c r="B1256" s="17">
        <v>33000000</v>
      </c>
      <c r="C1256" s="1">
        <f t="shared" si="19"/>
        <v>-27118496</v>
      </c>
    </row>
    <row r="1257" spans="1:3">
      <c r="A1257" s="1">
        <v>60000000</v>
      </c>
      <c r="B1257" s="17">
        <v>40000000</v>
      </c>
      <c r="C1257" s="1">
        <f t="shared" si="19"/>
        <v>20000000</v>
      </c>
    </row>
    <row r="1258" spans="1:3">
      <c r="A1258" s="1">
        <v>29802761</v>
      </c>
      <c r="B1258" s="17">
        <v>40000000</v>
      </c>
      <c r="C1258" s="1">
        <f t="shared" si="19"/>
        <v>-10197239</v>
      </c>
    </row>
    <row r="1259" spans="1:3">
      <c r="A1259" s="1">
        <v>626809</v>
      </c>
      <c r="B1259" s="17">
        <v>40000000</v>
      </c>
      <c r="C1259" s="1">
        <f t="shared" si="19"/>
        <v>-39373191</v>
      </c>
    </row>
    <row r="1260" spans="1:3">
      <c r="A1260" s="1">
        <v>127214072</v>
      </c>
      <c r="B1260" s="17">
        <v>26000000</v>
      </c>
      <c r="C1260" s="1">
        <f t="shared" si="19"/>
        <v>101214072</v>
      </c>
    </row>
    <row r="1261" spans="1:3">
      <c r="A1261" s="1">
        <v>88915214</v>
      </c>
      <c r="B1261" s="17">
        <v>40000000</v>
      </c>
      <c r="C1261" s="1">
        <f t="shared" si="19"/>
        <v>48915214</v>
      </c>
    </row>
    <row r="1262" spans="1:3">
      <c r="A1262" s="1">
        <v>30400000</v>
      </c>
      <c r="B1262" s="17">
        <v>40000000</v>
      </c>
      <c r="C1262" s="1">
        <f t="shared" si="19"/>
        <v>-9600000</v>
      </c>
    </row>
    <row r="1263" spans="1:3">
      <c r="A1263" s="1">
        <v>85570368</v>
      </c>
      <c r="B1263" s="17">
        <v>40000000</v>
      </c>
      <c r="C1263" s="1">
        <f t="shared" si="19"/>
        <v>45570368</v>
      </c>
    </row>
    <row r="1264" spans="1:3">
      <c r="A1264" s="1">
        <v>75668868</v>
      </c>
      <c r="B1264" s="17">
        <v>40000000</v>
      </c>
      <c r="C1264" s="1">
        <f t="shared" si="19"/>
        <v>35668868</v>
      </c>
    </row>
    <row r="1265" spans="1:3">
      <c r="A1265" s="1">
        <v>6594136</v>
      </c>
      <c r="B1265" s="17">
        <v>20000000</v>
      </c>
      <c r="C1265" s="1">
        <f t="shared" si="19"/>
        <v>-13405864</v>
      </c>
    </row>
    <row r="1266" spans="1:3">
      <c r="A1266" s="1">
        <v>58700247</v>
      </c>
      <c r="B1266" s="17">
        <v>20000000</v>
      </c>
      <c r="C1266" s="1">
        <f t="shared" si="19"/>
        <v>38700247</v>
      </c>
    </row>
    <row r="1267" spans="1:3">
      <c r="A1267" s="1">
        <v>50668906</v>
      </c>
      <c r="B1267" s="17">
        <v>25000000</v>
      </c>
      <c r="C1267" s="1">
        <f t="shared" si="19"/>
        <v>25668906</v>
      </c>
    </row>
    <row r="1268" spans="1:3">
      <c r="A1268" s="1">
        <v>39177215</v>
      </c>
      <c r="B1268" s="17">
        <v>30000000</v>
      </c>
      <c r="C1268" s="1">
        <f t="shared" si="19"/>
        <v>9177215</v>
      </c>
    </row>
    <row r="1269" spans="1:3">
      <c r="A1269" s="1">
        <v>40334024</v>
      </c>
      <c r="B1269" s="17">
        <v>40000000</v>
      </c>
      <c r="C1269" s="1">
        <f t="shared" si="19"/>
        <v>334024</v>
      </c>
    </row>
    <row r="1270" spans="1:3">
      <c r="A1270" s="1">
        <v>71038190</v>
      </c>
      <c r="B1270" s="17">
        <v>25000000</v>
      </c>
      <c r="C1270" s="1">
        <f t="shared" si="19"/>
        <v>46038190</v>
      </c>
    </row>
    <row r="1271" spans="1:3">
      <c r="A1271" s="1">
        <v>24044532</v>
      </c>
      <c r="B1271" s="17">
        <v>39200000</v>
      </c>
      <c r="C1271" s="1">
        <f t="shared" si="19"/>
        <v>-15155468</v>
      </c>
    </row>
    <row r="1272" spans="1:3">
      <c r="A1272" s="1">
        <v>22770864</v>
      </c>
      <c r="B1272" s="17">
        <v>25000000</v>
      </c>
      <c r="C1272" s="1">
        <f t="shared" si="19"/>
        <v>-2229136</v>
      </c>
    </row>
    <row r="1273" spans="1:3">
      <c r="A1273" s="1">
        <v>18653746</v>
      </c>
      <c r="B1273" s="17">
        <v>23000000</v>
      </c>
      <c r="C1273" s="1">
        <f t="shared" si="19"/>
        <v>-4346254</v>
      </c>
    </row>
    <row r="1274" spans="1:3">
      <c r="A1274" s="1">
        <v>17305211</v>
      </c>
      <c r="B1274" s="17">
        <v>18026148</v>
      </c>
      <c r="C1274" s="1">
        <f t="shared" si="19"/>
        <v>-720937</v>
      </c>
    </row>
    <row r="1275" spans="1:3">
      <c r="A1275" s="1">
        <v>16991902</v>
      </c>
      <c r="B1275" s="17">
        <v>39000000</v>
      </c>
      <c r="C1275" s="1">
        <f t="shared" si="19"/>
        <v>-22008098</v>
      </c>
    </row>
    <row r="1276" spans="1:3">
      <c r="A1276" s="1">
        <v>47536959</v>
      </c>
      <c r="B1276" s="17">
        <v>38000000</v>
      </c>
      <c r="C1276" s="1">
        <f t="shared" si="19"/>
        <v>9536959</v>
      </c>
    </row>
    <row r="1277" spans="1:3">
      <c r="A1277" s="1">
        <v>10300000</v>
      </c>
      <c r="B1277" s="17">
        <v>39000000</v>
      </c>
      <c r="C1277" s="1">
        <f t="shared" si="19"/>
        <v>-28700000</v>
      </c>
    </row>
    <row r="1278" spans="1:3">
      <c r="A1278" s="1">
        <v>13782838</v>
      </c>
      <c r="B1278" s="17">
        <v>40000000</v>
      </c>
      <c r="C1278" s="1">
        <f t="shared" si="19"/>
        <v>-26217162</v>
      </c>
    </row>
    <row r="1279" spans="1:3">
      <c r="A1279" s="1">
        <v>41997790</v>
      </c>
      <c r="B1279" s="17">
        <v>39000000</v>
      </c>
      <c r="C1279" s="1">
        <f t="shared" si="19"/>
        <v>2997790</v>
      </c>
    </row>
    <row r="1280" spans="1:3">
      <c r="A1280" s="1">
        <v>6482195</v>
      </c>
      <c r="B1280" s="17">
        <v>39000000</v>
      </c>
      <c r="C1280" s="1">
        <f t="shared" si="19"/>
        <v>-32517805</v>
      </c>
    </row>
    <row r="1281" spans="1:3">
      <c r="A1281" s="1">
        <v>623374</v>
      </c>
      <c r="B1281" s="17">
        <v>40000000</v>
      </c>
      <c r="C1281" s="1">
        <f t="shared" si="19"/>
        <v>-39376626</v>
      </c>
    </row>
    <row r="1282" spans="1:3">
      <c r="A1282" s="1">
        <v>7871693</v>
      </c>
      <c r="B1282" s="17">
        <v>553632000</v>
      </c>
      <c r="C1282" s="1">
        <f t="shared" si="19"/>
        <v>-545760307</v>
      </c>
    </row>
    <row r="1283" spans="1:3">
      <c r="A1283" s="1">
        <v>16377274</v>
      </c>
      <c r="B1283" s="17">
        <v>38000000</v>
      </c>
      <c r="C1283" s="1">
        <f t="shared" ref="C1283:C1346" si="20">A1283-B1283</f>
        <v>-21622726</v>
      </c>
    </row>
    <row r="1284" spans="1:3">
      <c r="A1284" s="1">
        <v>9589875</v>
      </c>
      <c r="B1284" s="17">
        <v>38000000</v>
      </c>
      <c r="C1284" s="1">
        <f t="shared" si="20"/>
        <v>-28410125</v>
      </c>
    </row>
    <row r="1285" spans="1:3">
      <c r="A1285" s="1">
        <v>34912982</v>
      </c>
      <c r="B1285" s="17">
        <v>39000000</v>
      </c>
      <c r="C1285" s="1">
        <f t="shared" si="20"/>
        <v>-4087018</v>
      </c>
    </row>
    <row r="1286" spans="1:3">
      <c r="A1286" s="1">
        <v>109712885</v>
      </c>
      <c r="B1286" s="17">
        <v>38000000</v>
      </c>
      <c r="C1286" s="1">
        <f t="shared" si="20"/>
        <v>71712885</v>
      </c>
    </row>
    <row r="1287" spans="1:3">
      <c r="A1287" s="1">
        <v>92173235</v>
      </c>
      <c r="B1287" s="17">
        <v>35000000</v>
      </c>
      <c r="C1287" s="1">
        <f t="shared" si="20"/>
        <v>57173235</v>
      </c>
    </row>
    <row r="1288" spans="1:3">
      <c r="A1288" s="1">
        <v>41102171</v>
      </c>
      <c r="B1288" s="17">
        <v>38600000</v>
      </c>
      <c r="C1288" s="1">
        <f t="shared" si="20"/>
        <v>2502171</v>
      </c>
    </row>
    <row r="1289" spans="1:3">
      <c r="A1289" s="1">
        <v>60338891</v>
      </c>
      <c r="B1289" s="17">
        <v>38000000</v>
      </c>
      <c r="C1289" s="1">
        <f t="shared" si="20"/>
        <v>22338891</v>
      </c>
    </row>
    <row r="1290" spans="1:3">
      <c r="A1290" s="1">
        <v>48006503</v>
      </c>
      <c r="B1290" s="17">
        <v>40000000</v>
      </c>
      <c r="C1290" s="1">
        <f t="shared" si="20"/>
        <v>8006503</v>
      </c>
    </row>
    <row r="1291" spans="1:3">
      <c r="A1291" s="1">
        <v>26903709</v>
      </c>
      <c r="B1291" s="17">
        <v>38000000</v>
      </c>
      <c r="C1291" s="1">
        <f t="shared" si="20"/>
        <v>-11096291</v>
      </c>
    </row>
    <row r="1292" spans="1:3">
      <c r="A1292" s="1">
        <v>22450975</v>
      </c>
      <c r="B1292" s="17">
        <v>38000000</v>
      </c>
      <c r="C1292" s="1">
        <f t="shared" si="20"/>
        <v>-15549025</v>
      </c>
    </row>
    <row r="1293" spans="1:3">
      <c r="A1293" s="1">
        <v>44867349</v>
      </c>
      <c r="B1293" s="17">
        <v>35000000</v>
      </c>
      <c r="C1293" s="1">
        <f t="shared" si="20"/>
        <v>9867349</v>
      </c>
    </row>
    <row r="1294" spans="1:3">
      <c r="A1294" s="1">
        <v>46813366</v>
      </c>
      <c r="B1294" s="17">
        <v>30000000</v>
      </c>
      <c r="C1294" s="1">
        <f t="shared" si="20"/>
        <v>16813366</v>
      </c>
    </row>
    <row r="1295" spans="1:3">
      <c r="A1295" s="1">
        <v>72279690</v>
      </c>
      <c r="B1295" s="17">
        <v>38000000</v>
      </c>
      <c r="C1295" s="1">
        <f t="shared" si="20"/>
        <v>34279690</v>
      </c>
    </row>
    <row r="1296" spans="1:3">
      <c r="A1296" s="1">
        <v>191449475</v>
      </c>
      <c r="B1296" s="17">
        <v>38000000</v>
      </c>
      <c r="C1296" s="1">
        <f t="shared" si="20"/>
        <v>153449475</v>
      </c>
    </row>
    <row r="1297" spans="1:3">
      <c r="A1297" s="1">
        <v>71026631</v>
      </c>
      <c r="B1297" s="17">
        <v>38000000</v>
      </c>
      <c r="C1297" s="1">
        <f t="shared" si="20"/>
        <v>33026631</v>
      </c>
    </row>
    <row r="1298" spans="1:3">
      <c r="A1298" s="1">
        <v>68208190</v>
      </c>
      <c r="B1298" s="17">
        <v>38000000</v>
      </c>
      <c r="C1298" s="1">
        <f t="shared" si="20"/>
        <v>30208190</v>
      </c>
    </row>
    <row r="1299" spans="1:3">
      <c r="A1299" s="1">
        <v>150368971</v>
      </c>
      <c r="B1299" s="17">
        <v>57000000</v>
      </c>
      <c r="C1299" s="1">
        <f t="shared" si="20"/>
        <v>93368971</v>
      </c>
    </row>
    <row r="1300" spans="1:3">
      <c r="A1300" s="1">
        <v>50129186</v>
      </c>
      <c r="B1300" s="17">
        <v>10000000</v>
      </c>
      <c r="C1300" s="1">
        <f t="shared" si="20"/>
        <v>40129186</v>
      </c>
    </row>
    <row r="1301" spans="1:3">
      <c r="A1301" s="1">
        <v>55500000</v>
      </c>
      <c r="B1301" s="17">
        <v>38000000</v>
      </c>
      <c r="C1301" s="1">
        <f t="shared" si="20"/>
        <v>17500000</v>
      </c>
    </row>
    <row r="1302" spans="1:3">
      <c r="A1302" s="1">
        <v>50213619</v>
      </c>
      <c r="B1302" s="17">
        <v>15000000</v>
      </c>
      <c r="C1302" s="1">
        <f t="shared" si="20"/>
        <v>35213619</v>
      </c>
    </row>
    <row r="1303" spans="1:3">
      <c r="A1303" s="1">
        <v>42019483</v>
      </c>
      <c r="B1303" s="17">
        <v>38000000</v>
      </c>
      <c r="C1303" s="1">
        <f t="shared" si="20"/>
        <v>4019483</v>
      </c>
    </row>
    <row r="1304" spans="1:3">
      <c r="A1304" s="1">
        <v>23360779</v>
      </c>
      <c r="B1304" s="17">
        <v>37000000</v>
      </c>
      <c r="C1304" s="1">
        <f t="shared" si="20"/>
        <v>-13639221</v>
      </c>
    </row>
    <row r="1305" spans="1:3">
      <c r="A1305" s="1">
        <v>26183197</v>
      </c>
      <c r="B1305" s="17">
        <v>38000000</v>
      </c>
      <c r="C1305" s="1">
        <f t="shared" si="20"/>
        <v>-11816803</v>
      </c>
    </row>
    <row r="1306" spans="1:3">
      <c r="A1306" s="1">
        <v>20991497</v>
      </c>
      <c r="B1306" s="17">
        <v>55000000</v>
      </c>
      <c r="C1306" s="1">
        <f t="shared" si="20"/>
        <v>-34008503</v>
      </c>
    </row>
    <row r="1307" spans="1:3">
      <c r="A1307" s="1">
        <v>13052741</v>
      </c>
      <c r="B1307" s="17">
        <v>32000000</v>
      </c>
      <c r="C1307" s="1">
        <f t="shared" si="20"/>
        <v>-18947259</v>
      </c>
    </row>
    <row r="1308" spans="1:3">
      <c r="A1308" s="1">
        <v>14378353</v>
      </c>
      <c r="B1308" s="17">
        <v>38000000</v>
      </c>
      <c r="C1308" s="1">
        <f t="shared" si="20"/>
        <v>-23621647</v>
      </c>
    </row>
    <row r="1309" spans="1:3">
      <c r="A1309" s="1">
        <v>33037754</v>
      </c>
      <c r="B1309" s="17">
        <v>40000000</v>
      </c>
      <c r="C1309" s="1">
        <f t="shared" si="20"/>
        <v>-6962246</v>
      </c>
    </row>
    <row r="1310" spans="1:3">
      <c r="A1310" s="1">
        <v>12339633</v>
      </c>
      <c r="B1310" s="17">
        <v>38000000</v>
      </c>
      <c r="C1310" s="1">
        <f t="shared" si="20"/>
        <v>-25660367</v>
      </c>
    </row>
    <row r="1311" spans="1:3">
      <c r="A1311" s="1">
        <v>2954405</v>
      </c>
      <c r="B1311" s="17">
        <v>35000000</v>
      </c>
      <c r="C1311" s="1">
        <f t="shared" si="20"/>
        <v>-32045595</v>
      </c>
    </row>
    <row r="1312" spans="1:3">
      <c r="A1312" s="1">
        <v>30105968</v>
      </c>
      <c r="B1312" s="17">
        <v>37000000</v>
      </c>
      <c r="C1312" s="1">
        <f t="shared" si="20"/>
        <v>-6894032</v>
      </c>
    </row>
    <row r="1313" spans="1:3">
      <c r="A1313" s="1">
        <v>37788228</v>
      </c>
      <c r="B1313" s="17">
        <v>40000000</v>
      </c>
      <c r="C1313" s="1">
        <f t="shared" si="20"/>
        <v>-2211772</v>
      </c>
    </row>
    <row r="1314" spans="1:3">
      <c r="A1314" s="1">
        <v>277313371</v>
      </c>
      <c r="B1314" s="17">
        <v>37000000</v>
      </c>
      <c r="C1314" s="1">
        <f t="shared" si="20"/>
        <v>240313371</v>
      </c>
    </row>
    <row r="1315" spans="1:3">
      <c r="A1315" s="1">
        <v>2126511</v>
      </c>
      <c r="B1315" s="17">
        <v>37000000</v>
      </c>
      <c r="C1315" s="1">
        <f t="shared" si="20"/>
        <v>-34873489</v>
      </c>
    </row>
    <row r="1316" spans="1:3">
      <c r="A1316" s="1">
        <v>205399422</v>
      </c>
      <c r="B1316" s="17">
        <v>38000000</v>
      </c>
      <c r="C1316" s="1">
        <f t="shared" si="20"/>
        <v>167399422</v>
      </c>
    </row>
    <row r="1317" spans="1:3">
      <c r="A1317" s="1">
        <v>251188924</v>
      </c>
      <c r="B1317" s="17">
        <v>37000000</v>
      </c>
      <c r="C1317" s="1">
        <f t="shared" si="20"/>
        <v>214188924</v>
      </c>
    </row>
    <row r="1318" spans="1:3">
      <c r="A1318" s="1">
        <v>1068392</v>
      </c>
      <c r="B1318" s="17">
        <v>37000000</v>
      </c>
      <c r="C1318" s="1">
        <f t="shared" si="20"/>
        <v>-35931608</v>
      </c>
    </row>
    <row r="1319" spans="1:3">
      <c r="A1319" s="1">
        <v>144731527</v>
      </c>
      <c r="B1319" s="17">
        <v>38000000</v>
      </c>
      <c r="C1319" s="1">
        <f t="shared" si="20"/>
        <v>106731527</v>
      </c>
    </row>
    <row r="1320" spans="1:3">
      <c r="A1320" s="1">
        <v>255950375</v>
      </c>
      <c r="B1320" s="17">
        <v>37000000</v>
      </c>
      <c r="C1320" s="1">
        <f t="shared" si="20"/>
        <v>218950375</v>
      </c>
    </row>
    <row r="1321" spans="1:3">
      <c r="A1321" s="1">
        <v>112692062</v>
      </c>
      <c r="B1321" s="17">
        <v>37000000</v>
      </c>
      <c r="C1321" s="1">
        <f t="shared" si="20"/>
        <v>75692062</v>
      </c>
    </row>
    <row r="1322" spans="1:3">
      <c r="A1322" s="1">
        <v>117528646</v>
      </c>
      <c r="B1322" s="17">
        <v>36000000</v>
      </c>
      <c r="C1322" s="1">
        <f t="shared" si="20"/>
        <v>81528646</v>
      </c>
    </row>
    <row r="1323" spans="1:3">
      <c r="A1323" s="1">
        <v>171031347</v>
      </c>
      <c r="B1323" s="17">
        <v>65000000</v>
      </c>
      <c r="C1323" s="1">
        <f t="shared" si="20"/>
        <v>106031347</v>
      </c>
    </row>
    <row r="1324" spans="1:3">
      <c r="A1324" s="1">
        <v>124732962</v>
      </c>
      <c r="B1324" s="17">
        <v>37000000</v>
      </c>
      <c r="C1324" s="1">
        <f t="shared" si="20"/>
        <v>87732962</v>
      </c>
    </row>
    <row r="1325" spans="1:3">
      <c r="A1325" s="1">
        <v>82300000</v>
      </c>
      <c r="B1325" s="17">
        <v>29500000</v>
      </c>
      <c r="C1325" s="1">
        <f t="shared" si="20"/>
        <v>52800000</v>
      </c>
    </row>
    <row r="1326" spans="1:3">
      <c r="A1326" s="1">
        <v>134455175</v>
      </c>
      <c r="B1326" s="17">
        <v>36000000</v>
      </c>
      <c r="C1326" s="1">
        <f t="shared" si="20"/>
        <v>98455175</v>
      </c>
    </row>
    <row r="1327" spans="1:3">
      <c r="A1327" s="1">
        <v>79100000</v>
      </c>
      <c r="B1327" s="17">
        <v>36000000</v>
      </c>
      <c r="C1327" s="1">
        <f t="shared" si="20"/>
        <v>43100000</v>
      </c>
    </row>
    <row r="1328" spans="1:3">
      <c r="A1328" s="1">
        <v>81159365</v>
      </c>
      <c r="B1328" s="17">
        <v>36000000</v>
      </c>
      <c r="C1328" s="1">
        <f t="shared" si="20"/>
        <v>45159365</v>
      </c>
    </row>
    <row r="1329" spans="1:3">
      <c r="A1329" s="1">
        <v>110008260</v>
      </c>
      <c r="B1329" s="17">
        <v>36000000</v>
      </c>
      <c r="C1329" s="1">
        <f t="shared" si="20"/>
        <v>74008260</v>
      </c>
    </row>
    <row r="1330" spans="1:3">
      <c r="A1330" s="1">
        <v>67962333</v>
      </c>
      <c r="B1330" s="17">
        <v>34000000</v>
      </c>
      <c r="C1330" s="1">
        <f t="shared" si="20"/>
        <v>33962333</v>
      </c>
    </row>
    <row r="1331" spans="1:3">
      <c r="A1331" s="1">
        <v>78651430</v>
      </c>
      <c r="B1331" s="17">
        <v>36000000</v>
      </c>
      <c r="C1331" s="1">
        <f t="shared" si="20"/>
        <v>42651430</v>
      </c>
    </row>
    <row r="1332" spans="1:3">
      <c r="A1332" s="1">
        <v>64604977</v>
      </c>
      <c r="B1332" s="17">
        <v>37000000</v>
      </c>
      <c r="C1332" s="1">
        <f t="shared" si="20"/>
        <v>27604977</v>
      </c>
    </row>
    <row r="1333" spans="1:3">
      <c r="A1333" s="1">
        <v>63939454</v>
      </c>
      <c r="B1333" s="17">
        <v>36000000</v>
      </c>
      <c r="C1333" s="1">
        <f t="shared" si="20"/>
        <v>27939454</v>
      </c>
    </row>
    <row r="1334" spans="1:3">
      <c r="A1334" s="1">
        <v>63826569</v>
      </c>
      <c r="B1334" s="17">
        <v>36000000</v>
      </c>
      <c r="C1334" s="1">
        <f t="shared" si="20"/>
        <v>27826569</v>
      </c>
    </row>
    <row r="1335" spans="1:3">
      <c r="A1335" s="1">
        <v>60054449</v>
      </c>
      <c r="B1335" s="17">
        <v>37000000</v>
      </c>
      <c r="C1335" s="1">
        <f t="shared" si="20"/>
        <v>23054449</v>
      </c>
    </row>
    <row r="1336" spans="1:3">
      <c r="A1336" s="1">
        <v>26505000</v>
      </c>
      <c r="B1336" s="17">
        <v>36000000</v>
      </c>
      <c r="C1336" s="1">
        <f t="shared" si="20"/>
        <v>-9495000</v>
      </c>
    </row>
    <row r="1337" spans="1:3">
      <c r="A1337" s="1">
        <v>61280963</v>
      </c>
      <c r="B1337" s="17">
        <v>36000000</v>
      </c>
      <c r="C1337" s="1">
        <f t="shared" si="20"/>
        <v>25280963</v>
      </c>
    </row>
    <row r="1338" spans="1:3">
      <c r="A1338" s="1">
        <v>56876365</v>
      </c>
      <c r="B1338" s="17">
        <v>37000000</v>
      </c>
      <c r="C1338" s="1">
        <f t="shared" si="20"/>
        <v>19876365</v>
      </c>
    </row>
    <row r="1339" spans="1:3">
      <c r="A1339" s="1">
        <v>59699513</v>
      </c>
      <c r="B1339" s="17">
        <v>35200000</v>
      </c>
      <c r="C1339" s="1">
        <f t="shared" si="20"/>
        <v>24499513</v>
      </c>
    </row>
    <row r="1340" spans="1:3">
      <c r="A1340" s="1">
        <v>54132596</v>
      </c>
      <c r="B1340" s="17">
        <v>35000000</v>
      </c>
      <c r="C1340" s="1">
        <f t="shared" si="20"/>
        <v>19132596</v>
      </c>
    </row>
    <row r="1341" spans="1:3">
      <c r="A1341" s="1">
        <v>52277485</v>
      </c>
      <c r="B1341" s="17">
        <v>36000000</v>
      </c>
      <c r="C1341" s="1">
        <f t="shared" si="20"/>
        <v>16277485</v>
      </c>
    </row>
    <row r="1342" spans="1:3">
      <c r="A1342" s="1">
        <v>55802754</v>
      </c>
      <c r="B1342" s="17">
        <v>33000000</v>
      </c>
      <c r="C1342" s="1">
        <f t="shared" si="20"/>
        <v>22802754</v>
      </c>
    </row>
    <row r="1343" spans="1:3">
      <c r="A1343" s="1">
        <v>55291815</v>
      </c>
      <c r="B1343" s="17">
        <v>35000000</v>
      </c>
      <c r="C1343" s="1">
        <f t="shared" si="20"/>
        <v>20291815</v>
      </c>
    </row>
    <row r="1344" spans="1:3">
      <c r="A1344" s="1">
        <v>83299761</v>
      </c>
      <c r="B1344" s="17">
        <v>36000000</v>
      </c>
      <c r="C1344" s="1">
        <f t="shared" si="20"/>
        <v>47299761</v>
      </c>
    </row>
    <row r="1345" spans="1:3">
      <c r="A1345" s="1">
        <v>48169908</v>
      </c>
      <c r="B1345" s="17">
        <v>35000000</v>
      </c>
      <c r="C1345" s="1">
        <f t="shared" si="20"/>
        <v>13169908</v>
      </c>
    </row>
    <row r="1346" spans="1:3">
      <c r="A1346" s="1">
        <v>67523385</v>
      </c>
      <c r="B1346" s="17">
        <v>29000000</v>
      </c>
      <c r="C1346" s="1">
        <f t="shared" si="20"/>
        <v>38523385</v>
      </c>
    </row>
    <row r="1347" spans="1:3">
      <c r="A1347" s="1">
        <v>49474048</v>
      </c>
      <c r="B1347" s="17">
        <v>35000000</v>
      </c>
      <c r="C1347" s="1">
        <f t="shared" ref="C1347:C1410" si="21">A1347-B1347</f>
        <v>14474048</v>
      </c>
    </row>
    <row r="1348" spans="1:3">
      <c r="A1348" s="1">
        <v>45802315</v>
      </c>
      <c r="B1348" s="17">
        <v>35000000</v>
      </c>
      <c r="C1348" s="1">
        <f t="shared" si="21"/>
        <v>10802315</v>
      </c>
    </row>
    <row r="1349" spans="1:3">
      <c r="A1349" s="1">
        <v>43792641</v>
      </c>
      <c r="B1349" s="17">
        <v>38000000</v>
      </c>
      <c r="C1349" s="1">
        <f t="shared" si="21"/>
        <v>5792641</v>
      </c>
    </row>
    <row r="1350" spans="1:3">
      <c r="A1350" s="1">
        <v>57651794</v>
      </c>
      <c r="B1350" s="17">
        <v>35000000</v>
      </c>
      <c r="C1350" s="1">
        <f t="shared" si="21"/>
        <v>22651794</v>
      </c>
    </row>
    <row r="1351" spans="1:3">
      <c r="A1351" s="1">
        <v>43894863</v>
      </c>
      <c r="B1351" s="17">
        <v>35000000</v>
      </c>
      <c r="C1351" s="1">
        <f t="shared" si="21"/>
        <v>8894863</v>
      </c>
    </row>
    <row r="1352" spans="1:3">
      <c r="A1352" s="1">
        <v>41954997</v>
      </c>
      <c r="B1352" s="17">
        <v>35000000</v>
      </c>
      <c r="C1352" s="1">
        <f t="shared" si="21"/>
        <v>6954997</v>
      </c>
    </row>
    <row r="1353" spans="1:3">
      <c r="A1353" s="1">
        <v>39532308</v>
      </c>
      <c r="B1353" s="17">
        <v>35000000</v>
      </c>
      <c r="C1353" s="1">
        <f t="shared" si="21"/>
        <v>4532308</v>
      </c>
    </row>
    <row r="1354" spans="1:3">
      <c r="A1354" s="1">
        <v>76600000</v>
      </c>
      <c r="B1354" s="17">
        <v>35000000</v>
      </c>
      <c r="C1354" s="1">
        <f t="shared" si="21"/>
        <v>41600000</v>
      </c>
    </row>
    <row r="1355" spans="1:3">
      <c r="A1355" s="1">
        <v>39692139</v>
      </c>
      <c r="B1355" s="17">
        <v>35000000</v>
      </c>
      <c r="C1355" s="1">
        <f t="shared" si="21"/>
        <v>4692139</v>
      </c>
    </row>
    <row r="1356" spans="1:3">
      <c r="A1356" s="1">
        <v>40687294</v>
      </c>
      <c r="B1356" s="17">
        <v>35000000</v>
      </c>
      <c r="C1356" s="1">
        <f t="shared" si="21"/>
        <v>5687294</v>
      </c>
    </row>
    <row r="1357" spans="1:3">
      <c r="A1357" s="1">
        <v>37553932</v>
      </c>
      <c r="B1357" s="17">
        <v>27000000</v>
      </c>
      <c r="C1357" s="1">
        <f t="shared" si="21"/>
        <v>10553932</v>
      </c>
    </row>
    <row r="1358" spans="1:3">
      <c r="A1358" s="1">
        <v>37481242</v>
      </c>
      <c r="B1358" s="17">
        <v>35000000</v>
      </c>
      <c r="C1358" s="1">
        <f t="shared" si="21"/>
        <v>2481242</v>
      </c>
    </row>
    <row r="1359" spans="1:3">
      <c r="A1359" s="1">
        <v>39026186</v>
      </c>
      <c r="B1359" s="17">
        <v>35000000</v>
      </c>
      <c r="C1359" s="1">
        <f t="shared" si="21"/>
        <v>4026186</v>
      </c>
    </row>
    <row r="1360" spans="1:3">
      <c r="A1360" s="1">
        <v>33422806</v>
      </c>
      <c r="B1360" s="17">
        <v>35000000</v>
      </c>
      <c r="C1360" s="1">
        <f t="shared" si="21"/>
        <v>-1577194</v>
      </c>
    </row>
    <row r="1361" spans="1:3">
      <c r="A1361" s="1">
        <v>33423521</v>
      </c>
      <c r="B1361" s="17">
        <v>35000000</v>
      </c>
      <c r="C1361" s="1">
        <f t="shared" si="21"/>
        <v>-1576479</v>
      </c>
    </row>
    <row r="1362" spans="1:3">
      <c r="A1362" s="1">
        <v>32519322</v>
      </c>
      <c r="B1362" s="17">
        <v>1800000</v>
      </c>
      <c r="C1362" s="1">
        <f t="shared" si="21"/>
        <v>30719322</v>
      </c>
    </row>
    <row r="1363" spans="1:3">
      <c r="A1363" s="1">
        <v>37617947</v>
      </c>
      <c r="B1363" s="17">
        <v>33000000</v>
      </c>
      <c r="C1363" s="1">
        <f t="shared" si="21"/>
        <v>4617947</v>
      </c>
    </row>
    <row r="1364" spans="1:3">
      <c r="A1364" s="1">
        <v>32048809</v>
      </c>
      <c r="B1364" s="17">
        <v>35000000</v>
      </c>
      <c r="C1364" s="1">
        <f t="shared" si="21"/>
        <v>-2951191</v>
      </c>
    </row>
    <row r="1365" spans="1:3">
      <c r="A1365" s="1">
        <v>33987757</v>
      </c>
      <c r="B1365" s="17">
        <v>35000000</v>
      </c>
      <c r="C1365" s="1">
        <f t="shared" si="21"/>
        <v>-1012243</v>
      </c>
    </row>
    <row r="1366" spans="1:3">
      <c r="A1366" s="1">
        <v>37304950</v>
      </c>
      <c r="B1366" s="17">
        <v>34000000</v>
      </c>
      <c r="C1366" s="1">
        <f t="shared" si="21"/>
        <v>3304950</v>
      </c>
    </row>
    <row r="1367" spans="1:3">
      <c r="A1367" s="1">
        <v>30691439</v>
      </c>
      <c r="B1367" s="17">
        <v>35000000</v>
      </c>
      <c r="C1367" s="1">
        <f t="shared" si="21"/>
        <v>-4308561</v>
      </c>
    </row>
    <row r="1368" spans="1:3">
      <c r="A1368" s="1">
        <v>30307804</v>
      </c>
      <c r="B1368" s="17">
        <v>35000000</v>
      </c>
      <c r="C1368" s="1">
        <f t="shared" si="21"/>
        <v>-4692196</v>
      </c>
    </row>
    <row r="1369" spans="1:3">
      <c r="A1369" s="1">
        <v>30669413</v>
      </c>
      <c r="B1369" s="17">
        <v>35000000</v>
      </c>
      <c r="C1369" s="1">
        <f t="shared" si="21"/>
        <v>-4330587</v>
      </c>
    </row>
    <row r="1370" spans="1:3">
      <c r="A1370" s="1">
        <v>28687835</v>
      </c>
      <c r="B1370" s="17">
        <v>35000000</v>
      </c>
      <c r="C1370" s="1">
        <f t="shared" si="21"/>
        <v>-6312165</v>
      </c>
    </row>
    <row r="1371" spans="1:3">
      <c r="A1371" s="1">
        <v>26494611</v>
      </c>
      <c r="B1371" s="17">
        <v>33000000</v>
      </c>
      <c r="C1371" s="1">
        <f t="shared" si="21"/>
        <v>-6505389</v>
      </c>
    </row>
    <row r="1372" spans="1:3">
      <c r="A1372" s="1">
        <v>25266129</v>
      </c>
      <c r="B1372" s="17">
        <v>35000000</v>
      </c>
      <c r="C1372" s="1">
        <f t="shared" si="21"/>
        <v>-9733871</v>
      </c>
    </row>
    <row r="1373" spans="1:3">
      <c r="A1373" s="1">
        <v>25863915</v>
      </c>
      <c r="B1373" s="17">
        <v>35000000</v>
      </c>
      <c r="C1373" s="1">
        <f t="shared" si="21"/>
        <v>-9136085</v>
      </c>
    </row>
    <row r="1374" spans="1:3">
      <c r="A1374" s="1">
        <v>25078937</v>
      </c>
      <c r="B1374" s="17">
        <v>35000000</v>
      </c>
      <c r="C1374" s="1">
        <f t="shared" si="21"/>
        <v>-9921063</v>
      </c>
    </row>
    <row r="1375" spans="1:3">
      <c r="A1375" s="1">
        <v>28995450</v>
      </c>
      <c r="B1375" s="17">
        <v>35000000</v>
      </c>
      <c r="C1375" s="1">
        <f t="shared" si="21"/>
        <v>-6004550</v>
      </c>
    </row>
    <row r="1376" spans="1:3">
      <c r="A1376" s="1">
        <v>24276500</v>
      </c>
      <c r="B1376" s="17">
        <v>33000000</v>
      </c>
      <c r="C1376" s="1">
        <f t="shared" si="21"/>
        <v>-8723500</v>
      </c>
    </row>
    <row r="1377" spans="1:3">
      <c r="A1377" s="1">
        <v>20981633</v>
      </c>
      <c r="B1377" s="17">
        <v>30000000</v>
      </c>
      <c r="C1377" s="1">
        <f t="shared" si="21"/>
        <v>-9018367</v>
      </c>
    </row>
    <row r="1378" spans="1:3">
      <c r="A1378" s="1">
        <v>22913677</v>
      </c>
      <c r="B1378" s="17">
        <v>35000000</v>
      </c>
      <c r="C1378" s="1">
        <f t="shared" si="21"/>
        <v>-12086323</v>
      </c>
    </row>
    <row r="1379" spans="1:3">
      <c r="A1379" s="1">
        <v>34531832</v>
      </c>
      <c r="B1379" s="17">
        <v>33000000</v>
      </c>
      <c r="C1379" s="1">
        <f t="shared" si="21"/>
        <v>1531832</v>
      </c>
    </row>
    <row r="1380" spans="1:3">
      <c r="A1380" s="1">
        <v>28064226</v>
      </c>
      <c r="B1380" s="17">
        <v>10700000</v>
      </c>
      <c r="C1380" s="1">
        <f t="shared" si="21"/>
        <v>17364226</v>
      </c>
    </row>
    <row r="1381" spans="1:3">
      <c r="A1381" s="1">
        <v>19447478</v>
      </c>
      <c r="B1381" s="17">
        <v>35000000</v>
      </c>
      <c r="C1381" s="1">
        <f t="shared" si="21"/>
        <v>-15552522</v>
      </c>
    </row>
    <row r="1382" spans="1:3">
      <c r="A1382" s="1">
        <v>19389454</v>
      </c>
      <c r="B1382" s="17">
        <v>35000000</v>
      </c>
      <c r="C1382" s="1">
        <f t="shared" si="21"/>
        <v>-15610546</v>
      </c>
    </row>
    <row r="1383" spans="1:3">
      <c r="A1383" s="1">
        <v>25871834</v>
      </c>
      <c r="B1383" s="17">
        <v>40000000</v>
      </c>
      <c r="C1383" s="1">
        <f t="shared" si="21"/>
        <v>-14128166</v>
      </c>
    </row>
    <row r="1384" spans="1:3">
      <c r="A1384" s="1">
        <v>19692608</v>
      </c>
      <c r="B1384" s="17">
        <v>35000000</v>
      </c>
      <c r="C1384" s="1">
        <f t="shared" si="21"/>
        <v>-15307392</v>
      </c>
    </row>
    <row r="1385" spans="1:3">
      <c r="A1385" s="1">
        <v>19294901</v>
      </c>
      <c r="B1385" s="17">
        <v>35000000</v>
      </c>
      <c r="C1385" s="1">
        <f t="shared" si="21"/>
        <v>-15705099</v>
      </c>
    </row>
    <row r="1386" spans="1:3">
      <c r="A1386" s="1">
        <v>20275446</v>
      </c>
      <c r="B1386" s="17">
        <v>50000000</v>
      </c>
      <c r="C1386" s="1">
        <f t="shared" si="21"/>
        <v>-29724554</v>
      </c>
    </row>
    <row r="1387" spans="1:3">
      <c r="A1387" s="1">
        <v>34507079</v>
      </c>
      <c r="B1387" s="17">
        <v>35000000</v>
      </c>
      <c r="C1387" s="1">
        <f t="shared" si="21"/>
        <v>-492921</v>
      </c>
    </row>
    <row r="1388" spans="1:3">
      <c r="A1388" s="1">
        <v>18306166</v>
      </c>
      <c r="B1388" s="17">
        <v>35000000</v>
      </c>
      <c r="C1388" s="1">
        <f t="shared" si="21"/>
        <v>-16693834</v>
      </c>
    </row>
    <row r="1389" spans="1:3">
      <c r="A1389" s="1">
        <v>17609982</v>
      </c>
      <c r="B1389" s="17">
        <v>35000000</v>
      </c>
      <c r="C1389" s="1">
        <f t="shared" si="21"/>
        <v>-17390018</v>
      </c>
    </row>
    <row r="1390" spans="1:3">
      <c r="A1390" s="1">
        <v>16831505</v>
      </c>
      <c r="B1390" s="17">
        <v>30000000</v>
      </c>
      <c r="C1390" s="1">
        <f t="shared" si="21"/>
        <v>-13168495</v>
      </c>
    </row>
    <row r="1391" spans="1:3">
      <c r="A1391" s="1">
        <v>17596256</v>
      </c>
      <c r="B1391" s="17">
        <v>30000000</v>
      </c>
      <c r="C1391" s="1">
        <f t="shared" si="21"/>
        <v>-12403744</v>
      </c>
    </row>
    <row r="1392" spans="1:3">
      <c r="A1392" s="1">
        <v>14998070</v>
      </c>
      <c r="B1392" s="17">
        <v>27000000</v>
      </c>
      <c r="C1392" s="1">
        <f t="shared" si="21"/>
        <v>-12001930</v>
      </c>
    </row>
    <row r="1393" spans="1:3">
      <c r="A1393" s="1">
        <v>14587732</v>
      </c>
      <c r="B1393" s="17">
        <v>35000000</v>
      </c>
      <c r="C1393" s="1">
        <f t="shared" si="21"/>
        <v>-20412268</v>
      </c>
    </row>
    <row r="1394" spans="1:3">
      <c r="A1394" s="1">
        <v>18317151</v>
      </c>
      <c r="B1394" s="17">
        <v>35000000</v>
      </c>
      <c r="C1394" s="1">
        <f t="shared" si="21"/>
        <v>-16682849</v>
      </c>
    </row>
    <row r="1395" spans="1:3">
      <c r="A1395" s="1">
        <v>11405825</v>
      </c>
      <c r="B1395" s="17">
        <v>35000000</v>
      </c>
      <c r="C1395" s="1">
        <f t="shared" si="21"/>
        <v>-23594175</v>
      </c>
    </row>
    <row r="1396" spans="1:3">
      <c r="A1396" s="1">
        <v>13264986</v>
      </c>
      <c r="B1396" s="17">
        <v>35000000</v>
      </c>
      <c r="C1396" s="1">
        <f t="shared" si="21"/>
        <v>-21735014</v>
      </c>
    </row>
    <row r="1397" spans="1:3">
      <c r="A1397" s="1">
        <v>10991381</v>
      </c>
      <c r="B1397" s="17">
        <v>35000000</v>
      </c>
      <c r="C1397" s="1">
        <f t="shared" si="21"/>
        <v>-24008619</v>
      </c>
    </row>
    <row r="1398" spans="1:3">
      <c r="A1398" s="1">
        <v>10268846</v>
      </c>
      <c r="B1398" s="17">
        <v>35000000</v>
      </c>
      <c r="C1398" s="1">
        <f t="shared" si="21"/>
        <v>-24731154</v>
      </c>
    </row>
    <row r="1399" spans="1:3">
      <c r="A1399" s="1">
        <v>13303319</v>
      </c>
      <c r="B1399" s="17">
        <v>20000000</v>
      </c>
      <c r="C1399" s="1">
        <f t="shared" si="21"/>
        <v>-6696681</v>
      </c>
    </row>
    <row r="1400" spans="1:3">
      <c r="A1400" s="1">
        <v>10076136</v>
      </c>
      <c r="B1400" s="17">
        <v>35000000</v>
      </c>
      <c r="C1400" s="1">
        <f t="shared" si="21"/>
        <v>-24923864</v>
      </c>
    </row>
    <row r="1401" spans="1:3">
      <c r="A1401" s="1">
        <v>10499968</v>
      </c>
      <c r="B1401" s="17">
        <v>35000000</v>
      </c>
      <c r="C1401" s="1">
        <f t="shared" si="21"/>
        <v>-24500032</v>
      </c>
    </row>
    <row r="1402" spans="1:3">
      <c r="A1402" s="1">
        <v>7659747</v>
      </c>
      <c r="B1402" s="17">
        <v>30000000</v>
      </c>
      <c r="C1402" s="1">
        <f t="shared" si="21"/>
        <v>-22340253</v>
      </c>
    </row>
    <row r="1403" spans="1:3">
      <c r="A1403" s="1">
        <v>7948159</v>
      </c>
      <c r="B1403" s="17">
        <v>19000000</v>
      </c>
      <c r="C1403" s="1">
        <f t="shared" si="21"/>
        <v>-11051841</v>
      </c>
    </row>
    <row r="1404" spans="1:3">
      <c r="A1404" s="1">
        <v>11631245</v>
      </c>
      <c r="B1404" s="17">
        <v>35000000</v>
      </c>
      <c r="C1404" s="1">
        <f t="shared" si="21"/>
        <v>-23368755</v>
      </c>
    </row>
    <row r="1405" spans="1:3">
      <c r="A1405" s="1">
        <v>10137502</v>
      </c>
      <c r="B1405" s="17">
        <v>35000000</v>
      </c>
      <c r="C1405" s="1">
        <f t="shared" si="21"/>
        <v>-24862498</v>
      </c>
    </row>
    <row r="1406" spans="1:3">
      <c r="A1406" s="1">
        <v>6448817</v>
      </c>
      <c r="B1406" s="17">
        <v>30000000</v>
      </c>
      <c r="C1406" s="1">
        <f t="shared" si="21"/>
        <v>-23551183</v>
      </c>
    </row>
    <row r="1407" spans="1:3">
      <c r="A1407" s="1">
        <v>7458269</v>
      </c>
      <c r="B1407" s="17">
        <v>35000000</v>
      </c>
      <c r="C1407" s="1">
        <f t="shared" si="21"/>
        <v>-27541731</v>
      </c>
    </row>
    <row r="1408" spans="1:3">
      <c r="A1408" s="1">
        <v>4651977</v>
      </c>
      <c r="B1408" s="17">
        <v>35000000</v>
      </c>
      <c r="C1408" s="1">
        <f t="shared" si="21"/>
        <v>-30348023</v>
      </c>
    </row>
    <row r="1409" spans="1:3">
      <c r="A1409" s="1">
        <v>4496583</v>
      </c>
      <c r="B1409" s="17">
        <v>35000000</v>
      </c>
      <c r="C1409" s="1">
        <f t="shared" si="21"/>
        <v>-30503417</v>
      </c>
    </row>
    <row r="1410" spans="1:3">
      <c r="A1410" s="1">
        <v>2221994</v>
      </c>
      <c r="B1410" s="17">
        <v>35000000</v>
      </c>
      <c r="C1410" s="1">
        <f t="shared" si="21"/>
        <v>-32778006</v>
      </c>
    </row>
    <row r="1411" spans="1:3">
      <c r="A1411" s="1">
        <v>6592103</v>
      </c>
      <c r="B1411" s="17">
        <v>55000000</v>
      </c>
      <c r="C1411" s="1">
        <f t="shared" ref="C1411:C1474" si="22">A1411-B1411</f>
        <v>-48407897</v>
      </c>
    </row>
    <row r="1412" spans="1:3">
      <c r="A1412" s="1">
        <v>630779</v>
      </c>
      <c r="B1412" s="17">
        <v>35000000</v>
      </c>
      <c r="C1412" s="1">
        <f t="shared" si="22"/>
        <v>-34369221</v>
      </c>
    </row>
    <row r="1413" spans="1:3">
      <c r="A1413" s="1">
        <v>102413606</v>
      </c>
      <c r="B1413" s="17">
        <v>35000000</v>
      </c>
      <c r="C1413" s="1">
        <f t="shared" si="22"/>
        <v>67413606</v>
      </c>
    </row>
    <row r="1414" spans="1:3">
      <c r="A1414" s="1">
        <v>10214013</v>
      </c>
      <c r="B1414" s="17">
        <v>35000000</v>
      </c>
      <c r="C1414" s="1">
        <f t="shared" si="22"/>
        <v>-24785987</v>
      </c>
    </row>
    <row r="1415" spans="1:3">
      <c r="A1415" s="1">
        <v>32000000</v>
      </c>
      <c r="B1415" s="17">
        <v>35000000</v>
      </c>
      <c r="C1415" s="1">
        <f t="shared" si="22"/>
        <v>-3000000</v>
      </c>
    </row>
    <row r="1416" spans="1:3">
      <c r="A1416" s="1">
        <v>10139254</v>
      </c>
      <c r="B1416" s="17">
        <v>35000000</v>
      </c>
      <c r="C1416" s="1">
        <f t="shared" si="22"/>
        <v>-24860746</v>
      </c>
    </row>
    <row r="1417" spans="1:3">
      <c r="A1417" s="1">
        <v>11227940</v>
      </c>
      <c r="B1417" s="17">
        <v>35000000</v>
      </c>
      <c r="C1417" s="1">
        <f t="shared" si="22"/>
        <v>-23772060</v>
      </c>
    </row>
    <row r="1418" spans="1:3">
      <c r="A1418" s="1">
        <v>183125</v>
      </c>
      <c r="B1418" s="17">
        <v>35000000</v>
      </c>
      <c r="C1418" s="1">
        <f t="shared" si="22"/>
        <v>-34816875</v>
      </c>
    </row>
    <row r="1419" spans="1:3">
      <c r="A1419" s="1">
        <v>15081783</v>
      </c>
      <c r="B1419" s="17">
        <v>31000000</v>
      </c>
      <c r="C1419" s="1">
        <f t="shared" si="22"/>
        <v>-15918217</v>
      </c>
    </row>
    <row r="1420" spans="1:3">
      <c r="A1420" s="1">
        <v>37432299</v>
      </c>
      <c r="B1420" s="17">
        <v>35000000</v>
      </c>
      <c r="C1420" s="1">
        <f t="shared" si="22"/>
        <v>2432299</v>
      </c>
    </row>
    <row r="1421" spans="1:3">
      <c r="A1421" s="1">
        <v>10654581</v>
      </c>
      <c r="B1421" s="17">
        <v>30000000</v>
      </c>
      <c r="C1421" s="1">
        <f t="shared" si="22"/>
        <v>-19345419</v>
      </c>
    </row>
    <row r="1422" spans="1:3">
      <c r="A1422" s="1">
        <v>6543194</v>
      </c>
      <c r="B1422" s="17">
        <v>27000000</v>
      </c>
      <c r="C1422" s="1">
        <f t="shared" si="22"/>
        <v>-20456806</v>
      </c>
    </row>
    <row r="1423" spans="1:3">
      <c r="A1423" s="1">
        <v>13101142</v>
      </c>
      <c r="B1423" s="17">
        <v>35000000</v>
      </c>
      <c r="C1423" s="1">
        <f t="shared" si="22"/>
        <v>-21898858</v>
      </c>
    </row>
    <row r="1424" spans="1:3">
      <c r="A1424" s="1">
        <v>8324748</v>
      </c>
      <c r="B1424" s="17">
        <v>35000000</v>
      </c>
      <c r="C1424" s="1">
        <f t="shared" si="22"/>
        <v>-26675252</v>
      </c>
    </row>
    <row r="1425" spans="1:3">
      <c r="A1425" s="1">
        <v>141340178</v>
      </c>
      <c r="B1425" s="17">
        <v>35000000</v>
      </c>
      <c r="C1425" s="1">
        <f t="shared" si="22"/>
        <v>106340178</v>
      </c>
    </row>
    <row r="1426" spans="1:3">
      <c r="A1426" s="1">
        <v>51758599</v>
      </c>
      <c r="B1426" s="17">
        <v>35000000</v>
      </c>
      <c r="C1426" s="1">
        <f t="shared" si="22"/>
        <v>16758599</v>
      </c>
    </row>
    <row r="1427" spans="1:3">
      <c r="A1427" s="1">
        <v>117559438</v>
      </c>
      <c r="B1427" s="17">
        <v>35000000</v>
      </c>
      <c r="C1427" s="1">
        <f t="shared" si="22"/>
        <v>82559438</v>
      </c>
    </row>
    <row r="1428" spans="1:3">
      <c r="A1428" s="1">
        <v>4091</v>
      </c>
      <c r="B1428" s="17">
        <v>35000000</v>
      </c>
      <c r="C1428" s="1">
        <f t="shared" si="22"/>
        <v>-34995909</v>
      </c>
    </row>
    <row r="1429" spans="1:3">
      <c r="A1429" s="1">
        <v>21426805</v>
      </c>
      <c r="B1429" s="17">
        <v>35000000</v>
      </c>
      <c r="C1429" s="1">
        <f t="shared" si="22"/>
        <v>-13573195</v>
      </c>
    </row>
    <row r="1430" spans="1:3">
      <c r="A1430" s="1">
        <v>35057332</v>
      </c>
      <c r="B1430" s="17">
        <v>32000000</v>
      </c>
      <c r="C1430" s="1">
        <f t="shared" si="22"/>
        <v>3057332</v>
      </c>
    </row>
    <row r="1431" spans="1:3">
      <c r="A1431" s="1">
        <v>34014398</v>
      </c>
      <c r="B1431" s="17">
        <v>35000000</v>
      </c>
      <c r="C1431" s="1">
        <f t="shared" si="22"/>
        <v>-985602</v>
      </c>
    </row>
    <row r="1432" spans="1:3">
      <c r="A1432" s="1">
        <v>28927720</v>
      </c>
      <c r="B1432" s="17">
        <v>35000000</v>
      </c>
      <c r="C1432" s="1">
        <f t="shared" si="22"/>
        <v>-6072280</v>
      </c>
    </row>
    <row r="1433" spans="1:3">
      <c r="A1433" s="1">
        <v>33682273</v>
      </c>
      <c r="B1433" s="17">
        <v>38000000</v>
      </c>
      <c r="C1433" s="1">
        <f t="shared" si="22"/>
        <v>-4317727</v>
      </c>
    </row>
    <row r="1434" spans="1:3">
      <c r="A1434" s="1">
        <v>4280577</v>
      </c>
      <c r="B1434" s="17">
        <v>35000000</v>
      </c>
      <c r="C1434" s="1">
        <f t="shared" si="22"/>
        <v>-30719423</v>
      </c>
    </row>
    <row r="1435" spans="1:3">
      <c r="A1435" s="1">
        <v>17120019</v>
      </c>
      <c r="B1435" s="17">
        <v>35000000</v>
      </c>
      <c r="C1435" s="1">
        <f t="shared" si="22"/>
        <v>-17879981</v>
      </c>
    </row>
    <row r="1436" spans="1:3">
      <c r="A1436" s="1">
        <v>8406264</v>
      </c>
      <c r="B1436" s="17">
        <v>35000000</v>
      </c>
      <c r="C1436" s="1">
        <f t="shared" si="22"/>
        <v>-26593736</v>
      </c>
    </row>
    <row r="1437" spans="1:3">
      <c r="A1437" s="1">
        <v>309125409</v>
      </c>
      <c r="B1437" s="17">
        <v>35000000</v>
      </c>
      <c r="C1437" s="1">
        <f t="shared" si="22"/>
        <v>274125409</v>
      </c>
    </row>
    <row r="1438" spans="1:3">
      <c r="A1438" s="1">
        <v>10955425</v>
      </c>
      <c r="B1438" s="17">
        <v>35000000</v>
      </c>
      <c r="C1438" s="1">
        <f t="shared" si="22"/>
        <v>-24044575</v>
      </c>
    </row>
    <row r="1439" spans="1:3">
      <c r="A1439" s="1">
        <v>34180954</v>
      </c>
      <c r="B1439" s="17">
        <v>35000000</v>
      </c>
      <c r="C1439" s="1">
        <f t="shared" si="22"/>
        <v>-819046</v>
      </c>
    </row>
    <row r="1440" spans="1:3">
      <c r="A1440" s="1">
        <v>173381405</v>
      </c>
      <c r="B1440" s="17">
        <v>35000000</v>
      </c>
      <c r="C1440" s="1">
        <f t="shared" si="22"/>
        <v>138381405</v>
      </c>
    </row>
    <row r="1441" spans="1:3">
      <c r="A1441" s="1">
        <v>104632573</v>
      </c>
      <c r="B1441" s="17">
        <v>35000000</v>
      </c>
      <c r="C1441" s="1">
        <f t="shared" si="22"/>
        <v>69632573</v>
      </c>
    </row>
    <row r="1442" spans="1:3">
      <c r="A1442" s="1">
        <v>81150692</v>
      </c>
      <c r="B1442" s="17">
        <v>35000000</v>
      </c>
      <c r="C1442" s="1">
        <f t="shared" si="22"/>
        <v>46150692</v>
      </c>
    </row>
    <row r="1443" spans="1:3">
      <c r="A1443" s="1">
        <v>60328558</v>
      </c>
      <c r="B1443" s="17">
        <v>35000000</v>
      </c>
      <c r="C1443" s="1">
        <f t="shared" si="22"/>
        <v>25328558</v>
      </c>
    </row>
    <row r="1444" spans="1:3">
      <c r="A1444" s="1">
        <v>80197993</v>
      </c>
      <c r="B1444" s="17">
        <v>35000000</v>
      </c>
      <c r="C1444" s="1">
        <f t="shared" si="22"/>
        <v>45197993</v>
      </c>
    </row>
    <row r="1445" spans="1:3">
      <c r="A1445" s="1">
        <v>169076745</v>
      </c>
      <c r="B1445" s="17">
        <v>32000000</v>
      </c>
      <c r="C1445" s="1">
        <f t="shared" si="22"/>
        <v>137076745</v>
      </c>
    </row>
    <row r="1446" spans="1:3">
      <c r="A1446" s="1">
        <v>101470202</v>
      </c>
      <c r="B1446" s="17">
        <v>23000000</v>
      </c>
      <c r="C1446" s="1">
        <f t="shared" si="22"/>
        <v>78470202</v>
      </c>
    </row>
    <row r="1447" spans="1:3">
      <c r="A1447" s="1">
        <v>50041732</v>
      </c>
      <c r="B1447" s="17">
        <v>34000000</v>
      </c>
      <c r="C1447" s="1">
        <f t="shared" si="22"/>
        <v>16041732</v>
      </c>
    </row>
    <row r="1448" spans="1:3">
      <c r="A1448" s="1">
        <v>48814909</v>
      </c>
      <c r="B1448" s="17">
        <v>35000000</v>
      </c>
      <c r="C1448" s="1">
        <f t="shared" si="22"/>
        <v>13814909</v>
      </c>
    </row>
    <row r="1449" spans="1:3">
      <c r="A1449" s="1">
        <v>57744720</v>
      </c>
      <c r="B1449" s="17">
        <v>30000000</v>
      </c>
      <c r="C1449" s="1">
        <f t="shared" si="22"/>
        <v>27744720</v>
      </c>
    </row>
    <row r="1450" spans="1:3">
      <c r="A1450" s="1">
        <v>21784432</v>
      </c>
      <c r="B1450" s="17">
        <v>35000000</v>
      </c>
      <c r="C1450" s="1">
        <f t="shared" si="22"/>
        <v>-13215568</v>
      </c>
    </row>
    <row r="1451" spans="1:3">
      <c r="A1451" s="1">
        <v>37911876</v>
      </c>
      <c r="B1451" s="17">
        <v>34000000</v>
      </c>
      <c r="C1451" s="1">
        <f t="shared" si="22"/>
        <v>3911876</v>
      </c>
    </row>
    <row r="1452" spans="1:3">
      <c r="A1452" s="1">
        <v>54696902</v>
      </c>
      <c r="B1452" s="17">
        <v>35000000</v>
      </c>
      <c r="C1452" s="1">
        <f t="shared" si="22"/>
        <v>19696902</v>
      </c>
    </row>
    <row r="1453" spans="1:3">
      <c r="A1453" s="1">
        <v>36733909</v>
      </c>
      <c r="B1453" s="17">
        <v>34000000</v>
      </c>
      <c r="C1453" s="1">
        <f t="shared" si="22"/>
        <v>2733909</v>
      </c>
    </row>
    <row r="1454" spans="1:3">
      <c r="A1454" s="1">
        <v>35063732</v>
      </c>
      <c r="B1454" s="17">
        <v>34000000</v>
      </c>
      <c r="C1454" s="1">
        <f t="shared" si="22"/>
        <v>1063732</v>
      </c>
    </row>
    <row r="1455" spans="1:3">
      <c r="A1455" s="1">
        <v>99462</v>
      </c>
      <c r="B1455" s="17">
        <v>34000000</v>
      </c>
      <c r="C1455" s="1">
        <f t="shared" si="22"/>
        <v>-33900538</v>
      </c>
    </row>
    <row r="1456" spans="1:3">
      <c r="A1456" s="1">
        <v>32701088</v>
      </c>
      <c r="B1456" s="17">
        <v>34000000</v>
      </c>
      <c r="C1456" s="1">
        <f t="shared" si="22"/>
        <v>-1298912</v>
      </c>
    </row>
    <row r="1457" spans="1:3">
      <c r="A1457" s="1">
        <v>31493782</v>
      </c>
      <c r="B1457" s="17">
        <v>35000000</v>
      </c>
      <c r="C1457" s="1">
        <f t="shared" si="22"/>
        <v>-3506218</v>
      </c>
    </row>
    <row r="1458" spans="1:3">
      <c r="A1458" s="1">
        <v>43095600</v>
      </c>
      <c r="B1458" s="17">
        <v>35000000</v>
      </c>
      <c r="C1458" s="1">
        <f t="shared" si="22"/>
        <v>8095600</v>
      </c>
    </row>
    <row r="1459" spans="1:3">
      <c r="A1459" s="1">
        <v>18636537</v>
      </c>
      <c r="B1459" s="17">
        <v>35000000</v>
      </c>
      <c r="C1459" s="1">
        <f t="shared" si="22"/>
        <v>-16363463</v>
      </c>
    </row>
    <row r="1460" spans="1:3">
      <c r="A1460" s="1">
        <v>17848322</v>
      </c>
      <c r="B1460" s="17">
        <v>40000000</v>
      </c>
      <c r="C1460" s="1">
        <f t="shared" si="22"/>
        <v>-22151678</v>
      </c>
    </row>
    <row r="1461" spans="1:3">
      <c r="A1461" s="1">
        <v>16640210</v>
      </c>
      <c r="B1461" s="17">
        <v>33000000</v>
      </c>
      <c r="C1461" s="1">
        <f t="shared" si="22"/>
        <v>-16359790</v>
      </c>
    </row>
    <row r="1462" spans="1:3">
      <c r="A1462" s="1">
        <v>13763130</v>
      </c>
      <c r="B1462" s="17">
        <v>30000000</v>
      </c>
      <c r="C1462" s="1">
        <f t="shared" si="22"/>
        <v>-16236870</v>
      </c>
    </row>
    <row r="1463" spans="1:3">
      <c r="A1463" s="1">
        <v>10956379</v>
      </c>
      <c r="B1463" s="17">
        <v>34000000</v>
      </c>
      <c r="C1463" s="1">
        <f t="shared" si="22"/>
        <v>-23043621</v>
      </c>
    </row>
    <row r="1464" spans="1:3">
      <c r="A1464" s="1">
        <v>4357000</v>
      </c>
      <c r="B1464" s="17">
        <v>30000000</v>
      </c>
      <c r="C1464" s="1">
        <f t="shared" si="22"/>
        <v>-25643000</v>
      </c>
    </row>
    <row r="1465" spans="1:3">
      <c r="A1465" s="1">
        <v>22525921</v>
      </c>
      <c r="B1465" s="17">
        <v>33000000</v>
      </c>
      <c r="C1465" s="1">
        <f t="shared" si="22"/>
        <v>-10474079</v>
      </c>
    </row>
    <row r="1466" spans="1:3">
      <c r="A1466" s="1">
        <v>3562749</v>
      </c>
      <c r="B1466" s="17">
        <v>33000000</v>
      </c>
      <c r="C1466" s="1">
        <f t="shared" si="22"/>
        <v>-29437251</v>
      </c>
    </row>
    <row r="1467" spans="1:3">
      <c r="A1467" s="1">
        <v>2899970</v>
      </c>
      <c r="B1467" s="17">
        <v>33000000</v>
      </c>
      <c r="C1467" s="1">
        <f t="shared" si="22"/>
        <v>-30100030</v>
      </c>
    </row>
    <row r="1468" spans="1:3">
      <c r="A1468" s="1">
        <v>1304837</v>
      </c>
      <c r="B1468" s="17">
        <v>33000000</v>
      </c>
      <c r="C1468" s="1">
        <f t="shared" si="22"/>
        <v>-31695163</v>
      </c>
    </row>
    <row r="1469" spans="1:3">
      <c r="A1469" s="1">
        <v>78800000</v>
      </c>
      <c r="B1469" s="17">
        <v>10000000</v>
      </c>
      <c r="C1469" s="1">
        <f t="shared" si="22"/>
        <v>68800000</v>
      </c>
    </row>
    <row r="1470" spans="1:3">
      <c r="A1470" s="1">
        <v>17797316</v>
      </c>
      <c r="B1470" s="17">
        <v>30000000</v>
      </c>
      <c r="C1470" s="1">
        <f t="shared" si="22"/>
        <v>-12202684</v>
      </c>
    </row>
    <row r="1471" spans="1:3">
      <c r="A1471" s="1">
        <v>82528097</v>
      </c>
      <c r="B1471" s="17">
        <v>38000000</v>
      </c>
      <c r="C1471" s="1">
        <f t="shared" si="22"/>
        <v>44528097</v>
      </c>
    </row>
    <row r="1472" spans="1:3">
      <c r="A1472" s="1">
        <v>14268533</v>
      </c>
      <c r="B1472" s="17">
        <v>32500000</v>
      </c>
      <c r="C1472" s="1">
        <f t="shared" si="22"/>
        <v>-18231467</v>
      </c>
    </row>
    <row r="1473" spans="1:3">
      <c r="A1473" s="1">
        <v>87100000</v>
      </c>
      <c r="B1473" s="17">
        <v>30000000</v>
      </c>
      <c r="C1473" s="1">
        <f t="shared" si="22"/>
        <v>57100000</v>
      </c>
    </row>
    <row r="1474" spans="1:3">
      <c r="A1474" s="1">
        <v>93749203</v>
      </c>
      <c r="B1474" s="17">
        <v>32000000</v>
      </c>
      <c r="C1474" s="1">
        <f t="shared" si="22"/>
        <v>61749203</v>
      </c>
    </row>
    <row r="1475" spans="1:3">
      <c r="A1475" s="1">
        <v>62700000</v>
      </c>
      <c r="B1475" s="17">
        <v>33000000</v>
      </c>
      <c r="C1475" s="1">
        <f t="shared" ref="C1475:C1538" si="23">A1475-B1475</f>
        <v>29700000</v>
      </c>
    </row>
    <row r="1476" spans="1:3">
      <c r="A1476" s="1">
        <v>59073773</v>
      </c>
      <c r="B1476" s="17">
        <v>32000000</v>
      </c>
      <c r="C1476" s="1">
        <f t="shared" si="23"/>
        <v>27073773</v>
      </c>
    </row>
    <row r="1477" spans="1:3">
      <c r="A1477" s="1">
        <v>24185781</v>
      </c>
      <c r="B1477" s="17">
        <v>35000000</v>
      </c>
      <c r="C1477" s="1">
        <f t="shared" si="23"/>
        <v>-10814219</v>
      </c>
    </row>
    <row r="1478" spans="1:3">
      <c r="A1478" s="1">
        <v>53133888</v>
      </c>
      <c r="B1478" s="17">
        <v>32000000</v>
      </c>
      <c r="C1478" s="1">
        <f t="shared" si="23"/>
        <v>21133888</v>
      </c>
    </row>
    <row r="1479" spans="1:3">
      <c r="A1479" s="1">
        <v>44983704</v>
      </c>
      <c r="B1479" s="17">
        <v>32000000</v>
      </c>
      <c r="C1479" s="1">
        <f t="shared" si="23"/>
        <v>12983704</v>
      </c>
    </row>
    <row r="1480" spans="1:3">
      <c r="A1480" s="1">
        <v>118099659</v>
      </c>
      <c r="B1480" s="17">
        <v>32500000</v>
      </c>
      <c r="C1480" s="1">
        <f t="shared" si="23"/>
        <v>85599659</v>
      </c>
    </row>
    <row r="1481" spans="1:3">
      <c r="A1481" s="1">
        <v>58879132</v>
      </c>
      <c r="B1481" s="17">
        <v>32000000</v>
      </c>
      <c r="C1481" s="1">
        <f t="shared" si="23"/>
        <v>26879132</v>
      </c>
    </row>
    <row r="1482" spans="1:3">
      <c r="A1482" s="1">
        <v>72077000</v>
      </c>
      <c r="B1482" s="17">
        <v>29000000</v>
      </c>
      <c r="C1482" s="1">
        <f t="shared" si="23"/>
        <v>43077000</v>
      </c>
    </row>
    <row r="1483" spans="1:3">
      <c r="A1483" s="1">
        <v>170684505</v>
      </c>
      <c r="B1483" s="17">
        <v>32000000</v>
      </c>
      <c r="C1483" s="1">
        <f t="shared" si="23"/>
        <v>138684505</v>
      </c>
    </row>
    <row r="1484" spans="1:3">
      <c r="A1484" s="1">
        <v>163479795</v>
      </c>
      <c r="B1484" s="17">
        <v>20000000</v>
      </c>
      <c r="C1484" s="1">
        <f t="shared" si="23"/>
        <v>143479795</v>
      </c>
    </row>
    <row r="1485" spans="1:3">
      <c r="A1485" s="1">
        <v>145096820</v>
      </c>
      <c r="B1485" s="17">
        <v>35000000</v>
      </c>
      <c r="C1485" s="1">
        <f t="shared" si="23"/>
        <v>110096820</v>
      </c>
    </row>
    <row r="1486" spans="1:3">
      <c r="A1486" s="1">
        <v>191796233</v>
      </c>
      <c r="B1486" s="17">
        <v>32000000</v>
      </c>
      <c r="C1486" s="1">
        <f t="shared" si="23"/>
        <v>159796233</v>
      </c>
    </row>
    <row r="1487" spans="1:3">
      <c r="A1487" s="1">
        <v>121248145</v>
      </c>
      <c r="B1487" s="17">
        <v>32000000</v>
      </c>
      <c r="C1487" s="1">
        <f t="shared" si="23"/>
        <v>89248145</v>
      </c>
    </row>
    <row r="1488" spans="1:3">
      <c r="A1488" s="1">
        <v>125014030</v>
      </c>
      <c r="B1488" s="17">
        <v>32000000</v>
      </c>
      <c r="C1488" s="1">
        <f t="shared" si="23"/>
        <v>93014030</v>
      </c>
    </row>
    <row r="1489" spans="1:3">
      <c r="A1489" s="1">
        <v>11854694</v>
      </c>
      <c r="B1489" s="17">
        <v>32000000</v>
      </c>
      <c r="C1489" s="1">
        <f t="shared" si="23"/>
        <v>-20145306</v>
      </c>
    </row>
    <row r="1490" spans="1:3">
      <c r="A1490" s="1">
        <v>115648585</v>
      </c>
      <c r="B1490" s="17">
        <v>33000000</v>
      </c>
      <c r="C1490" s="1">
        <f t="shared" si="23"/>
        <v>82648585</v>
      </c>
    </row>
    <row r="1491" spans="1:3">
      <c r="A1491" s="1">
        <v>122012643</v>
      </c>
      <c r="B1491" s="17">
        <v>35000000</v>
      </c>
      <c r="C1491" s="1">
        <f t="shared" si="23"/>
        <v>87012643</v>
      </c>
    </row>
    <row r="1492" spans="1:3">
      <c r="A1492" s="1">
        <v>116631310</v>
      </c>
      <c r="B1492" s="17">
        <v>32000000</v>
      </c>
      <c r="C1492" s="1">
        <f t="shared" si="23"/>
        <v>84631310</v>
      </c>
    </row>
    <row r="1493" spans="1:3">
      <c r="A1493" s="1">
        <v>114324072</v>
      </c>
      <c r="B1493" s="17">
        <v>32000000</v>
      </c>
      <c r="C1493" s="1">
        <f t="shared" si="23"/>
        <v>82324072</v>
      </c>
    </row>
    <row r="1494" spans="1:3">
      <c r="A1494" s="1">
        <v>113502246</v>
      </c>
      <c r="B1494" s="17">
        <v>32000000</v>
      </c>
      <c r="C1494" s="1">
        <f t="shared" si="23"/>
        <v>81502246</v>
      </c>
    </row>
    <row r="1495" spans="1:3">
      <c r="A1495" s="1">
        <v>108360000</v>
      </c>
      <c r="B1495" s="17">
        <v>32000000</v>
      </c>
      <c r="C1495" s="1">
        <f t="shared" si="23"/>
        <v>76360000</v>
      </c>
    </row>
    <row r="1496" spans="1:3">
      <c r="A1496" s="1">
        <v>108244774</v>
      </c>
      <c r="B1496" s="17">
        <v>28000000</v>
      </c>
      <c r="C1496" s="1">
        <f t="shared" si="23"/>
        <v>80244774</v>
      </c>
    </row>
    <row r="1497" spans="1:3">
      <c r="A1497" s="1">
        <v>105444419</v>
      </c>
      <c r="B1497" s="17">
        <v>55000000</v>
      </c>
      <c r="C1497" s="1">
        <f t="shared" si="23"/>
        <v>50444419</v>
      </c>
    </row>
    <row r="1498" spans="1:3">
      <c r="A1498" s="1">
        <v>100125340</v>
      </c>
      <c r="B1498" s="17">
        <v>32000000</v>
      </c>
      <c r="C1498" s="1">
        <f t="shared" si="23"/>
        <v>68125340</v>
      </c>
    </row>
    <row r="1499" spans="1:3">
      <c r="A1499" s="1">
        <v>115646235</v>
      </c>
      <c r="B1499" s="17">
        <v>35000000</v>
      </c>
      <c r="C1499" s="1">
        <f t="shared" si="23"/>
        <v>80646235</v>
      </c>
    </row>
    <row r="1500" spans="1:3">
      <c r="A1500" s="1">
        <v>85416609</v>
      </c>
      <c r="B1500" s="17">
        <v>30000000</v>
      </c>
      <c r="C1500" s="1">
        <f t="shared" si="23"/>
        <v>55416609</v>
      </c>
    </row>
    <row r="1501" spans="1:3">
      <c r="A1501" s="1">
        <v>90135191</v>
      </c>
      <c r="B1501" s="17">
        <v>30000000</v>
      </c>
      <c r="C1501" s="1">
        <f t="shared" si="23"/>
        <v>60135191</v>
      </c>
    </row>
    <row r="1502" spans="1:3">
      <c r="A1502" s="1">
        <v>100422786</v>
      </c>
      <c r="B1502" s="17">
        <v>32000000</v>
      </c>
      <c r="C1502" s="1">
        <f t="shared" si="23"/>
        <v>68422786</v>
      </c>
    </row>
    <row r="1503" spans="1:3">
      <c r="A1503" s="1">
        <v>106694016</v>
      </c>
      <c r="B1503" s="17">
        <v>32000000</v>
      </c>
      <c r="C1503" s="1">
        <f t="shared" si="23"/>
        <v>74694016</v>
      </c>
    </row>
    <row r="1504" spans="1:3">
      <c r="A1504" s="1">
        <v>64286</v>
      </c>
      <c r="B1504" s="17">
        <v>32000000</v>
      </c>
      <c r="C1504" s="1">
        <f t="shared" si="23"/>
        <v>-31935714</v>
      </c>
    </row>
    <row r="1505" spans="1:3">
      <c r="A1505" s="1">
        <v>76806312</v>
      </c>
      <c r="B1505" s="17">
        <v>32000000</v>
      </c>
      <c r="C1505" s="1">
        <f t="shared" si="23"/>
        <v>44806312</v>
      </c>
    </row>
    <row r="1506" spans="1:3">
      <c r="A1506" s="1">
        <v>79566871</v>
      </c>
      <c r="B1506" s="17">
        <v>31500000</v>
      </c>
      <c r="C1506" s="1">
        <f t="shared" si="23"/>
        <v>48066871</v>
      </c>
    </row>
    <row r="1507" spans="1:3">
      <c r="A1507" s="1">
        <v>76501438</v>
      </c>
      <c r="B1507" s="17">
        <v>32000000</v>
      </c>
      <c r="C1507" s="1">
        <f t="shared" si="23"/>
        <v>44501438</v>
      </c>
    </row>
    <row r="1508" spans="1:3">
      <c r="A1508" s="1">
        <v>74787599</v>
      </c>
      <c r="B1508" s="17">
        <v>6500000</v>
      </c>
      <c r="C1508" s="1">
        <f t="shared" si="23"/>
        <v>68287599</v>
      </c>
    </row>
    <row r="1509" spans="1:3">
      <c r="A1509" s="1">
        <v>66528842</v>
      </c>
      <c r="B1509" s="17">
        <v>31500000</v>
      </c>
      <c r="C1509" s="1">
        <f t="shared" si="23"/>
        <v>35028842</v>
      </c>
    </row>
    <row r="1510" spans="1:3">
      <c r="A1510" s="1">
        <v>83813460</v>
      </c>
      <c r="B1510" s="17">
        <v>31000000</v>
      </c>
      <c r="C1510" s="1">
        <f t="shared" si="23"/>
        <v>52813460</v>
      </c>
    </row>
    <row r="1511" spans="1:3">
      <c r="A1511" s="1">
        <v>65010106</v>
      </c>
      <c r="B1511" s="17">
        <v>31000000</v>
      </c>
      <c r="C1511" s="1">
        <f t="shared" si="23"/>
        <v>34010106</v>
      </c>
    </row>
    <row r="1512" spans="1:3">
      <c r="A1512" s="1">
        <v>66359959</v>
      </c>
      <c r="B1512" s="17">
        <v>34000000</v>
      </c>
      <c r="C1512" s="1">
        <f t="shared" si="23"/>
        <v>32359959</v>
      </c>
    </row>
    <row r="1513" spans="1:3">
      <c r="A1513" s="1">
        <v>66468315</v>
      </c>
      <c r="B1513" s="17">
        <v>25000000</v>
      </c>
      <c r="C1513" s="1">
        <f t="shared" si="23"/>
        <v>41468315</v>
      </c>
    </row>
    <row r="1514" spans="1:3">
      <c r="A1514" s="1">
        <v>64172251</v>
      </c>
      <c r="B1514" s="17">
        <v>31000000</v>
      </c>
      <c r="C1514" s="1">
        <f t="shared" si="23"/>
        <v>33172251</v>
      </c>
    </row>
    <row r="1515" spans="1:3">
      <c r="A1515" s="1">
        <v>66600000</v>
      </c>
      <c r="B1515" s="17">
        <v>31000000</v>
      </c>
      <c r="C1515" s="1">
        <f t="shared" si="23"/>
        <v>35600000</v>
      </c>
    </row>
    <row r="1516" spans="1:3">
      <c r="A1516" s="1">
        <v>63536011</v>
      </c>
      <c r="B1516" s="17">
        <v>31000000</v>
      </c>
      <c r="C1516" s="1">
        <f t="shared" si="23"/>
        <v>32536011</v>
      </c>
    </row>
    <row r="1517" spans="1:3">
      <c r="A1517" s="1">
        <v>62877175</v>
      </c>
      <c r="B1517" s="17">
        <v>144000000</v>
      </c>
      <c r="C1517" s="1">
        <f t="shared" si="23"/>
        <v>-81122825</v>
      </c>
    </row>
    <row r="1518" spans="1:3">
      <c r="A1518" s="1">
        <v>74484168</v>
      </c>
      <c r="B1518" s="17">
        <v>31000000</v>
      </c>
      <c r="C1518" s="1">
        <f t="shared" si="23"/>
        <v>43484168</v>
      </c>
    </row>
    <row r="1519" spans="1:3">
      <c r="A1519" s="1">
        <v>60269340</v>
      </c>
      <c r="B1519" s="17">
        <v>30250000</v>
      </c>
      <c r="C1519" s="1">
        <f t="shared" si="23"/>
        <v>30019340</v>
      </c>
    </row>
    <row r="1520" spans="1:3">
      <c r="A1520" s="1">
        <v>60033780</v>
      </c>
      <c r="B1520" s="17">
        <v>45000000</v>
      </c>
      <c r="C1520" s="1">
        <f t="shared" si="23"/>
        <v>15033780</v>
      </c>
    </row>
    <row r="1521" spans="1:3">
      <c r="A1521" s="1">
        <v>58715510</v>
      </c>
      <c r="B1521" s="17">
        <v>34200000</v>
      </c>
      <c r="C1521" s="1">
        <f t="shared" si="23"/>
        <v>24515510</v>
      </c>
    </row>
    <row r="1522" spans="1:3">
      <c r="A1522" s="1">
        <v>58156435</v>
      </c>
      <c r="B1522" s="17">
        <v>30000000</v>
      </c>
      <c r="C1522" s="1">
        <f t="shared" si="23"/>
        <v>28156435</v>
      </c>
    </row>
    <row r="1523" spans="1:3">
      <c r="A1523" s="1">
        <v>56044241</v>
      </c>
      <c r="B1523" s="17">
        <v>30000000</v>
      </c>
      <c r="C1523" s="1">
        <f t="shared" si="23"/>
        <v>26044241</v>
      </c>
    </row>
    <row r="1524" spans="1:3">
      <c r="A1524" s="1">
        <v>56816662</v>
      </c>
      <c r="B1524" s="17">
        <v>25000000</v>
      </c>
      <c r="C1524" s="1">
        <f t="shared" si="23"/>
        <v>31816662</v>
      </c>
    </row>
    <row r="1525" spans="1:3">
      <c r="A1525" s="1">
        <v>64238770</v>
      </c>
      <c r="B1525" s="17">
        <v>30000000</v>
      </c>
      <c r="C1525" s="1">
        <f t="shared" si="23"/>
        <v>34238770</v>
      </c>
    </row>
    <row r="1526" spans="1:3">
      <c r="A1526" s="1">
        <v>52937130</v>
      </c>
      <c r="B1526" s="17">
        <v>31000000</v>
      </c>
      <c r="C1526" s="1">
        <f t="shared" si="23"/>
        <v>21937130</v>
      </c>
    </row>
    <row r="1527" spans="1:3">
      <c r="A1527" s="1">
        <v>52799004</v>
      </c>
      <c r="B1527" s="17">
        <v>30000000</v>
      </c>
      <c r="C1527" s="1">
        <f t="shared" si="23"/>
        <v>22799004</v>
      </c>
    </row>
    <row r="1528" spans="1:3">
      <c r="A1528" s="1">
        <v>55210049</v>
      </c>
      <c r="B1528" s="17">
        <v>30000000</v>
      </c>
      <c r="C1528" s="1">
        <f t="shared" si="23"/>
        <v>25210049</v>
      </c>
    </row>
    <row r="1529" spans="1:3">
      <c r="A1529" s="1">
        <v>51432423</v>
      </c>
      <c r="B1529" s="17">
        <v>30000000</v>
      </c>
      <c r="C1529" s="1">
        <f t="shared" si="23"/>
        <v>21432423</v>
      </c>
    </row>
    <row r="1530" spans="1:3">
      <c r="A1530" s="1">
        <v>51109400</v>
      </c>
      <c r="B1530" s="17">
        <v>20000000</v>
      </c>
      <c r="C1530" s="1">
        <f t="shared" si="23"/>
        <v>31109400</v>
      </c>
    </row>
    <row r="1531" spans="1:3">
      <c r="A1531" s="1">
        <v>50300000</v>
      </c>
      <c r="B1531" s="17">
        <v>38000000</v>
      </c>
      <c r="C1531" s="1">
        <f t="shared" si="23"/>
        <v>12300000</v>
      </c>
    </row>
    <row r="1532" spans="1:3">
      <c r="A1532" s="1">
        <v>56068547</v>
      </c>
      <c r="B1532" s="17">
        <v>30000000</v>
      </c>
      <c r="C1532" s="1">
        <f t="shared" si="23"/>
        <v>26068547</v>
      </c>
    </row>
    <row r="1533" spans="1:3">
      <c r="A1533" s="1">
        <v>53680848</v>
      </c>
      <c r="B1533" s="17">
        <v>37000000</v>
      </c>
      <c r="C1533" s="1">
        <f t="shared" si="23"/>
        <v>16680848</v>
      </c>
    </row>
    <row r="1534" spans="1:3">
      <c r="A1534" s="1">
        <v>50921738</v>
      </c>
      <c r="B1534" s="17">
        <v>26000000</v>
      </c>
      <c r="C1534" s="1">
        <f t="shared" si="23"/>
        <v>24921738</v>
      </c>
    </row>
    <row r="1535" spans="1:3">
      <c r="A1535" s="1">
        <v>53021560</v>
      </c>
      <c r="B1535" s="17">
        <v>33000000</v>
      </c>
      <c r="C1535" s="1">
        <f t="shared" si="23"/>
        <v>20021560</v>
      </c>
    </row>
    <row r="1536" spans="1:3">
      <c r="A1536" s="1">
        <v>45645204</v>
      </c>
      <c r="B1536" s="17">
        <v>30000000</v>
      </c>
      <c r="C1536" s="1">
        <f t="shared" si="23"/>
        <v>15645204</v>
      </c>
    </row>
    <row r="1537" spans="1:3">
      <c r="A1537" s="1">
        <v>53337608</v>
      </c>
      <c r="B1537" s="17">
        <v>30000000</v>
      </c>
      <c r="C1537" s="1">
        <f t="shared" si="23"/>
        <v>23337608</v>
      </c>
    </row>
    <row r="1538" spans="1:3">
      <c r="A1538" s="1">
        <v>46875468</v>
      </c>
      <c r="B1538" s="17">
        <v>25000000</v>
      </c>
      <c r="C1538" s="1">
        <f t="shared" si="23"/>
        <v>21875468</v>
      </c>
    </row>
    <row r="1539" spans="1:3">
      <c r="A1539" s="1">
        <v>52418902</v>
      </c>
      <c r="B1539" s="17">
        <v>30000000</v>
      </c>
      <c r="C1539" s="1">
        <f t="shared" ref="C1539:C1602" si="24">A1539-B1539</f>
        <v>22418902</v>
      </c>
    </row>
    <row r="1540" spans="1:3">
      <c r="A1540" s="1">
        <v>42057340</v>
      </c>
      <c r="B1540" s="17">
        <v>30000000</v>
      </c>
      <c r="C1540" s="1">
        <f t="shared" si="24"/>
        <v>12057340</v>
      </c>
    </row>
    <row r="1541" spans="1:3">
      <c r="A1541" s="1">
        <v>42478175</v>
      </c>
      <c r="B1541" s="17">
        <v>29000000</v>
      </c>
      <c r="C1541" s="1">
        <f t="shared" si="24"/>
        <v>13478175</v>
      </c>
    </row>
    <row r="1542" spans="1:3">
      <c r="A1542" s="1">
        <v>41407470</v>
      </c>
      <c r="B1542" s="17">
        <v>30000000</v>
      </c>
      <c r="C1542" s="1">
        <f t="shared" si="24"/>
        <v>11407470</v>
      </c>
    </row>
    <row r="1543" spans="1:3">
      <c r="A1543" s="1">
        <v>42385520</v>
      </c>
      <c r="B1543" s="17">
        <v>30000000</v>
      </c>
      <c r="C1543" s="1">
        <f t="shared" si="24"/>
        <v>12385520</v>
      </c>
    </row>
    <row r="1544" spans="1:3">
      <c r="A1544" s="1">
        <v>40118420</v>
      </c>
      <c r="B1544" s="17">
        <v>30000000</v>
      </c>
      <c r="C1544" s="1">
        <f t="shared" si="24"/>
        <v>10118420</v>
      </c>
    </row>
    <row r="1545" spans="1:3">
      <c r="A1545" s="1">
        <v>40137776</v>
      </c>
      <c r="B1545" s="17">
        <v>30000000</v>
      </c>
      <c r="C1545" s="1">
        <f t="shared" si="24"/>
        <v>10137776</v>
      </c>
    </row>
    <row r="1546" spans="1:3">
      <c r="A1546" s="1">
        <v>39568996</v>
      </c>
      <c r="B1546" s="17">
        <v>30000000</v>
      </c>
      <c r="C1546" s="1">
        <f t="shared" si="24"/>
        <v>9568996</v>
      </c>
    </row>
    <row r="1547" spans="1:3">
      <c r="A1547" s="1">
        <v>42043633</v>
      </c>
      <c r="B1547" s="17">
        <v>25000000</v>
      </c>
      <c r="C1547" s="1">
        <f t="shared" si="24"/>
        <v>17043633</v>
      </c>
    </row>
    <row r="1548" spans="1:3">
      <c r="A1548" s="1">
        <v>38232624</v>
      </c>
      <c r="B1548" s="17">
        <v>30000000</v>
      </c>
      <c r="C1548" s="1">
        <f t="shared" si="24"/>
        <v>8232624</v>
      </c>
    </row>
    <row r="1549" spans="1:3">
      <c r="A1549" s="1">
        <v>38413606</v>
      </c>
      <c r="B1549" s="17">
        <v>35000000</v>
      </c>
      <c r="C1549" s="1">
        <f t="shared" si="24"/>
        <v>3413606</v>
      </c>
    </row>
    <row r="1550" spans="1:3">
      <c r="A1550" s="1">
        <v>38122105</v>
      </c>
      <c r="B1550" s="17">
        <v>30000000</v>
      </c>
      <c r="C1550" s="1">
        <f t="shared" si="24"/>
        <v>8122105</v>
      </c>
    </row>
    <row r="1551" spans="1:3">
      <c r="A1551" s="1">
        <v>38747385</v>
      </c>
      <c r="B1551" s="17">
        <v>30000000</v>
      </c>
      <c r="C1551" s="1">
        <f t="shared" si="24"/>
        <v>8747385</v>
      </c>
    </row>
    <row r="1552" spans="1:3">
      <c r="A1552" s="1">
        <v>40247512</v>
      </c>
      <c r="B1552" s="17">
        <v>30000000</v>
      </c>
      <c r="C1552" s="1">
        <f t="shared" si="24"/>
        <v>10247512</v>
      </c>
    </row>
    <row r="1553" spans="1:3">
      <c r="A1553" s="1">
        <v>35927406</v>
      </c>
      <c r="B1553" s="17">
        <v>30000000</v>
      </c>
      <c r="C1553" s="1">
        <f t="shared" si="24"/>
        <v>5927406</v>
      </c>
    </row>
    <row r="1554" spans="1:3">
      <c r="A1554" s="1">
        <v>35565975</v>
      </c>
      <c r="B1554" s="17">
        <v>30000000</v>
      </c>
      <c r="C1554" s="1">
        <f t="shared" si="24"/>
        <v>5565975</v>
      </c>
    </row>
    <row r="1555" spans="1:3">
      <c r="A1555" s="1">
        <v>35266619</v>
      </c>
      <c r="B1555" s="17">
        <v>45000000</v>
      </c>
      <c r="C1555" s="1">
        <f t="shared" si="24"/>
        <v>-9733381</v>
      </c>
    </row>
    <row r="1556" spans="1:3">
      <c r="A1556" s="1">
        <v>34703228</v>
      </c>
      <c r="B1556" s="17">
        <v>30000000</v>
      </c>
      <c r="C1556" s="1">
        <f t="shared" si="24"/>
        <v>4703228</v>
      </c>
    </row>
    <row r="1557" spans="1:3">
      <c r="A1557" s="1">
        <v>38432823</v>
      </c>
      <c r="B1557" s="17">
        <v>30000000</v>
      </c>
      <c r="C1557" s="1">
        <f t="shared" si="24"/>
        <v>8432823</v>
      </c>
    </row>
    <row r="1558" spans="1:3">
      <c r="A1558" s="1">
        <v>32095318</v>
      </c>
      <c r="B1558" s="17">
        <v>30000000</v>
      </c>
      <c r="C1558" s="1">
        <f t="shared" si="24"/>
        <v>2095318</v>
      </c>
    </row>
    <row r="1559" spans="1:3">
      <c r="A1559" s="1">
        <v>31743332</v>
      </c>
      <c r="B1559" s="17">
        <v>19000000</v>
      </c>
      <c r="C1559" s="1">
        <f t="shared" si="24"/>
        <v>12743332</v>
      </c>
    </row>
    <row r="1560" spans="1:3">
      <c r="A1560" s="1">
        <v>32154410</v>
      </c>
      <c r="B1560" s="17">
        <v>37000000</v>
      </c>
      <c r="C1560" s="1">
        <f t="shared" si="24"/>
        <v>-4845590</v>
      </c>
    </row>
    <row r="1561" spans="1:3">
      <c r="A1561" s="1">
        <v>26687172</v>
      </c>
      <c r="B1561" s="17">
        <v>17000000</v>
      </c>
      <c r="C1561" s="1">
        <f t="shared" si="24"/>
        <v>9687172</v>
      </c>
    </row>
    <row r="1562" spans="1:3">
      <c r="A1562" s="1">
        <v>26096584</v>
      </c>
      <c r="B1562" s="17">
        <v>42000000</v>
      </c>
      <c r="C1562" s="1">
        <f t="shared" si="24"/>
        <v>-15903416</v>
      </c>
    </row>
    <row r="1563" spans="1:3">
      <c r="A1563" s="1">
        <v>26525834</v>
      </c>
      <c r="B1563" s="17">
        <v>30000000</v>
      </c>
      <c r="C1563" s="1">
        <f t="shared" si="24"/>
        <v>-3474166</v>
      </c>
    </row>
    <row r="1564" spans="1:3">
      <c r="A1564" s="1">
        <v>30513940</v>
      </c>
      <c r="B1564" s="17">
        <v>55000000</v>
      </c>
      <c r="C1564" s="1">
        <f t="shared" si="24"/>
        <v>-24486060</v>
      </c>
    </row>
    <row r="1565" spans="1:3">
      <c r="A1565" s="1">
        <v>23209440</v>
      </c>
      <c r="B1565" s="17">
        <v>27800000</v>
      </c>
      <c r="C1565" s="1">
        <f t="shared" si="24"/>
        <v>-4590560</v>
      </c>
    </row>
    <row r="1566" spans="1:3">
      <c r="A1566" s="1">
        <v>24048000</v>
      </c>
      <c r="B1566" s="17">
        <v>30000000</v>
      </c>
      <c r="C1566" s="1">
        <f t="shared" si="24"/>
        <v>-5952000</v>
      </c>
    </row>
    <row r="1567" spans="1:3">
      <c r="A1567" s="1">
        <v>22526144</v>
      </c>
      <c r="B1567" s="17">
        <v>30000000</v>
      </c>
      <c r="C1567" s="1">
        <f t="shared" si="24"/>
        <v>-7473856</v>
      </c>
    </row>
    <row r="1568" spans="1:3">
      <c r="A1568" s="1">
        <v>30523568</v>
      </c>
      <c r="B1568" s="17">
        <v>30000000</v>
      </c>
      <c r="C1568" s="1">
        <f t="shared" si="24"/>
        <v>523568</v>
      </c>
    </row>
    <row r="1569" spans="1:3">
      <c r="A1569" s="1">
        <v>23070045</v>
      </c>
      <c r="B1569" s="17">
        <v>30000000</v>
      </c>
      <c r="C1569" s="1">
        <f t="shared" si="24"/>
        <v>-6929955</v>
      </c>
    </row>
    <row r="1570" spans="1:3">
      <c r="A1570" s="1">
        <v>20422207</v>
      </c>
      <c r="B1570" s="17">
        <v>30000000</v>
      </c>
      <c r="C1570" s="1">
        <f t="shared" si="24"/>
        <v>-9577793</v>
      </c>
    </row>
    <row r="1571" spans="1:3">
      <c r="A1571" s="1">
        <v>28644770</v>
      </c>
      <c r="B1571" s="17">
        <v>30000000</v>
      </c>
      <c r="C1571" s="1">
        <f t="shared" si="24"/>
        <v>-1355230</v>
      </c>
    </row>
    <row r="1572" spans="1:3">
      <c r="A1572" s="1">
        <v>21800302</v>
      </c>
      <c r="B1572" s="17">
        <v>30000000</v>
      </c>
      <c r="C1572" s="1">
        <f t="shared" si="24"/>
        <v>-8199698</v>
      </c>
    </row>
    <row r="1573" spans="1:3">
      <c r="A1573" s="1">
        <v>21129348</v>
      </c>
      <c r="B1573" s="17">
        <v>30000000</v>
      </c>
      <c r="C1573" s="1">
        <f t="shared" si="24"/>
        <v>-8870652</v>
      </c>
    </row>
    <row r="1574" spans="1:3">
      <c r="A1574" s="1">
        <v>18500966</v>
      </c>
      <c r="B1574" s="17">
        <v>40000000</v>
      </c>
      <c r="C1574" s="1">
        <f t="shared" si="24"/>
        <v>-21499034</v>
      </c>
    </row>
    <row r="1575" spans="1:3">
      <c r="A1575" s="1">
        <v>19976073</v>
      </c>
      <c r="B1575" s="17">
        <v>30000000</v>
      </c>
      <c r="C1575" s="1">
        <f t="shared" si="24"/>
        <v>-10023927</v>
      </c>
    </row>
    <row r="1576" spans="1:3">
      <c r="A1576" s="1">
        <v>18967571</v>
      </c>
      <c r="B1576" s="17">
        <v>30000000</v>
      </c>
      <c r="C1576" s="1">
        <f t="shared" si="24"/>
        <v>-11032429</v>
      </c>
    </row>
    <row r="1577" spans="1:3">
      <c r="A1577" s="1">
        <v>17100000</v>
      </c>
      <c r="B1577" s="17">
        <v>30000000</v>
      </c>
      <c r="C1577" s="1">
        <f t="shared" si="24"/>
        <v>-12900000</v>
      </c>
    </row>
    <row r="1578" spans="1:3">
      <c r="A1578" s="1">
        <v>17266505</v>
      </c>
      <c r="B1578" s="17">
        <v>25000000</v>
      </c>
      <c r="C1578" s="1">
        <f t="shared" si="24"/>
        <v>-7733495</v>
      </c>
    </row>
    <row r="1579" spans="1:3">
      <c r="A1579" s="1">
        <v>32357532</v>
      </c>
      <c r="B1579" s="17">
        <v>30000000</v>
      </c>
      <c r="C1579" s="1">
        <f t="shared" si="24"/>
        <v>2357532</v>
      </c>
    </row>
    <row r="1580" spans="1:3">
      <c r="A1580" s="1">
        <v>16930884</v>
      </c>
      <c r="B1580" s="17">
        <v>30000000</v>
      </c>
      <c r="C1580" s="1">
        <f t="shared" si="24"/>
        <v>-13069116</v>
      </c>
    </row>
    <row r="1581" spans="1:3">
      <c r="A1581" s="1">
        <v>18324242</v>
      </c>
      <c r="B1581" s="17">
        <v>30000000</v>
      </c>
      <c r="C1581" s="1">
        <f t="shared" si="24"/>
        <v>-11675758</v>
      </c>
    </row>
    <row r="1582" spans="1:3">
      <c r="A1582" s="1">
        <v>16323969</v>
      </c>
      <c r="B1582" s="17">
        <v>38000000</v>
      </c>
      <c r="C1582" s="1">
        <f t="shared" si="24"/>
        <v>-21676031</v>
      </c>
    </row>
    <row r="1583" spans="1:3">
      <c r="A1583" s="1">
        <v>16999046</v>
      </c>
      <c r="B1583" s="17">
        <v>32000000</v>
      </c>
      <c r="C1583" s="1">
        <f t="shared" si="24"/>
        <v>-15000954</v>
      </c>
    </row>
    <row r="1584" spans="1:3">
      <c r="A1584" s="1">
        <v>16295774</v>
      </c>
      <c r="B1584" s="17">
        <v>30000000</v>
      </c>
      <c r="C1584" s="1">
        <f t="shared" si="24"/>
        <v>-13704226</v>
      </c>
    </row>
    <row r="1585" spans="1:3">
      <c r="A1585" s="1">
        <v>15709385</v>
      </c>
      <c r="B1585" s="17">
        <v>30000000</v>
      </c>
      <c r="C1585" s="1">
        <f t="shared" si="24"/>
        <v>-14290615</v>
      </c>
    </row>
    <row r="1586" spans="1:3">
      <c r="A1586" s="1">
        <v>14888028</v>
      </c>
      <c r="B1586" s="17">
        <v>30000000</v>
      </c>
      <c r="C1586" s="1">
        <f t="shared" si="24"/>
        <v>-15111972</v>
      </c>
    </row>
    <row r="1587" spans="1:3">
      <c r="A1587" s="1">
        <v>14208384</v>
      </c>
      <c r="B1587" s="17">
        <v>27000000</v>
      </c>
      <c r="C1587" s="1">
        <f t="shared" si="24"/>
        <v>-12791616</v>
      </c>
    </row>
    <row r="1588" spans="1:3">
      <c r="A1588" s="1">
        <v>12831121</v>
      </c>
      <c r="B1588" s="17">
        <v>25000000</v>
      </c>
      <c r="C1588" s="1">
        <f t="shared" si="24"/>
        <v>-12168879</v>
      </c>
    </row>
    <row r="1589" spans="1:3">
      <c r="A1589" s="1">
        <v>18298649</v>
      </c>
      <c r="B1589" s="17">
        <v>30000000</v>
      </c>
      <c r="C1589" s="1">
        <f t="shared" si="24"/>
        <v>-11701351</v>
      </c>
    </row>
    <row r="1590" spans="1:3">
      <c r="A1590" s="1">
        <v>12712093</v>
      </c>
      <c r="B1590" s="17">
        <v>30000000</v>
      </c>
      <c r="C1590" s="1">
        <f t="shared" si="24"/>
        <v>-17287907</v>
      </c>
    </row>
    <row r="1591" spans="1:3">
      <c r="A1591" s="1">
        <v>11576087</v>
      </c>
      <c r="B1591" s="17">
        <v>30000000</v>
      </c>
      <c r="C1591" s="1">
        <f t="shared" si="24"/>
        <v>-18423913</v>
      </c>
    </row>
    <row r="1592" spans="1:3">
      <c r="A1592" s="1">
        <v>11900000</v>
      </c>
      <c r="B1592" s="17">
        <v>30000000</v>
      </c>
      <c r="C1592" s="1">
        <f t="shared" si="24"/>
        <v>-18100000</v>
      </c>
    </row>
    <row r="1593" spans="1:3">
      <c r="A1593" s="1">
        <v>9353573</v>
      </c>
      <c r="B1593" s="17">
        <v>30000000</v>
      </c>
      <c r="C1593" s="1">
        <f t="shared" si="24"/>
        <v>-20646427</v>
      </c>
    </row>
    <row r="1594" spans="1:3">
      <c r="A1594" s="1">
        <v>12026670</v>
      </c>
      <c r="B1594" s="17">
        <v>30000000</v>
      </c>
      <c r="C1594" s="1">
        <f t="shared" si="24"/>
        <v>-17973330</v>
      </c>
    </row>
    <row r="1595" spans="1:3">
      <c r="A1595" s="1">
        <v>14334645</v>
      </c>
      <c r="B1595" s="17">
        <v>45000000</v>
      </c>
      <c r="C1595" s="1">
        <f t="shared" si="24"/>
        <v>-30665355</v>
      </c>
    </row>
    <row r="1596" spans="1:3">
      <c r="A1596" s="1">
        <v>12189514</v>
      </c>
      <c r="B1596" s="17">
        <v>30000000</v>
      </c>
      <c r="C1596" s="1">
        <f t="shared" si="24"/>
        <v>-17810486</v>
      </c>
    </row>
    <row r="1597" spans="1:3">
      <c r="A1597" s="1">
        <v>10134754</v>
      </c>
      <c r="B1597" s="17">
        <v>30000000</v>
      </c>
      <c r="C1597" s="1">
        <f t="shared" si="24"/>
        <v>-19865246</v>
      </c>
    </row>
    <row r="1598" spans="1:3">
      <c r="A1598" s="1">
        <v>8535575</v>
      </c>
      <c r="B1598" s="17">
        <v>30000000</v>
      </c>
      <c r="C1598" s="1">
        <f t="shared" si="24"/>
        <v>-21464425</v>
      </c>
    </row>
    <row r="1599" spans="1:3">
      <c r="A1599" s="1">
        <v>7689458</v>
      </c>
      <c r="B1599" s="17">
        <v>19000000</v>
      </c>
      <c r="C1599" s="1">
        <f t="shared" si="24"/>
        <v>-11310542</v>
      </c>
    </row>
    <row r="1600" spans="1:3">
      <c r="A1600" s="1">
        <v>19316646</v>
      </c>
      <c r="B1600" s="17">
        <v>30000000</v>
      </c>
      <c r="C1600" s="1">
        <f t="shared" si="24"/>
        <v>-10683354</v>
      </c>
    </row>
    <row r="1601" spans="1:3">
      <c r="A1601" s="1">
        <v>10965209</v>
      </c>
      <c r="B1601" s="17">
        <v>30000000</v>
      </c>
      <c r="C1601" s="1">
        <f t="shared" si="24"/>
        <v>-19034791</v>
      </c>
    </row>
    <row r="1602" spans="1:3">
      <c r="A1602" s="1">
        <v>26830000</v>
      </c>
      <c r="B1602" s="17">
        <v>30000000</v>
      </c>
      <c r="C1602" s="1">
        <f t="shared" si="24"/>
        <v>-3170000</v>
      </c>
    </row>
    <row r="1603" spans="1:3">
      <c r="A1603" s="1">
        <v>5300000</v>
      </c>
      <c r="B1603" s="17">
        <v>30000000</v>
      </c>
      <c r="C1603" s="1">
        <f t="shared" ref="C1603:C1666" si="25">A1603-B1603</f>
        <v>-24700000</v>
      </c>
    </row>
    <row r="1604" spans="1:3">
      <c r="A1604" s="1">
        <v>10880926</v>
      </c>
      <c r="B1604" s="17">
        <v>30000000</v>
      </c>
      <c r="C1604" s="1">
        <f t="shared" si="25"/>
        <v>-19119074</v>
      </c>
    </row>
    <row r="1605" spans="1:3">
      <c r="A1605" s="1">
        <v>3752725</v>
      </c>
      <c r="B1605" s="17">
        <v>30000000</v>
      </c>
      <c r="C1605" s="1">
        <f t="shared" si="25"/>
        <v>-26247275</v>
      </c>
    </row>
    <row r="1606" spans="1:3">
      <c r="A1606" s="1">
        <v>3517797</v>
      </c>
      <c r="B1606" s="17">
        <v>30000000</v>
      </c>
      <c r="C1606" s="1">
        <f t="shared" si="25"/>
        <v>-26482203</v>
      </c>
    </row>
    <row r="1607" spans="1:3">
      <c r="A1607" s="1">
        <v>2975649</v>
      </c>
      <c r="B1607" s="17">
        <v>35000000</v>
      </c>
      <c r="C1607" s="1">
        <f t="shared" si="25"/>
        <v>-32024351</v>
      </c>
    </row>
    <row r="1608" spans="1:3">
      <c r="A1608" s="1">
        <v>668171</v>
      </c>
      <c r="B1608" s="17">
        <v>30000000</v>
      </c>
      <c r="C1608" s="1">
        <f t="shared" si="25"/>
        <v>-29331829</v>
      </c>
    </row>
    <row r="1609" spans="1:3">
      <c r="A1609" s="1">
        <v>480314</v>
      </c>
      <c r="B1609" s="17">
        <v>30000000</v>
      </c>
      <c r="C1609" s="1">
        <f t="shared" si="25"/>
        <v>-29519686</v>
      </c>
    </row>
    <row r="1610" spans="1:3">
      <c r="A1610" s="1">
        <v>3904982</v>
      </c>
      <c r="B1610" s="17">
        <v>35000000</v>
      </c>
      <c r="C1610" s="1">
        <f t="shared" si="25"/>
        <v>-31095018</v>
      </c>
    </row>
    <row r="1611" spans="1:3">
      <c r="A1611" s="1">
        <v>127437</v>
      </c>
      <c r="B1611" s="17">
        <v>30000000</v>
      </c>
      <c r="C1611" s="1">
        <f t="shared" si="25"/>
        <v>-29872563</v>
      </c>
    </row>
    <row r="1612" spans="1:3">
      <c r="A1612" s="1">
        <v>537580</v>
      </c>
      <c r="B1612" s="17">
        <v>20000000</v>
      </c>
      <c r="C1612" s="1">
        <f t="shared" si="25"/>
        <v>-19462420</v>
      </c>
    </row>
    <row r="1613" spans="1:3">
      <c r="A1613" s="1">
        <v>183436380</v>
      </c>
      <c r="B1613" s="17">
        <v>30000000</v>
      </c>
      <c r="C1613" s="1">
        <f t="shared" si="25"/>
        <v>153436380</v>
      </c>
    </row>
    <row r="1614" spans="1:3">
      <c r="A1614" s="1">
        <v>119518352</v>
      </c>
      <c r="B1614" s="17">
        <v>25000000</v>
      </c>
      <c r="C1614" s="1">
        <f t="shared" si="25"/>
        <v>94518352</v>
      </c>
    </row>
    <row r="1615" spans="1:3">
      <c r="A1615" s="1">
        <v>37036404</v>
      </c>
      <c r="B1615" s="17">
        <v>30000000</v>
      </c>
      <c r="C1615" s="1">
        <f t="shared" si="25"/>
        <v>7036404</v>
      </c>
    </row>
    <row r="1616" spans="1:3">
      <c r="A1616" s="1">
        <v>22359293</v>
      </c>
      <c r="B1616" s="17">
        <v>30000000</v>
      </c>
      <c r="C1616" s="1">
        <f t="shared" si="25"/>
        <v>-7640707</v>
      </c>
    </row>
    <row r="1617" spans="1:3">
      <c r="A1617" s="1">
        <v>18593156</v>
      </c>
      <c r="B1617" s="17">
        <v>30000000</v>
      </c>
      <c r="C1617" s="1">
        <f t="shared" si="25"/>
        <v>-11406844</v>
      </c>
    </row>
    <row r="1618" spans="1:3">
      <c r="A1618" s="1">
        <v>16930185</v>
      </c>
      <c r="B1618" s="17">
        <v>35000000</v>
      </c>
      <c r="C1618" s="1">
        <f t="shared" si="25"/>
        <v>-18069815</v>
      </c>
    </row>
    <row r="1619" spans="1:3">
      <c r="A1619" s="1">
        <v>63034755</v>
      </c>
      <c r="B1619" s="17">
        <v>40000000</v>
      </c>
      <c r="C1619" s="1">
        <f t="shared" si="25"/>
        <v>23034755</v>
      </c>
    </row>
    <row r="1620" spans="1:3">
      <c r="A1620" s="1">
        <v>5899797</v>
      </c>
      <c r="B1620" s="17">
        <v>26000000</v>
      </c>
      <c r="C1620" s="1">
        <f t="shared" si="25"/>
        <v>-20100203</v>
      </c>
    </row>
    <row r="1621" spans="1:3">
      <c r="A1621" s="1">
        <v>4554569</v>
      </c>
      <c r="B1621" s="17">
        <v>35000000</v>
      </c>
      <c r="C1621" s="1">
        <f t="shared" si="25"/>
        <v>-30445431</v>
      </c>
    </row>
    <row r="1622" spans="1:3">
      <c r="A1622" s="1">
        <v>17016190</v>
      </c>
      <c r="B1622" s="17">
        <v>30000000</v>
      </c>
      <c r="C1622" s="1">
        <f t="shared" si="25"/>
        <v>-12983810</v>
      </c>
    </row>
    <row r="1623" spans="1:3">
      <c r="A1623" s="1">
        <v>6301131</v>
      </c>
      <c r="B1623" s="17">
        <v>30000000</v>
      </c>
      <c r="C1623" s="1">
        <f t="shared" si="25"/>
        <v>-23698869</v>
      </c>
    </row>
    <row r="1624" spans="1:3">
      <c r="A1624" s="1">
        <v>217350219</v>
      </c>
      <c r="B1624" s="17">
        <v>30000000</v>
      </c>
      <c r="C1624" s="1">
        <f t="shared" si="25"/>
        <v>187350219</v>
      </c>
    </row>
    <row r="1625" spans="1:3">
      <c r="A1625" s="1">
        <v>161029270</v>
      </c>
      <c r="B1625" s="17">
        <v>30000000</v>
      </c>
      <c r="C1625" s="1">
        <f t="shared" si="25"/>
        <v>131029270</v>
      </c>
    </row>
    <row r="1626" spans="1:3">
      <c r="A1626" s="1">
        <v>179870271</v>
      </c>
      <c r="B1626" s="17">
        <v>30000000</v>
      </c>
      <c r="C1626" s="1">
        <f t="shared" si="25"/>
        <v>149870271</v>
      </c>
    </row>
    <row r="1627" spans="1:3">
      <c r="A1627" s="1">
        <v>100491683</v>
      </c>
      <c r="B1627" s="17">
        <v>30000000</v>
      </c>
      <c r="C1627" s="1">
        <f t="shared" si="25"/>
        <v>70491683</v>
      </c>
    </row>
    <row r="1628" spans="1:3">
      <c r="A1628" s="1">
        <v>74058698</v>
      </c>
      <c r="B1628" s="17">
        <v>30000000</v>
      </c>
      <c r="C1628" s="1">
        <f t="shared" si="25"/>
        <v>44058698</v>
      </c>
    </row>
    <row r="1629" spans="1:3">
      <c r="A1629" s="1">
        <v>55845943</v>
      </c>
      <c r="B1629" s="17">
        <v>30000000</v>
      </c>
      <c r="C1629" s="1">
        <f t="shared" si="25"/>
        <v>25845943</v>
      </c>
    </row>
    <row r="1630" spans="1:3">
      <c r="A1630" s="1">
        <v>81350242</v>
      </c>
      <c r="B1630" s="17">
        <v>45000000</v>
      </c>
      <c r="C1630" s="1">
        <f t="shared" si="25"/>
        <v>36350242</v>
      </c>
    </row>
    <row r="1631" spans="1:3">
      <c r="A1631" s="1">
        <v>67266300</v>
      </c>
      <c r="B1631" s="17">
        <v>45000000</v>
      </c>
      <c r="C1631" s="1">
        <f t="shared" si="25"/>
        <v>22266300</v>
      </c>
    </row>
    <row r="1632" spans="1:3">
      <c r="A1632" s="1">
        <v>70235322</v>
      </c>
      <c r="B1632" s="17">
        <v>25000000</v>
      </c>
      <c r="C1632" s="1">
        <f t="shared" si="25"/>
        <v>45235322</v>
      </c>
    </row>
    <row r="1633" spans="1:3">
      <c r="A1633" s="1">
        <v>7443007</v>
      </c>
      <c r="B1633" s="17">
        <v>23000000</v>
      </c>
      <c r="C1633" s="1">
        <f t="shared" si="25"/>
        <v>-15556993</v>
      </c>
    </row>
    <row r="1634" spans="1:3">
      <c r="A1634" s="1">
        <v>64371181</v>
      </c>
      <c r="B1634" s="17">
        <v>30000000</v>
      </c>
      <c r="C1634" s="1">
        <f t="shared" si="25"/>
        <v>34371181</v>
      </c>
    </row>
    <row r="1635" spans="1:3">
      <c r="A1635" s="1">
        <v>58885635</v>
      </c>
      <c r="B1635" s="17">
        <v>30000000</v>
      </c>
      <c r="C1635" s="1">
        <f t="shared" si="25"/>
        <v>28885635</v>
      </c>
    </row>
    <row r="1636" spans="1:3">
      <c r="A1636" s="1">
        <v>60400856</v>
      </c>
      <c r="B1636" s="17">
        <v>40000000</v>
      </c>
      <c r="C1636" s="1">
        <f t="shared" si="25"/>
        <v>20400856</v>
      </c>
    </row>
    <row r="1637" spans="1:3">
      <c r="A1637" s="1">
        <v>52353636</v>
      </c>
      <c r="B1637" s="17">
        <v>30000000</v>
      </c>
      <c r="C1637" s="1">
        <f t="shared" si="25"/>
        <v>22353636</v>
      </c>
    </row>
    <row r="1638" spans="1:3">
      <c r="A1638" s="1">
        <v>51475962</v>
      </c>
      <c r="B1638" s="17">
        <v>30000000</v>
      </c>
      <c r="C1638" s="1">
        <f t="shared" si="25"/>
        <v>21475962</v>
      </c>
    </row>
    <row r="1639" spans="1:3">
      <c r="A1639" s="1">
        <v>63910583</v>
      </c>
      <c r="B1639" s="17">
        <v>18000000</v>
      </c>
      <c r="C1639" s="1">
        <f t="shared" si="25"/>
        <v>45910583</v>
      </c>
    </row>
    <row r="1640" spans="1:3">
      <c r="A1640" s="1">
        <v>62300000</v>
      </c>
      <c r="B1640" s="17">
        <v>30000000</v>
      </c>
      <c r="C1640" s="1">
        <f t="shared" si="25"/>
        <v>32300000</v>
      </c>
    </row>
    <row r="1641" spans="1:3">
      <c r="A1641" s="1">
        <v>49968653</v>
      </c>
      <c r="B1641" s="17">
        <v>30000000</v>
      </c>
      <c r="C1641" s="1">
        <f t="shared" si="25"/>
        <v>19968653</v>
      </c>
    </row>
    <row r="1642" spans="1:3">
      <c r="A1642" s="1">
        <v>44450000</v>
      </c>
      <c r="B1642" s="17">
        <v>18000000</v>
      </c>
      <c r="C1642" s="1">
        <f t="shared" si="25"/>
        <v>26450000</v>
      </c>
    </row>
    <row r="1643" spans="1:3">
      <c r="A1643" s="1">
        <v>45162741</v>
      </c>
      <c r="B1643" s="17">
        <v>25000000</v>
      </c>
      <c r="C1643" s="1">
        <f t="shared" si="25"/>
        <v>20162741</v>
      </c>
    </row>
    <row r="1644" spans="1:3">
      <c r="A1644" s="1">
        <v>71346930</v>
      </c>
      <c r="B1644" s="17">
        <v>30000000</v>
      </c>
      <c r="C1644" s="1">
        <f t="shared" si="25"/>
        <v>41346930</v>
      </c>
    </row>
    <row r="1645" spans="1:3">
      <c r="A1645" s="1">
        <v>39514713</v>
      </c>
      <c r="B1645" s="17">
        <v>60000000</v>
      </c>
      <c r="C1645" s="1">
        <f t="shared" si="25"/>
        <v>-20485287</v>
      </c>
    </row>
    <row r="1646" spans="1:3">
      <c r="A1646" s="1">
        <v>43097652</v>
      </c>
      <c r="B1646" s="17">
        <v>21000000</v>
      </c>
      <c r="C1646" s="1">
        <f t="shared" si="25"/>
        <v>22097652</v>
      </c>
    </row>
    <row r="1647" spans="1:3">
      <c r="A1647" s="1">
        <v>48043505</v>
      </c>
      <c r="B1647" s="17">
        <v>30000000</v>
      </c>
      <c r="C1647" s="1">
        <f t="shared" si="25"/>
        <v>18043505</v>
      </c>
    </row>
    <row r="1648" spans="1:3">
      <c r="A1648" s="1">
        <v>37053924</v>
      </c>
      <c r="B1648" s="17">
        <v>18000000</v>
      </c>
      <c r="C1648" s="1">
        <f t="shared" si="25"/>
        <v>19053924</v>
      </c>
    </row>
    <row r="1649" spans="1:3">
      <c r="A1649" s="1">
        <v>33000377</v>
      </c>
      <c r="B1649" s="17">
        <v>30000000</v>
      </c>
      <c r="C1649" s="1">
        <f t="shared" si="25"/>
        <v>3000377</v>
      </c>
    </row>
    <row r="1650" spans="1:3">
      <c r="A1650" s="1">
        <v>66950483</v>
      </c>
      <c r="B1650" s="17">
        <v>30000000</v>
      </c>
      <c r="C1650" s="1">
        <f t="shared" si="25"/>
        <v>36950483</v>
      </c>
    </row>
    <row r="1651" spans="1:3">
      <c r="A1651" s="1">
        <v>38372662</v>
      </c>
      <c r="B1651" s="17">
        <v>30000000</v>
      </c>
      <c r="C1651" s="1">
        <f t="shared" si="25"/>
        <v>8372662</v>
      </c>
    </row>
    <row r="1652" spans="1:3">
      <c r="A1652" s="1">
        <v>27000000</v>
      </c>
      <c r="B1652" s="17">
        <v>24000000</v>
      </c>
      <c r="C1652" s="1">
        <f t="shared" si="25"/>
        <v>3000000</v>
      </c>
    </row>
    <row r="1653" spans="1:3">
      <c r="A1653" s="1">
        <v>31600000</v>
      </c>
      <c r="B1653" s="17">
        <v>30000000</v>
      </c>
      <c r="C1653" s="1">
        <f t="shared" si="25"/>
        <v>1600000</v>
      </c>
    </row>
    <row r="1654" spans="1:3">
      <c r="A1654" s="1">
        <v>30688364</v>
      </c>
      <c r="B1654" s="17">
        <v>30000000</v>
      </c>
      <c r="C1654" s="1">
        <f t="shared" si="25"/>
        <v>688364</v>
      </c>
    </row>
    <row r="1655" spans="1:3">
      <c r="A1655" s="1">
        <v>28563179</v>
      </c>
      <c r="B1655" s="17">
        <v>30000000</v>
      </c>
      <c r="C1655" s="1">
        <f t="shared" si="25"/>
        <v>-1436821</v>
      </c>
    </row>
    <row r="1656" spans="1:3">
      <c r="A1656" s="1">
        <v>16779636</v>
      </c>
      <c r="B1656" s="17">
        <v>19000000</v>
      </c>
      <c r="C1656" s="1">
        <f t="shared" si="25"/>
        <v>-2220364</v>
      </c>
    </row>
    <row r="1657" spans="1:3">
      <c r="A1657" s="1">
        <v>10762178</v>
      </c>
      <c r="B1657" s="17">
        <v>29000000</v>
      </c>
      <c r="C1657" s="1">
        <f t="shared" si="25"/>
        <v>-18237822</v>
      </c>
    </row>
    <row r="1658" spans="1:3">
      <c r="A1658" s="1">
        <v>17324744</v>
      </c>
      <c r="B1658" s="17">
        <v>28000000</v>
      </c>
      <c r="C1658" s="1">
        <f t="shared" si="25"/>
        <v>-10675256</v>
      </c>
    </row>
    <row r="1659" spans="1:3">
      <c r="A1659" s="1">
        <v>8888143</v>
      </c>
      <c r="B1659" s="17">
        <v>30000000</v>
      </c>
      <c r="C1659" s="1">
        <f t="shared" si="25"/>
        <v>-21111857</v>
      </c>
    </row>
    <row r="1660" spans="1:3">
      <c r="A1660" s="1">
        <v>24268828</v>
      </c>
      <c r="B1660" s="17">
        <v>29000000</v>
      </c>
      <c r="C1660" s="1">
        <f t="shared" si="25"/>
        <v>-4731172</v>
      </c>
    </row>
    <row r="1661" spans="1:3">
      <c r="A1661" s="1">
        <v>8119205</v>
      </c>
      <c r="B1661" s="17">
        <v>35000000</v>
      </c>
      <c r="C1661" s="1">
        <f t="shared" si="25"/>
        <v>-26880795</v>
      </c>
    </row>
    <row r="1662" spans="1:3">
      <c r="A1662" s="1">
        <v>8434601</v>
      </c>
      <c r="B1662" s="17">
        <v>29000000</v>
      </c>
      <c r="C1662" s="1">
        <f t="shared" si="25"/>
        <v>-20565399</v>
      </c>
    </row>
    <row r="1663" spans="1:3">
      <c r="A1663" s="1">
        <v>6998324</v>
      </c>
      <c r="B1663" s="17">
        <v>29000000</v>
      </c>
      <c r="C1663" s="1">
        <f t="shared" si="25"/>
        <v>-22001676</v>
      </c>
    </row>
    <row r="1664" spans="1:3">
      <c r="A1664" s="1">
        <v>10907291</v>
      </c>
      <c r="B1664" s="17">
        <v>29000000</v>
      </c>
      <c r="C1664" s="1">
        <f t="shared" si="25"/>
        <v>-18092709</v>
      </c>
    </row>
    <row r="1665" spans="1:3">
      <c r="A1665" s="1">
        <v>5532301</v>
      </c>
      <c r="B1665" s="17">
        <v>29000000</v>
      </c>
      <c r="C1665" s="1">
        <f t="shared" si="25"/>
        <v>-23467699</v>
      </c>
    </row>
    <row r="1666" spans="1:3">
      <c r="A1666" s="1">
        <v>2775593</v>
      </c>
      <c r="B1666" s="17">
        <v>28000000</v>
      </c>
      <c r="C1666" s="1">
        <f t="shared" si="25"/>
        <v>-25224407</v>
      </c>
    </row>
    <row r="1667" spans="1:3">
      <c r="A1667" s="1">
        <v>28751715</v>
      </c>
      <c r="B1667" s="17">
        <v>12000000</v>
      </c>
      <c r="C1667" s="1">
        <f t="shared" ref="C1667:C1730" si="26">A1667-B1667</f>
        <v>16751715</v>
      </c>
    </row>
    <row r="1668" spans="1:3">
      <c r="A1668" s="1">
        <v>20285518</v>
      </c>
      <c r="B1668" s="17">
        <v>29000000</v>
      </c>
      <c r="C1668" s="1">
        <f t="shared" si="26"/>
        <v>-8714482</v>
      </c>
    </row>
    <row r="1669" spans="1:3">
      <c r="A1669" s="1">
        <v>67900000</v>
      </c>
      <c r="B1669" s="17">
        <v>28000000</v>
      </c>
      <c r="C1669" s="1">
        <f t="shared" si="26"/>
        <v>39900000</v>
      </c>
    </row>
    <row r="1670" spans="1:3">
      <c r="A1670" s="1">
        <v>148734225</v>
      </c>
      <c r="B1670" s="17">
        <v>28000000</v>
      </c>
      <c r="C1670" s="1">
        <f t="shared" si="26"/>
        <v>120734225</v>
      </c>
    </row>
    <row r="1671" spans="1:3">
      <c r="A1671" s="1">
        <v>49185998</v>
      </c>
      <c r="B1671" s="17">
        <v>28000000</v>
      </c>
      <c r="C1671" s="1">
        <f t="shared" si="26"/>
        <v>21185998</v>
      </c>
    </row>
    <row r="1672" spans="1:3">
      <c r="A1672" s="1">
        <v>42168445</v>
      </c>
      <c r="B1672" s="17">
        <v>24000000</v>
      </c>
      <c r="C1672" s="1">
        <f t="shared" si="26"/>
        <v>18168445</v>
      </c>
    </row>
    <row r="1673" spans="1:3">
      <c r="A1673" s="1">
        <v>26400000</v>
      </c>
      <c r="B1673" s="17">
        <v>60000000</v>
      </c>
      <c r="C1673" s="1">
        <f t="shared" si="26"/>
        <v>-33600000</v>
      </c>
    </row>
    <row r="1674" spans="1:3">
      <c r="A1674" s="1">
        <v>17508670</v>
      </c>
      <c r="B1674" s="17">
        <v>29000000</v>
      </c>
      <c r="C1674" s="1">
        <f t="shared" si="26"/>
        <v>-11491330</v>
      </c>
    </row>
    <row r="1675" spans="1:3">
      <c r="A1675" s="1">
        <v>9664316</v>
      </c>
      <c r="B1675" s="17">
        <v>29000000</v>
      </c>
      <c r="C1675" s="1">
        <f t="shared" si="26"/>
        <v>-19335684</v>
      </c>
    </row>
    <row r="1676" spans="1:3">
      <c r="A1676" s="1">
        <v>74888996</v>
      </c>
      <c r="B1676" s="17">
        <v>28000000</v>
      </c>
      <c r="C1676" s="1">
        <f t="shared" si="26"/>
        <v>46888996</v>
      </c>
    </row>
    <row r="1677" spans="1:3">
      <c r="A1677" s="1">
        <v>69586544</v>
      </c>
      <c r="B1677" s="17">
        <v>28000000</v>
      </c>
      <c r="C1677" s="1">
        <f t="shared" si="26"/>
        <v>41586544</v>
      </c>
    </row>
    <row r="1678" spans="1:3">
      <c r="A1678" s="1">
        <v>362645141</v>
      </c>
      <c r="B1678" s="17">
        <v>28000000</v>
      </c>
      <c r="C1678" s="1">
        <f t="shared" si="26"/>
        <v>334645141</v>
      </c>
    </row>
    <row r="1679" spans="1:3">
      <c r="A1679" s="1">
        <v>60491560</v>
      </c>
      <c r="B1679" s="17">
        <v>30000000</v>
      </c>
      <c r="C1679" s="1">
        <f t="shared" si="26"/>
        <v>30491560</v>
      </c>
    </row>
    <row r="1680" spans="1:3">
      <c r="A1680" s="1">
        <v>54200000</v>
      </c>
      <c r="B1680" s="17">
        <v>28000000</v>
      </c>
      <c r="C1680" s="1">
        <f t="shared" si="26"/>
        <v>26200000</v>
      </c>
    </row>
    <row r="1681" spans="1:3">
      <c r="A1681" s="1">
        <v>30920167</v>
      </c>
      <c r="B1681" s="17">
        <v>26000000</v>
      </c>
      <c r="C1681" s="1">
        <f t="shared" si="26"/>
        <v>4920167</v>
      </c>
    </row>
    <row r="1682" spans="1:3">
      <c r="A1682" s="1">
        <v>40566655</v>
      </c>
      <c r="B1682" s="17">
        <v>35000000</v>
      </c>
      <c r="C1682" s="1">
        <f t="shared" si="26"/>
        <v>5566655</v>
      </c>
    </row>
    <row r="1683" spans="1:3">
      <c r="A1683" s="1">
        <v>31768374</v>
      </c>
      <c r="B1683" s="17">
        <v>30000000</v>
      </c>
      <c r="C1683" s="1">
        <f t="shared" si="26"/>
        <v>1768374</v>
      </c>
    </row>
    <row r="1684" spans="1:3">
      <c r="A1684" s="1">
        <v>22494487</v>
      </c>
      <c r="B1684" s="17">
        <v>21000000</v>
      </c>
      <c r="C1684" s="1">
        <f t="shared" si="26"/>
        <v>1494487</v>
      </c>
    </row>
    <row r="1685" spans="1:3">
      <c r="A1685" s="1">
        <v>21500000</v>
      </c>
      <c r="B1685" s="17">
        <v>30000000</v>
      </c>
      <c r="C1685" s="1">
        <f t="shared" si="26"/>
        <v>-8500000</v>
      </c>
    </row>
    <row r="1686" spans="1:3">
      <c r="A1686" s="1">
        <v>4463292</v>
      </c>
      <c r="B1686" s="17">
        <v>28000000</v>
      </c>
      <c r="C1686" s="1">
        <f t="shared" si="26"/>
        <v>-23536708</v>
      </c>
    </row>
    <row r="1687" spans="1:3">
      <c r="A1687" s="1">
        <v>14337579</v>
      </c>
      <c r="B1687" s="17">
        <v>28000000</v>
      </c>
      <c r="C1687" s="1">
        <f t="shared" si="26"/>
        <v>-13662421</v>
      </c>
    </row>
    <row r="1688" spans="1:3">
      <c r="A1688" s="1">
        <v>13823741</v>
      </c>
      <c r="B1688" s="17">
        <v>28000000</v>
      </c>
      <c r="C1688" s="1">
        <f t="shared" si="26"/>
        <v>-14176259</v>
      </c>
    </row>
    <row r="1689" spans="1:3">
      <c r="A1689" s="1">
        <v>10297897</v>
      </c>
      <c r="B1689" s="17">
        <v>27000000</v>
      </c>
      <c r="C1689" s="1">
        <f t="shared" si="26"/>
        <v>-16702103</v>
      </c>
    </row>
    <row r="1690" spans="1:3">
      <c r="A1690" s="1">
        <v>13248477</v>
      </c>
      <c r="B1690" s="17">
        <v>28000000</v>
      </c>
      <c r="C1690" s="1">
        <f t="shared" si="26"/>
        <v>-14751523</v>
      </c>
    </row>
    <row r="1691" spans="1:3">
      <c r="A1691" s="1">
        <v>8712564</v>
      </c>
      <c r="B1691" s="17">
        <v>28000000</v>
      </c>
      <c r="C1691" s="1">
        <f t="shared" si="26"/>
        <v>-19287436</v>
      </c>
    </row>
    <row r="1692" spans="1:3">
      <c r="A1692" s="1">
        <v>7486906</v>
      </c>
      <c r="B1692" s="17">
        <v>28000000</v>
      </c>
      <c r="C1692" s="1">
        <f t="shared" si="26"/>
        <v>-20513094</v>
      </c>
    </row>
    <row r="1693" spans="1:3">
      <c r="A1693" s="1">
        <v>38536376</v>
      </c>
      <c r="B1693" s="17">
        <v>28000000</v>
      </c>
      <c r="C1693" s="1">
        <f t="shared" si="26"/>
        <v>10536376</v>
      </c>
    </row>
    <row r="1694" spans="1:3">
      <c r="A1694" s="1">
        <v>41008532</v>
      </c>
      <c r="B1694" s="17">
        <v>30000000</v>
      </c>
      <c r="C1694" s="1">
        <f t="shared" si="26"/>
        <v>11008532</v>
      </c>
    </row>
    <row r="1695" spans="1:3">
      <c r="A1695" s="1">
        <v>5204007</v>
      </c>
      <c r="B1695" s="17">
        <v>28000000</v>
      </c>
      <c r="C1695" s="1">
        <f t="shared" si="26"/>
        <v>-22795993</v>
      </c>
    </row>
    <row r="1696" spans="1:3">
      <c r="A1696" s="1">
        <v>4485485</v>
      </c>
      <c r="B1696" s="17">
        <v>28000000</v>
      </c>
      <c r="C1696" s="1">
        <f t="shared" si="26"/>
        <v>-23514515</v>
      </c>
    </row>
    <row r="1697" spans="1:3">
      <c r="A1697" s="1">
        <v>4476235</v>
      </c>
      <c r="B1697" s="17">
        <v>28000000</v>
      </c>
      <c r="C1697" s="1">
        <f t="shared" si="26"/>
        <v>-23523765</v>
      </c>
    </row>
    <row r="1698" spans="1:3">
      <c r="A1698" s="1">
        <v>1089365</v>
      </c>
      <c r="B1698" s="17">
        <v>28000000</v>
      </c>
      <c r="C1698" s="1">
        <f t="shared" si="26"/>
        <v>-26910635</v>
      </c>
    </row>
    <row r="1699" spans="1:3">
      <c r="A1699" s="1">
        <v>763044</v>
      </c>
      <c r="B1699" s="17">
        <v>28000000</v>
      </c>
      <c r="C1699" s="1">
        <f t="shared" si="26"/>
        <v>-27236956</v>
      </c>
    </row>
    <row r="1700" spans="1:3">
      <c r="A1700" s="1">
        <v>20819129</v>
      </c>
      <c r="B1700" s="17">
        <v>28000000</v>
      </c>
      <c r="C1700" s="1">
        <f t="shared" si="26"/>
        <v>-7180871</v>
      </c>
    </row>
    <row r="1701" spans="1:3">
      <c r="A1701" s="1">
        <v>110222438</v>
      </c>
      <c r="B1701" s="17">
        <v>28000000</v>
      </c>
      <c r="C1701" s="1">
        <f t="shared" si="26"/>
        <v>82222438</v>
      </c>
    </row>
    <row r="1702" spans="1:3">
      <c r="A1702" s="1">
        <v>109243478</v>
      </c>
      <c r="B1702" s="17">
        <v>21000000</v>
      </c>
      <c r="C1702" s="1">
        <f t="shared" si="26"/>
        <v>88243478</v>
      </c>
    </row>
    <row r="1703" spans="1:3">
      <c r="A1703" s="1">
        <v>100241322</v>
      </c>
      <c r="B1703" s="17">
        <v>28000000</v>
      </c>
      <c r="C1703" s="1">
        <f t="shared" si="26"/>
        <v>72241322</v>
      </c>
    </row>
    <row r="1704" spans="1:3">
      <c r="A1704" s="1">
        <v>25977365</v>
      </c>
      <c r="B1704" s="17">
        <v>160000000</v>
      </c>
      <c r="C1704" s="1">
        <f t="shared" si="26"/>
        <v>-134022635</v>
      </c>
    </row>
    <row r="1705" spans="1:3">
      <c r="A1705" s="1">
        <v>91457688</v>
      </c>
      <c r="B1705" s="17">
        <v>28000000</v>
      </c>
      <c r="C1705" s="1">
        <f t="shared" si="26"/>
        <v>63457688</v>
      </c>
    </row>
    <row r="1706" spans="1:3">
      <c r="A1706" s="1">
        <v>87341380</v>
      </c>
      <c r="B1706" s="17">
        <v>28000000</v>
      </c>
      <c r="C1706" s="1">
        <f t="shared" si="26"/>
        <v>59341380</v>
      </c>
    </row>
    <row r="1707" spans="1:3">
      <c r="A1707" s="1">
        <v>65703412</v>
      </c>
      <c r="B1707" s="17">
        <v>28000000</v>
      </c>
      <c r="C1707" s="1">
        <f t="shared" si="26"/>
        <v>37703412</v>
      </c>
    </row>
    <row r="1708" spans="1:3">
      <c r="A1708" s="1">
        <v>58328680</v>
      </c>
      <c r="B1708" s="17">
        <v>28000000</v>
      </c>
      <c r="C1708" s="1">
        <f t="shared" si="26"/>
        <v>30328680</v>
      </c>
    </row>
    <row r="1709" spans="1:3">
      <c r="A1709" s="1">
        <v>61490000</v>
      </c>
      <c r="B1709" s="17">
        <v>28000000</v>
      </c>
      <c r="C1709" s="1">
        <f t="shared" si="26"/>
        <v>33490000</v>
      </c>
    </row>
    <row r="1710" spans="1:3">
      <c r="A1710" s="1">
        <v>50800000</v>
      </c>
      <c r="B1710" s="17">
        <v>28000000</v>
      </c>
      <c r="C1710" s="1">
        <f t="shared" si="26"/>
        <v>22800000</v>
      </c>
    </row>
    <row r="1711" spans="1:3">
      <c r="A1711" s="1">
        <v>57859105</v>
      </c>
      <c r="B1711" s="17">
        <v>28000000</v>
      </c>
      <c r="C1711" s="1">
        <f t="shared" si="26"/>
        <v>29859105</v>
      </c>
    </row>
    <row r="1712" spans="1:3">
      <c r="A1712" s="1">
        <v>46455802</v>
      </c>
      <c r="B1712" s="17">
        <v>28000000</v>
      </c>
      <c r="C1712" s="1">
        <f t="shared" si="26"/>
        <v>18455802</v>
      </c>
    </row>
    <row r="1713" spans="1:3">
      <c r="A1713" s="1">
        <v>45506619</v>
      </c>
      <c r="B1713" s="17">
        <v>27000000</v>
      </c>
      <c r="C1713" s="1">
        <f t="shared" si="26"/>
        <v>18506619</v>
      </c>
    </row>
    <row r="1714" spans="1:3">
      <c r="A1714" s="1">
        <v>40168080</v>
      </c>
      <c r="B1714" s="17">
        <v>28000000</v>
      </c>
      <c r="C1714" s="1">
        <f t="shared" si="26"/>
        <v>12168080</v>
      </c>
    </row>
    <row r="1715" spans="1:3">
      <c r="A1715" s="1">
        <v>49874933</v>
      </c>
      <c r="B1715" s="17">
        <v>24000000</v>
      </c>
      <c r="C1715" s="1">
        <f t="shared" si="26"/>
        <v>25874933</v>
      </c>
    </row>
    <row r="1716" spans="1:3">
      <c r="A1716" s="1">
        <v>45489752</v>
      </c>
      <c r="B1716" s="17">
        <v>28000000</v>
      </c>
      <c r="C1716" s="1">
        <f t="shared" si="26"/>
        <v>17489752</v>
      </c>
    </row>
    <row r="1717" spans="1:3">
      <c r="A1717" s="1">
        <v>36985501</v>
      </c>
      <c r="B1717" s="17">
        <v>27500000</v>
      </c>
      <c r="C1717" s="1">
        <f t="shared" si="26"/>
        <v>9485501</v>
      </c>
    </row>
    <row r="1718" spans="1:3">
      <c r="A1718" s="1">
        <v>33200000</v>
      </c>
      <c r="B1718" s="17">
        <v>30000000</v>
      </c>
      <c r="C1718" s="1">
        <f t="shared" si="26"/>
        <v>3200000</v>
      </c>
    </row>
    <row r="1719" spans="1:3">
      <c r="A1719" s="1">
        <v>28501651</v>
      </c>
      <c r="B1719" s="17">
        <v>30000000</v>
      </c>
      <c r="C1719" s="1">
        <f t="shared" si="26"/>
        <v>-1498349</v>
      </c>
    </row>
    <row r="1720" spans="1:3">
      <c r="A1720" s="1">
        <v>23222861</v>
      </c>
      <c r="B1720" s="17">
        <v>35000000</v>
      </c>
      <c r="C1720" s="1">
        <f t="shared" si="26"/>
        <v>-11777139</v>
      </c>
    </row>
    <row r="1721" spans="1:3">
      <c r="A1721" s="1">
        <v>54540525</v>
      </c>
      <c r="B1721" s="17">
        <v>16000000</v>
      </c>
      <c r="C1721" s="1">
        <f t="shared" si="26"/>
        <v>38540525</v>
      </c>
    </row>
    <row r="1722" spans="1:3">
      <c r="A1722" s="1">
        <v>16252765</v>
      </c>
      <c r="B1722" s="17">
        <v>15000000</v>
      </c>
      <c r="C1722" s="1">
        <f t="shared" si="26"/>
        <v>1252765</v>
      </c>
    </row>
    <row r="1723" spans="1:3">
      <c r="A1723" s="1">
        <v>16005978</v>
      </c>
      <c r="B1723" s="17">
        <v>27500000</v>
      </c>
      <c r="C1723" s="1">
        <f t="shared" si="26"/>
        <v>-11494022</v>
      </c>
    </row>
    <row r="1724" spans="1:3">
      <c r="A1724" s="1">
        <v>14469428</v>
      </c>
      <c r="B1724" s="17">
        <v>30000000</v>
      </c>
      <c r="C1724" s="1">
        <f t="shared" si="26"/>
        <v>-15530572</v>
      </c>
    </row>
    <row r="1725" spans="1:3">
      <c r="A1725" s="1">
        <v>13829734</v>
      </c>
      <c r="B1725" s="17">
        <v>27000000</v>
      </c>
      <c r="C1725" s="1">
        <f t="shared" si="26"/>
        <v>-13170266</v>
      </c>
    </row>
    <row r="1726" spans="1:3">
      <c r="A1726" s="1">
        <v>1075288</v>
      </c>
      <c r="B1726" s="17">
        <v>175000000</v>
      </c>
      <c r="C1726" s="1">
        <f t="shared" si="26"/>
        <v>-173924712</v>
      </c>
    </row>
    <row r="1727" spans="1:3">
      <c r="A1727" s="1">
        <v>7496522</v>
      </c>
      <c r="B1727" s="17">
        <v>27000000</v>
      </c>
      <c r="C1727" s="1">
        <f t="shared" si="26"/>
        <v>-19503478</v>
      </c>
    </row>
    <row r="1728" spans="1:3">
      <c r="A1728" s="1">
        <v>20047715</v>
      </c>
      <c r="B1728" s="17">
        <v>27000000</v>
      </c>
      <c r="C1728" s="1">
        <f t="shared" si="26"/>
        <v>-6952285</v>
      </c>
    </row>
    <row r="1729" spans="1:3">
      <c r="A1729" s="1">
        <v>12276810</v>
      </c>
      <c r="B1729" s="17">
        <v>25000000</v>
      </c>
      <c r="C1729" s="1">
        <f t="shared" si="26"/>
        <v>-12723190</v>
      </c>
    </row>
    <row r="1730" spans="1:3">
      <c r="A1730" s="1">
        <v>33565375</v>
      </c>
      <c r="B1730" s="17">
        <v>30000000</v>
      </c>
      <c r="C1730" s="1">
        <f t="shared" si="26"/>
        <v>3565375</v>
      </c>
    </row>
    <row r="1731" spans="1:3">
      <c r="A1731" s="1">
        <v>499263</v>
      </c>
      <c r="B1731" s="17">
        <v>27000000</v>
      </c>
      <c r="C1731" s="1">
        <f t="shared" ref="C1731:C1794" si="27">A1731-B1731</f>
        <v>-26500737</v>
      </c>
    </row>
    <row r="1732" spans="1:3">
      <c r="A1732" s="1">
        <v>219200000</v>
      </c>
      <c r="B1732" s="17">
        <v>27000000</v>
      </c>
      <c r="C1732" s="1">
        <f t="shared" si="27"/>
        <v>192200000</v>
      </c>
    </row>
    <row r="1733" spans="1:3">
      <c r="A1733" s="1">
        <v>172825435</v>
      </c>
      <c r="B1733" s="17">
        <v>27000000</v>
      </c>
      <c r="C1733" s="1">
        <f t="shared" si="27"/>
        <v>145825435</v>
      </c>
    </row>
    <row r="1734" spans="1:3">
      <c r="A1734" s="1">
        <v>148085755</v>
      </c>
      <c r="B1734" s="17">
        <v>30000000</v>
      </c>
      <c r="C1734" s="1">
        <f t="shared" si="27"/>
        <v>118085755</v>
      </c>
    </row>
    <row r="1735" spans="1:3">
      <c r="A1735" s="1">
        <v>25517500</v>
      </c>
      <c r="B1735" s="17">
        <v>27000000</v>
      </c>
      <c r="C1735" s="1">
        <f t="shared" si="27"/>
        <v>-1482500</v>
      </c>
    </row>
    <row r="1736" spans="1:3">
      <c r="A1736" s="1">
        <v>145000989</v>
      </c>
      <c r="B1736" s="17">
        <v>27000000</v>
      </c>
      <c r="C1736" s="1">
        <f t="shared" si="27"/>
        <v>118000989</v>
      </c>
    </row>
    <row r="1737" spans="1:3">
      <c r="A1737" s="1">
        <v>26761283</v>
      </c>
      <c r="B1737" s="17">
        <v>13500000</v>
      </c>
      <c r="C1737" s="1">
        <f t="shared" si="27"/>
        <v>13261283</v>
      </c>
    </row>
    <row r="1738" spans="1:3">
      <c r="A1738" s="1">
        <v>121945720</v>
      </c>
      <c r="B1738" s="17">
        <v>25000000</v>
      </c>
      <c r="C1738" s="1">
        <f t="shared" si="27"/>
        <v>96945720</v>
      </c>
    </row>
    <row r="1739" spans="1:3">
      <c r="A1739" s="1">
        <v>96067179</v>
      </c>
      <c r="B1739" s="17">
        <v>27000000</v>
      </c>
      <c r="C1739" s="1">
        <f t="shared" si="27"/>
        <v>69067179</v>
      </c>
    </row>
    <row r="1740" spans="1:3">
      <c r="A1740" s="1">
        <v>169705587</v>
      </c>
      <c r="B1740" s="17">
        <v>27000000</v>
      </c>
      <c r="C1740" s="1">
        <f t="shared" si="27"/>
        <v>142705587</v>
      </c>
    </row>
    <row r="1741" spans="1:3">
      <c r="A1741" s="1">
        <v>3254172</v>
      </c>
      <c r="B1741" s="17">
        <v>27000000</v>
      </c>
      <c r="C1741" s="1">
        <f t="shared" si="27"/>
        <v>-23745828</v>
      </c>
    </row>
    <row r="1742" spans="1:3">
      <c r="A1742" s="1">
        <v>84185387</v>
      </c>
      <c r="B1742" s="17">
        <v>27000000</v>
      </c>
      <c r="C1742" s="1">
        <f t="shared" si="27"/>
        <v>57185387</v>
      </c>
    </row>
    <row r="1743" spans="1:3">
      <c r="A1743" s="1">
        <v>82163317</v>
      </c>
      <c r="B1743" s="17">
        <v>27000000</v>
      </c>
      <c r="C1743" s="1">
        <f t="shared" si="27"/>
        <v>55163317</v>
      </c>
    </row>
    <row r="1744" spans="1:3">
      <c r="A1744" s="1">
        <v>80920948</v>
      </c>
      <c r="B1744" s="17">
        <v>27000000</v>
      </c>
      <c r="C1744" s="1">
        <f t="shared" si="27"/>
        <v>53920948</v>
      </c>
    </row>
    <row r="1745" spans="1:3">
      <c r="A1745" s="1">
        <v>80034302</v>
      </c>
      <c r="B1745" s="17">
        <v>28000000</v>
      </c>
      <c r="C1745" s="1">
        <f t="shared" si="27"/>
        <v>52034302</v>
      </c>
    </row>
    <row r="1746" spans="1:3">
      <c r="A1746" s="1">
        <v>78656813</v>
      </c>
      <c r="B1746" s="17">
        <v>15000000</v>
      </c>
      <c r="C1746" s="1">
        <f t="shared" si="27"/>
        <v>63656813</v>
      </c>
    </row>
    <row r="1747" spans="1:3">
      <c r="A1747" s="1">
        <v>76270454</v>
      </c>
      <c r="B1747" s="17">
        <v>27000000</v>
      </c>
      <c r="C1747" s="1">
        <f t="shared" si="27"/>
        <v>49270454</v>
      </c>
    </row>
    <row r="1748" spans="1:3">
      <c r="A1748" s="1">
        <v>74273505</v>
      </c>
      <c r="B1748" s="17">
        <v>25000000</v>
      </c>
      <c r="C1748" s="1">
        <f t="shared" si="27"/>
        <v>49273505</v>
      </c>
    </row>
    <row r="1749" spans="1:3">
      <c r="A1749" s="1">
        <v>134141530</v>
      </c>
      <c r="B1749" s="17">
        <v>23000000</v>
      </c>
      <c r="C1749" s="1">
        <f t="shared" si="27"/>
        <v>111141530</v>
      </c>
    </row>
    <row r="1750" spans="1:3">
      <c r="A1750" s="1">
        <v>71500556</v>
      </c>
      <c r="B1750" s="17">
        <v>27000000</v>
      </c>
      <c r="C1750" s="1">
        <f t="shared" si="27"/>
        <v>44500556</v>
      </c>
    </row>
    <row r="1751" spans="1:3">
      <c r="A1751" s="1">
        <v>71309760</v>
      </c>
      <c r="B1751" s="17">
        <v>26000000</v>
      </c>
      <c r="C1751" s="1">
        <f t="shared" si="27"/>
        <v>45309760</v>
      </c>
    </row>
    <row r="1752" spans="1:3">
      <c r="A1752" s="1">
        <v>89808372</v>
      </c>
      <c r="B1752" s="17">
        <v>26000000</v>
      </c>
      <c r="C1752" s="1">
        <f t="shared" si="27"/>
        <v>63808372</v>
      </c>
    </row>
    <row r="1753" spans="1:3">
      <c r="A1753" s="1">
        <v>77264926</v>
      </c>
      <c r="B1753" s="17">
        <v>26000000</v>
      </c>
      <c r="C1753" s="1">
        <f t="shared" si="27"/>
        <v>51264926</v>
      </c>
    </row>
    <row r="1754" spans="1:3">
      <c r="A1754" s="1">
        <v>70625986</v>
      </c>
      <c r="B1754" s="17">
        <v>25000000</v>
      </c>
      <c r="C1754" s="1">
        <f t="shared" si="27"/>
        <v>45625986</v>
      </c>
    </row>
    <row r="1755" spans="1:3">
      <c r="A1755" s="1">
        <v>56505065</v>
      </c>
      <c r="B1755" s="17">
        <v>28000000</v>
      </c>
      <c r="C1755" s="1">
        <f t="shared" si="27"/>
        <v>28505065</v>
      </c>
    </row>
    <row r="1756" spans="1:3">
      <c r="A1756" s="1">
        <v>55973336</v>
      </c>
      <c r="B1756" s="17">
        <v>26000000</v>
      </c>
      <c r="C1756" s="1">
        <f t="shared" si="27"/>
        <v>29973336</v>
      </c>
    </row>
    <row r="1757" spans="1:3">
      <c r="A1757" s="1">
        <v>54098051</v>
      </c>
      <c r="B1757" s="17">
        <v>27000000</v>
      </c>
      <c r="C1757" s="1">
        <f t="shared" si="27"/>
        <v>27098051</v>
      </c>
    </row>
    <row r="1758" spans="1:3">
      <c r="A1758" s="1">
        <v>60443237</v>
      </c>
      <c r="B1758" s="17">
        <v>26000000</v>
      </c>
      <c r="C1758" s="1">
        <f t="shared" si="27"/>
        <v>34443237</v>
      </c>
    </row>
    <row r="1759" spans="1:3">
      <c r="A1759" s="1">
        <v>82234139</v>
      </c>
      <c r="B1759" s="17">
        <v>22000000</v>
      </c>
      <c r="C1759" s="1">
        <f t="shared" si="27"/>
        <v>60234139</v>
      </c>
    </row>
    <row r="1760" spans="1:3">
      <c r="A1760" s="1">
        <v>51676606</v>
      </c>
      <c r="B1760" s="17">
        <v>26000000</v>
      </c>
      <c r="C1760" s="1">
        <f t="shared" si="27"/>
        <v>25676606</v>
      </c>
    </row>
    <row r="1761" spans="1:3">
      <c r="A1761" s="1">
        <v>52528330</v>
      </c>
      <c r="B1761" s="17">
        <v>26000000</v>
      </c>
      <c r="C1761" s="1">
        <f t="shared" si="27"/>
        <v>26528330</v>
      </c>
    </row>
    <row r="1762" spans="1:3">
      <c r="A1762" s="1">
        <v>51533608</v>
      </c>
      <c r="B1762" s="17">
        <v>26000000</v>
      </c>
      <c r="C1762" s="1">
        <f t="shared" si="27"/>
        <v>25533608</v>
      </c>
    </row>
    <row r="1763" spans="1:3">
      <c r="A1763" s="1">
        <v>51097664</v>
      </c>
      <c r="B1763" s="17">
        <v>26000000</v>
      </c>
      <c r="C1763" s="1">
        <f t="shared" si="27"/>
        <v>25097664</v>
      </c>
    </row>
    <row r="1764" spans="1:3">
      <c r="A1764" s="1">
        <v>84136909</v>
      </c>
      <c r="B1764" s="17">
        <v>26000000</v>
      </c>
      <c r="C1764" s="1">
        <f t="shared" si="27"/>
        <v>58136909</v>
      </c>
    </row>
    <row r="1765" spans="1:3">
      <c r="A1765" s="1">
        <v>46836394</v>
      </c>
      <c r="B1765" s="17">
        <v>26000000</v>
      </c>
      <c r="C1765" s="1">
        <f t="shared" si="27"/>
        <v>20836394</v>
      </c>
    </row>
    <row r="1766" spans="1:3">
      <c r="A1766" s="1">
        <v>47285499</v>
      </c>
      <c r="B1766" s="17">
        <v>26000000</v>
      </c>
      <c r="C1766" s="1">
        <f t="shared" si="27"/>
        <v>21285499</v>
      </c>
    </row>
    <row r="1767" spans="1:3">
      <c r="A1767" s="1">
        <v>47124400</v>
      </c>
      <c r="B1767" s="17">
        <v>26000000</v>
      </c>
      <c r="C1767" s="1">
        <f t="shared" si="27"/>
        <v>21124400</v>
      </c>
    </row>
    <row r="1768" spans="1:3">
      <c r="A1768" s="1">
        <v>44700000</v>
      </c>
      <c r="B1768" s="17">
        <v>26000000</v>
      </c>
      <c r="C1768" s="1">
        <f t="shared" si="27"/>
        <v>18700000</v>
      </c>
    </row>
    <row r="1769" spans="1:3">
      <c r="A1769" s="1">
        <v>44455658</v>
      </c>
      <c r="B1769" s="17">
        <v>26000000</v>
      </c>
      <c r="C1769" s="1">
        <f t="shared" si="27"/>
        <v>18455658</v>
      </c>
    </row>
    <row r="1770" spans="1:3">
      <c r="A1770" s="1">
        <v>43984230</v>
      </c>
      <c r="B1770" s="17">
        <v>26000000</v>
      </c>
      <c r="C1770" s="1">
        <f t="shared" si="27"/>
        <v>17984230</v>
      </c>
    </row>
    <row r="1771" spans="1:3">
      <c r="A1771" s="1">
        <v>66489425</v>
      </c>
      <c r="B1771" s="17">
        <v>26000000</v>
      </c>
      <c r="C1771" s="1">
        <f t="shared" si="27"/>
        <v>40489425</v>
      </c>
    </row>
    <row r="1772" spans="1:3">
      <c r="A1772" s="1">
        <v>41067398</v>
      </c>
      <c r="B1772" s="17">
        <v>56000000</v>
      </c>
      <c r="C1772" s="1">
        <f t="shared" si="27"/>
        <v>-14932602</v>
      </c>
    </row>
    <row r="1773" spans="1:3">
      <c r="A1773" s="1">
        <v>40218903</v>
      </c>
      <c r="B1773" s="17">
        <v>42000000</v>
      </c>
      <c r="C1773" s="1">
        <f t="shared" si="27"/>
        <v>-1781097</v>
      </c>
    </row>
    <row r="1774" spans="1:3">
      <c r="A1774" s="1">
        <v>39880476</v>
      </c>
      <c r="B1774" s="17">
        <v>26000000</v>
      </c>
      <c r="C1774" s="1">
        <f t="shared" si="27"/>
        <v>13880476</v>
      </c>
    </row>
    <row r="1775" spans="1:3">
      <c r="A1775" s="1">
        <v>39399750</v>
      </c>
      <c r="B1775" s="17">
        <v>26000000</v>
      </c>
      <c r="C1775" s="1">
        <f t="shared" si="27"/>
        <v>13399750</v>
      </c>
    </row>
    <row r="1776" spans="1:3">
      <c r="A1776" s="1">
        <v>38230435</v>
      </c>
      <c r="B1776" s="17">
        <v>26000000</v>
      </c>
      <c r="C1776" s="1">
        <f t="shared" si="27"/>
        <v>12230435</v>
      </c>
    </row>
    <row r="1777" spans="1:3">
      <c r="A1777" s="1">
        <v>39008741</v>
      </c>
      <c r="B1777" s="17">
        <v>22000000</v>
      </c>
      <c r="C1777" s="1">
        <f t="shared" si="27"/>
        <v>17008741</v>
      </c>
    </row>
    <row r="1778" spans="1:3">
      <c r="A1778" s="1">
        <v>36833473</v>
      </c>
      <c r="B1778" s="17">
        <v>26000000</v>
      </c>
      <c r="C1778" s="1">
        <f t="shared" si="27"/>
        <v>10833473</v>
      </c>
    </row>
    <row r="1779" spans="1:3">
      <c r="A1779" s="1">
        <v>48237389</v>
      </c>
      <c r="B1779" s="17">
        <v>26000000</v>
      </c>
      <c r="C1779" s="1">
        <f t="shared" si="27"/>
        <v>22237389</v>
      </c>
    </row>
    <row r="1780" spans="1:3">
      <c r="A1780" s="1">
        <v>36447959</v>
      </c>
      <c r="B1780" s="17">
        <v>26000000</v>
      </c>
      <c r="C1780" s="1">
        <f t="shared" si="27"/>
        <v>10447959</v>
      </c>
    </row>
    <row r="1781" spans="1:3">
      <c r="A1781" s="1">
        <v>45089048</v>
      </c>
      <c r="B1781" s="17">
        <v>25530000</v>
      </c>
      <c r="C1781" s="1">
        <f t="shared" si="27"/>
        <v>19559048</v>
      </c>
    </row>
    <row r="1782" spans="1:3">
      <c r="A1782" s="1">
        <v>35990505</v>
      </c>
      <c r="B1782" s="17">
        <v>26000000</v>
      </c>
      <c r="C1782" s="1">
        <f t="shared" si="27"/>
        <v>9990505</v>
      </c>
    </row>
    <row r="1783" spans="1:3">
      <c r="A1783" s="1">
        <v>35143332</v>
      </c>
      <c r="B1783" s="17">
        <v>15000000</v>
      </c>
      <c r="C1783" s="1">
        <f t="shared" si="27"/>
        <v>20143332</v>
      </c>
    </row>
    <row r="1784" spans="1:3">
      <c r="A1784" s="1">
        <v>35000629</v>
      </c>
      <c r="B1784" s="17">
        <v>30000000</v>
      </c>
      <c r="C1784" s="1">
        <f t="shared" si="27"/>
        <v>5000629</v>
      </c>
    </row>
    <row r="1785" spans="1:3">
      <c r="A1785" s="1">
        <v>34604054</v>
      </c>
      <c r="B1785" s="17">
        <v>25000000</v>
      </c>
      <c r="C1785" s="1">
        <f t="shared" si="27"/>
        <v>9604054</v>
      </c>
    </row>
    <row r="1786" spans="1:3">
      <c r="A1786" s="1">
        <v>41597830</v>
      </c>
      <c r="B1786" s="17">
        <v>25000000</v>
      </c>
      <c r="C1786" s="1">
        <f t="shared" si="27"/>
        <v>16597830</v>
      </c>
    </row>
    <row r="1787" spans="1:3">
      <c r="A1787" s="1">
        <v>33687630</v>
      </c>
      <c r="B1787" s="17">
        <v>33000000</v>
      </c>
      <c r="C1787" s="1">
        <f t="shared" si="27"/>
        <v>687630</v>
      </c>
    </row>
    <row r="1788" spans="1:3">
      <c r="A1788" s="1">
        <v>32553210</v>
      </c>
      <c r="B1788" s="17">
        <v>25100000</v>
      </c>
      <c r="C1788" s="1">
        <f t="shared" si="27"/>
        <v>7453210</v>
      </c>
    </row>
    <row r="1789" spans="1:3">
      <c r="A1789" s="1">
        <v>31526393</v>
      </c>
      <c r="B1789" s="17">
        <v>25000000</v>
      </c>
      <c r="C1789" s="1">
        <f t="shared" si="27"/>
        <v>6526393</v>
      </c>
    </row>
    <row r="1790" spans="1:3">
      <c r="A1790" s="1">
        <v>41229</v>
      </c>
      <c r="B1790" s="17">
        <v>26000000</v>
      </c>
      <c r="C1790" s="1">
        <f t="shared" si="27"/>
        <v>-25958771</v>
      </c>
    </row>
    <row r="1791" spans="1:3">
      <c r="A1791" s="1">
        <v>31655091</v>
      </c>
      <c r="B1791" s="17">
        <v>25000000</v>
      </c>
      <c r="C1791" s="1">
        <f t="shared" si="27"/>
        <v>6655091</v>
      </c>
    </row>
    <row r="1792" spans="1:3">
      <c r="A1792" s="1">
        <v>30012990</v>
      </c>
      <c r="B1792" s="17">
        <v>22000000</v>
      </c>
      <c r="C1792" s="1">
        <f t="shared" si="27"/>
        <v>8012990</v>
      </c>
    </row>
    <row r="1793" spans="1:3">
      <c r="A1793" s="1">
        <v>32368960</v>
      </c>
      <c r="B1793" s="17">
        <v>25000000</v>
      </c>
      <c r="C1793" s="1">
        <f t="shared" si="27"/>
        <v>7368960</v>
      </c>
    </row>
    <row r="1794" spans="1:3">
      <c r="A1794" s="1">
        <v>14500000</v>
      </c>
      <c r="B1794" s="17">
        <v>28000000</v>
      </c>
      <c r="C1794" s="1">
        <f t="shared" si="27"/>
        <v>-13500000</v>
      </c>
    </row>
    <row r="1795" spans="1:3">
      <c r="A1795" s="1">
        <v>29247405</v>
      </c>
      <c r="B1795" s="17">
        <v>80000000</v>
      </c>
      <c r="C1795" s="1">
        <f t="shared" ref="C1795:C1858" si="28">A1795-B1795</f>
        <v>-50752595</v>
      </c>
    </row>
    <row r="1796" spans="1:3">
      <c r="A1796" s="1">
        <v>25615792</v>
      </c>
      <c r="B1796" s="17">
        <v>26000000</v>
      </c>
      <c r="C1796" s="1">
        <f t="shared" si="28"/>
        <v>-384208</v>
      </c>
    </row>
    <row r="1797" spans="1:3">
      <c r="A1797" s="1">
        <v>28341469</v>
      </c>
      <c r="B1797" s="17">
        <v>30000000</v>
      </c>
      <c r="C1797" s="1">
        <f t="shared" si="28"/>
        <v>-1658531</v>
      </c>
    </row>
    <row r="1798" spans="1:3">
      <c r="A1798" s="1">
        <v>25590119</v>
      </c>
      <c r="B1798" s="17">
        <v>30000000</v>
      </c>
      <c r="C1798" s="1">
        <f t="shared" si="28"/>
        <v>-4409881</v>
      </c>
    </row>
    <row r="1799" spans="1:3">
      <c r="A1799" s="1">
        <v>24944213</v>
      </c>
      <c r="B1799" s="17">
        <v>25000000</v>
      </c>
      <c r="C1799" s="1">
        <f t="shared" si="28"/>
        <v>-55787</v>
      </c>
    </row>
    <row r="1800" spans="1:3">
      <c r="A1800" s="1">
        <v>33631221</v>
      </c>
      <c r="B1800" s="17">
        <v>25000000</v>
      </c>
      <c r="C1800" s="1">
        <f t="shared" si="28"/>
        <v>8631221</v>
      </c>
    </row>
    <row r="1801" spans="1:3">
      <c r="A1801" s="1">
        <v>37738400</v>
      </c>
      <c r="B1801" s="17">
        <v>25000000</v>
      </c>
      <c r="C1801" s="1">
        <f t="shared" si="28"/>
        <v>12738400</v>
      </c>
    </row>
    <row r="1802" spans="1:3">
      <c r="A1802" s="1">
        <v>21835784</v>
      </c>
      <c r="B1802" s="17">
        <v>25000000</v>
      </c>
      <c r="C1802" s="1">
        <f t="shared" si="28"/>
        <v>-3164216</v>
      </c>
    </row>
    <row r="1803" spans="1:3">
      <c r="A1803" s="1">
        <v>15785632</v>
      </c>
      <c r="B1803" s="17">
        <v>25000000</v>
      </c>
      <c r="C1803" s="1">
        <f t="shared" si="28"/>
        <v>-9214368</v>
      </c>
    </row>
    <row r="1804" spans="1:3">
      <c r="A1804" s="1">
        <v>21554585</v>
      </c>
      <c r="B1804" s="17">
        <v>26000000</v>
      </c>
      <c r="C1804" s="1">
        <f t="shared" si="28"/>
        <v>-4445415</v>
      </c>
    </row>
    <row r="1805" spans="1:3">
      <c r="A1805" s="1">
        <v>22200000</v>
      </c>
      <c r="B1805" s="17">
        <v>25000000</v>
      </c>
      <c r="C1805" s="1">
        <f t="shared" si="28"/>
        <v>-2800000</v>
      </c>
    </row>
    <row r="1806" spans="1:3">
      <c r="A1806" s="1">
        <v>80014842</v>
      </c>
      <c r="B1806" s="17">
        <v>45000000</v>
      </c>
      <c r="C1806" s="1">
        <f t="shared" si="28"/>
        <v>35014842</v>
      </c>
    </row>
    <row r="1807" spans="1:3">
      <c r="A1807" s="1">
        <v>23527955</v>
      </c>
      <c r="B1807" s="17">
        <v>25000000</v>
      </c>
      <c r="C1807" s="1">
        <f t="shared" si="28"/>
        <v>-1472045</v>
      </c>
    </row>
    <row r="1808" spans="1:3">
      <c r="A1808" s="1">
        <v>24042490</v>
      </c>
      <c r="B1808" s="17">
        <v>25000000</v>
      </c>
      <c r="C1808" s="1">
        <f t="shared" si="28"/>
        <v>-957510</v>
      </c>
    </row>
    <row r="1809" spans="1:3">
      <c r="A1809" s="1">
        <v>22466994</v>
      </c>
      <c r="B1809" s="17">
        <v>25000000</v>
      </c>
      <c r="C1809" s="1">
        <f t="shared" si="28"/>
        <v>-2533006</v>
      </c>
    </row>
    <row r="1810" spans="1:3">
      <c r="A1810" s="1">
        <v>17791031</v>
      </c>
      <c r="B1810" s="17">
        <v>25000000</v>
      </c>
      <c r="C1810" s="1">
        <f t="shared" si="28"/>
        <v>-7208969</v>
      </c>
    </row>
    <row r="1811" spans="1:3">
      <c r="A1811" s="1">
        <v>17718223</v>
      </c>
      <c r="B1811" s="17">
        <v>2800000</v>
      </c>
      <c r="C1811" s="1">
        <f t="shared" si="28"/>
        <v>14918223</v>
      </c>
    </row>
    <row r="1812" spans="1:3">
      <c r="A1812" s="1">
        <v>15361537</v>
      </c>
      <c r="B1812" s="17">
        <v>25000000</v>
      </c>
      <c r="C1812" s="1">
        <f t="shared" si="28"/>
        <v>-9638463</v>
      </c>
    </row>
    <row r="1813" spans="1:3">
      <c r="A1813" s="1">
        <v>16647384</v>
      </c>
      <c r="B1813" s="17">
        <v>25000000</v>
      </c>
      <c r="C1813" s="1">
        <f t="shared" si="28"/>
        <v>-8352616</v>
      </c>
    </row>
    <row r="1814" spans="1:3">
      <c r="A1814" s="1">
        <v>16118077</v>
      </c>
      <c r="B1814" s="17">
        <v>17000000</v>
      </c>
      <c r="C1814" s="1">
        <f t="shared" si="28"/>
        <v>-881923</v>
      </c>
    </row>
    <row r="1815" spans="1:3">
      <c r="A1815" s="1">
        <v>15091542</v>
      </c>
      <c r="B1815" s="17">
        <v>25000000</v>
      </c>
      <c r="C1815" s="1">
        <f t="shared" si="28"/>
        <v>-9908458</v>
      </c>
    </row>
    <row r="1816" spans="1:3">
      <c r="A1816" s="1">
        <v>15045676</v>
      </c>
      <c r="B1816" s="17">
        <v>25000000</v>
      </c>
      <c r="C1816" s="1">
        <f t="shared" si="28"/>
        <v>-9954324</v>
      </c>
    </row>
    <row r="1817" spans="1:3">
      <c r="A1817" s="1">
        <v>17427926</v>
      </c>
      <c r="B1817" s="17">
        <v>25000000</v>
      </c>
      <c r="C1817" s="1">
        <f t="shared" si="28"/>
        <v>-7572074</v>
      </c>
    </row>
    <row r="1818" spans="1:3">
      <c r="A1818" s="1">
        <v>14983572</v>
      </c>
      <c r="B1818" s="17">
        <v>30000000</v>
      </c>
      <c r="C1818" s="1">
        <f t="shared" si="28"/>
        <v>-15016428</v>
      </c>
    </row>
    <row r="1819" spans="1:3">
      <c r="A1819" s="1">
        <v>14637490</v>
      </c>
      <c r="B1819" s="17">
        <v>26000000</v>
      </c>
      <c r="C1819" s="1">
        <f t="shared" si="28"/>
        <v>-11362510</v>
      </c>
    </row>
    <row r="1820" spans="1:3">
      <c r="A1820" s="1">
        <v>14589444</v>
      </c>
      <c r="B1820" s="17">
        <v>25000000</v>
      </c>
      <c r="C1820" s="1">
        <f t="shared" si="28"/>
        <v>-10410556</v>
      </c>
    </row>
    <row r="1821" spans="1:3">
      <c r="A1821" s="1">
        <v>14095303</v>
      </c>
      <c r="B1821" s="17">
        <v>26000000</v>
      </c>
      <c r="C1821" s="1">
        <f t="shared" si="28"/>
        <v>-11904697</v>
      </c>
    </row>
    <row r="1822" spans="1:3">
      <c r="A1822" s="1">
        <v>13973532</v>
      </c>
      <c r="B1822" s="17">
        <v>25000000</v>
      </c>
      <c r="C1822" s="1">
        <f t="shared" si="28"/>
        <v>-11026468</v>
      </c>
    </row>
    <row r="1823" spans="1:3">
      <c r="A1823" s="1">
        <v>1865774</v>
      </c>
      <c r="B1823" s="17">
        <v>25000000</v>
      </c>
      <c r="C1823" s="1">
        <f t="shared" si="28"/>
        <v>-23134226</v>
      </c>
    </row>
    <row r="1824" spans="1:3">
      <c r="A1824" s="1">
        <v>18860403</v>
      </c>
      <c r="B1824" s="17">
        <v>25000000</v>
      </c>
      <c r="C1824" s="1">
        <f t="shared" si="28"/>
        <v>-6139597</v>
      </c>
    </row>
    <row r="1825" spans="1:3">
      <c r="A1825" s="1">
        <v>13038660</v>
      </c>
      <c r="B1825" s="17">
        <v>23000000</v>
      </c>
      <c r="C1825" s="1">
        <f t="shared" si="28"/>
        <v>-9961340</v>
      </c>
    </row>
    <row r="1826" spans="1:3">
      <c r="A1826" s="1">
        <v>28831145</v>
      </c>
      <c r="B1826" s="17">
        <v>25000000</v>
      </c>
      <c r="C1826" s="1">
        <f t="shared" si="28"/>
        <v>3831145</v>
      </c>
    </row>
    <row r="1827" spans="1:3">
      <c r="A1827" s="1">
        <v>11538204</v>
      </c>
      <c r="B1827" s="17">
        <v>25000000</v>
      </c>
      <c r="C1827" s="1">
        <f t="shared" si="28"/>
        <v>-13461796</v>
      </c>
    </row>
    <row r="1828" spans="1:3">
      <c r="A1828" s="1">
        <v>11008432</v>
      </c>
      <c r="B1828" s="17">
        <v>25000000</v>
      </c>
      <c r="C1828" s="1">
        <f t="shared" si="28"/>
        <v>-13991568</v>
      </c>
    </row>
    <row r="1829" spans="1:3">
      <c r="A1829" s="1">
        <v>12188642</v>
      </c>
      <c r="B1829" s="17">
        <v>25000000</v>
      </c>
      <c r="C1829" s="1">
        <f t="shared" si="28"/>
        <v>-12811358</v>
      </c>
    </row>
    <row r="1830" spans="1:3">
      <c r="A1830" s="1">
        <v>11100000</v>
      </c>
      <c r="B1830" s="17">
        <v>25000000</v>
      </c>
      <c r="C1830" s="1">
        <f t="shared" si="28"/>
        <v>-13900000</v>
      </c>
    </row>
    <row r="1831" spans="1:3">
      <c r="A1831" s="1">
        <v>13651662</v>
      </c>
      <c r="B1831" s="17">
        <v>25000000</v>
      </c>
      <c r="C1831" s="1">
        <f t="shared" si="28"/>
        <v>-11348338</v>
      </c>
    </row>
    <row r="1832" spans="1:3">
      <c r="A1832" s="1">
        <v>11030963</v>
      </c>
      <c r="B1832" s="17">
        <v>25000000</v>
      </c>
      <c r="C1832" s="1">
        <f t="shared" si="28"/>
        <v>-13969037</v>
      </c>
    </row>
    <row r="1833" spans="1:3">
      <c r="A1833" s="1">
        <v>10769960</v>
      </c>
      <c r="B1833" s="17">
        <v>25000000</v>
      </c>
      <c r="C1833" s="1">
        <f t="shared" si="28"/>
        <v>-14230040</v>
      </c>
    </row>
    <row r="1834" spans="1:3">
      <c r="A1834" s="1">
        <v>10911750</v>
      </c>
      <c r="B1834" s="17">
        <v>25000000</v>
      </c>
      <c r="C1834" s="1">
        <f t="shared" si="28"/>
        <v>-14088250</v>
      </c>
    </row>
    <row r="1835" spans="1:3">
      <c r="A1835" s="1">
        <v>10719367</v>
      </c>
      <c r="B1835" s="17">
        <v>25000000</v>
      </c>
      <c r="C1835" s="1">
        <f t="shared" si="28"/>
        <v>-14280633</v>
      </c>
    </row>
    <row r="1836" spans="1:3">
      <c r="A1836" s="1">
        <v>10114315</v>
      </c>
      <c r="B1836" s="17">
        <v>25000000</v>
      </c>
      <c r="C1836" s="1">
        <f t="shared" si="28"/>
        <v>-14885685</v>
      </c>
    </row>
    <row r="1837" spans="1:3">
      <c r="A1837" s="1">
        <v>49122319</v>
      </c>
      <c r="B1837" s="17">
        <v>20000000</v>
      </c>
      <c r="C1837" s="1">
        <f t="shared" si="28"/>
        <v>29122319</v>
      </c>
    </row>
    <row r="1838" spans="1:3">
      <c r="A1838" s="1">
        <v>10070000</v>
      </c>
      <c r="B1838" s="17">
        <v>17000000</v>
      </c>
      <c r="C1838" s="1">
        <f t="shared" si="28"/>
        <v>-6930000</v>
      </c>
    </row>
    <row r="1839" spans="1:3">
      <c r="A1839" s="1">
        <v>10324441</v>
      </c>
      <c r="B1839" s="17">
        <v>25000000</v>
      </c>
      <c r="C1839" s="1">
        <f t="shared" si="28"/>
        <v>-14675559</v>
      </c>
    </row>
    <row r="1840" spans="1:3">
      <c r="A1840" s="1">
        <v>7156933</v>
      </c>
      <c r="B1840" s="17">
        <v>30000000</v>
      </c>
      <c r="C1840" s="1">
        <f t="shared" si="28"/>
        <v>-22843067</v>
      </c>
    </row>
    <row r="1841" spans="1:3">
      <c r="A1841" s="1">
        <v>9286314</v>
      </c>
      <c r="B1841" s="17">
        <v>25000000</v>
      </c>
      <c r="C1841" s="1">
        <f t="shared" si="28"/>
        <v>-15713686</v>
      </c>
    </row>
    <row r="1842" spans="1:3">
      <c r="A1842" s="1">
        <v>56692</v>
      </c>
      <c r="B1842" s="17">
        <v>20000000</v>
      </c>
      <c r="C1842" s="1">
        <f t="shared" si="28"/>
        <v>-19943308</v>
      </c>
    </row>
    <row r="1843" spans="1:3">
      <c r="A1843" s="1">
        <v>5654777</v>
      </c>
      <c r="B1843" s="17">
        <v>25000000</v>
      </c>
      <c r="C1843" s="1">
        <f t="shared" si="28"/>
        <v>-19345223</v>
      </c>
    </row>
    <row r="1844" spans="1:3">
      <c r="A1844" s="1">
        <v>5516708</v>
      </c>
      <c r="B1844" s="17">
        <v>25000000</v>
      </c>
      <c r="C1844" s="1">
        <f t="shared" si="28"/>
        <v>-19483292</v>
      </c>
    </row>
    <row r="1845" spans="1:3">
      <c r="A1845" s="1">
        <v>5128124</v>
      </c>
      <c r="B1845" s="17">
        <v>25500000</v>
      </c>
      <c r="C1845" s="1">
        <f t="shared" si="28"/>
        <v>-20371876</v>
      </c>
    </row>
    <row r="1846" spans="1:3">
      <c r="A1846" s="1">
        <v>34014398</v>
      </c>
      <c r="B1846" s="17">
        <v>30000000</v>
      </c>
      <c r="C1846" s="1">
        <f t="shared" si="28"/>
        <v>4014398</v>
      </c>
    </row>
    <row r="1847" spans="1:3">
      <c r="A1847" s="1">
        <v>4064333</v>
      </c>
      <c r="B1847" s="17">
        <v>25000000</v>
      </c>
      <c r="C1847" s="1">
        <f t="shared" si="28"/>
        <v>-20935667</v>
      </c>
    </row>
    <row r="1848" spans="1:3">
      <c r="A1848" s="1">
        <v>4006906</v>
      </c>
      <c r="B1848" s="17">
        <v>25000000</v>
      </c>
      <c r="C1848" s="1">
        <f t="shared" si="28"/>
        <v>-20993094</v>
      </c>
    </row>
    <row r="1849" spans="1:3">
      <c r="A1849" s="1">
        <v>3073392</v>
      </c>
      <c r="B1849" s="17">
        <v>25000000</v>
      </c>
      <c r="C1849" s="1">
        <f t="shared" si="28"/>
        <v>-21926608</v>
      </c>
    </row>
    <row r="1850" spans="1:3">
      <c r="A1850" s="1">
        <v>1550000</v>
      </c>
      <c r="B1850" s="17">
        <v>25000000</v>
      </c>
      <c r="C1850" s="1">
        <f t="shared" si="28"/>
        <v>-23450000</v>
      </c>
    </row>
    <row r="1851" spans="1:3">
      <c r="A1851" s="1">
        <v>871527</v>
      </c>
      <c r="B1851" s="17">
        <v>25000000</v>
      </c>
      <c r="C1851" s="1">
        <f t="shared" si="28"/>
        <v>-24128473</v>
      </c>
    </row>
    <row r="1852" spans="1:3">
      <c r="A1852" s="1">
        <v>777423</v>
      </c>
      <c r="B1852" s="17">
        <v>25000000</v>
      </c>
      <c r="C1852" s="1">
        <f t="shared" si="28"/>
        <v>-24222577</v>
      </c>
    </row>
    <row r="1853" spans="1:3">
      <c r="A1853" s="1">
        <v>1186957</v>
      </c>
      <c r="B1853" s="17">
        <v>21150000</v>
      </c>
      <c r="C1853" s="1">
        <f t="shared" si="28"/>
        <v>-19963043</v>
      </c>
    </row>
    <row r="1854" spans="1:3">
      <c r="A1854" s="1">
        <v>85433</v>
      </c>
      <c r="B1854" s="17">
        <v>27000000</v>
      </c>
      <c r="C1854" s="1">
        <f t="shared" si="28"/>
        <v>-26914567</v>
      </c>
    </row>
    <row r="1855" spans="1:3">
      <c r="A1855" s="1">
        <v>1697956</v>
      </c>
      <c r="B1855" s="17">
        <v>25000000</v>
      </c>
      <c r="C1855" s="1">
        <f t="shared" si="28"/>
        <v>-23302044</v>
      </c>
    </row>
    <row r="1856" spans="1:3">
      <c r="A1856" s="1">
        <v>183662</v>
      </c>
      <c r="B1856" s="17">
        <v>25000000</v>
      </c>
      <c r="C1856" s="1">
        <f t="shared" si="28"/>
        <v>-24816338</v>
      </c>
    </row>
    <row r="1857" spans="1:3">
      <c r="A1857" s="1">
        <v>134904</v>
      </c>
      <c r="B1857" s="17">
        <v>30000000</v>
      </c>
      <c r="C1857" s="1">
        <f t="shared" si="28"/>
        <v>-29865096</v>
      </c>
    </row>
    <row r="1858" spans="1:3">
      <c r="A1858" s="1">
        <v>16969390</v>
      </c>
      <c r="B1858" s="17">
        <v>23000000</v>
      </c>
      <c r="C1858" s="1">
        <f t="shared" si="28"/>
        <v>-6030610</v>
      </c>
    </row>
    <row r="1859" spans="1:3">
      <c r="A1859" s="1">
        <v>129115</v>
      </c>
      <c r="B1859" s="17">
        <v>25000000</v>
      </c>
      <c r="C1859" s="1">
        <f t="shared" ref="C1859:C1922" si="29">A1859-B1859</f>
        <v>-24870885</v>
      </c>
    </row>
    <row r="1860" spans="1:3">
      <c r="A1860" s="1">
        <v>34700000</v>
      </c>
      <c r="B1860" s="17">
        <v>25000000</v>
      </c>
      <c r="C1860" s="1">
        <f t="shared" si="29"/>
        <v>9700000</v>
      </c>
    </row>
    <row r="1861" spans="1:3">
      <c r="A1861" s="1">
        <v>717753</v>
      </c>
      <c r="B1861" s="17">
        <v>25000000</v>
      </c>
      <c r="C1861" s="1">
        <f t="shared" si="29"/>
        <v>-24282247</v>
      </c>
    </row>
    <row r="1862" spans="1:3">
      <c r="A1862" s="1">
        <v>109713132</v>
      </c>
      <c r="B1862" s="17">
        <v>25000000</v>
      </c>
      <c r="C1862" s="1">
        <f t="shared" si="29"/>
        <v>84713132</v>
      </c>
    </row>
    <row r="1863" spans="1:3">
      <c r="A1863" s="1">
        <v>70269171</v>
      </c>
      <c r="B1863" s="17">
        <v>25000000</v>
      </c>
      <c r="C1863" s="1">
        <f t="shared" si="29"/>
        <v>45269171</v>
      </c>
    </row>
    <row r="1864" spans="1:3">
      <c r="A1864" s="1">
        <v>28772222</v>
      </c>
      <c r="B1864" s="17">
        <v>25000000</v>
      </c>
      <c r="C1864" s="1">
        <f t="shared" si="29"/>
        <v>3772222</v>
      </c>
    </row>
    <row r="1865" spans="1:3">
      <c r="A1865" s="1">
        <v>101334374</v>
      </c>
      <c r="B1865" s="17">
        <v>25000000</v>
      </c>
      <c r="C1865" s="1">
        <f t="shared" si="29"/>
        <v>76334374</v>
      </c>
    </row>
    <row r="1866" spans="1:3">
      <c r="A1866" s="1">
        <v>1512815</v>
      </c>
      <c r="B1866" s="17">
        <v>25000000</v>
      </c>
      <c r="C1866" s="1">
        <f t="shared" si="29"/>
        <v>-23487185</v>
      </c>
    </row>
    <row r="1867" spans="1:3">
      <c r="A1867" s="1">
        <v>65182182</v>
      </c>
      <c r="B1867" s="17">
        <v>13000000</v>
      </c>
      <c r="C1867" s="1">
        <f t="shared" si="29"/>
        <v>52182182</v>
      </c>
    </row>
    <row r="1868" spans="1:3">
      <c r="A1868" s="1">
        <v>57262492</v>
      </c>
      <c r="B1868" s="17">
        <v>26000000</v>
      </c>
      <c r="C1868" s="1">
        <f t="shared" si="29"/>
        <v>31262492</v>
      </c>
    </row>
    <row r="1869" spans="1:3">
      <c r="A1869" s="1">
        <v>80000000</v>
      </c>
      <c r="B1869" s="17">
        <v>25000000</v>
      </c>
      <c r="C1869" s="1">
        <f t="shared" si="29"/>
        <v>55000000</v>
      </c>
    </row>
    <row r="1870" spans="1:3">
      <c r="A1870" s="1">
        <v>74608545</v>
      </c>
      <c r="B1870" s="17">
        <v>25000000</v>
      </c>
      <c r="C1870" s="1">
        <f t="shared" si="29"/>
        <v>49608545</v>
      </c>
    </row>
    <row r="1871" spans="1:3">
      <c r="A1871" s="1">
        <v>41895491</v>
      </c>
      <c r="B1871" s="17">
        <v>16000000</v>
      </c>
      <c r="C1871" s="1">
        <f t="shared" si="29"/>
        <v>25895491</v>
      </c>
    </row>
    <row r="1872" spans="1:3">
      <c r="A1872" s="1">
        <v>39989008</v>
      </c>
      <c r="B1872" s="17">
        <v>8000000</v>
      </c>
      <c r="C1872" s="1">
        <f t="shared" si="29"/>
        <v>31989008</v>
      </c>
    </row>
    <row r="1873" spans="1:3">
      <c r="A1873" s="1">
        <v>32662299</v>
      </c>
      <c r="B1873" s="17">
        <v>25000000</v>
      </c>
      <c r="C1873" s="1">
        <f t="shared" si="29"/>
        <v>7662299</v>
      </c>
    </row>
    <row r="1874" spans="1:3">
      <c r="A1874" s="1">
        <v>31452765</v>
      </c>
      <c r="B1874" s="17">
        <v>25000000</v>
      </c>
      <c r="C1874" s="1">
        <f t="shared" si="29"/>
        <v>6452765</v>
      </c>
    </row>
    <row r="1875" spans="1:3">
      <c r="A1875" s="1">
        <v>25167270</v>
      </c>
      <c r="B1875" s="17">
        <v>25000000</v>
      </c>
      <c r="C1875" s="1">
        <f t="shared" si="29"/>
        <v>167270</v>
      </c>
    </row>
    <row r="1876" spans="1:3">
      <c r="A1876" s="1">
        <v>32416109</v>
      </c>
      <c r="B1876" s="17">
        <v>25000000</v>
      </c>
      <c r="C1876" s="1">
        <f t="shared" si="29"/>
        <v>7416109</v>
      </c>
    </row>
    <row r="1877" spans="1:3">
      <c r="A1877" s="1">
        <v>20218</v>
      </c>
      <c r="B1877" s="17">
        <v>25000000</v>
      </c>
      <c r="C1877" s="1">
        <f t="shared" si="29"/>
        <v>-24979782</v>
      </c>
    </row>
    <row r="1878" spans="1:3">
      <c r="A1878" s="1">
        <v>28871190</v>
      </c>
      <c r="B1878" s="17">
        <v>30000000</v>
      </c>
      <c r="C1878" s="1">
        <f t="shared" si="29"/>
        <v>-1128810</v>
      </c>
    </row>
    <row r="1879" spans="1:3">
      <c r="A1879" s="1">
        <v>16964743</v>
      </c>
      <c r="B1879" s="17">
        <v>25000000</v>
      </c>
      <c r="C1879" s="1">
        <f t="shared" si="29"/>
        <v>-8035257</v>
      </c>
    </row>
    <row r="1880" spans="1:3">
      <c r="A1880" s="1">
        <v>16290976</v>
      </c>
      <c r="B1880" s="17">
        <v>25000000</v>
      </c>
      <c r="C1880" s="1">
        <f t="shared" si="29"/>
        <v>-8709024</v>
      </c>
    </row>
    <row r="1881" spans="1:3">
      <c r="A1881" s="1">
        <v>13000000</v>
      </c>
      <c r="B1881" s="17">
        <v>25000000</v>
      </c>
      <c r="C1881" s="1">
        <f t="shared" si="29"/>
        <v>-12000000</v>
      </c>
    </row>
    <row r="1882" spans="1:3">
      <c r="A1882" s="1">
        <v>12372410</v>
      </c>
      <c r="B1882" s="17">
        <v>25000000</v>
      </c>
      <c r="C1882" s="1">
        <f t="shared" si="29"/>
        <v>-12627590</v>
      </c>
    </row>
    <row r="1883" spans="1:3">
      <c r="A1883" s="1">
        <v>8427204</v>
      </c>
      <c r="B1883" s="17">
        <v>25000000</v>
      </c>
      <c r="C1883" s="1">
        <f t="shared" si="29"/>
        <v>-16572796</v>
      </c>
    </row>
    <row r="1884" spans="1:3">
      <c r="A1884" s="1">
        <v>9639242</v>
      </c>
      <c r="B1884" s="17">
        <v>25000000</v>
      </c>
      <c r="C1884" s="1">
        <f t="shared" si="29"/>
        <v>-15360758</v>
      </c>
    </row>
    <row r="1885" spans="1:3">
      <c r="A1885" s="1">
        <v>25003072</v>
      </c>
      <c r="B1885" s="17">
        <v>26000000</v>
      </c>
      <c r="C1885" s="1">
        <f t="shared" si="29"/>
        <v>-996928</v>
      </c>
    </row>
    <row r="1886" spans="1:3">
      <c r="A1886" s="1">
        <v>6144806</v>
      </c>
      <c r="B1886" s="17">
        <v>25000000</v>
      </c>
      <c r="C1886" s="1">
        <f t="shared" si="29"/>
        <v>-18855194</v>
      </c>
    </row>
    <row r="1887" spans="1:3">
      <c r="A1887" s="1">
        <v>4308981</v>
      </c>
      <c r="B1887" s="17">
        <v>17000000</v>
      </c>
      <c r="C1887" s="1">
        <f t="shared" si="29"/>
        <v>-12691019</v>
      </c>
    </row>
    <row r="1888" spans="1:3">
      <c r="A1888" s="1">
        <v>669276</v>
      </c>
      <c r="B1888" s="17">
        <v>25000000</v>
      </c>
      <c r="C1888" s="1">
        <f t="shared" si="29"/>
        <v>-24330724</v>
      </c>
    </row>
    <row r="1889" spans="1:3">
      <c r="A1889" s="1">
        <v>42880</v>
      </c>
      <c r="B1889" s="17">
        <v>28000000</v>
      </c>
      <c r="C1889" s="1">
        <f t="shared" si="29"/>
        <v>-27957120</v>
      </c>
    </row>
    <row r="1890" spans="1:3">
      <c r="A1890" s="1">
        <v>23225911</v>
      </c>
      <c r="B1890" s="17">
        <v>25000000</v>
      </c>
      <c r="C1890" s="1">
        <f t="shared" si="29"/>
        <v>-1774089</v>
      </c>
    </row>
    <row r="1891" spans="1:3">
      <c r="A1891" s="1">
        <v>4710455</v>
      </c>
      <c r="B1891" s="17">
        <v>25000000</v>
      </c>
      <c r="C1891" s="1">
        <f t="shared" si="29"/>
        <v>-20289545</v>
      </c>
    </row>
    <row r="1892" spans="1:3">
      <c r="A1892" s="1">
        <v>75590286</v>
      </c>
      <c r="B1892" s="17">
        <v>25000000</v>
      </c>
      <c r="C1892" s="1">
        <f t="shared" si="29"/>
        <v>50590286</v>
      </c>
    </row>
    <row r="1893" spans="1:3">
      <c r="A1893" s="1">
        <v>218051260</v>
      </c>
      <c r="B1893" s="17">
        <v>25000000</v>
      </c>
      <c r="C1893" s="1">
        <f t="shared" si="29"/>
        <v>193051260</v>
      </c>
    </row>
    <row r="1894" spans="1:3">
      <c r="A1894" s="1">
        <v>161487252</v>
      </c>
      <c r="B1894" s="17">
        <v>14000000</v>
      </c>
      <c r="C1894" s="1">
        <f t="shared" si="29"/>
        <v>147487252</v>
      </c>
    </row>
    <row r="1895" spans="1:3">
      <c r="A1895" s="1">
        <v>290158751</v>
      </c>
      <c r="B1895" s="17">
        <v>25000000</v>
      </c>
      <c r="C1895" s="1">
        <f t="shared" si="29"/>
        <v>265158751</v>
      </c>
    </row>
    <row r="1896" spans="1:3">
      <c r="A1896" s="1">
        <v>65807024</v>
      </c>
      <c r="B1896" s="17">
        <v>25000000</v>
      </c>
      <c r="C1896" s="1">
        <f t="shared" si="29"/>
        <v>40807024</v>
      </c>
    </row>
    <row r="1897" spans="1:3">
      <c r="A1897" s="1">
        <v>86930411</v>
      </c>
      <c r="B1897" s="17">
        <v>25000000</v>
      </c>
      <c r="C1897" s="1">
        <f t="shared" si="29"/>
        <v>61930411</v>
      </c>
    </row>
    <row r="1898" spans="1:3">
      <c r="A1898" s="1">
        <v>53302314</v>
      </c>
      <c r="B1898" s="17">
        <v>17000000</v>
      </c>
      <c r="C1898" s="1">
        <f t="shared" si="29"/>
        <v>36302314</v>
      </c>
    </row>
    <row r="1899" spans="1:3">
      <c r="A1899" s="1">
        <v>40962534</v>
      </c>
      <c r="B1899" s="17">
        <v>25000000</v>
      </c>
      <c r="C1899" s="1">
        <f t="shared" si="29"/>
        <v>15962534</v>
      </c>
    </row>
    <row r="1900" spans="1:3">
      <c r="A1900" s="1">
        <v>39235088</v>
      </c>
      <c r="B1900" s="17">
        <v>25000000</v>
      </c>
      <c r="C1900" s="1">
        <f t="shared" si="29"/>
        <v>14235088</v>
      </c>
    </row>
    <row r="1901" spans="1:3">
      <c r="A1901" s="1">
        <v>27338033</v>
      </c>
      <c r="B1901" s="17">
        <v>25000000</v>
      </c>
      <c r="C1901" s="1">
        <f t="shared" si="29"/>
        <v>2338033</v>
      </c>
    </row>
    <row r="1902" spans="1:3">
      <c r="A1902" s="1">
        <v>25556065</v>
      </c>
      <c r="B1902" s="17">
        <v>25000000</v>
      </c>
      <c r="C1902" s="1">
        <f t="shared" si="29"/>
        <v>556065</v>
      </c>
    </row>
    <row r="1903" spans="1:3">
      <c r="A1903" s="1">
        <v>15785632</v>
      </c>
      <c r="B1903" s="17">
        <v>25000000</v>
      </c>
      <c r="C1903" s="1">
        <f t="shared" si="29"/>
        <v>-9214368</v>
      </c>
    </row>
    <row r="1904" spans="1:3">
      <c r="A1904" s="1">
        <v>21973182</v>
      </c>
      <c r="B1904" s="17">
        <v>33000000</v>
      </c>
      <c r="C1904" s="1">
        <f t="shared" si="29"/>
        <v>-11026818</v>
      </c>
    </row>
    <row r="1905" spans="1:3">
      <c r="A1905" s="1">
        <v>4756</v>
      </c>
      <c r="B1905" s="17">
        <v>25000000</v>
      </c>
      <c r="C1905" s="1">
        <f t="shared" si="29"/>
        <v>-24995244</v>
      </c>
    </row>
    <row r="1906" spans="1:3">
      <c r="A1906" s="1">
        <v>18653615</v>
      </c>
      <c r="B1906" s="17">
        <v>15000000</v>
      </c>
      <c r="C1906" s="1">
        <f t="shared" si="29"/>
        <v>3653615</v>
      </c>
    </row>
    <row r="1907" spans="1:3">
      <c r="A1907" s="1">
        <v>13019253</v>
      </c>
      <c r="B1907" s="17">
        <v>25000000</v>
      </c>
      <c r="C1907" s="1">
        <f t="shared" si="29"/>
        <v>-11980747</v>
      </c>
    </row>
    <row r="1908" spans="1:3">
      <c r="A1908" s="1">
        <v>18934858</v>
      </c>
      <c r="B1908" s="17">
        <v>25000000</v>
      </c>
      <c r="C1908" s="1">
        <f t="shared" si="29"/>
        <v>-6065142</v>
      </c>
    </row>
    <row r="1909" spans="1:3">
      <c r="A1909" s="1">
        <v>20763013</v>
      </c>
      <c r="B1909" s="17">
        <v>25000000</v>
      </c>
      <c r="C1909" s="1">
        <f t="shared" si="29"/>
        <v>-4236987</v>
      </c>
    </row>
    <row r="1910" spans="1:3">
      <c r="A1910" s="1">
        <v>12782508</v>
      </c>
      <c r="B1910" s="17">
        <v>25000000</v>
      </c>
      <c r="C1910" s="1">
        <f t="shared" si="29"/>
        <v>-12217492</v>
      </c>
    </row>
    <row r="1911" spans="1:3">
      <c r="A1911" s="1">
        <v>11508423</v>
      </c>
      <c r="B1911" s="17">
        <v>25000000</v>
      </c>
      <c r="C1911" s="1">
        <f t="shared" si="29"/>
        <v>-13491577</v>
      </c>
    </row>
    <row r="1912" spans="1:3">
      <c r="A1912" s="1">
        <v>10660147</v>
      </c>
      <c r="B1912" s="17">
        <v>25000000</v>
      </c>
      <c r="C1912" s="1">
        <f t="shared" si="29"/>
        <v>-14339853</v>
      </c>
    </row>
    <row r="1913" spans="1:3">
      <c r="A1913" s="1">
        <v>7434726</v>
      </c>
      <c r="B1913" s="17">
        <v>13500000</v>
      </c>
      <c r="C1913" s="1">
        <f t="shared" si="29"/>
        <v>-6065274</v>
      </c>
    </row>
    <row r="1914" spans="1:3">
      <c r="A1914" s="1">
        <v>2708188</v>
      </c>
      <c r="B1914" s="17">
        <v>20000000</v>
      </c>
      <c r="C1914" s="1">
        <f t="shared" si="29"/>
        <v>-17291812</v>
      </c>
    </row>
    <row r="1915" spans="1:3">
      <c r="A1915" s="1">
        <v>16123851</v>
      </c>
      <c r="B1915" s="17">
        <v>25000000</v>
      </c>
      <c r="C1915" s="1">
        <f t="shared" si="29"/>
        <v>-8876149</v>
      </c>
    </row>
    <row r="1916" spans="1:3">
      <c r="A1916" s="1">
        <v>71975611</v>
      </c>
      <c r="B1916" s="17">
        <v>25000000</v>
      </c>
      <c r="C1916" s="1">
        <f t="shared" si="29"/>
        <v>46975611</v>
      </c>
    </row>
    <row r="1917" spans="1:3">
      <c r="A1917" s="1">
        <v>38119483</v>
      </c>
      <c r="B1917" s="17">
        <v>25000000</v>
      </c>
      <c r="C1917" s="1">
        <f t="shared" si="29"/>
        <v>13119483</v>
      </c>
    </row>
    <row r="1918" spans="1:3">
      <c r="A1918" s="1">
        <v>4190530</v>
      </c>
      <c r="B1918" s="17">
        <v>25000000</v>
      </c>
      <c r="C1918" s="1">
        <f t="shared" si="29"/>
        <v>-20809470</v>
      </c>
    </row>
    <row r="1919" spans="1:3">
      <c r="A1919" s="1">
        <v>217631306</v>
      </c>
      <c r="B1919" s="17">
        <v>25000000</v>
      </c>
      <c r="C1919" s="1">
        <f t="shared" si="29"/>
        <v>192631306</v>
      </c>
    </row>
    <row r="1920" spans="1:3">
      <c r="A1920" s="1">
        <v>176483808</v>
      </c>
      <c r="B1920" s="17">
        <v>25000000</v>
      </c>
      <c r="C1920" s="1">
        <f t="shared" si="29"/>
        <v>151483808</v>
      </c>
    </row>
    <row r="1921" spans="1:3">
      <c r="A1921" s="1">
        <v>144833357</v>
      </c>
      <c r="B1921" s="17">
        <v>25000000</v>
      </c>
      <c r="C1921" s="1">
        <f t="shared" si="29"/>
        <v>119833357</v>
      </c>
    </row>
    <row r="1922" spans="1:3">
      <c r="A1922" s="1">
        <v>75597042</v>
      </c>
      <c r="B1922" s="17">
        <v>25000000</v>
      </c>
      <c r="C1922" s="1">
        <f t="shared" si="29"/>
        <v>50597042</v>
      </c>
    </row>
    <row r="1923" spans="1:3">
      <c r="A1923" s="1">
        <v>90636983</v>
      </c>
      <c r="B1923" s="17">
        <v>25000000</v>
      </c>
      <c r="C1923" s="1">
        <f t="shared" ref="C1923:C1986" si="30">A1923-B1923</f>
        <v>65636983</v>
      </c>
    </row>
    <row r="1924" spans="1:3">
      <c r="A1924" s="1">
        <v>70960517</v>
      </c>
      <c r="B1924" s="17">
        <v>14000000</v>
      </c>
      <c r="C1924" s="1">
        <f t="shared" si="30"/>
        <v>56960517</v>
      </c>
    </row>
    <row r="1925" spans="1:3">
      <c r="A1925" s="1">
        <v>55762229</v>
      </c>
      <c r="B1925" s="17">
        <v>25000000</v>
      </c>
      <c r="C1925" s="1">
        <f t="shared" si="30"/>
        <v>30762229</v>
      </c>
    </row>
    <row r="1926" spans="1:3">
      <c r="A1926" s="1">
        <v>54235441</v>
      </c>
      <c r="B1926" s="17">
        <v>25000000</v>
      </c>
      <c r="C1926" s="1">
        <f t="shared" si="30"/>
        <v>29235441</v>
      </c>
    </row>
    <row r="1927" spans="1:3">
      <c r="A1927" s="1">
        <v>50728000</v>
      </c>
      <c r="B1927" s="17">
        <v>24000000</v>
      </c>
      <c r="C1927" s="1">
        <f t="shared" si="30"/>
        <v>26728000</v>
      </c>
    </row>
    <row r="1928" spans="1:3">
      <c r="A1928" s="1">
        <v>40270895</v>
      </c>
      <c r="B1928" s="17">
        <v>105000000</v>
      </c>
      <c r="C1928" s="1">
        <f t="shared" si="30"/>
        <v>-64729105</v>
      </c>
    </row>
    <row r="1929" spans="1:3">
      <c r="A1929" s="1">
        <v>59696176</v>
      </c>
      <c r="B1929" s="17">
        <v>24000000</v>
      </c>
      <c r="C1929" s="1">
        <f t="shared" si="30"/>
        <v>35696176</v>
      </c>
    </row>
    <row r="1930" spans="1:3">
      <c r="A1930" s="1">
        <v>51483949</v>
      </c>
      <c r="B1930" s="17">
        <v>25000000</v>
      </c>
      <c r="C1930" s="1">
        <f t="shared" si="30"/>
        <v>26483949</v>
      </c>
    </row>
    <row r="1931" spans="1:3">
      <c r="A1931" s="1">
        <v>36020063</v>
      </c>
      <c r="B1931" s="17">
        <v>24000000</v>
      </c>
      <c r="C1931" s="1">
        <f t="shared" si="30"/>
        <v>12020063</v>
      </c>
    </row>
    <row r="1932" spans="1:3">
      <c r="A1932" s="1">
        <v>33313582</v>
      </c>
      <c r="B1932" s="17">
        <v>24000000</v>
      </c>
      <c r="C1932" s="1">
        <f t="shared" si="30"/>
        <v>9313582</v>
      </c>
    </row>
    <row r="1933" spans="1:3">
      <c r="A1933" s="1">
        <v>25842000</v>
      </c>
      <c r="B1933" s="17">
        <v>8200000</v>
      </c>
      <c r="C1933" s="1">
        <f t="shared" si="30"/>
        <v>17642000</v>
      </c>
    </row>
    <row r="1934" spans="1:3">
      <c r="A1934" s="1">
        <v>22264487</v>
      </c>
      <c r="B1934" s="17">
        <v>24000000</v>
      </c>
      <c r="C1934" s="1">
        <f t="shared" si="30"/>
        <v>-1735513</v>
      </c>
    </row>
    <row r="1935" spans="1:3">
      <c r="A1935" s="1">
        <v>30659817</v>
      </c>
      <c r="B1935" s="17">
        <v>24000000</v>
      </c>
      <c r="C1935" s="1">
        <f t="shared" si="30"/>
        <v>6659817</v>
      </c>
    </row>
    <row r="1936" spans="1:3">
      <c r="A1936" s="1">
        <v>5773519</v>
      </c>
      <c r="B1936" s="17">
        <v>24000000</v>
      </c>
      <c r="C1936" s="1">
        <f t="shared" si="30"/>
        <v>-18226481</v>
      </c>
    </row>
    <row r="1937" spans="1:3">
      <c r="A1937" s="1">
        <v>19351569</v>
      </c>
      <c r="B1937" s="17">
        <v>24000000</v>
      </c>
      <c r="C1937" s="1">
        <f t="shared" si="30"/>
        <v>-4648431</v>
      </c>
    </row>
    <row r="1938" spans="1:3">
      <c r="A1938" s="1">
        <v>49002815</v>
      </c>
      <c r="B1938" s="17">
        <v>24000000</v>
      </c>
      <c r="C1938" s="1">
        <f t="shared" si="30"/>
        <v>25002815</v>
      </c>
    </row>
    <row r="1939" spans="1:3">
      <c r="A1939" s="1">
        <v>19283782</v>
      </c>
      <c r="B1939" s="17">
        <v>24000000</v>
      </c>
      <c r="C1939" s="1">
        <f t="shared" si="30"/>
        <v>-4716218</v>
      </c>
    </row>
    <row r="1940" spans="1:3">
      <c r="A1940" s="1">
        <v>30059386</v>
      </c>
      <c r="B1940" s="17">
        <v>25000000</v>
      </c>
      <c r="C1940" s="1">
        <f t="shared" si="30"/>
        <v>5059386</v>
      </c>
    </row>
    <row r="1941" spans="1:3">
      <c r="A1941" s="1">
        <v>35799026</v>
      </c>
      <c r="B1941" s="17">
        <v>24000000</v>
      </c>
      <c r="C1941" s="1">
        <f t="shared" si="30"/>
        <v>11799026</v>
      </c>
    </row>
    <row r="1942" spans="1:3">
      <c r="A1942" s="1">
        <v>17951431</v>
      </c>
      <c r="B1942" s="17">
        <v>24000000</v>
      </c>
      <c r="C1942" s="1">
        <f t="shared" si="30"/>
        <v>-6048569</v>
      </c>
    </row>
    <row r="1943" spans="1:3">
      <c r="A1943" s="1">
        <v>29997095</v>
      </c>
      <c r="B1943" s="17">
        <v>24000000</v>
      </c>
      <c r="C1943" s="1">
        <f t="shared" si="30"/>
        <v>5997095</v>
      </c>
    </row>
    <row r="1944" spans="1:3">
      <c r="A1944" s="1">
        <v>14252830</v>
      </c>
      <c r="B1944" s="17">
        <v>24000000</v>
      </c>
      <c r="C1944" s="1">
        <f t="shared" si="30"/>
        <v>-9747170</v>
      </c>
    </row>
    <row r="1945" spans="1:3">
      <c r="A1945" s="1">
        <v>19783777</v>
      </c>
      <c r="B1945" s="17">
        <v>24000000</v>
      </c>
      <c r="C1945" s="1">
        <f t="shared" si="30"/>
        <v>-4216223</v>
      </c>
    </row>
    <row r="1946" spans="1:3">
      <c r="A1946" s="1">
        <v>13555988</v>
      </c>
      <c r="B1946" s="17">
        <v>24000000</v>
      </c>
      <c r="C1946" s="1">
        <f t="shared" si="30"/>
        <v>-10444012</v>
      </c>
    </row>
    <row r="1947" spans="1:3">
      <c r="A1947" s="1">
        <v>12784713</v>
      </c>
      <c r="B1947" s="17">
        <v>24000000</v>
      </c>
      <c r="C1947" s="1">
        <f t="shared" si="30"/>
        <v>-11215287</v>
      </c>
    </row>
    <row r="1948" spans="1:3">
      <c r="A1948" s="1">
        <v>10696210</v>
      </c>
      <c r="B1948" s="17">
        <v>24000000</v>
      </c>
      <c r="C1948" s="1">
        <f t="shared" si="30"/>
        <v>-13303790</v>
      </c>
    </row>
    <row r="1949" spans="1:3">
      <c r="A1949" s="1">
        <v>5974653</v>
      </c>
      <c r="B1949" s="17">
        <v>24000000</v>
      </c>
      <c r="C1949" s="1">
        <f t="shared" si="30"/>
        <v>-18025347</v>
      </c>
    </row>
    <row r="1950" spans="1:3">
      <c r="A1950" s="1">
        <v>5000000</v>
      </c>
      <c r="B1950" s="17">
        <v>23000000</v>
      </c>
      <c r="C1950" s="1">
        <f t="shared" si="30"/>
        <v>-18000000</v>
      </c>
    </row>
    <row r="1951" spans="1:3">
      <c r="A1951" s="1">
        <v>9694105</v>
      </c>
      <c r="B1951" s="17">
        <v>24000000</v>
      </c>
      <c r="C1951" s="1">
        <f t="shared" si="30"/>
        <v>-14305895</v>
      </c>
    </row>
    <row r="1952" spans="1:3">
      <c r="A1952" s="1">
        <v>16027866</v>
      </c>
      <c r="B1952" s="17">
        <v>28000000</v>
      </c>
      <c r="C1952" s="1">
        <f t="shared" si="30"/>
        <v>-11972134</v>
      </c>
    </row>
    <row r="1953" spans="1:3">
      <c r="A1953" s="1">
        <v>4398392</v>
      </c>
      <c r="B1953" s="17">
        <v>24000000</v>
      </c>
      <c r="C1953" s="1">
        <f t="shared" si="30"/>
        <v>-19601608</v>
      </c>
    </row>
    <row r="1954" spans="1:3">
      <c r="A1954" s="1">
        <v>1050445</v>
      </c>
      <c r="B1954" s="17">
        <v>24000000</v>
      </c>
      <c r="C1954" s="1">
        <f t="shared" si="30"/>
        <v>-22949555</v>
      </c>
    </row>
    <row r="1955" spans="1:3">
      <c r="A1955" s="1">
        <v>13746550</v>
      </c>
      <c r="B1955" s="17">
        <v>24000000</v>
      </c>
      <c r="C1955" s="1">
        <f t="shared" si="30"/>
        <v>-10253450</v>
      </c>
    </row>
    <row r="1956" spans="1:3">
      <c r="A1956" s="1">
        <v>20668843</v>
      </c>
      <c r="B1956" s="17">
        <v>23600000</v>
      </c>
      <c r="C1956" s="1">
        <f t="shared" si="30"/>
        <v>-2931157</v>
      </c>
    </row>
    <row r="1957" spans="1:3">
      <c r="A1957" s="1">
        <v>2963012</v>
      </c>
      <c r="B1957" s="17">
        <v>207000000</v>
      </c>
      <c r="C1957" s="1">
        <f t="shared" si="30"/>
        <v>-204036988</v>
      </c>
    </row>
    <row r="1958" spans="1:3">
      <c r="A1958" s="1">
        <v>1796024</v>
      </c>
      <c r="B1958" s="17">
        <v>20000000</v>
      </c>
      <c r="C1958" s="1">
        <f t="shared" si="30"/>
        <v>-18203976</v>
      </c>
    </row>
    <row r="1959" spans="1:3">
      <c r="A1959" s="1">
        <v>634277</v>
      </c>
      <c r="B1959" s="17">
        <v>18000000</v>
      </c>
      <c r="C1959" s="1">
        <f t="shared" si="30"/>
        <v>-17365723</v>
      </c>
    </row>
    <row r="1960" spans="1:3">
      <c r="A1960" s="1">
        <v>11326836</v>
      </c>
      <c r="B1960" s="17">
        <v>19000000</v>
      </c>
      <c r="C1960" s="1">
        <f t="shared" si="30"/>
        <v>-7673164</v>
      </c>
    </row>
    <row r="1961" spans="1:3">
      <c r="A1961" s="1">
        <v>49024969</v>
      </c>
      <c r="B1961" s="17">
        <v>23000000</v>
      </c>
      <c r="C1961" s="1">
        <f t="shared" si="30"/>
        <v>26024969</v>
      </c>
    </row>
    <row r="1962" spans="1:3">
      <c r="A1962" s="1">
        <v>22294341</v>
      </c>
      <c r="B1962" s="17">
        <v>23000000</v>
      </c>
      <c r="C1962" s="1">
        <f t="shared" si="30"/>
        <v>-705659</v>
      </c>
    </row>
    <row r="1963" spans="1:3">
      <c r="A1963" s="1">
        <v>24362501</v>
      </c>
      <c r="B1963" s="17">
        <v>12500000</v>
      </c>
      <c r="C1963" s="1">
        <f t="shared" si="30"/>
        <v>11862501</v>
      </c>
    </row>
    <row r="1964" spans="1:3">
      <c r="A1964" s="1">
        <v>16684352</v>
      </c>
      <c r="B1964" s="17">
        <v>23000000</v>
      </c>
      <c r="C1964" s="1">
        <f t="shared" si="30"/>
        <v>-6315648</v>
      </c>
    </row>
    <row r="1965" spans="1:3">
      <c r="A1965" s="1">
        <v>46700000</v>
      </c>
      <c r="B1965" s="17">
        <v>23000000</v>
      </c>
      <c r="C1965" s="1">
        <f t="shared" si="30"/>
        <v>23700000</v>
      </c>
    </row>
    <row r="1966" spans="1:3">
      <c r="A1966" s="1">
        <v>52008288</v>
      </c>
      <c r="B1966" s="17">
        <v>23000000</v>
      </c>
      <c r="C1966" s="1">
        <f t="shared" si="30"/>
        <v>29008288</v>
      </c>
    </row>
    <row r="1967" spans="1:3">
      <c r="A1967" s="1">
        <v>8579684</v>
      </c>
      <c r="B1967" s="17">
        <v>23000000</v>
      </c>
      <c r="C1967" s="1">
        <f t="shared" si="30"/>
        <v>-14420316</v>
      </c>
    </row>
    <row r="1968" spans="1:3">
      <c r="A1968" s="1">
        <v>42660000</v>
      </c>
      <c r="B1968" s="17">
        <v>23000000</v>
      </c>
      <c r="C1968" s="1">
        <f t="shared" si="30"/>
        <v>19660000</v>
      </c>
    </row>
    <row r="1969" spans="1:3">
      <c r="A1969" s="1">
        <v>40219708</v>
      </c>
      <c r="B1969" s="17">
        <v>25000000</v>
      </c>
      <c r="C1969" s="1">
        <f t="shared" si="30"/>
        <v>15219708</v>
      </c>
    </row>
    <row r="1970" spans="1:3">
      <c r="A1970" s="1">
        <v>132088910</v>
      </c>
      <c r="B1970" s="17">
        <v>23000000</v>
      </c>
      <c r="C1970" s="1">
        <f t="shared" si="30"/>
        <v>109088910</v>
      </c>
    </row>
    <row r="1971" spans="1:3">
      <c r="A1971" s="1">
        <v>36581633</v>
      </c>
      <c r="B1971" s="17">
        <v>23000000</v>
      </c>
      <c r="C1971" s="1">
        <f t="shared" si="30"/>
        <v>13581633</v>
      </c>
    </row>
    <row r="1972" spans="1:3">
      <c r="A1972" s="1">
        <v>25296447</v>
      </c>
      <c r="B1972" s="17">
        <v>23000000</v>
      </c>
      <c r="C1972" s="1">
        <f t="shared" si="30"/>
        <v>2296447</v>
      </c>
    </row>
    <row r="1973" spans="1:3">
      <c r="A1973" s="1">
        <v>24848292</v>
      </c>
      <c r="B1973" s="17">
        <v>23000000</v>
      </c>
      <c r="C1973" s="1">
        <f t="shared" si="30"/>
        <v>1848292</v>
      </c>
    </row>
    <row r="1974" spans="1:3">
      <c r="A1974" s="1">
        <v>17757087</v>
      </c>
      <c r="B1974" s="17">
        <v>23000000</v>
      </c>
      <c r="C1974" s="1">
        <f t="shared" si="30"/>
        <v>-5242913</v>
      </c>
    </row>
    <row r="1975" spans="1:3">
      <c r="A1975" s="1">
        <v>9430988</v>
      </c>
      <c r="B1975" s="17">
        <v>23000000</v>
      </c>
      <c r="C1975" s="1">
        <f t="shared" si="30"/>
        <v>-13569012</v>
      </c>
    </row>
    <row r="1976" spans="1:3">
      <c r="A1976" s="1">
        <v>16284360</v>
      </c>
      <c r="B1976" s="17">
        <v>23000000</v>
      </c>
      <c r="C1976" s="1">
        <f t="shared" si="30"/>
        <v>-6715640</v>
      </c>
    </row>
    <row r="1977" spans="1:3">
      <c r="A1977" s="1">
        <v>6830957</v>
      </c>
      <c r="B1977" s="17">
        <v>23000000</v>
      </c>
      <c r="C1977" s="1">
        <f t="shared" si="30"/>
        <v>-16169043</v>
      </c>
    </row>
    <row r="1978" spans="1:3">
      <c r="A1978" s="1">
        <v>24104113</v>
      </c>
      <c r="B1978" s="17">
        <v>23000000</v>
      </c>
      <c r="C1978" s="1">
        <f t="shared" si="30"/>
        <v>1104113</v>
      </c>
    </row>
    <row r="1979" spans="1:3">
      <c r="A1979" s="1">
        <v>15593</v>
      </c>
      <c r="B1979" s="17">
        <v>19430000</v>
      </c>
      <c r="C1979" s="1">
        <f t="shared" si="30"/>
        <v>-19414407</v>
      </c>
    </row>
    <row r="1980" spans="1:3">
      <c r="A1980" s="1">
        <v>958319</v>
      </c>
      <c r="B1980" s="17">
        <v>11000000</v>
      </c>
      <c r="C1980" s="1">
        <f t="shared" si="30"/>
        <v>-10041681</v>
      </c>
    </row>
    <row r="1981" spans="1:3">
      <c r="A1981" s="1">
        <v>69700000</v>
      </c>
      <c r="B1981" s="17">
        <v>23000000</v>
      </c>
      <c r="C1981" s="1">
        <f t="shared" si="30"/>
        <v>46700000</v>
      </c>
    </row>
    <row r="1982" spans="1:3">
      <c r="A1982" s="1">
        <v>2840417</v>
      </c>
      <c r="B1982" s="17">
        <v>23000000</v>
      </c>
      <c r="C1982" s="1">
        <f t="shared" si="30"/>
        <v>-20159583</v>
      </c>
    </row>
    <row r="1983" spans="1:3">
      <c r="A1983" s="1">
        <v>242374454</v>
      </c>
      <c r="B1983" s="17">
        <v>23000000</v>
      </c>
      <c r="C1983" s="1">
        <f t="shared" si="30"/>
        <v>219374454</v>
      </c>
    </row>
    <row r="1984" spans="1:3">
      <c r="A1984" s="1">
        <v>173585516</v>
      </c>
      <c r="B1984" s="17">
        <v>25000000</v>
      </c>
      <c r="C1984" s="1">
        <f t="shared" si="30"/>
        <v>148585516</v>
      </c>
    </row>
    <row r="1985" spans="1:3">
      <c r="A1985" s="1">
        <v>128300000</v>
      </c>
      <c r="B1985" s="17">
        <v>22700000</v>
      </c>
      <c r="C1985" s="1">
        <f t="shared" si="30"/>
        <v>105600000</v>
      </c>
    </row>
    <row r="1986" spans="1:3">
      <c r="A1986" s="1">
        <v>20259297</v>
      </c>
      <c r="B1986" s="17">
        <v>22500000</v>
      </c>
      <c r="C1986" s="1">
        <f t="shared" si="30"/>
        <v>-2240703</v>
      </c>
    </row>
    <row r="1987" spans="1:3">
      <c r="A1987" s="1">
        <v>153665036</v>
      </c>
      <c r="B1987" s="17">
        <v>22000000</v>
      </c>
      <c r="C1987" s="1">
        <f t="shared" ref="C1987:C2050" si="31">A1987-B1987</f>
        <v>131665036</v>
      </c>
    </row>
    <row r="1988" spans="1:3">
      <c r="A1988" s="1">
        <v>132541238</v>
      </c>
      <c r="B1988" s="17">
        <v>23000000</v>
      </c>
      <c r="C1988" s="1">
        <f t="shared" si="31"/>
        <v>109541238</v>
      </c>
    </row>
    <row r="1989" spans="1:3">
      <c r="A1989" s="1">
        <v>130727000</v>
      </c>
      <c r="B1989" s="17">
        <v>22000000</v>
      </c>
      <c r="C1989" s="1">
        <f t="shared" si="31"/>
        <v>108727000</v>
      </c>
    </row>
    <row r="1990" spans="1:3">
      <c r="A1990" s="1">
        <v>121697350</v>
      </c>
      <c r="B1990" s="17">
        <v>20000000</v>
      </c>
      <c r="C1990" s="1">
        <f t="shared" si="31"/>
        <v>101697350</v>
      </c>
    </row>
    <row r="1991" spans="1:3">
      <c r="A1991" s="1">
        <v>117224271</v>
      </c>
      <c r="B1991" s="17">
        <v>22000000</v>
      </c>
      <c r="C1991" s="1">
        <f t="shared" si="31"/>
        <v>95224271</v>
      </c>
    </row>
    <row r="1992" spans="1:3">
      <c r="A1992" s="1">
        <v>102922376</v>
      </c>
      <c r="B1992" s="17">
        <v>35000000</v>
      </c>
      <c r="C1992" s="1">
        <f t="shared" si="31"/>
        <v>67922376</v>
      </c>
    </row>
    <row r="1993" spans="1:3">
      <c r="A1993" s="1">
        <v>94497271</v>
      </c>
      <c r="B1993" s="17">
        <v>22000000</v>
      </c>
      <c r="C1993" s="1">
        <f t="shared" si="31"/>
        <v>72497271</v>
      </c>
    </row>
    <row r="1994" spans="1:3">
      <c r="A1994" s="1">
        <v>137387272</v>
      </c>
      <c r="B1994" s="17">
        <v>22000000</v>
      </c>
      <c r="C1994" s="1">
        <f t="shared" si="31"/>
        <v>115387272</v>
      </c>
    </row>
    <row r="1995" spans="1:3">
      <c r="A1995" s="1">
        <v>82301521</v>
      </c>
      <c r="B1995" s="17">
        <v>22000000</v>
      </c>
      <c r="C1995" s="1">
        <f t="shared" si="31"/>
        <v>60301521</v>
      </c>
    </row>
    <row r="1996" spans="1:3">
      <c r="A1996" s="1">
        <v>84518155</v>
      </c>
      <c r="B1996" s="17">
        <v>22000000</v>
      </c>
      <c r="C1996" s="1">
        <f t="shared" si="31"/>
        <v>62518155</v>
      </c>
    </row>
    <row r="1997" spans="1:3">
      <c r="A1997" s="1">
        <v>80050171</v>
      </c>
      <c r="B1997" s="17">
        <v>22000000</v>
      </c>
      <c r="C1997" s="1">
        <f t="shared" si="31"/>
        <v>58050171</v>
      </c>
    </row>
    <row r="1998" spans="1:3">
      <c r="A1998" s="1">
        <v>81257845</v>
      </c>
      <c r="B1998" s="17">
        <v>22000000</v>
      </c>
      <c r="C1998" s="1">
        <f t="shared" si="31"/>
        <v>59257845</v>
      </c>
    </row>
    <row r="1999" spans="1:3">
      <c r="A1999" s="1">
        <v>70360285</v>
      </c>
      <c r="B1999" s="17">
        <v>22000000</v>
      </c>
      <c r="C1999" s="1">
        <f t="shared" si="31"/>
        <v>48360285</v>
      </c>
    </row>
    <row r="2000" spans="1:3">
      <c r="A2000" s="1">
        <v>69148997</v>
      </c>
      <c r="B2000" s="17">
        <v>22000000</v>
      </c>
      <c r="C2000" s="1">
        <f t="shared" si="31"/>
        <v>47148997</v>
      </c>
    </row>
    <row r="2001" spans="1:3">
      <c r="A2001" s="1">
        <v>82624961</v>
      </c>
      <c r="B2001" s="17">
        <v>21000000</v>
      </c>
      <c r="C2001" s="1">
        <f t="shared" si="31"/>
        <v>61624961</v>
      </c>
    </row>
    <row r="2002" spans="1:3">
      <c r="A2002" s="1">
        <v>67325559</v>
      </c>
      <c r="B2002" s="17">
        <v>22000000</v>
      </c>
      <c r="C2002" s="1">
        <f t="shared" si="31"/>
        <v>45325559</v>
      </c>
    </row>
    <row r="2003" spans="1:3">
      <c r="A2003" s="1">
        <v>62933793</v>
      </c>
      <c r="B2003" s="17">
        <v>22000000</v>
      </c>
      <c r="C2003" s="1">
        <f t="shared" si="31"/>
        <v>40933793</v>
      </c>
    </row>
    <row r="2004" spans="1:3">
      <c r="A2004" s="1">
        <v>56667870</v>
      </c>
      <c r="B2004" s="17">
        <v>26000000</v>
      </c>
      <c r="C2004" s="1">
        <f t="shared" si="31"/>
        <v>30667870</v>
      </c>
    </row>
    <row r="2005" spans="1:3">
      <c r="A2005" s="1">
        <v>56398162</v>
      </c>
      <c r="B2005" s="17">
        <v>40000000</v>
      </c>
      <c r="C2005" s="1">
        <f t="shared" si="31"/>
        <v>16398162</v>
      </c>
    </row>
    <row r="2006" spans="1:3">
      <c r="A2006" s="1">
        <v>60072596</v>
      </c>
      <c r="B2006" s="17">
        <v>22000000</v>
      </c>
      <c r="C2006" s="1">
        <f t="shared" si="31"/>
        <v>38072596</v>
      </c>
    </row>
    <row r="2007" spans="1:3">
      <c r="A2007" s="1">
        <v>56362352</v>
      </c>
      <c r="B2007" s="17">
        <v>22000000</v>
      </c>
      <c r="C2007" s="1">
        <f t="shared" si="31"/>
        <v>34362352</v>
      </c>
    </row>
    <row r="2008" spans="1:3">
      <c r="A2008" s="1">
        <v>56154094</v>
      </c>
      <c r="B2008" s="17">
        <v>22000000</v>
      </c>
      <c r="C2008" s="1">
        <f t="shared" si="31"/>
        <v>34154094</v>
      </c>
    </row>
    <row r="2009" spans="1:3">
      <c r="A2009" s="1">
        <v>65623128</v>
      </c>
      <c r="B2009" s="17">
        <v>22000000</v>
      </c>
      <c r="C2009" s="1">
        <f t="shared" si="31"/>
        <v>43623128</v>
      </c>
    </row>
    <row r="2010" spans="1:3">
      <c r="A2010" s="1">
        <v>55461307</v>
      </c>
      <c r="B2010" s="17">
        <v>126000000</v>
      </c>
      <c r="C2010" s="1">
        <f t="shared" si="31"/>
        <v>-70538693</v>
      </c>
    </row>
    <row r="2011" spans="1:3">
      <c r="A2011" s="1">
        <v>48546578</v>
      </c>
      <c r="B2011" s="17">
        <v>30000000</v>
      </c>
      <c r="C2011" s="1">
        <f t="shared" si="31"/>
        <v>18546578</v>
      </c>
    </row>
    <row r="2012" spans="1:3">
      <c r="A2012" s="1">
        <v>48423368</v>
      </c>
      <c r="B2012" s="17">
        <v>22000000</v>
      </c>
      <c r="C2012" s="1">
        <f t="shared" si="31"/>
        <v>26423368</v>
      </c>
    </row>
    <row r="2013" spans="1:3">
      <c r="A2013" s="1">
        <v>52066000</v>
      </c>
      <c r="B2013" s="17">
        <v>22000000</v>
      </c>
      <c r="C2013" s="1">
        <f t="shared" si="31"/>
        <v>30066000</v>
      </c>
    </row>
    <row r="2014" spans="1:3">
      <c r="A2014" s="1">
        <v>47887943</v>
      </c>
      <c r="B2014" s="17">
        <v>22000000</v>
      </c>
      <c r="C2014" s="1">
        <f t="shared" si="31"/>
        <v>25887943</v>
      </c>
    </row>
    <row r="2015" spans="1:3">
      <c r="A2015" s="1">
        <v>46363118</v>
      </c>
      <c r="B2015" s="17">
        <v>22000000</v>
      </c>
      <c r="C2015" s="1">
        <f t="shared" si="31"/>
        <v>24363118</v>
      </c>
    </row>
    <row r="2016" spans="1:3">
      <c r="A2016" s="1">
        <v>47852604</v>
      </c>
      <c r="B2016" s="17">
        <v>22000000</v>
      </c>
      <c r="C2016" s="1">
        <f t="shared" si="31"/>
        <v>25852604</v>
      </c>
    </row>
    <row r="2017" spans="1:3">
      <c r="A2017" s="1">
        <v>45542421</v>
      </c>
      <c r="B2017" s="17">
        <v>23500000</v>
      </c>
      <c r="C2017" s="1">
        <f t="shared" si="31"/>
        <v>22042421</v>
      </c>
    </row>
    <row r="2018" spans="1:3">
      <c r="A2018" s="1">
        <v>42652003</v>
      </c>
      <c r="B2018" s="17">
        <v>22000000</v>
      </c>
      <c r="C2018" s="1">
        <f t="shared" si="31"/>
        <v>20652003</v>
      </c>
    </row>
    <row r="2019" spans="1:3">
      <c r="A2019" s="1">
        <v>39737645</v>
      </c>
      <c r="B2019" s="17">
        <v>25000000</v>
      </c>
      <c r="C2019" s="1">
        <f t="shared" si="31"/>
        <v>14737645</v>
      </c>
    </row>
    <row r="2020" spans="1:3">
      <c r="A2020" s="1">
        <v>37567440</v>
      </c>
      <c r="B2020" s="17">
        <v>22000000</v>
      </c>
      <c r="C2020" s="1">
        <f t="shared" si="31"/>
        <v>15567440</v>
      </c>
    </row>
    <row r="2021" spans="1:3">
      <c r="A2021" s="1">
        <v>44988180</v>
      </c>
      <c r="B2021" s="17">
        <v>25000000</v>
      </c>
      <c r="C2021" s="1">
        <f t="shared" si="31"/>
        <v>19988180</v>
      </c>
    </row>
    <row r="2022" spans="1:3">
      <c r="A2022" s="1">
        <v>39263506</v>
      </c>
      <c r="B2022" s="17">
        <v>21000000</v>
      </c>
      <c r="C2022" s="1">
        <f t="shared" si="31"/>
        <v>18263506</v>
      </c>
    </row>
    <row r="2023" spans="1:3">
      <c r="A2023" s="1">
        <v>39143839</v>
      </c>
      <c r="B2023" s="17">
        <v>22000000</v>
      </c>
      <c r="C2023" s="1">
        <f t="shared" si="31"/>
        <v>17143839</v>
      </c>
    </row>
    <row r="2024" spans="1:3">
      <c r="A2024" s="1">
        <v>37672350</v>
      </c>
      <c r="B2024" s="17">
        <v>2000000</v>
      </c>
      <c r="C2024" s="1">
        <f t="shared" si="31"/>
        <v>35672350</v>
      </c>
    </row>
    <row r="2025" spans="1:3">
      <c r="A2025" s="1">
        <v>38037513</v>
      </c>
      <c r="B2025" s="17">
        <v>22000000</v>
      </c>
      <c r="C2025" s="1">
        <f t="shared" si="31"/>
        <v>16037513</v>
      </c>
    </row>
    <row r="2026" spans="1:3">
      <c r="A2026" s="1">
        <v>37442180</v>
      </c>
      <c r="B2026" s="17">
        <v>22000000</v>
      </c>
      <c r="C2026" s="1">
        <f t="shared" si="31"/>
        <v>15442180</v>
      </c>
    </row>
    <row r="2027" spans="1:3">
      <c r="A2027" s="1">
        <v>35596227</v>
      </c>
      <c r="B2027" s="17">
        <v>12000000</v>
      </c>
      <c r="C2027" s="1">
        <f t="shared" si="31"/>
        <v>23596227</v>
      </c>
    </row>
    <row r="2028" spans="1:3">
      <c r="A2028" s="1">
        <v>35422828</v>
      </c>
      <c r="B2028" s="17">
        <v>22000000</v>
      </c>
      <c r="C2028" s="1">
        <f t="shared" si="31"/>
        <v>13422828</v>
      </c>
    </row>
    <row r="2029" spans="1:3">
      <c r="A2029" s="1">
        <v>36658108</v>
      </c>
      <c r="B2029" s="17">
        <v>16000000</v>
      </c>
      <c r="C2029" s="1">
        <f t="shared" si="31"/>
        <v>20658108</v>
      </c>
    </row>
    <row r="2030" spans="1:3">
      <c r="A2030" s="1">
        <v>34300771</v>
      </c>
      <c r="B2030" s="17">
        <v>22000000</v>
      </c>
      <c r="C2030" s="1">
        <f t="shared" si="31"/>
        <v>12300771</v>
      </c>
    </row>
    <row r="2031" spans="1:3">
      <c r="A2031" s="1">
        <v>34290142</v>
      </c>
      <c r="B2031" s="17">
        <v>25000000</v>
      </c>
      <c r="C2031" s="1">
        <f t="shared" si="31"/>
        <v>9290142</v>
      </c>
    </row>
    <row r="2032" spans="1:3">
      <c r="A2032" s="1">
        <v>33422556</v>
      </c>
      <c r="B2032" s="17">
        <v>21500000</v>
      </c>
      <c r="C2032" s="1">
        <f t="shared" si="31"/>
        <v>11922556</v>
      </c>
    </row>
    <row r="2033" spans="1:3">
      <c r="A2033" s="1">
        <v>32774834</v>
      </c>
      <c r="B2033" s="17">
        <v>21500000</v>
      </c>
      <c r="C2033" s="1">
        <f t="shared" si="31"/>
        <v>11274834</v>
      </c>
    </row>
    <row r="2034" spans="1:3">
      <c r="A2034" s="1">
        <v>34334256</v>
      </c>
      <c r="B2034" s="17">
        <v>22000000</v>
      </c>
      <c r="C2034" s="1">
        <f t="shared" si="31"/>
        <v>12334256</v>
      </c>
    </row>
    <row r="2035" spans="1:3">
      <c r="A2035" s="1">
        <v>32051917</v>
      </c>
      <c r="B2035" s="17">
        <v>17000000</v>
      </c>
      <c r="C2035" s="1">
        <f t="shared" si="31"/>
        <v>15051917</v>
      </c>
    </row>
    <row r="2036" spans="1:3">
      <c r="A2036" s="1">
        <v>32014289</v>
      </c>
      <c r="B2036" s="17">
        <v>21000000</v>
      </c>
      <c r="C2036" s="1">
        <f t="shared" si="31"/>
        <v>11014289</v>
      </c>
    </row>
    <row r="2037" spans="1:3">
      <c r="A2037" s="1">
        <v>31838002</v>
      </c>
      <c r="B2037" s="17">
        <v>21000000</v>
      </c>
      <c r="C2037" s="1">
        <f t="shared" si="31"/>
        <v>10838002</v>
      </c>
    </row>
    <row r="2038" spans="1:3">
      <c r="A2038" s="1">
        <v>36874745</v>
      </c>
      <c r="B2038" s="17">
        <v>9000000</v>
      </c>
      <c r="C2038" s="1">
        <f t="shared" si="31"/>
        <v>27874745</v>
      </c>
    </row>
    <row r="2039" spans="1:3">
      <c r="A2039" s="1">
        <v>30079316</v>
      </c>
      <c r="B2039" s="17">
        <v>17000000</v>
      </c>
      <c r="C2039" s="1">
        <f t="shared" si="31"/>
        <v>13079316</v>
      </c>
    </row>
    <row r="2040" spans="1:3">
      <c r="A2040" s="1">
        <v>35033759</v>
      </c>
      <c r="B2040" s="17">
        <v>21000000</v>
      </c>
      <c r="C2040" s="1">
        <f t="shared" si="31"/>
        <v>14033759</v>
      </c>
    </row>
    <row r="2041" spans="1:3">
      <c r="A2041" s="1">
        <v>29753944</v>
      </c>
      <c r="B2041" s="17">
        <v>21000000</v>
      </c>
      <c r="C2041" s="1">
        <f t="shared" si="31"/>
        <v>8753944</v>
      </c>
    </row>
    <row r="2042" spans="1:3">
      <c r="A2042" s="1">
        <v>31146570</v>
      </c>
      <c r="B2042" s="17">
        <v>21000000</v>
      </c>
      <c r="C2042" s="1">
        <f t="shared" si="31"/>
        <v>10146570</v>
      </c>
    </row>
    <row r="2043" spans="1:3">
      <c r="A2043" s="1">
        <v>27277055</v>
      </c>
      <c r="B2043" s="17">
        <v>21000000</v>
      </c>
      <c r="C2043" s="1">
        <f t="shared" si="31"/>
        <v>6277055</v>
      </c>
    </row>
    <row r="2044" spans="1:3">
      <c r="A2044" s="1">
        <v>26876529</v>
      </c>
      <c r="B2044" s="17">
        <v>20000000</v>
      </c>
      <c r="C2044" s="1">
        <f t="shared" si="31"/>
        <v>6876529</v>
      </c>
    </row>
    <row r="2045" spans="1:3">
      <c r="A2045" s="1">
        <v>53146000</v>
      </c>
      <c r="B2045" s="17">
        <v>21000000</v>
      </c>
      <c r="C2045" s="1">
        <f t="shared" si="31"/>
        <v>32146000</v>
      </c>
    </row>
    <row r="2046" spans="1:3">
      <c r="A2046" s="1">
        <v>30028592</v>
      </c>
      <c r="B2046" s="17">
        <v>17000000</v>
      </c>
      <c r="C2046" s="1">
        <f t="shared" si="31"/>
        <v>13028592</v>
      </c>
    </row>
    <row r="2047" spans="1:3">
      <c r="A2047" s="1">
        <v>34126138</v>
      </c>
      <c r="B2047" s="17">
        <v>21000000</v>
      </c>
      <c r="C2047" s="1">
        <f t="shared" si="31"/>
        <v>13126138</v>
      </c>
    </row>
    <row r="2048" spans="1:3">
      <c r="A2048" s="1">
        <v>25677801</v>
      </c>
      <c r="B2048" s="17">
        <v>21000000</v>
      </c>
      <c r="C2048" s="1">
        <f t="shared" si="31"/>
        <v>4677801</v>
      </c>
    </row>
    <row r="2049" spans="1:3">
      <c r="A2049" s="1">
        <v>26415649</v>
      </c>
      <c r="B2049" s="17">
        <v>20000000</v>
      </c>
      <c r="C2049" s="1">
        <f t="shared" si="31"/>
        <v>6415649</v>
      </c>
    </row>
    <row r="2050" spans="1:3">
      <c r="A2050" s="1">
        <v>26003149</v>
      </c>
      <c r="B2050" s="17">
        <v>21000000</v>
      </c>
      <c r="C2050" s="1">
        <f t="shared" si="31"/>
        <v>5003149</v>
      </c>
    </row>
    <row r="2051" spans="1:3">
      <c r="A2051" s="1">
        <v>25584685</v>
      </c>
      <c r="B2051" s="17">
        <v>21000000</v>
      </c>
      <c r="C2051" s="1">
        <f t="shared" ref="C2051:C2114" si="32">A2051-B2051</f>
        <v>4584685</v>
      </c>
    </row>
    <row r="2052" spans="1:3">
      <c r="A2052" s="1">
        <v>29975979</v>
      </c>
      <c r="B2052" s="17">
        <v>35000000</v>
      </c>
      <c r="C2052" s="1">
        <f t="shared" si="32"/>
        <v>-5024021</v>
      </c>
    </row>
    <row r="2053" spans="1:3">
      <c r="A2053" s="1">
        <v>31584722</v>
      </c>
      <c r="B2053" s="17">
        <v>31000000</v>
      </c>
      <c r="C2053" s="1">
        <f t="shared" si="32"/>
        <v>584722</v>
      </c>
    </row>
    <row r="2054" spans="1:3">
      <c r="A2054" s="1">
        <v>23179303</v>
      </c>
      <c r="B2054" s="17">
        <v>18000000</v>
      </c>
      <c r="C2054" s="1">
        <f t="shared" si="32"/>
        <v>5179303</v>
      </c>
    </row>
    <row r="2055" spans="1:3">
      <c r="A2055" s="1">
        <v>23078294</v>
      </c>
      <c r="B2055" s="17">
        <v>18000000</v>
      </c>
      <c r="C2055" s="1">
        <f t="shared" si="32"/>
        <v>5078294</v>
      </c>
    </row>
    <row r="2056" spans="1:3">
      <c r="A2056" s="1">
        <v>21413105</v>
      </c>
      <c r="B2056" s="17">
        <v>19400870</v>
      </c>
      <c r="C2056" s="1">
        <f t="shared" si="32"/>
        <v>2012235</v>
      </c>
    </row>
    <row r="2057" spans="1:3">
      <c r="A2057" s="1">
        <v>25077977</v>
      </c>
      <c r="B2057" s="17">
        <v>20000000</v>
      </c>
      <c r="C2057" s="1">
        <f t="shared" si="32"/>
        <v>5077977</v>
      </c>
    </row>
    <row r="2058" spans="1:3">
      <c r="A2058" s="1">
        <v>23292105</v>
      </c>
      <c r="B2058" s="17">
        <v>28000000</v>
      </c>
      <c r="C2058" s="1">
        <f t="shared" si="32"/>
        <v>-4707895</v>
      </c>
    </row>
    <row r="2059" spans="1:3">
      <c r="A2059" s="1">
        <v>20916309</v>
      </c>
      <c r="B2059" s="17">
        <v>33000000</v>
      </c>
      <c r="C2059" s="1">
        <f t="shared" si="32"/>
        <v>-12083691</v>
      </c>
    </row>
    <row r="2060" spans="1:3">
      <c r="A2060" s="1">
        <v>21200000</v>
      </c>
      <c r="B2060" s="17">
        <v>19000000</v>
      </c>
      <c r="C2060" s="1">
        <f t="shared" si="32"/>
        <v>2200000</v>
      </c>
    </row>
    <row r="2061" spans="1:3">
      <c r="A2061" s="1">
        <v>28876924</v>
      </c>
      <c r="B2061" s="17">
        <v>20000000</v>
      </c>
      <c r="C2061" s="1">
        <f t="shared" si="32"/>
        <v>8876924</v>
      </c>
    </row>
    <row r="2062" spans="1:3">
      <c r="A2062" s="1">
        <v>20241395</v>
      </c>
      <c r="B2062" s="17">
        <v>20000000</v>
      </c>
      <c r="C2062" s="1">
        <f t="shared" si="32"/>
        <v>241395</v>
      </c>
    </row>
    <row r="2063" spans="1:3">
      <c r="A2063" s="1">
        <v>32000000</v>
      </c>
      <c r="B2063" s="17">
        <v>20000000</v>
      </c>
      <c r="C2063" s="1">
        <f t="shared" si="32"/>
        <v>12000000</v>
      </c>
    </row>
    <row r="2064" spans="1:3">
      <c r="A2064" s="1">
        <v>19151864</v>
      </c>
      <c r="B2064" s="17">
        <v>20000000</v>
      </c>
      <c r="C2064" s="1">
        <f t="shared" si="32"/>
        <v>-848136</v>
      </c>
    </row>
    <row r="2065" spans="1:3">
      <c r="A2065" s="1">
        <v>23393765</v>
      </c>
      <c r="B2065" s="17">
        <v>20000000</v>
      </c>
      <c r="C2065" s="1">
        <f t="shared" si="32"/>
        <v>3393765</v>
      </c>
    </row>
    <row r="2066" spans="1:3">
      <c r="A2066" s="1">
        <v>18882880</v>
      </c>
      <c r="B2066" s="17">
        <v>32000000</v>
      </c>
      <c r="C2066" s="1">
        <f t="shared" si="32"/>
        <v>-13117120</v>
      </c>
    </row>
    <row r="2067" spans="1:3">
      <c r="A2067" s="1">
        <v>8500000</v>
      </c>
      <c r="B2067" s="17">
        <v>20000000</v>
      </c>
      <c r="C2067" s="1">
        <f t="shared" si="32"/>
        <v>-11500000</v>
      </c>
    </row>
    <row r="2068" spans="1:3">
      <c r="A2068" s="1">
        <v>18252684</v>
      </c>
      <c r="B2068" s="17">
        <v>20000000</v>
      </c>
      <c r="C2068" s="1">
        <f t="shared" si="32"/>
        <v>-1747316</v>
      </c>
    </row>
    <row r="2069" spans="1:3">
      <c r="A2069" s="1">
        <v>19661987</v>
      </c>
      <c r="B2069" s="17">
        <v>35000000</v>
      </c>
      <c r="C2069" s="1">
        <f t="shared" si="32"/>
        <v>-15338013</v>
      </c>
    </row>
    <row r="2070" spans="1:3">
      <c r="A2070" s="1">
        <v>18352454</v>
      </c>
      <c r="B2070" s="17">
        <v>18000000</v>
      </c>
      <c r="C2070" s="1">
        <f t="shared" si="32"/>
        <v>352454</v>
      </c>
    </row>
    <row r="2071" spans="1:3">
      <c r="A2071" s="1">
        <v>17803796</v>
      </c>
      <c r="B2071" s="17">
        <v>30000000</v>
      </c>
      <c r="C2071" s="1">
        <f t="shared" si="32"/>
        <v>-12196204</v>
      </c>
    </row>
    <row r="2072" spans="1:3">
      <c r="A2072" s="1">
        <v>17529157</v>
      </c>
      <c r="B2072" s="17">
        <v>37000000</v>
      </c>
      <c r="C2072" s="1">
        <f t="shared" si="32"/>
        <v>-19470843</v>
      </c>
    </row>
    <row r="2073" spans="1:3">
      <c r="A2073" s="1">
        <v>25753840</v>
      </c>
      <c r="B2073" s="17">
        <v>20000000</v>
      </c>
      <c r="C2073" s="1">
        <f t="shared" si="32"/>
        <v>5753840</v>
      </c>
    </row>
    <row r="2074" spans="1:3">
      <c r="A2074" s="1">
        <v>18081626</v>
      </c>
      <c r="B2074" s="17">
        <v>20000000</v>
      </c>
      <c r="C2074" s="1">
        <f t="shared" si="32"/>
        <v>-1918374</v>
      </c>
    </row>
    <row r="2075" spans="1:3">
      <c r="A2075" s="1">
        <v>17518220</v>
      </c>
      <c r="B2075" s="17">
        <v>20000000</v>
      </c>
      <c r="C2075" s="1">
        <f t="shared" si="32"/>
        <v>-2481780</v>
      </c>
    </row>
    <row r="2076" spans="1:3">
      <c r="A2076" s="1">
        <v>17104669</v>
      </c>
      <c r="B2076" s="17">
        <v>20000000</v>
      </c>
      <c r="C2076" s="1">
        <f t="shared" si="32"/>
        <v>-2895331</v>
      </c>
    </row>
    <row r="2077" spans="1:3">
      <c r="A2077" s="1">
        <v>16988996</v>
      </c>
      <c r="B2077" s="17">
        <v>20000000</v>
      </c>
      <c r="C2077" s="1">
        <f t="shared" si="32"/>
        <v>-3011004</v>
      </c>
    </row>
    <row r="2078" spans="1:3">
      <c r="A2078" s="1">
        <v>15797907</v>
      </c>
      <c r="B2078" s="17">
        <v>20000000</v>
      </c>
      <c r="C2078" s="1">
        <f t="shared" si="32"/>
        <v>-4202093</v>
      </c>
    </row>
    <row r="2079" spans="1:3">
      <c r="A2079" s="1">
        <v>16248701</v>
      </c>
      <c r="B2079" s="17">
        <v>20000000</v>
      </c>
      <c r="C2079" s="1">
        <f t="shared" si="32"/>
        <v>-3751299</v>
      </c>
    </row>
    <row r="2080" spans="1:3">
      <c r="A2080" s="1">
        <v>15712072</v>
      </c>
      <c r="B2080" s="17">
        <v>20000000</v>
      </c>
      <c r="C2080" s="1">
        <f t="shared" si="32"/>
        <v>-4287928</v>
      </c>
    </row>
    <row r="2081" spans="1:3">
      <c r="A2081" s="1">
        <v>191449475</v>
      </c>
      <c r="B2081" s="17">
        <v>20000000</v>
      </c>
      <c r="C2081" s="1">
        <f t="shared" si="32"/>
        <v>171449475</v>
      </c>
    </row>
    <row r="2082" spans="1:3">
      <c r="A2082" s="1">
        <v>15408822</v>
      </c>
      <c r="B2082" s="17">
        <v>1800000</v>
      </c>
      <c r="C2082" s="1">
        <f t="shared" si="32"/>
        <v>13608822</v>
      </c>
    </row>
    <row r="2083" spans="1:3">
      <c r="A2083" s="1">
        <v>15464026</v>
      </c>
      <c r="B2083" s="17">
        <v>20000000</v>
      </c>
      <c r="C2083" s="1">
        <f t="shared" si="32"/>
        <v>-4535974</v>
      </c>
    </row>
    <row r="2084" spans="1:3">
      <c r="A2084" s="1">
        <v>8000000</v>
      </c>
      <c r="B2084" s="17">
        <v>20000000</v>
      </c>
      <c r="C2084" s="1">
        <f t="shared" si="32"/>
        <v>-12000000</v>
      </c>
    </row>
    <row r="2085" spans="1:3">
      <c r="A2085" s="1">
        <v>14174654</v>
      </c>
      <c r="B2085" s="17">
        <v>20000000</v>
      </c>
      <c r="C2085" s="1">
        <f t="shared" si="32"/>
        <v>-5825346</v>
      </c>
    </row>
    <row r="2086" spans="1:3">
      <c r="A2086" s="1">
        <v>15988876</v>
      </c>
      <c r="B2086" s="17">
        <v>20000000</v>
      </c>
      <c r="C2086" s="1">
        <f t="shared" si="32"/>
        <v>-4011124</v>
      </c>
    </row>
    <row r="2087" spans="1:3">
      <c r="A2087" s="1">
        <v>13801755</v>
      </c>
      <c r="B2087" s="17">
        <v>20000000</v>
      </c>
      <c r="C2087" s="1">
        <f t="shared" si="32"/>
        <v>-6198245</v>
      </c>
    </row>
    <row r="2088" spans="1:3">
      <c r="A2088" s="1">
        <v>13987482</v>
      </c>
      <c r="B2088" s="17">
        <v>20000000</v>
      </c>
      <c r="C2088" s="1">
        <f t="shared" si="32"/>
        <v>-6012518</v>
      </c>
    </row>
    <row r="2089" spans="1:3">
      <c r="A2089" s="1">
        <v>14291570</v>
      </c>
      <c r="B2089" s="17">
        <v>20000000</v>
      </c>
      <c r="C2089" s="1">
        <f t="shared" si="32"/>
        <v>-5708430</v>
      </c>
    </row>
    <row r="2090" spans="1:3">
      <c r="A2090" s="1">
        <v>12181484</v>
      </c>
      <c r="B2090" s="17">
        <v>30000000</v>
      </c>
      <c r="C2090" s="1">
        <f t="shared" si="32"/>
        <v>-17818516</v>
      </c>
    </row>
    <row r="2091" spans="1:3">
      <c r="A2091" s="1">
        <v>13630226</v>
      </c>
      <c r="B2091" s="17">
        <v>20000000</v>
      </c>
      <c r="C2091" s="1">
        <f t="shared" si="32"/>
        <v>-6369774</v>
      </c>
    </row>
    <row r="2092" spans="1:3">
      <c r="A2092" s="1">
        <v>13383737</v>
      </c>
      <c r="B2092" s="17">
        <v>20000000</v>
      </c>
      <c r="C2092" s="1">
        <f t="shared" si="32"/>
        <v>-6616263</v>
      </c>
    </row>
    <row r="2093" spans="1:3">
      <c r="A2093" s="1">
        <v>13391174</v>
      </c>
      <c r="B2093" s="17">
        <v>20000000</v>
      </c>
      <c r="C2093" s="1">
        <f t="shared" si="32"/>
        <v>-6608826</v>
      </c>
    </row>
    <row r="2094" spans="1:3">
      <c r="A2094" s="1">
        <v>12987647</v>
      </c>
      <c r="B2094" s="17">
        <v>20000000</v>
      </c>
      <c r="C2094" s="1">
        <f t="shared" si="32"/>
        <v>-7012353</v>
      </c>
    </row>
    <row r="2095" spans="1:3">
      <c r="A2095" s="1">
        <v>12469811</v>
      </c>
      <c r="B2095" s="17">
        <v>22000000</v>
      </c>
      <c r="C2095" s="1">
        <f t="shared" si="32"/>
        <v>-9530189</v>
      </c>
    </row>
    <row r="2096" spans="1:3">
      <c r="A2096" s="1">
        <v>12398628</v>
      </c>
      <c r="B2096" s="17">
        <v>20000000</v>
      </c>
      <c r="C2096" s="1">
        <f t="shared" si="32"/>
        <v>-7601372</v>
      </c>
    </row>
    <row r="2097" spans="1:3">
      <c r="A2097" s="1">
        <v>13214030</v>
      </c>
      <c r="B2097" s="17">
        <v>20000000</v>
      </c>
      <c r="C2097" s="1">
        <f t="shared" si="32"/>
        <v>-6785970</v>
      </c>
    </row>
    <row r="2098" spans="1:3">
      <c r="A2098" s="1">
        <v>12232937</v>
      </c>
      <c r="B2098" s="17">
        <v>20000000</v>
      </c>
      <c r="C2098" s="1">
        <f t="shared" si="32"/>
        <v>-7767063</v>
      </c>
    </row>
    <row r="2099" spans="1:3">
      <c r="A2099" s="1">
        <v>12134420</v>
      </c>
      <c r="B2099" s="17">
        <v>20000000</v>
      </c>
      <c r="C2099" s="1">
        <f t="shared" si="32"/>
        <v>-7865580</v>
      </c>
    </row>
    <row r="2100" spans="1:3">
      <c r="A2100" s="1">
        <v>11784000</v>
      </c>
      <c r="B2100" s="17">
        <v>20000000</v>
      </c>
      <c r="C2100" s="1">
        <f t="shared" si="32"/>
        <v>-8216000</v>
      </c>
    </row>
    <row r="2101" spans="1:3">
      <c r="A2101" s="1">
        <v>11169531</v>
      </c>
      <c r="B2101" s="17">
        <v>20000000</v>
      </c>
      <c r="C2101" s="1">
        <f t="shared" si="32"/>
        <v>-8830469</v>
      </c>
    </row>
    <row r="2102" spans="1:3">
      <c r="A2102" s="1">
        <v>11034436</v>
      </c>
      <c r="B2102" s="17">
        <v>20000000</v>
      </c>
      <c r="C2102" s="1">
        <f t="shared" si="32"/>
        <v>-8965564</v>
      </c>
    </row>
    <row r="2103" spans="1:3">
      <c r="A2103" s="1">
        <v>12626905</v>
      </c>
      <c r="B2103" s="17">
        <v>20000000</v>
      </c>
      <c r="C2103" s="1">
        <f t="shared" si="32"/>
        <v>-7373095</v>
      </c>
    </row>
    <row r="2104" spans="1:3">
      <c r="A2104" s="1">
        <v>10569071</v>
      </c>
      <c r="B2104" s="17">
        <v>25000000</v>
      </c>
      <c r="C2104" s="1">
        <f t="shared" si="32"/>
        <v>-14430929</v>
      </c>
    </row>
    <row r="2105" spans="1:3">
      <c r="A2105" s="1">
        <v>10544143</v>
      </c>
      <c r="B2105" s="17">
        <v>19800000</v>
      </c>
      <c r="C2105" s="1">
        <f t="shared" si="32"/>
        <v>-9255857</v>
      </c>
    </row>
    <row r="2106" spans="1:3">
      <c r="A2106" s="1">
        <v>13650738</v>
      </c>
      <c r="B2106" s="17">
        <v>20000000</v>
      </c>
      <c r="C2106" s="1">
        <f t="shared" si="32"/>
        <v>-6349262</v>
      </c>
    </row>
    <row r="2107" spans="1:3">
      <c r="A2107" s="1">
        <v>10555348</v>
      </c>
      <c r="B2107" s="17">
        <v>30000000</v>
      </c>
      <c r="C2107" s="1">
        <f t="shared" si="32"/>
        <v>-19444652</v>
      </c>
    </row>
    <row r="2108" spans="1:3">
      <c r="A2108" s="1">
        <v>9714482</v>
      </c>
      <c r="B2108" s="17">
        <v>11000000</v>
      </c>
      <c r="C2108" s="1">
        <f t="shared" si="32"/>
        <v>-1285518</v>
      </c>
    </row>
    <row r="2109" spans="1:3">
      <c r="A2109" s="1">
        <v>9525276</v>
      </c>
      <c r="B2109" s="17">
        <v>20000000</v>
      </c>
      <c r="C2109" s="1">
        <f t="shared" si="32"/>
        <v>-10474724</v>
      </c>
    </row>
    <row r="2110" spans="1:3">
      <c r="A2110" s="1">
        <v>8855646</v>
      </c>
      <c r="B2110" s="17">
        <v>20000000</v>
      </c>
      <c r="C2110" s="1">
        <f t="shared" si="32"/>
        <v>-11144354</v>
      </c>
    </row>
    <row r="2111" spans="1:3">
      <c r="A2111" s="1">
        <v>9109322</v>
      </c>
      <c r="B2111" s="17">
        <v>20000000</v>
      </c>
      <c r="C2111" s="1">
        <f t="shared" si="32"/>
        <v>-10890678</v>
      </c>
    </row>
    <row r="2112" spans="1:3">
      <c r="A2112" s="1">
        <v>8326035</v>
      </c>
      <c r="B2112" s="17">
        <v>20000000</v>
      </c>
      <c r="C2112" s="1">
        <f t="shared" si="32"/>
        <v>-11673965</v>
      </c>
    </row>
    <row r="2113" spans="1:3">
      <c r="A2113" s="1">
        <v>8104069</v>
      </c>
      <c r="B2113" s="17">
        <v>20000000</v>
      </c>
      <c r="C2113" s="1">
        <f t="shared" si="32"/>
        <v>-11895931</v>
      </c>
    </row>
    <row r="2114" spans="1:3">
      <c r="A2114" s="1">
        <v>8054280</v>
      </c>
      <c r="B2114" s="17">
        <v>35000000</v>
      </c>
      <c r="C2114" s="1">
        <f t="shared" si="32"/>
        <v>-26945720</v>
      </c>
    </row>
    <row r="2115" spans="1:3">
      <c r="A2115" s="1">
        <v>8093318</v>
      </c>
      <c r="B2115" s="17">
        <v>19000000</v>
      </c>
      <c r="C2115" s="1">
        <f t="shared" ref="C2115:C2178" si="33">A2115-B2115</f>
        <v>-10906682</v>
      </c>
    </row>
    <row r="2116" spans="1:3">
      <c r="A2116" s="1">
        <v>7382993</v>
      </c>
      <c r="B2116" s="17">
        <v>20000000</v>
      </c>
      <c r="C2116" s="1">
        <f t="shared" si="33"/>
        <v>-12617007</v>
      </c>
    </row>
    <row r="2117" spans="1:3">
      <c r="A2117" s="1">
        <v>8888355</v>
      </c>
      <c r="B2117" s="17">
        <v>20000000</v>
      </c>
      <c r="C2117" s="1">
        <f t="shared" si="33"/>
        <v>-11111645</v>
      </c>
    </row>
    <row r="2118" spans="1:3">
      <c r="A2118" s="1">
        <v>7001720</v>
      </c>
      <c r="B2118" s="17">
        <v>20000000</v>
      </c>
      <c r="C2118" s="1">
        <f t="shared" si="33"/>
        <v>-12998280</v>
      </c>
    </row>
    <row r="2119" spans="1:3">
      <c r="A2119" s="1">
        <v>7268659</v>
      </c>
      <c r="B2119" s="17">
        <v>27000000</v>
      </c>
      <c r="C2119" s="1">
        <f t="shared" si="33"/>
        <v>-19731341</v>
      </c>
    </row>
    <row r="2120" spans="1:3">
      <c r="A2120" s="1">
        <v>6852144</v>
      </c>
      <c r="B2120" s="17">
        <v>20000000</v>
      </c>
      <c r="C2120" s="1">
        <f t="shared" si="33"/>
        <v>-13147856</v>
      </c>
    </row>
    <row r="2121" spans="1:3">
      <c r="A2121" s="1">
        <v>6563357</v>
      </c>
      <c r="B2121" s="17">
        <v>20000000</v>
      </c>
      <c r="C2121" s="1">
        <f t="shared" si="33"/>
        <v>-13436643</v>
      </c>
    </row>
    <row r="2122" spans="1:3">
      <c r="A2122" s="1">
        <v>6201757</v>
      </c>
      <c r="B2122" s="17">
        <v>20000000</v>
      </c>
      <c r="C2122" s="1">
        <f t="shared" si="33"/>
        <v>-13798243</v>
      </c>
    </row>
    <row r="2123" spans="1:3">
      <c r="A2123" s="1">
        <v>6420319</v>
      </c>
      <c r="B2123" s="17">
        <v>20000000</v>
      </c>
      <c r="C2123" s="1">
        <f t="shared" si="33"/>
        <v>-13579681</v>
      </c>
    </row>
    <row r="2124" spans="1:3">
      <c r="A2124" s="1">
        <v>5702083</v>
      </c>
      <c r="B2124" s="17">
        <v>20000000</v>
      </c>
      <c r="C2124" s="1">
        <f t="shared" si="33"/>
        <v>-14297917</v>
      </c>
    </row>
    <row r="2125" spans="1:3">
      <c r="A2125" s="1">
        <v>5480996</v>
      </c>
      <c r="B2125" s="17">
        <v>20000000</v>
      </c>
      <c r="C2125" s="1">
        <f t="shared" si="33"/>
        <v>-14519004</v>
      </c>
    </row>
    <row r="2126" spans="1:3">
      <c r="A2126" s="1">
        <v>6002756</v>
      </c>
      <c r="B2126" s="17">
        <v>20000000</v>
      </c>
      <c r="C2126" s="1">
        <f t="shared" si="33"/>
        <v>-13997244</v>
      </c>
    </row>
    <row r="2127" spans="1:3">
      <c r="A2127" s="1">
        <v>5132655</v>
      </c>
      <c r="B2127" s="17">
        <v>20000000</v>
      </c>
      <c r="C2127" s="1">
        <f t="shared" si="33"/>
        <v>-14867345</v>
      </c>
    </row>
    <row r="2128" spans="1:3">
      <c r="A2128" s="1">
        <v>5205343</v>
      </c>
      <c r="B2128" s="17">
        <v>20000000</v>
      </c>
      <c r="C2128" s="1">
        <f t="shared" si="33"/>
        <v>-14794657</v>
      </c>
    </row>
    <row r="2129" spans="1:3">
      <c r="A2129" s="1">
        <v>5005883</v>
      </c>
      <c r="B2129" s="17">
        <v>20000000</v>
      </c>
      <c r="C2129" s="1">
        <f t="shared" si="33"/>
        <v>-14994117</v>
      </c>
    </row>
    <row r="2130" spans="1:3">
      <c r="A2130" s="1">
        <v>5749134</v>
      </c>
      <c r="B2130" s="17">
        <v>9000000</v>
      </c>
      <c r="C2130" s="1">
        <f t="shared" si="33"/>
        <v>-3250866</v>
      </c>
    </row>
    <row r="2131" spans="1:3">
      <c r="A2131" s="1">
        <v>4234040</v>
      </c>
      <c r="B2131" s="17">
        <v>20000000</v>
      </c>
      <c r="C2131" s="1">
        <f t="shared" si="33"/>
        <v>-15765960</v>
      </c>
    </row>
    <row r="2132" spans="1:3">
      <c r="A2132" s="1">
        <v>4001121</v>
      </c>
      <c r="B2132" s="17">
        <v>20000000</v>
      </c>
      <c r="C2132" s="1">
        <f t="shared" si="33"/>
        <v>-15998879</v>
      </c>
    </row>
    <row r="2133" spans="1:3">
      <c r="A2133" s="1">
        <v>3749061</v>
      </c>
      <c r="B2133" s="17">
        <v>20000000</v>
      </c>
      <c r="C2133" s="1">
        <f t="shared" si="33"/>
        <v>-16250939</v>
      </c>
    </row>
    <row r="2134" spans="1:3">
      <c r="A2134" s="1">
        <v>3519627</v>
      </c>
      <c r="B2134" s="17">
        <v>40000000</v>
      </c>
      <c r="C2134" s="1">
        <f t="shared" si="33"/>
        <v>-36480373</v>
      </c>
    </row>
    <row r="2135" spans="1:3">
      <c r="A2135" s="1">
        <v>3081925</v>
      </c>
      <c r="B2135" s="17">
        <v>20000000</v>
      </c>
      <c r="C2135" s="1">
        <f t="shared" si="33"/>
        <v>-16918075</v>
      </c>
    </row>
    <row r="2136" spans="1:3">
      <c r="A2136" s="1">
        <v>2298191</v>
      </c>
      <c r="B2136" s="17">
        <v>20000000</v>
      </c>
      <c r="C2136" s="1">
        <f t="shared" si="33"/>
        <v>-17701809</v>
      </c>
    </row>
    <row r="2137" spans="1:3">
      <c r="A2137" s="1">
        <v>2353728</v>
      </c>
      <c r="B2137" s="17">
        <v>20000000</v>
      </c>
      <c r="C2137" s="1">
        <f t="shared" si="33"/>
        <v>-17646272</v>
      </c>
    </row>
    <row r="2138" spans="1:3">
      <c r="A2138" s="1">
        <v>2000000</v>
      </c>
      <c r="B2138" s="17">
        <v>806947</v>
      </c>
      <c r="C2138" s="1">
        <f t="shared" si="33"/>
        <v>1193053</v>
      </c>
    </row>
    <row r="2139" spans="1:3">
      <c r="A2139" s="1">
        <v>1900725</v>
      </c>
      <c r="B2139" s="17">
        <v>40000000</v>
      </c>
      <c r="C2139" s="1">
        <f t="shared" si="33"/>
        <v>-38099275</v>
      </c>
    </row>
    <row r="2140" spans="1:3">
      <c r="A2140" s="1">
        <v>2246000</v>
      </c>
      <c r="B2140" s="17">
        <v>20000000</v>
      </c>
      <c r="C2140" s="1">
        <f t="shared" si="33"/>
        <v>-17754000</v>
      </c>
    </row>
    <row r="2141" spans="1:3">
      <c r="A2141" s="1">
        <v>1646664</v>
      </c>
      <c r="B2141" s="17">
        <v>20000000</v>
      </c>
      <c r="C2141" s="1">
        <f t="shared" si="33"/>
        <v>-18353336</v>
      </c>
    </row>
    <row r="2142" spans="1:3">
      <c r="A2142" s="1">
        <v>1190018</v>
      </c>
      <c r="B2142" s="17">
        <v>20000000</v>
      </c>
      <c r="C2142" s="1">
        <f t="shared" si="33"/>
        <v>-18809982</v>
      </c>
    </row>
    <row r="2143" spans="1:3">
      <c r="A2143" s="1">
        <v>1027749</v>
      </c>
      <c r="B2143" s="17">
        <v>20000000</v>
      </c>
      <c r="C2143" s="1">
        <f t="shared" si="33"/>
        <v>-18972251</v>
      </c>
    </row>
    <row r="2144" spans="1:3">
      <c r="A2144" s="1">
        <v>882710</v>
      </c>
      <c r="B2144" s="17">
        <v>30000000</v>
      </c>
      <c r="C2144" s="1">
        <f t="shared" si="33"/>
        <v>-29117290</v>
      </c>
    </row>
    <row r="2145" spans="1:3">
      <c r="A2145" s="1">
        <v>1064277</v>
      </c>
      <c r="B2145" s="17">
        <v>20000000</v>
      </c>
      <c r="C2145" s="1">
        <f t="shared" si="33"/>
        <v>-18935723</v>
      </c>
    </row>
    <row r="2146" spans="1:3">
      <c r="A2146" s="1">
        <v>531009</v>
      </c>
      <c r="B2146" s="17">
        <v>15000000</v>
      </c>
      <c r="C2146" s="1">
        <f t="shared" si="33"/>
        <v>-14468991</v>
      </c>
    </row>
    <row r="2147" spans="1:3">
      <c r="A2147" s="1">
        <v>410388</v>
      </c>
      <c r="B2147" s="17">
        <v>20000000</v>
      </c>
      <c r="C2147" s="1">
        <f t="shared" si="33"/>
        <v>-19589612</v>
      </c>
    </row>
    <row r="2148" spans="1:3">
      <c r="A2148" s="1">
        <v>375474</v>
      </c>
      <c r="B2148" s="17">
        <v>20000000</v>
      </c>
      <c r="C2148" s="1">
        <f t="shared" si="33"/>
        <v>-19624526</v>
      </c>
    </row>
    <row r="2149" spans="1:3">
      <c r="A2149" s="1">
        <v>305070</v>
      </c>
      <c r="B2149" s="17">
        <v>19000000</v>
      </c>
      <c r="C2149" s="1">
        <f t="shared" si="33"/>
        <v>-18694930</v>
      </c>
    </row>
    <row r="2150" spans="1:3">
      <c r="A2150" s="1">
        <v>146072</v>
      </c>
      <c r="B2150" s="17">
        <v>20000000</v>
      </c>
      <c r="C2150" s="1">
        <f t="shared" si="33"/>
        <v>-19853928</v>
      </c>
    </row>
    <row r="2151" spans="1:3">
      <c r="A2151" s="1">
        <v>1183354</v>
      </c>
      <c r="B2151" s="17">
        <v>20000000</v>
      </c>
      <c r="C2151" s="1">
        <f t="shared" si="33"/>
        <v>-18816646</v>
      </c>
    </row>
    <row r="2152" spans="1:3">
      <c r="A2152" s="1">
        <v>121972</v>
      </c>
      <c r="B2152" s="17">
        <v>20000000</v>
      </c>
      <c r="C2152" s="1">
        <f t="shared" si="33"/>
        <v>-19878028</v>
      </c>
    </row>
    <row r="2153" spans="1:3">
      <c r="A2153" s="1">
        <v>263365</v>
      </c>
      <c r="B2153" s="17">
        <v>35000000</v>
      </c>
      <c r="C2153" s="1">
        <f t="shared" si="33"/>
        <v>-34736635</v>
      </c>
    </row>
    <row r="2154" spans="1:3">
      <c r="A2154" s="1">
        <v>8047690</v>
      </c>
      <c r="B2154" s="17">
        <v>20000000</v>
      </c>
      <c r="C2154" s="1">
        <f t="shared" si="33"/>
        <v>-11952310</v>
      </c>
    </row>
    <row r="2155" spans="1:3">
      <c r="A2155" s="1">
        <v>476270</v>
      </c>
      <c r="B2155" s="17">
        <v>20000000</v>
      </c>
      <c r="C2155" s="1">
        <f t="shared" si="33"/>
        <v>-19523730</v>
      </c>
    </row>
    <row r="2156" spans="1:3">
      <c r="A2156" s="1">
        <v>184208848</v>
      </c>
      <c r="B2156" s="17">
        <v>20000000</v>
      </c>
      <c r="C2156" s="1">
        <f t="shared" si="33"/>
        <v>164208848</v>
      </c>
    </row>
    <row r="2157" spans="1:3">
      <c r="A2157" s="1">
        <v>100292856</v>
      </c>
      <c r="B2157" s="17">
        <v>37000000</v>
      </c>
      <c r="C2157" s="1">
        <f t="shared" si="33"/>
        <v>63292856</v>
      </c>
    </row>
    <row r="2158" spans="1:3">
      <c r="A2158" s="1">
        <v>58571513</v>
      </c>
      <c r="B2158" s="17">
        <v>20000000</v>
      </c>
      <c r="C2158" s="1">
        <f t="shared" si="33"/>
        <v>38571513</v>
      </c>
    </row>
    <row r="2159" spans="1:3">
      <c r="A2159" s="1">
        <v>51431160</v>
      </c>
      <c r="B2159" s="17">
        <v>20000000</v>
      </c>
      <c r="C2159" s="1">
        <f t="shared" si="33"/>
        <v>31431160</v>
      </c>
    </row>
    <row r="2160" spans="1:3">
      <c r="A2160" s="1">
        <v>103001286</v>
      </c>
      <c r="B2160" s="17">
        <v>20000000</v>
      </c>
      <c r="C2160" s="1">
        <f t="shared" si="33"/>
        <v>83001286</v>
      </c>
    </row>
    <row r="2161" spans="1:3">
      <c r="A2161" s="1">
        <v>41867960</v>
      </c>
      <c r="B2161" s="17">
        <v>19500000</v>
      </c>
      <c r="C2161" s="1">
        <f t="shared" si="33"/>
        <v>22367960</v>
      </c>
    </row>
    <row r="2162" spans="1:3">
      <c r="A2162" s="1">
        <v>210609762</v>
      </c>
      <c r="B2162" s="17">
        <v>25000000</v>
      </c>
      <c r="C2162" s="1">
        <f t="shared" si="33"/>
        <v>185609762</v>
      </c>
    </row>
    <row r="2163" spans="1:3">
      <c r="A2163" s="1">
        <v>40846082</v>
      </c>
      <c r="B2163" s="17">
        <v>27000000</v>
      </c>
      <c r="C2163" s="1">
        <f t="shared" si="33"/>
        <v>13846082</v>
      </c>
    </row>
    <row r="2164" spans="1:3">
      <c r="A2164" s="1">
        <v>51697449</v>
      </c>
      <c r="B2164" s="17">
        <v>20000000</v>
      </c>
      <c r="C2164" s="1">
        <f t="shared" si="33"/>
        <v>31697449</v>
      </c>
    </row>
    <row r="2165" spans="1:3">
      <c r="A2165" s="1">
        <v>27758465</v>
      </c>
      <c r="B2165" s="17">
        <v>20000000</v>
      </c>
      <c r="C2165" s="1">
        <f t="shared" si="33"/>
        <v>7758465</v>
      </c>
    </row>
    <row r="2166" spans="1:3">
      <c r="A2166" s="1">
        <v>56127162</v>
      </c>
      <c r="B2166" s="17">
        <v>20000000</v>
      </c>
      <c r="C2166" s="1">
        <f t="shared" si="33"/>
        <v>36127162</v>
      </c>
    </row>
    <row r="2167" spans="1:3">
      <c r="A2167" s="1">
        <v>1357042</v>
      </c>
      <c r="B2167" s="17">
        <v>40000000</v>
      </c>
      <c r="C2167" s="1">
        <f t="shared" si="33"/>
        <v>-38642958</v>
      </c>
    </row>
    <row r="2168" spans="1:3">
      <c r="A2168" s="1">
        <v>15911333</v>
      </c>
      <c r="B2168" s="17">
        <v>20000000</v>
      </c>
      <c r="C2168" s="1">
        <f t="shared" si="33"/>
        <v>-4088667</v>
      </c>
    </row>
    <row r="2169" spans="1:3">
      <c r="A2169" s="1">
        <v>39103378</v>
      </c>
      <c r="B2169" s="17">
        <v>20000000</v>
      </c>
      <c r="C2169" s="1">
        <f t="shared" si="33"/>
        <v>19103378</v>
      </c>
    </row>
    <row r="2170" spans="1:3">
      <c r="A2170" s="1">
        <v>10049886</v>
      </c>
      <c r="B2170" s="17">
        <v>20000000</v>
      </c>
      <c r="C2170" s="1">
        <f t="shared" si="33"/>
        <v>-9950114</v>
      </c>
    </row>
    <row r="2171" spans="1:3">
      <c r="A2171" s="1">
        <v>8600000</v>
      </c>
      <c r="B2171" s="17">
        <v>30000000</v>
      </c>
      <c r="C2171" s="1">
        <f t="shared" si="33"/>
        <v>-21400000</v>
      </c>
    </row>
    <row r="2172" spans="1:3">
      <c r="A2172" s="1">
        <v>21483154</v>
      </c>
      <c r="B2172" s="17">
        <v>22000000</v>
      </c>
      <c r="C2172" s="1">
        <f t="shared" si="33"/>
        <v>-516846</v>
      </c>
    </row>
    <row r="2173" spans="1:3">
      <c r="A2173" s="1">
        <v>8396942</v>
      </c>
      <c r="B2173" s="17">
        <v>20000000</v>
      </c>
      <c r="C2173" s="1">
        <f t="shared" si="33"/>
        <v>-11603058</v>
      </c>
    </row>
    <row r="2174" spans="1:3">
      <c r="A2174" s="1">
        <v>12561</v>
      </c>
      <c r="B2174" s="17">
        <v>20000000</v>
      </c>
      <c r="C2174" s="1">
        <f t="shared" si="33"/>
        <v>-19987439</v>
      </c>
    </row>
    <row r="2175" spans="1:3">
      <c r="A2175" s="1">
        <v>6923891</v>
      </c>
      <c r="B2175" s="17">
        <v>22000000</v>
      </c>
      <c r="C2175" s="1">
        <f t="shared" si="33"/>
        <v>-15076109</v>
      </c>
    </row>
    <row r="2176" spans="1:3">
      <c r="A2176" s="1">
        <v>2119994</v>
      </c>
      <c r="B2176" s="17">
        <v>20000000</v>
      </c>
      <c r="C2176" s="1">
        <f t="shared" si="33"/>
        <v>-17880006</v>
      </c>
    </row>
    <row r="2177" spans="1:3">
      <c r="A2177" s="1">
        <v>1292527</v>
      </c>
      <c r="B2177" s="17">
        <v>20000000</v>
      </c>
      <c r="C2177" s="1">
        <f t="shared" si="33"/>
        <v>-18707473</v>
      </c>
    </row>
    <row r="2178" spans="1:3">
      <c r="A2178" s="1">
        <v>64255243</v>
      </c>
      <c r="B2178" s="17">
        <v>20000000</v>
      </c>
      <c r="C2178" s="1">
        <f t="shared" si="33"/>
        <v>44255243</v>
      </c>
    </row>
    <row r="2179" spans="1:3">
      <c r="A2179" s="1">
        <v>22245861</v>
      </c>
      <c r="B2179" s="17">
        <v>20000000</v>
      </c>
      <c r="C2179" s="1">
        <f t="shared" ref="C2179:C2242" si="34">A2179-B2179</f>
        <v>2245861</v>
      </c>
    </row>
    <row r="2180" spans="1:3">
      <c r="A2180" s="1">
        <v>20433940</v>
      </c>
      <c r="B2180" s="17">
        <v>20000000</v>
      </c>
      <c r="C2180" s="1">
        <f t="shared" si="34"/>
        <v>433940</v>
      </c>
    </row>
    <row r="2181" spans="1:3">
      <c r="A2181" s="1">
        <v>10562387</v>
      </c>
      <c r="B2181" s="17">
        <v>20000000</v>
      </c>
      <c r="C2181" s="1">
        <f t="shared" si="34"/>
        <v>-9437613</v>
      </c>
    </row>
    <row r="2182" spans="1:3">
      <c r="A2182" s="1">
        <v>18439082</v>
      </c>
      <c r="B2182" s="17">
        <v>20000000</v>
      </c>
      <c r="C2182" s="1">
        <f t="shared" si="34"/>
        <v>-1560918</v>
      </c>
    </row>
    <row r="2183" spans="1:3">
      <c r="A2183" s="1">
        <v>150056505</v>
      </c>
      <c r="B2183" s="17">
        <v>20000000</v>
      </c>
      <c r="C2183" s="1">
        <f t="shared" si="34"/>
        <v>130056505</v>
      </c>
    </row>
    <row r="2184" spans="1:3">
      <c r="A2184" s="1">
        <v>119938730</v>
      </c>
      <c r="B2184" s="17">
        <v>20000000</v>
      </c>
      <c r="C2184" s="1">
        <f t="shared" si="34"/>
        <v>99938730</v>
      </c>
    </row>
    <row r="2185" spans="1:3">
      <c r="A2185" s="1">
        <v>114968774</v>
      </c>
      <c r="B2185" s="17">
        <v>20000000</v>
      </c>
      <c r="C2185" s="1">
        <f t="shared" si="34"/>
        <v>94968774</v>
      </c>
    </row>
    <row r="2186" spans="1:3">
      <c r="A2186" s="1">
        <v>128505958</v>
      </c>
      <c r="B2186" s="17">
        <v>9000000</v>
      </c>
      <c r="C2186" s="1">
        <f t="shared" si="34"/>
        <v>119505958</v>
      </c>
    </row>
    <row r="2187" spans="1:3">
      <c r="A2187" s="1">
        <v>95001351</v>
      </c>
      <c r="B2187" s="17">
        <v>20000000</v>
      </c>
      <c r="C2187" s="1">
        <f t="shared" si="34"/>
        <v>75001351</v>
      </c>
    </row>
    <row r="2188" spans="1:3">
      <c r="A2188" s="1">
        <v>76400000</v>
      </c>
      <c r="B2188" s="17">
        <v>21000000</v>
      </c>
      <c r="C2188" s="1">
        <f t="shared" si="34"/>
        <v>55400000</v>
      </c>
    </row>
    <row r="2189" spans="1:3">
      <c r="A2189" s="1">
        <v>75072454</v>
      </c>
      <c r="B2189" s="17">
        <v>20000000</v>
      </c>
      <c r="C2189" s="1">
        <f t="shared" si="34"/>
        <v>55072454</v>
      </c>
    </row>
    <row r="2190" spans="1:3">
      <c r="A2190" s="1">
        <v>65535067</v>
      </c>
      <c r="B2190" s="17">
        <v>33000000</v>
      </c>
      <c r="C2190" s="1">
        <f t="shared" si="34"/>
        <v>32535067</v>
      </c>
    </row>
    <row r="2191" spans="1:3">
      <c r="A2191" s="1">
        <v>13998282</v>
      </c>
      <c r="B2191" s="17">
        <v>20000000</v>
      </c>
      <c r="C2191" s="1">
        <f t="shared" si="34"/>
        <v>-6001718</v>
      </c>
    </row>
    <row r="2192" spans="1:3">
      <c r="A2192" s="1">
        <v>6061759</v>
      </c>
      <c r="B2192" s="17">
        <v>20000000</v>
      </c>
      <c r="C2192" s="1">
        <f t="shared" si="34"/>
        <v>-13938241</v>
      </c>
    </row>
    <row r="2193" spans="1:3">
      <c r="A2193" s="1">
        <v>64955956</v>
      </c>
      <c r="B2193" s="17">
        <v>20000000</v>
      </c>
      <c r="C2193" s="1">
        <f t="shared" si="34"/>
        <v>44955956</v>
      </c>
    </row>
    <row r="2194" spans="1:3">
      <c r="A2194" s="1">
        <v>60057639</v>
      </c>
      <c r="B2194" s="17">
        <v>20000000</v>
      </c>
      <c r="C2194" s="1">
        <f t="shared" si="34"/>
        <v>40057639</v>
      </c>
    </row>
    <row r="2195" spans="1:3">
      <c r="A2195" s="1">
        <v>53868030</v>
      </c>
      <c r="B2195" s="17">
        <v>20000000</v>
      </c>
      <c r="C2195" s="1">
        <f t="shared" si="34"/>
        <v>33868030</v>
      </c>
    </row>
    <row r="2196" spans="1:3">
      <c r="A2196" s="1">
        <v>59573085</v>
      </c>
      <c r="B2196" s="17">
        <v>20000000</v>
      </c>
      <c r="C2196" s="1">
        <f t="shared" si="34"/>
        <v>39573085</v>
      </c>
    </row>
    <row r="2197" spans="1:3">
      <c r="A2197" s="1">
        <v>52691009</v>
      </c>
      <c r="B2197" s="17">
        <v>12000000</v>
      </c>
      <c r="C2197" s="1">
        <f t="shared" si="34"/>
        <v>40691009</v>
      </c>
    </row>
    <row r="2198" spans="1:3">
      <c r="A2198" s="1">
        <v>59735548</v>
      </c>
      <c r="B2198" s="17">
        <v>20000000</v>
      </c>
      <c r="C2198" s="1">
        <f t="shared" si="34"/>
        <v>39735548</v>
      </c>
    </row>
    <row r="2199" spans="1:3">
      <c r="A2199" s="1">
        <v>51600000</v>
      </c>
      <c r="B2199" s="17">
        <v>22000000</v>
      </c>
      <c r="C2199" s="1">
        <f t="shared" si="34"/>
        <v>29600000</v>
      </c>
    </row>
    <row r="2200" spans="1:3">
      <c r="A2200" s="1">
        <v>43818159</v>
      </c>
      <c r="B2200" s="17">
        <v>20000000</v>
      </c>
      <c r="C2200" s="1">
        <f t="shared" si="34"/>
        <v>23818159</v>
      </c>
    </row>
    <row r="2201" spans="1:3">
      <c r="A2201" s="1">
        <v>86049418</v>
      </c>
      <c r="B2201" s="17">
        <v>10000000</v>
      </c>
      <c r="C2201" s="1">
        <f t="shared" si="34"/>
        <v>76049418</v>
      </c>
    </row>
    <row r="2202" spans="1:3">
      <c r="A2202" s="1">
        <v>43601508</v>
      </c>
      <c r="B2202" s="17">
        <v>20000000</v>
      </c>
      <c r="C2202" s="1">
        <f t="shared" si="34"/>
        <v>23601508</v>
      </c>
    </row>
    <row r="2203" spans="1:3">
      <c r="A2203" s="1">
        <v>41300105</v>
      </c>
      <c r="B2203" s="17">
        <v>15000000</v>
      </c>
      <c r="C2203" s="1">
        <f t="shared" si="34"/>
        <v>26300105</v>
      </c>
    </row>
    <row r="2204" spans="1:3">
      <c r="A2204" s="1">
        <v>41382841</v>
      </c>
      <c r="B2204" s="17">
        <v>8700000</v>
      </c>
      <c r="C2204" s="1">
        <f t="shared" si="34"/>
        <v>32682841</v>
      </c>
    </row>
    <row r="2205" spans="1:3">
      <c r="A2205" s="1">
        <v>42335698</v>
      </c>
      <c r="B2205" s="17">
        <v>20000000</v>
      </c>
      <c r="C2205" s="1">
        <f t="shared" si="34"/>
        <v>22335698</v>
      </c>
    </row>
    <row r="2206" spans="1:3">
      <c r="A2206" s="1">
        <v>33404871</v>
      </c>
      <c r="B2206" s="17">
        <v>20000000</v>
      </c>
      <c r="C2206" s="1">
        <f t="shared" si="34"/>
        <v>13404871</v>
      </c>
    </row>
    <row r="2207" spans="1:3">
      <c r="A2207" s="1">
        <v>31471430</v>
      </c>
      <c r="B2207" s="17">
        <v>20000000</v>
      </c>
      <c r="C2207" s="1">
        <f t="shared" si="34"/>
        <v>11471430</v>
      </c>
    </row>
    <row r="2208" spans="1:3">
      <c r="A2208" s="1">
        <v>30222640</v>
      </c>
      <c r="B2208" s="17">
        <v>20000000</v>
      </c>
      <c r="C2208" s="1">
        <f t="shared" si="34"/>
        <v>10222640</v>
      </c>
    </row>
    <row r="2209" spans="1:3">
      <c r="A2209" s="1">
        <v>26830000</v>
      </c>
      <c r="B2209" s="17">
        <v>20000000</v>
      </c>
      <c r="C2209" s="1">
        <f t="shared" si="34"/>
        <v>6830000</v>
      </c>
    </row>
    <row r="2210" spans="1:3">
      <c r="A2210" s="1">
        <v>26906039</v>
      </c>
      <c r="B2210" s="17">
        <v>20000000</v>
      </c>
      <c r="C2210" s="1">
        <f t="shared" si="34"/>
        <v>6906039</v>
      </c>
    </row>
    <row r="2211" spans="1:3">
      <c r="A2211" s="1">
        <v>21378000</v>
      </c>
      <c r="B2211" s="17">
        <v>20000000</v>
      </c>
      <c r="C2211" s="1">
        <f t="shared" si="34"/>
        <v>1378000</v>
      </c>
    </row>
    <row r="2212" spans="1:3">
      <c r="A2212" s="1">
        <v>43853424</v>
      </c>
      <c r="B2212" s="17">
        <v>20000000</v>
      </c>
      <c r="C2212" s="1">
        <f t="shared" si="34"/>
        <v>23853424</v>
      </c>
    </row>
    <row r="2213" spans="1:3">
      <c r="A2213" s="1">
        <v>23993605</v>
      </c>
      <c r="B2213" s="17">
        <v>20000000</v>
      </c>
      <c r="C2213" s="1">
        <f t="shared" si="34"/>
        <v>3993605</v>
      </c>
    </row>
    <row r="2214" spans="1:3">
      <c r="A2214" s="1">
        <v>26400000</v>
      </c>
      <c r="B2214" s="17">
        <v>20000000</v>
      </c>
      <c r="C2214" s="1">
        <f t="shared" si="34"/>
        <v>6400000</v>
      </c>
    </row>
    <row r="2215" spans="1:3">
      <c r="A2215" s="1">
        <v>45250</v>
      </c>
      <c r="B2215" s="17">
        <v>21000000</v>
      </c>
      <c r="C2215" s="1">
        <f t="shared" si="34"/>
        <v>-20954750</v>
      </c>
    </row>
    <row r="2216" spans="1:3">
      <c r="A2216" s="1">
        <v>22927390</v>
      </c>
      <c r="B2216" s="17">
        <v>2400000000</v>
      </c>
      <c r="C2216" s="1">
        <f t="shared" si="34"/>
        <v>-2377072610</v>
      </c>
    </row>
    <row r="2217" spans="1:3">
      <c r="A2217" s="1">
        <v>4250320</v>
      </c>
      <c r="B2217" s="17">
        <v>20000000</v>
      </c>
      <c r="C2217" s="1">
        <f t="shared" si="34"/>
        <v>-15749680</v>
      </c>
    </row>
    <row r="2218" spans="1:3">
      <c r="A2218" s="1">
        <v>22452209</v>
      </c>
      <c r="B2218" s="17">
        <v>20000000</v>
      </c>
      <c r="C2218" s="1">
        <f t="shared" si="34"/>
        <v>2452209</v>
      </c>
    </row>
    <row r="2219" spans="1:3">
      <c r="A2219" s="1">
        <v>18329466</v>
      </c>
      <c r="B2219" s="17">
        <v>2000000</v>
      </c>
      <c r="C2219" s="1">
        <f t="shared" si="34"/>
        <v>16329466</v>
      </c>
    </row>
    <row r="2220" spans="1:3">
      <c r="A2220" s="1">
        <v>17071230</v>
      </c>
      <c r="B2220" s="17">
        <v>20000000</v>
      </c>
      <c r="C2220" s="1">
        <f t="shared" si="34"/>
        <v>-2928770</v>
      </c>
    </row>
    <row r="2221" spans="1:3">
      <c r="A2221" s="1">
        <v>17174870</v>
      </c>
      <c r="B2221" s="17">
        <v>20000000</v>
      </c>
      <c r="C2221" s="1">
        <f t="shared" si="34"/>
        <v>-2825130</v>
      </c>
    </row>
    <row r="2222" spans="1:3">
      <c r="A2222" s="1">
        <v>26284475</v>
      </c>
      <c r="B2222" s="17">
        <v>20000000</v>
      </c>
      <c r="C2222" s="1">
        <f t="shared" si="34"/>
        <v>6284475</v>
      </c>
    </row>
    <row r="2223" spans="1:3">
      <c r="A2223" s="1">
        <v>16702864</v>
      </c>
      <c r="B2223" s="17">
        <v>40000000</v>
      </c>
      <c r="C2223" s="1">
        <f t="shared" si="34"/>
        <v>-23297136</v>
      </c>
    </row>
    <row r="2224" spans="1:3">
      <c r="A2224" s="1">
        <v>15561627</v>
      </c>
      <c r="B2224" s="17">
        <v>24000000</v>
      </c>
      <c r="C2224" s="1">
        <f t="shared" si="34"/>
        <v>-8438373</v>
      </c>
    </row>
    <row r="2225" spans="1:3">
      <c r="A2225" s="1">
        <v>17750583</v>
      </c>
      <c r="B2225" s="17">
        <v>20000000</v>
      </c>
      <c r="C2225" s="1">
        <f t="shared" si="34"/>
        <v>-2249417</v>
      </c>
    </row>
    <row r="2226" spans="1:3">
      <c r="A2226" s="1">
        <v>14793904</v>
      </c>
      <c r="B2226" s="17">
        <v>10000000</v>
      </c>
      <c r="C2226" s="1">
        <f t="shared" si="34"/>
        <v>4793904</v>
      </c>
    </row>
    <row r="2227" spans="1:3">
      <c r="A2227" s="1">
        <v>15281286</v>
      </c>
      <c r="B2227" s="17">
        <v>2127519898</v>
      </c>
      <c r="C2227" s="1">
        <f t="shared" si="34"/>
        <v>-2112238612</v>
      </c>
    </row>
    <row r="2228" spans="1:3">
      <c r="A2228" s="1">
        <v>8000000</v>
      </c>
      <c r="B2228" s="17">
        <v>20000000</v>
      </c>
      <c r="C2228" s="1">
        <f t="shared" si="34"/>
        <v>-12000000</v>
      </c>
    </row>
    <row r="2229" spans="1:3">
      <c r="A2229" s="1">
        <v>13491653</v>
      </c>
      <c r="B2229" s="17">
        <v>20000000</v>
      </c>
      <c r="C2229" s="1">
        <f t="shared" si="34"/>
        <v>-6508347</v>
      </c>
    </row>
    <row r="2230" spans="1:3">
      <c r="A2230" s="1">
        <v>10494494</v>
      </c>
      <c r="B2230" s="17">
        <v>140000000</v>
      </c>
      <c r="C2230" s="1">
        <f t="shared" si="34"/>
        <v>-129505506</v>
      </c>
    </row>
    <row r="2231" spans="1:3">
      <c r="A2231" s="1">
        <v>7837632</v>
      </c>
      <c r="B2231" s="17">
        <v>20000000</v>
      </c>
      <c r="C2231" s="1">
        <f t="shared" si="34"/>
        <v>-12162368</v>
      </c>
    </row>
    <row r="2232" spans="1:3">
      <c r="A2232" s="1">
        <v>15155772</v>
      </c>
      <c r="B2232" s="17">
        <v>22000000</v>
      </c>
      <c r="C2232" s="1">
        <f t="shared" si="34"/>
        <v>-6844228</v>
      </c>
    </row>
    <row r="2233" spans="1:3">
      <c r="A2233" s="1">
        <v>8508843</v>
      </c>
      <c r="B2233" s="17">
        <v>20000000</v>
      </c>
      <c r="C2233" s="1">
        <f t="shared" si="34"/>
        <v>-11491157</v>
      </c>
    </row>
    <row r="2234" spans="1:3">
      <c r="A2234" s="1">
        <v>7739049</v>
      </c>
      <c r="B2234" s="17">
        <v>13000</v>
      </c>
      <c r="C2234" s="1">
        <f t="shared" si="34"/>
        <v>7726049</v>
      </c>
    </row>
    <row r="2235" spans="1:3">
      <c r="A2235" s="1">
        <v>6734844</v>
      </c>
      <c r="B2235" s="17">
        <v>25000000</v>
      </c>
      <c r="C2235" s="1">
        <f t="shared" si="34"/>
        <v>-18265156</v>
      </c>
    </row>
    <row r="2236" spans="1:3">
      <c r="A2236" s="1">
        <v>6000000</v>
      </c>
      <c r="B2236" s="17">
        <v>20000000</v>
      </c>
      <c r="C2236" s="1">
        <f t="shared" si="34"/>
        <v>-14000000</v>
      </c>
    </row>
    <row r="2237" spans="1:3">
      <c r="A2237" s="1">
        <v>6615578</v>
      </c>
      <c r="B2237" s="17">
        <v>20000000</v>
      </c>
      <c r="C2237" s="1">
        <f t="shared" si="34"/>
        <v>-13384422</v>
      </c>
    </row>
    <row r="2238" spans="1:3">
      <c r="A2238" s="1">
        <v>5887457</v>
      </c>
      <c r="B2238" s="17">
        <v>20000000</v>
      </c>
      <c r="C2238" s="1">
        <f t="shared" si="34"/>
        <v>-14112543</v>
      </c>
    </row>
    <row r="2239" spans="1:3">
      <c r="A2239" s="1">
        <v>13362308</v>
      </c>
      <c r="B2239" s="17">
        <v>20000000</v>
      </c>
      <c r="C2239" s="1">
        <f t="shared" si="34"/>
        <v>-6637692</v>
      </c>
    </row>
    <row r="2240" spans="1:3">
      <c r="A2240" s="1">
        <v>5701643</v>
      </c>
      <c r="B2240" s="17">
        <v>20000000</v>
      </c>
      <c r="C2240" s="1">
        <f t="shared" si="34"/>
        <v>-14298357</v>
      </c>
    </row>
    <row r="2241" spans="1:3">
      <c r="A2241" s="1">
        <v>5694401</v>
      </c>
      <c r="B2241" s="17">
        <v>27220000</v>
      </c>
      <c r="C2241" s="1">
        <f t="shared" si="34"/>
        <v>-21525599</v>
      </c>
    </row>
    <row r="2242" spans="1:3">
      <c r="A2242" s="1">
        <v>5333658</v>
      </c>
      <c r="B2242" s="17">
        <v>19400000</v>
      </c>
      <c r="C2242" s="1">
        <f t="shared" si="34"/>
        <v>-14066342</v>
      </c>
    </row>
    <row r="2243" spans="1:3">
      <c r="A2243" s="1">
        <v>4414535</v>
      </c>
      <c r="B2243" s="17">
        <v>20000000</v>
      </c>
      <c r="C2243" s="1">
        <f t="shared" ref="C2243:C2306" si="35">A2243-B2243</f>
        <v>-15585465</v>
      </c>
    </row>
    <row r="2244" spans="1:3">
      <c r="A2244" s="1">
        <v>3707794</v>
      </c>
      <c r="B2244" s="17">
        <v>22000000</v>
      </c>
      <c r="C2244" s="1">
        <f t="shared" si="35"/>
        <v>-18292206</v>
      </c>
    </row>
    <row r="2245" spans="1:3">
      <c r="A2245" s="1">
        <v>3203044</v>
      </c>
      <c r="B2245" s="17">
        <v>20000000</v>
      </c>
      <c r="C2245" s="1">
        <f t="shared" si="35"/>
        <v>-16796956</v>
      </c>
    </row>
    <row r="2246" spans="1:3">
      <c r="A2246" s="1">
        <v>4435083</v>
      </c>
      <c r="B2246" s="17">
        <v>19000000</v>
      </c>
      <c r="C2246" s="1">
        <f t="shared" si="35"/>
        <v>-14564917</v>
      </c>
    </row>
    <row r="2247" spans="1:3">
      <c r="A2247" s="1">
        <v>2222647</v>
      </c>
      <c r="B2247" s="17">
        <v>20000000</v>
      </c>
      <c r="C2247" s="1">
        <f t="shared" si="35"/>
        <v>-17777353</v>
      </c>
    </row>
    <row r="2248" spans="1:3">
      <c r="A2248" s="1">
        <v>3500000</v>
      </c>
      <c r="B2248" s="17">
        <v>15000000</v>
      </c>
      <c r="C2248" s="1">
        <f t="shared" si="35"/>
        <v>-11500000</v>
      </c>
    </row>
    <row r="2249" spans="1:3">
      <c r="A2249" s="1">
        <v>676698</v>
      </c>
      <c r="B2249" s="17">
        <v>20000000</v>
      </c>
      <c r="C2249" s="1">
        <f t="shared" si="35"/>
        <v>-19323302</v>
      </c>
    </row>
    <row r="2250" spans="1:3">
      <c r="A2250" s="1">
        <v>229311</v>
      </c>
      <c r="B2250" s="17">
        <v>19000000</v>
      </c>
      <c r="C2250" s="1">
        <f t="shared" si="35"/>
        <v>-18770689</v>
      </c>
    </row>
    <row r="2251" spans="1:3">
      <c r="A2251" s="1">
        <v>63260</v>
      </c>
      <c r="B2251" s="17">
        <v>19000000</v>
      </c>
      <c r="C2251" s="1">
        <f t="shared" si="35"/>
        <v>-18936740</v>
      </c>
    </row>
    <row r="2252" spans="1:3">
      <c r="A2252" s="1">
        <v>121463226</v>
      </c>
      <c r="B2252" s="17">
        <v>19000000</v>
      </c>
      <c r="C2252" s="1">
        <f t="shared" si="35"/>
        <v>102463226</v>
      </c>
    </row>
    <row r="2253" spans="1:3">
      <c r="A2253" s="1">
        <v>58006147</v>
      </c>
      <c r="B2253" s="17">
        <v>13000000</v>
      </c>
      <c r="C2253" s="1">
        <f t="shared" si="35"/>
        <v>45006147</v>
      </c>
    </row>
    <row r="2254" spans="1:3">
      <c r="A2254" s="1">
        <v>51053787</v>
      </c>
      <c r="B2254" s="17">
        <v>27000000</v>
      </c>
      <c r="C2254" s="1">
        <f t="shared" si="35"/>
        <v>24053787</v>
      </c>
    </row>
    <row r="2255" spans="1:3">
      <c r="A2255" s="1">
        <v>23472900</v>
      </c>
      <c r="B2255" s="17">
        <v>19000000</v>
      </c>
      <c r="C2255" s="1">
        <f t="shared" si="35"/>
        <v>4472900</v>
      </c>
    </row>
    <row r="2256" spans="1:3">
      <c r="A2256" s="1">
        <v>39687528</v>
      </c>
      <c r="B2256" s="17">
        <v>18000000</v>
      </c>
      <c r="C2256" s="1">
        <f t="shared" si="35"/>
        <v>21687528</v>
      </c>
    </row>
    <row r="2257" spans="1:3">
      <c r="A2257" s="1">
        <v>7017178</v>
      </c>
      <c r="B2257" s="17">
        <v>15000000</v>
      </c>
      <c r="C2257" s="1">
        <f t="shared" si="35"/>
        <v>-7982822</v>
      </c>
    </row>
    <row r="2258" spans="1:3">
      <c r="A2258" s="1">
        <v>325491</v>
      </c>
      <c r="B2258" s="17">
        <v>19000000</v>
      </c>
      <c r="C2258" s="1">
        <f t="shared" si="35"/>
        <v>-18674509</v>
      </c>
    </row>
    <row r="2259" spans="1:3">
      <c r="A2259" s="1">
        <v>96471845</v>
      </c>
      <c r="B2259" s="17">
        <v>20000000</v>
      </c>
      <c r="C2259" s="1">
        <f t="shared" si="35"/>
        <v>76471845</v>
      </c>
    </row>
    <row r="2260" spans="1:3">
      <c r="A2260" s="1">
        <v>85200000</v>
      </c>
      <c r="B2260" s="17">
        <v>19000000</v>
      </c>
      <c r="C2260" s="1">
        <f t="shared" si="35"/>
        <v>66200000</v>
      </c>
    </row>
    <row r="2261" spans="1:3">
      <c r="A2261" s="1">
        <v>72000000</v>
      </c>
      <c r="B2261" s="17">
        <v>25000000</v>
      </c>
      <c r="C2261" s="1">
        <f t="shared" si="35"/>
        <v>47000000</v>
      </c>
    </row>
    <row r="2262" spans="1:3">
      <c r="A2262" s="1">
        <v>72219395</v>
      </c>
      <c r="B2262" s="17">
        <v>19000000</v>
      </c>
      <c r="C2262" s="1">
        <f t="shared" si="35"/>
        <v>53219395</v>
      </c>
    </row>
    <row r="2263" spans="1:3">
      <c r="A2263" s="1">
        <v>82389560</v>
      </c>
      <c r="B2263" s="17">
        <v>19000000</v>
      </c>
      <c r="C2263" s="1">
        <f t="shared" si="35"/>
        <v>63389560</v>
      </c>
    </row>
    <row r="2264" spans="1:3">
      <c r="A2264" s="1">
        <v>71502303</v>
      </c>
      <c r="B2264" s="17">
        <v>19000000</v>
      </c>
      <c r="C2264" s="1">
        <f t="shared" si="35"/>
        <v>52502303</v>
      </c>
    </row>
    <row r="2265" spans="1:3">
      <c r="A2265" s="1">
        <v>19179969</v>
      </c>
      <c r="B2265" s="17">
        <v>19000000</v>
      </c>
      <c r="C2265" s="1">
        <f t="shared" si="35"/>
        <v>179969</v>
      </c>
    </row>
    <row r="2266" spans="1:3">
      <c r="A2266" s="1">
        <v>47000000</v>
      </c>
      <c r="B2266" s="17">
        <v>23000000</v>
      </c>
      <c r="C2266" s="1">
        <f t="shared" si="35"/>
        <v>24000000</v>
      </c>
    </row>
    <row r="2267" spans="1:3">
      <c r="A2267" s="1">
        <v>37566230</v>
      </c>
      <c r="B2267" s="17">
        <v>19000000</v>
      </c>
      <c r="C2267" s="1">
        <f t="shared" si="35"/>
        <v>18566230</v>
      </c>
    </row>
    <row r="2268" spans="1:3">
      <c r="A2268" s="1">
        <v>70492685</v>
      </c>
      <c r="B2268" s="17">
        <v>19000000</v>
      </c>
      <c r="C2268" s="1">
        <f t="shared" si="35"/>
        <v>51492685</v>
      </c>
    </row>
    <row r="2269" spans="1:3">
      <c r="A2269" s="1">
        <v>35635046</v>
      </c>
      <c r="B2269" s="17">
        <v>19000000</v>
      </c>
      <c r="C2269" s="1">
        <f t="shared" si="35"/>
        <v>16635046</v>
      </c>
    </row>
    <row r="2270" spans="1:3">
      <c r="A2270" s="1">
        <v>45670855</v>
      </c>
      <c r="B2270" s="17">
        <v>19000000</v>
      </c>
      <c r="C2270" s="1">
        <f t="shared" si="35"/>
        <v>26670855</v>
      </c>
    </row>
    <row r="2271" spans="1:3">
      <c r="A2271" s="1">
        <v>37939782</v>
      </c>
      <c r="B2271" s="17">
        <v>15000000</v>
      </c>
      <c r="C2271" s="1">
        <f t="shared" si="35"/>
        <v>22939782</v>
      </c>
    </row>
    <row r="2272" spans="1:3">
      <c r="A2272" s="1">
        <v>172051787</v>
      </c>
      <c r="B2272" s="17">
        <v>18500000</v>
      </c>
      <c r="C2272" s="1">
        <f t="shared" si="35"/>
        <v>153551787</v>
      </c>
    </row>
    <row r="2273" spans="1:3">
      <c r="A2273" s="1">
        <v>30324946</v>
      </c>
      <c r="B2273" s="17">
        <v>18500000</v>
      </c>
      <c r="C2273" s="1">
        <f t="shared" si="35"/>
        <v>11824946</v>
      </c>
    </row>
    <row r="2274" spans="1:3">
      <c r="A2274" s="1">
        <v>27854896</v>
      </c>
      <c r="B2274" s="17">
        <v>18000000</v>
      </c>
      <c r="C2274" s="1">
        <f t="shared" si="35"/>
        <v>9854896</v>
      </c>
    </row>
    <row r="2275" spans="1:3">
      <c r="A2275" s="1">
        <v>41777564</v>
      </c>
      <c r="B2275" s="17">
        <v>18000000</v>
      </c>
      <c r="C2275" s="1">
        <f t="shared" si="35"/>
        <v>23777564</v>
      </c>
    </row>
    <row r="2276" spans="1:3">
      <c r="A2276" s="1">
        <v>22734486</v>
      </c>
      <c r="B2276" s="17">
        <v>18000000</v>
      </c>
      <c r="C2276" s="1">
        <f t="shared" si="35"/>
        <v>4734486</v>
      </c>
    </row>
    <row r="2277" spans="1:3">
      <c r="A2277" s="1">
        <v>44469602</v>
      </c>
      <c r="B2277" s="17">
        <v>18000000</v>
      </c>
      <c r="C2277" s="1">
        <f t="shared" si="35"/>
        <v>26469602</v>
      </c>
    </row>
    <row r="2278" spans="1:3">
      <c r="A2278" s="1">
        <v>64998368</v>
      </c>
      <c r="B2278" s="17">
        <v>18000000</v>
      </c>
      <c r="C2278" s="1">
        <f t="shared" si="35"/>
        <v>46998368</v>
      </c>
    </row>
    <row r="2279" spans="1:3">
      <c r="A2279" s="1">
        <v>19693891</v>
      </c>
      <c r="B2279" s="17">
        <v>17000000</v>
      </c>
      <c r="C2279" s="1">
        <f t="shared" si="35"/>
        <v>2693891</v>
      </c>
    </row>
    <row r="2280" spans="1:3">
      <c r="A2280" s="1">
        <v>16311763</v>
      </c>
      <c r="B2280" s="17">
        <v>20000000</v>
      </c>
      <c r="C2280" s="1">
        <f t="shared" si="35"/>
        <v>-3688237</v>
      </c>
    </row>
    <row r="2281" spans="1:3">
      <c r="A2281" s="1">
        <v>12693621</v>
      </c>
      <c r="B2281" s="17">
        <v>17000000</v>
      </c>
      <c r="C2281" s="1">
        <f t="shared" si="35"/>
        <v>-4306379</v>
      </c>
    </row>
    <row r="2282" spans="1:3">
      <c r="A2282" s="1">
        <v>15655665</v>
      </c>
      <c r="B2282" s="17">
        <v>16000000</v>
      </c>
      <c r="C2282" s="1">
        <f t="shared" si="35"/>
        <v>-344335</v>
      </c>
    </row>
    <row r="2283" spans="1:3">
      <c r="A2283" s="1">
        <v>11634458</v>
      </c>
      <c r="B2283" s="17">
        <v>17000000</v>
      </c>
      <c r="C2283" s="1">
        <f t="shared" si="35"/>
        <v>-5365542</v>
      </c>
    </row>
    <row r="2284" spans="1:3">
      <c r="A2284" s="1">
        <v>27154426</v>
      </c>
      <c r="B2284" s="17">
        <v>18000000</v>
      </c>
      <c r="C2284" s="1">
        <f t="shared" si="35"/>
        <v>9154426</v>
      </c>
    </row>
    <row r="2285" spans="1:3">
      <c r="A2285" s="1">
        <v>54239856</v>
      </c>
      <c r="B2285" s="17">
        <v>18000000</v>
      </c>
      <c r="C2285" s="1">
        <f t="shared" si="35"/>
        <v>36239856</v>
      </c>
    </row>
    <row r="2286" spans="1:3">
      <c r="A2286" s="1">
        <v>8662318</v>
      </c>
      <c r="B2286" s="17">
        <v>17000000</v>
      </c>
      <c r="C2286" s="1">
        <f t="shared" si="35"/>
        <v>-8337682</v>
      </c>
    </row>
    <row r="2287" spans="1:3">
      <c r="A2287" s="1">
        <v>7156725</v>
      </c>
      <c r="B2287" s="17">
        <v>18000000</v>
      </c>
      <c r="C2287" s="1">
        <f t="shared" si="35"/>
        <v>-10843275</v>
      </c>
    </row>
    <row r="2288" spans="1:3">
      <c r="A2288" s="1">
        <v>15681020</v>
      </c>
      <c r="B2288" s="17">
        <v>21000000</v>
      </c>
      <c r="C2288" s="1">
        <f t="shared" si="35"/>
        <v>-5318980</v>
      </c>
    </row>
    <row r="2289" spans="1:3">
      <c r="A2289" s="1">
        <v>6855137</v>
      </c>
      <c r="B2289" s="17">
        <v>15000000</v>
      </c>
      <c r="C2289" s="1">
        <f t="shared" si="35"/>
        <v>-8144863</v>
      </c>
    </row>
    <row r="2290" spans="1:3">
      <c r="A2290" s="1">
        <v>2315683</v>
      </c>
      <c r="B2290" s="17">
        <v>18000000</v>
      </c>
      <c r="C2290" s="1">
        <f t="shared" si="35"/>
        <v>-15684317</v>
      </c>
    </row>
    <row r="2291" spans="1:3">
      <c r="A2291" s="1">
        <v>39825798</v>
      </c>
      <c r="B2291" s="17">
        <v>20000000</v>
      </c>
      <c r="C2291" s="1">
        <f t="shared" si="35"/>
        <v>19825798</v>
      </c>
    </row>
    <row r="2292" spans="1:3">
      <c r="A2292" s="1">
        <v>2000000</v>
      </c>
      <c r="B2292" s="17">
        <v>17000000</v>
      </c>
      <c r="C2292" s="1">
        <f t="shared" si="35"/>
        <v>-15000000</v>
      </c>
    </row>
    <row r="2293" spans="1:3">
      <c r="A2293" s="1">
        <v>1569918</v>
      </c>
      <c r="B2293" s="17">
        <v>18000000</v>
      </c>
      <c r="C2293" s="1">
        <f t="shared" si="35"/>
        <v>-16430082</v>
      </c>
    </row>
    <row r="2294" spans="1:3">
      <c r="A2294" s="1">
        <v>106869</v>
      </c>
      <c r="B2294" s="17">
        <v>19800000</v>
      </c>
      <c r="C2294" s="1">
        <f t="shared" si="35"/>
        <v>-19693131</v>
      </c>
    </row>
    <row r="2295" spans="1:3">
      <c r="A2295" s="1">
        <v>273420</v>
      </c>
      <c r="B2295" s="17">
        <v>18000000</v>
      </c>
      <c r="C2295" s="1">
        <f t="shared" si="35"/>
        <v>-17726580</v>
      </c>
    </row>
    <row r="2296" spans="1:3">
      <c r="A2296" s="1">
        <v>4930798</v>
      </c>
      <c r="B2296" s="17">
        <v>18000000</v>
      </c>
      <c r="C2296" s="1">
        <f t="shared" si="35"/>
        <v>-13069202</v>
      </c>
    </row>
    <row r="2297" spans="1:3">
      <c r="A2297" s="1">
        <v>59847242</v>
      </c>
      <c r="B2297" s="17">
        <v>18000000</v>
      </c>
      <c r="C2297" s="1">
        <f t="shared" si="35"/>
        <v>41847242</v>
      </c>
    </row>
    <row r="2298" spans="1:3">
      <c r="A2298" s="1">
        <v>220914</v>
      </c>
      <c r="B2298" s="17">
        <v>15000000</v>
      </c>
      <c r="C2298" s="1">
        <f t="shared" si="35"/>
        <v>-14779086</v>
      </c>
    </row>
    <row r="2299" spans="1:3">
      <c r="A2299" s="1">
        <v>43848100</v>
      </c>
      <c r="B2299" s="17">
        <v>25000000</v>
      </c>
      <c r="C2299" s="1">
        <f t="shared" si="35"/>
        <v>18848100</v>
      </c>
    </row>
    <row r="2300" spans="1:3">
      <c r="A2300" s="1">
        <v>42700000</v>
      </c>
      <c r="B2300" s="17">
        <v>18000000</v>
      </c>
      <c r="C2300" s="1">
        <f t="shared" si="35"/>
        <v>24700000</v>
      </c>
    </row>
    <row r="2301" spans="1:3">
      <c r="A2301" s="1">
        <v>18663911</v>
      </c>
      <c r="B2301" s="17">
        <v>18000000</v>
      </c>
      <c r="C2301" s="1">
        <f t="shared" si="35"/>
        <v>663911</v>
      </c>
    </row>
    <row r="2302" spans="1:3">
      <c r="A2302" s="1">
        <v>11702090</v>
      </c>
      <c r="B2302" s="17">
        <v>1000000</v>
      </c>
      <c r="C2302" s="1">
        <f t="shared" si="35"/>
        <v>10702090</v>
      </c>
    </row>
    <row r="2303" spans="1:3">
      <c r="A2303" s="1">
        <v>13005485</v>
      </c>
      <c r="B2303" s="17">
        <v>18000000</v>
      </c>
      <c r="C2303" s="1">
        <f t="shared" si="35"/>
        <v>-4994515</v>
      </c>
    </row>
    <row r="2304" spans="1:3">
      <c r="A2304" s="1">
        <v>95860116</v>
      </c>
      <c r="B2304" s="17">
        <v>18000000</v>
      </c>
      <c r="C2304" s="1">
        <f t="shared" si="35"/>
        <v>77860116</v>
      </c>
    </row>
    <row r="2305" spans="1:3">
      <c r="A2305" s="1">
        <v>127175354</v>
      </c>
      <c r="B2305" s="17">
        <v>18000000</v>
      </c>
      <c r="C2305" s="1">
        <f t="shared" si="35"/>
        <v>109175354</v>
      </c>
    </row>
    <row r="2306" spans="1:3">
      <c r="A2306" s="1">
        <v>92823600</v>
      </c>
      <c r="B2306" s="17">
        <v>18000000</v>
      </c>
      <c r="C2306" s="1">
        <f t="shared" si="35"/>
        <v>74823600</v>
      </c>
    </row>
    <row r="2307" spans="1:3">
      <c r="A2307" s="1">
        <v>54000000</v>
      </c>
      <c r="B2307" s="17">
        <v>18000000</v>
      </c>
      <c r="C2307" s="1">
        <f t="shared" ref="C2307:C2370" si="36">A2307-B2307</f>
        <v>36000000</v>
      </c>
    </row>
    <row r="2308" spans="1:3">
      <c r="A2308" s="1">
        <v>68525609</v>
      </c>
      <c r="B2308" s="17">
        <v>18000000</v>
      </c>
      <c r="C2308" s="1">
        <f t="shared" si="36"/>
        <v>50525609</v>
      </c>
    </row>
    <row r="2309" spans="1:3">
      <c r="A2309" s="1">
        <v>52885587</v>
      </c>
      <c r="B2309" s="17">
        <v>18000000</v>
      </c>
      <c r="C2309" s="1">
        <f t="shared" si="36"/>
        <v>34885587</v>
      </c>
    </row>
    <row r="2310" spans="1:3">
      <c r="A2310" s="1">
        <v>44667095</v>
      </c>
      <c r="B2310" s="17">
        <v>18000000</v>
      </c>
      <c r="C2310" s="1">
        <f t="shared" si="36"/>
        <v>26667095</v>
      </c>
    </row>
    <row r="2311" spans="1:3">
      <c r="A2311" s="1">
        <v>42638165</v>
      </c>
      <c r="B2311" s="17">
        <v>18000000</v>
      </c>
      <c r="C2311" s="1">
        <f t="shared" si="36"/>
        <v>24638165</v>
      </c>
    </row>
    <row r="2312" spans="1:3">
      <c r="A2312" s="1">
        <v>45507053</v>
      </c>
      <c r="B2312" s="17">
        <v>18000000</v>
      </c>
      <c r="C2312" s="1">
        <f t="shared" si="36"/>
        <v>27507053</v>
      </c>
    </row>
    <row r="2313" spans="1:3">
      <c r="A2313" s="1">
        <v>39511038</v>
      </c>
      <c r="B2313" s="17">
        <v>18000000</v>
      </c>
      <c r="C2313" s="1">
        <f t="shared" si="36"/>
        <v>21511038</v>
      </c>
    </row>
    <row r="2314" spans="1:3">
      <c r="A2314" s="1">
        <v>6462576</v>
      </c>
      <c r="B2314" s="17">
        <v>17000000</v>
      </c>
      <c r="C2314" s="1">
        <f t="shared" si="36"/>
        <v>-10537424</v>
      </c>
    </row>
    <row r="2315" spans="1:3">
      <c r="A2315" s="1">
        <v>40363530</v>
      </c>
      <c r="B2315" s="17">
        <v>18000000</v>
      </c>
      <c r="C2315" s="1">
        <f t="shared" si="36"/>
        <v>22363530</v>
      </c>
    </row>
    <row r="2316" spans="1:3">
      <c r="A2316" s="1">
        <v>37623143</v>
      </c>
      <c r="B2316" s="17">
        <v>18000000</v>
      </c>
      <c r="C2316" s="1">
        <f t="shared" si="36"/>
        <v>19623143</v>
      </c>
    </row>
    <row r="2317" spans="1:3">
      <c r="A2317" s="1">
        <v>33357476</v>
      </c>
      <c r="B2317" s="17">
        <v>30000000</v>
      </c>
      <c r="C2317" s="1">
        <f t="shared" si="36"/>
        <v>3357476</v>
      </c>
    </row>
    <row r="2318" spans="1:3">
      <c r="A2318" s="1">
        <v>28734552</v>
      </c>
      <c r="B2318" s="17">
        <v>18000000</v>
      </c>
      <c r="C2318" s="1">
        <f t="shared" si="36"/>
        <v>10734552</v>
      </c>
    </row>
    <row r="2319" spans="1:3">
      <c r="A2319" s="1">
        <v>37300107</v>
      </c>
      <c r="B2319" s="17">
        <v>18000000</v>
      </c>
      <c r="C2319" s="1">
        <f t="shared" si="36"/>
        <v>19300107</v>
      </c>
    </row>
    <row r="2320" spans="1:3">
      <c r="A2320" s="1">
        <v>27087695</v>
      </c>
      <c r="B2320" s="17">
        <v>18000000</v>
      </c>
      <c r="C2320" s="1">
        <f t="shared" si="36"/>
        <v>9087695</v>
      </c>
    </row>
    <row r="2321" spans="1:3">
      <c r="A2321" s="1">
        <v>30102717</v>
      </c>
      <c r="B2321" s="17">
        <v>18000000</v>
      </c>
      <c r="C2321" s="1">
        <f t="shared" si="36"/>
        <v>12102717</v>
      </c>
    </row>
    <row r="2322" spans="1:3">
      <c r="A2322" s="1">
        <v>23618786</v>
      </c>
      <c r="B2322" s="17">
        <v>18000000</v>
      </c>
      <c r="C2322" s="1">
        <f t="shared" si="36"/>
        <v>5618786</v>
      </c>
    </row>
    <row r="2323" spans="1:3">
      <c r="A2323" s="1">
        <v>26896744</v>
      </c>
      <c r="B2323" s="17">
        <v>18000000</v>
      </c>
      <c r="C2323" s="1">
        <f t="shared" si="36"/>
        <v>8896744</v>
      </c>
    </row>
    <row r="2324" spans="1:3">
      <c r="A2324" s="1">
        <v>23213577</v>
      </c>
      <c r="B2324" s="17">
        <v>18000000</v>
      </c>
      <c r="C2324" s="1">
        <f t="shared" si="36"/>
        <v>5213577</v>
      </c>
    </row>
    <row r="2325" spans="1:3">
      <c r="A2325" s="1">
        <v>20627372</v>
      </c>
      <c r="B2325" s="17">
        <v>18000000</v>
      </c>
      <c r="C2325" s="1">
        <f t="shared" si="36"/>
        <v>2627372</v>
      </c>
    </row>
    <row r="2326" spans="1:3">
      <c r="A2326" s="1">
        <v>16346122</v>
      </c>
      <c r="B2326" s="17">
        <v>18000000</v>
      </c>
      <c r="C2326" s="1">
        <f t="shared" si="36"/>
        <v>-1653878</v>
      </c>
    </row>
    <row r="2327" spans="1:3">
      <c r="A2327" s="1">
        <v>16204793</v>
      </c>
      <c r="B2327" s="17">
        <v>18000000</v>
      </c>
      <c r="C2327" s="1">
        <f t="shared" si="36"/>
        <v>-1795207</v>
      </c>
    </row>
    <row r="2328" spans="1:3">
      <c r="A2328" s="1">
        <v>15427192</v>
      </c>
      <c r="B2328" s="17">
        <v>17000000</v>
      </c>
      <c r="C2328" s="1">
        <f t="shared" si="36"/>
        <v>-1572808</v>
      </c>
    </row>
    <row r="2329" spans="1:3">
      <c r="A2329" s="1">
        <v>14792779</v>
      </c>
      <c r="B2329" s="17">
        <v>18000000</v>
      </c>
      <c r="C2329" s="1">
        <f t="shared" si="36"/>
        <v>-3207221</v>
      </c>
    </row>
    <row r="2330" spans="1:3">
      <c r="A2330" s="1">
        <v>19057024</v>
      </c>
      <c r="B2330" s="17">
        <v>13000000</v>
      </c>
      <c r="C2330" s="1">
        <f t="shared" si="36"/>
        <v>6057024</v>
      </c>
    </row>
    <row r="2331" spans="1:3">
      <c r="A2331" s="1">
        <v>14108518</v>
      </c>
      <c r="B2331" s="17">
        <v>18000000</v>
      </c>
      <c r="C2331" s="1">
        <f t="shared" si="36"/>
        <v>-3891482</v>
      </c>
    </row>
    <row r="2332" spans="1:3">
      <c r="A2332" s="1">
        <v>13854000</v>
      </c>
      <c r="B2332" s="17">
        <v>18000000</v>
      </c>
      <c r="C2332" s="1">
        <f t="shared" si="36"/>
        <v>-4146000</v>
      </c>
    </row>
    <row r="2333" spans="1:3">
      <c r="A2333" s="1">
        <v>77324422</v>
      </c>
      <c r="B2333" s="17">
        <v>20000000</v>
      </c>
      <c r="C2333" s="1">
        <f t="shared" si="36"/>
        <v>57324422</v>
      </c>
    </row>
    <row r="2334" spans="1:3">
      <c r="A2334" s="1">
        <v>15500000</v>
      </c>
      <c r="B2334" s="17">
        <v>18000000</v>
      </c>
      <c r="C2334" s="1">
        <f t="shared" si="36"/>
        <v>-2500000</v>
      </c>
    </row>
    <row r="2335" spans="1:3">
      <c r="A2335" s="1">
        <v>4734235</v>
      </c>
      <c r="B2335" s="17">
        <v>20000000</v>
      </c>
      <c r="C2335" s="1">
        <f t="shared" si="36"/>
        <v>-15265765</v>
      </c>
    </row>
    <row r="2336" spans="1:3">
      <c r="A2336" s="1">
        <v>4839383</v>
      </c>
      <c r="B2336" s="17">
        <v>18000000</v>
      </c>
      <c r="C2336" s="1">
        <f t="shared" si="36"/>
        <v>-13160617</v>
      </c>
    </row>
    <row r="2337" spans="1:3">
      <c r="A2337" s="1">
        <v>4193025</v>
      </c>
      <c r="B2337" s="17">
        <v>18000000</v>
      </c>
      <c r="C2337" s="1">
        <f t="shared" si="36"/>
        <v>-13806975</v>
      </c>
    </row>
    <row r="2338" spans="1:3">
      <c r="A2338" s="1">
        <v>5900000</v>
      </c>
      <c r="B2338" s="17">
        <v>18000000</v>
      </c>
      <c r="C2338" s="1">
        <f t="shared" si="36"/>
        <v>-12100000</v>
      </c>
    </row>
    <row r="2339" spans="1:3">
      <c r="A2339" s="1">
        <v>2849142</v>
      </c>
      <c r="B2339" s="17">
        <v>18000000</v>
      </c>
      <c r="C2339" s="1">
        <f t="shared" si="36"/>
        <v>-15150858</v>
      </c>
    </row>
    <row r="2340" spans="1:3">
      <c r="A2340" s="1">
        <v>1686429</v>
      </c>
      <c r="B2340" s="17">
        <v>12000000</v>
      </c>
      <c r="C2340" s="1">
        <f t="shared" si="36"/>
        <v>-10313571</v>
      </c>
    </row>
    <row r="2341" spans="1:3">
      <c r="A2341" s="1">
        <v>1984743</v>
      </c>
      <c r="B2341" s="17">
        <v>2700000</v>
      </c>
      <c r="C2341" s="1">
        <f t="shared" si="36"/>
        <v>-715257</v>
      </c>
    </row>
    <row r="2342" spans="1:3">
      <c r="A2342" s="1">
        <v>1666262</v>
      </c>
      <c r="B2342" s="17">
        <v>18000000</v>
      </c>
      <c r="C2342" s="1">
        <f t="shared" si="36"/>
        <v>-16333738</v>
      </c>
    </row>
    <row r="2343" spans="1:3">
      <c r="A2343" s="1">
        <v>2319187</v>
      </c>
      <c r="B2343" s="17">
        <v>18000000</v>
      </c>
      <c r="C2343" s="1">
        <f t="shared" si="36"/>
        <v>-15680813</v>
      </c>
    </row>
    <row r="2344" spans="1:3">
      <c r="A2344" s="1">
        <v>13922211</v>
      </c>
      <c r="B2344" s="17">
        <v>18000000</v>
      </c>
      <c r="C2344" s="1">
        <f t="shared" si="36"/>
        <v>-4077789</v>
      </c>
    </row>
    <row r="2345" spans="1:3">
      <c r="A2345" s="1">
        <v>23091</v>
      </c>
      <c r="B2345" s="17">
        <v>11350000</v>
      </c>
      <c r="C2345" s="1">
        <f t="shared" si="36"/>
        <v>-11326909</v>
      </c>
    </row>
    <row r="2346" spans="1:3">
      <c r="A2346" s="1">
        <v>336467</v>
      </c>
      <c r="B2346" s="17">
        <v>3500000</v>
      </c>
      <c r="C2346" s="1">
        <f t="shared" si="36"/>
        <v>-3163533</v>
      </c>
    </row>
    <row r="2347" spans="1:3">
      <c r="A2347" s="1">
        <v>2964</v>
      </c>
      <c r="B2347" s="17">
        <v>18000000</v>
      </c>
      <c r="C2347" s="1">
        <f t="shared" si="36"/>
        <v>-17997036</v>
      </c>
    </row>
    <row r="2348" spans="1:3">
      <c r="A2348" s="1">
        <v>2428883</v>
      </c>
      <c r="B2348" s="17">
        <v>14000000</v>
      </c>
      <c r="C2348" s="1">
        <f t="shared" si="36"/>
        <v>-11571117</v>
      </c>
    </row>
    <row r="2349" spans="1:3">
      <c r="A2349" s="1">
        <v>13571817</v>
      </c>
      <c r="B2349" s="17">
        <v>11000000</v>
      </c>
      <c r="C2349" s="1">
        <f t="shared" si="36"/>
        <v>2571817</v>
      </c>
    </row>
    <row r="2350" spans="1:3">
      <c r="A2350" s="1">
        <v>1181197</v>
      </c>
      <c r="B2350" s="17">
        <v>17900000</v>
      </c>
      <c r="C2350" s="1">
        <f t="shared" si="36"/>
        <v>-16718803</v>
      </c>
    </row>
    <row r="2351" spans="1:3">
      <c r="A2351" s="1">
        <v>81525</v>
      </c>
      <c r="B2351" s="17">
        <v>14000000</v>
      </c>
      <c r="C2351" s="1">
        <f t="shared" si="36"/>
        <v>-13918475</v>
      </c>
    </row>
    <row r="2352" spans="1:3">
      <c r="A2352" s="1">
        <v>7774730</v>
      </c>
      <c r="B2352" s="17">
        <v>20000000</v>
      </c>
      <c r="C2352" s="1">
        <f t="shared" si="36"/>
        <v>-12225270</v>
      </c>
    </row>
    <row r="2353" spans="1:3">
      <c r="A2353" s="1">
        <v>234760500</v>
      </c>
      <c r="B2353" s="17">
        <v>18000000</v>
      </c>
      <c r="C2353" s="1">
        <f t="shared" si="36"/>
        <v>216760500</v>
      </c>
    </row>
    <row r="2354" spans="1:3">
      <c r="A2354" s="1">
        <v>285761243</v>
      </c>
      <c r="B2354" s="17">
        <v>23000000</v>
      </c>
      <c r="C2354" s="1">
        <f t="shared" si="36"/>
        <v>262761243</v>
      </c>
    </row>
    <row r="2355" spans="1:3">
      <c r="A2355" s="1">
        <v>167780960</v>
      </c>
      <c r="B2355" s="17">
        <v>17500000</v>
      </c>
      <c r="C2355" s="1">
        <f t="shared" si="36"/>
        <v>150280960</v>
      </c>
    </row>
    <row r="2356" spans="1:3">
      <c r="A2356" s="1">
        <v>177200000</v>
      </c>
      <c r="B2356" s="17">
        <v>17500000</v>
      </c>
      <c r="C2356" s="1">
        <f t="shared" si="36"/>
        <v>159700000</v>
      </c>
    </row>
    <row r="2357" spans="1:3">
      <c r="A2357" s="1">
        <v>176781728</v>
      </c>
      <c r="B2357" s="17">
        <v>24000000</v>
      </c>
      <c r="C2357" s="1">
        <f t="shared" si="36"/>
        <v>152781728</v>
      </c>
    </row>
    <row r="2358" spans="1:3">
      <c r="A2358" s="1">
        <v>128067808</v>
      </c>
      <c r="B2358" s="17">
        <v>17500000</v>
      </c>
      <c r="C2358" s="1">
        <f t="shared" si="36"/>
        <v>110567808</v>
      </c>
    </row>
    <row r="2359" spans="1:3">
      <c r="A2359" s="1">
        <v>130058047</v>
      </c>
      <c r="B2359" s="17">
        <v>18000000</v>
      </c>
      <c r="C2359" s="1">
        <f t="shared" si="36"/>
        <v>112058047</v>
      </c>
    </row>
    <row r="2360" spans="1:3">
      <c r="A2360" s="1">
        <v>138795342</v>
      </c>
      <c r="B2360" s="17">
        <v>17500000</v>
      </c>
      <c r="C2360" s="1">
        <f t="shared" si="36"/>
        <v>121295342</v>
      </c>
    </row>
    <row r="2361" spans="1:3">
      <c r="A2361" s="1">
        <v>111936400</v>
      </c>
      <c r="B2361" s="17">
        <v>17000000</v>
      </c>
      <c r="C2361" s="1">
        <f t="shared" si="36"/>
        <v>94936400</v>
      </c>
    </row>
    <row r="2362" spans="1:3">
      <c r="A2362" s="1">
        <v>317040</v>
      </c>
      <c r="B2362" s="17">
        <v>18500000</v>
      </c>
      <c r="C2362" s="1">
        <f t="shared" si="36"/>
        <v>-18182960</v>
      </c>
    </row>
    <row r="2363" spans="1:3">
      <c r="A2363" s="1">
        <v>94175854</v>
      </c>
      <c r="B2363" s="17">
        <v>17000000</v>
      </c>
      <c r="C2363" s="1">
        <f t="shared" si="36"/>
        <v>77175854</v>
      </c>
    </row>
    <row r="2364" spans="1:3">
      <c r="A2364" s="1">
        <v>91121452</v>
      </c>
      <c r="B2364" s="17">
        <v>17000000</v>
      </c>
      <c r="C2364" s="1">
        <f t="shared" si="36"/>
        <v>74121452</v>
      </c>
    </row>
    <row r="2365" spans="1:3">
      <c r="A2365" s="1">
        <v>69800000</v>
      </c>
      <c r="B2365" s="17">
        <v>17000000</v>
      </c>
      <c r="C2365" s="1">
        <f t="shared" si="36"/>
        <v>52800000</v>
      </c>
    </row>
    <row r="2366" spans="1:3">
      <c r="A2366" s="1">
        <v>64001297</v>
      </c>
      <c r="B2366" s="17">
        <v>12000000</v>
      </c>
      <c r="C2366" s="1">
        <f t="shared" si="36"/>
        <v>52001297</v>
      </c>
    </row>
    <row r="2367" spans="1:3">
      <c r="A2367" s="1">
        <v>71588220</v>
      </c>
      <c r="B2367" s="17">
        <v>17500000</v>
      </c>
      <c r="C2367" s="1">
        <f t="shared" si="36"/>
        <v>54088220</v>
      </c>
    </row>
    <row r="2368" spans="1:3">
      <c r="A2368" s="1">
        <v>61400000</v>
      </c>
      <c r="B2368" s="17">
        <v>300000</v>
      </c>
      <c r="C2368" s="1">
        <f t="shared" si="36"/>
        <v>61100000</v>
      </c>
    </row>
    <row r="2369" spans="1:3">
      <c r="A2369" s="1">
        <v>101978840</v>
      </c>
      <c r="B2369" s="17">
        <v>31000000</v>
      </c>
      <c r="C2369" s="1">
        <f t="shared" si="36"/>
        <v>70978840</v>
      </c>
    </row>
    <row r="2370" spans="1:3">
      <c r="A2370" s="1">
        <v>56437947</v>
      </c>
      <c r="B2370" s="17">
        <v>17000000</v>
      </c>
      <c r="C2370" s="1">
        <f t="shared" si="36"/>
        <v>39437947</v>
      </c>
    </row>
    <row r="2371" spans="1:3">
      <c r="A2371" s="1">
        <v>73326666</v>
      </c>
      <c r="B2371" s="17">
        <v>17000000</v>
      </c>
      <c r="C2371" s="1">
        <f t="shared" ref="C2371:C2434" si="37">A2371-B2371</f>
        <v>56326666</v>
      </c>
    </row>
    <row r="2372" spans="1:3">
      <c r="A2372" s="1">
        <v>55184721</v>
      </c>
      <c r="B2372" s="17">
        <v>17000000</v>
      </c>
      <c r="C2372" s="1">
        <f t="shared" si="37"/>
        <v>38184721</v>
      </c>
    </row>
    <row r="2373" spans="1:3">
      <c r="A2373" s="1">
        <v>50003300</v>
      </c>
      <c r="B2373" s="17">
        <v>20000000</v>
      </c>
      <c r="C2373" s="1">
        <f t="shared" si="37"/>
        <v>30003300</v>
      </c>
    </row>
    <row r="2374" spans="1:3">
      <c r="A2374" s="1">
        <v>54322273</v>
      </c>
      <c r="B2374" s="17">
        <v>17000000</v>
      </c>
      <c r="C2374" s="1">
        <f t="shared" si="37"/>
        <v>37322273</v>
      </c>
    </row>
    <row r="2375" spans="1:3">
      <c r="A2375" s="1">
        <v>47860214</v>
      </c>
      <c r="B2375" s="17">
        <v>170000000</v>
      </c>
      <c r="C2375" s="1">
        <f t="shared" si="37"/>
        <v>-122139786</v>
      </c>
    </row>
    <row r="2376" spans="1:3">
      <c r="A2376" s="1">
        <v>47811275</v>
      </c>
      <c r="B2376" s="17">
        <v>17000000</v>
      </c>
      <c r="C2376" s="1">
        <f t="shared" si="37"/>
        <v>30811275</v>
      </c>
    </row>
    <row r="2377" spans="1:3">
      <c r="A2377" s="1">
        <v>43022524</v>
      </c>
      <c r="B2377" s="17">
        <v>17000000</v>
      </c>
      <c r="C2377" s="1">
        <f t="shared" si="37"/>
        <v>26022524</v>
      </c>
    </row>
    <row r="2378" spans="1:3">
      <c r="A2378" s="1">
        <v>42672630</v>
      </c>
      <c r="B2378" s="17">
        <v>15000000</v>
      </c>
      <c r="C2378" s="1">
        <f t="shared" si="37"/>
        <v>27672630</v>
      </c>
    </row>
    <row r="2379" spans="1:3">
      <c r="A2379" s="1">
        <v>42919096</v>
      </c>
      <c r="B2379" s="17">
        <v>17000000</v>
      </c>
      <c r="C2379" s="1">
        <f t="shared" si="37"/>
        <v>25919096</v>
      </c>
    </row>
    <row r="2380" spans="1:3">
      <c r="A2380" s="1">
        <v>42592530</v>
      </c>
      <c r="B2380" s="17">
        <v>17000000</v>
      </c>
      <c r="C2380" s="1">
        <f t="shared" si="37"/>
        <v>25592530</v>
      </c>
    </row>
    <row r="2381" spans="1:3">
      <c r="A2381" s="1">
        <v>40064955</v>
      </c>
      <c r="B2381" s="17">
        <v>17000000</v>
      </c>
      <c r="C2381" s="1">
        <f t="shared" si="37"/>
        <v>23064955</v>
      </c>
    </row>
    <row r="2382" spans="1:3">
      <c r="A2382" s="1">
        <v>44886089</v>
      </c>
      <c r="B2382" s="17">
        <v>34000000</v>
      </c>
      <c r="C2382" s="1">
        <f t="shared" si="37"/>
        <v>10886089</v>
      </c>
    </row>
    <row r="2383" spans="1:3">
      <c r="A2383" s="1">
        <v>37882551</v>
      </c>
      <c r="B2383" s="17">
        <v>17000000</v>
      </c>
      <c r="C2383" s="1">
        <f t="shared" si="37"/>
        <v>20882551</v>
      </c>
    </row>
    <row r="2384" spans="1:3">
      <c r="A2384" s="1">
        <v>40983001</v>
      </c>
      <c r="B2384" s="17">
        <v>17000000</v>
      </c>
      <c r="C2384" s="1">
        <f t="shared" si="37"/>
        <v>23983001</v>
      </c>
    </row>
    <row r="2385" spans="1:3">
      <c r="A2385" s="1">
        <v>20991497</v>
      </c>
      <c r="B2385" s="17">
        <v>4000000</v>
      </c>
      <c r="C2385" s="1">
        <f t="shared" si="37"/>
        <v>16991497</v>
      </c>
    </row>
    <row r="2386" spans="1:3">
      <c r="A2386" s="1">
        <v>35007180</v>
      </c>
      <c r="B2386" s="17">
        <v>17000000</v>
      </c>
      <c r="C2386" s="1">
        <f t="shared" si="37"/>
        <v>18007180</v>
      </c>
    </row>
    <row r="2387" spans="1:3">
      <c r="A2387" s="1">
        <v>35887263</v>
      </c>
      <c r="B2387" s="17">
        <v>17000000</v>
      </c>
      <c r="C2387" s="1">
        <f t="shared" si="37"/>
        <v>18887263</v>
      </c>
    </row>
    <row r="2388" spans="1:3">
      <c r="A2388" s="1">
        <v>34308901</v>
      </c>
      <c r="B2388" s="17">
        <v>9000000</v>
      </c>
      <c r="C2388" s="1">
        <f t="shared" si="37"/>
        <v>25308901</v>
      </c>
    </row>
    <row r="2389" spans="1:3">
      <c r="A2389" s="1">
        <v>33771174</v>
      </c>
      <c r="B2389" s="17">
        <v>17000000</v>
      </c>
      <c r="C2389" s="1">
        <f t="shared" si="37"/>
        <v>16771174</v>
      </c>
    </row>
    <row r="2390" spans="1:3">
      <c r="A2390" s="1">
        <v>6000000</v>
      </c>
      <c r="B2390" s="17">
        <v>17000000</v>
      </c>
      <c r="C2390" s="1">
        <f t="shared" si="37"/>
        <v>-11000000</v>
      </c>
    </row>
    <row r="2391" spans="1:3">
      <c r="A2391" s="1">
        <v>33386128</v>
      </c>
      <c r="B2391" s="17">
        <v>19000000</v>
      </c>
      <c r="C2391" s="1">
        <f t="shared" si="37"/>
        <v>14386128</v>
      </c>
    </row>
    <row r="2392" spans="1:3">
      <c r="A2392" s="1">
        <v>37877959</v>
      </c>
      <c r="B2392" s="17">
        <v>17000000</v>
      </c>
      <c r="C2392" s="1">
        <f t="shared" si="37"/>
        <v>20877959</v>
      </c>
    </row>
    <row r="2393" spans="1:3">
      <c r="A2393" s="1">
        <v>32721635</v>
      </c>
      <c r="B2393" s="17">
        <v>17000000</v>
      </c>
      <c r="C2393" s="1">
        <f t="shared" si="37"/>
        <v>15721635</v>
      </c>
    </row>
    <row r="2394" spans="1:3">
      <c r="A2394" s="1">
        <v>31585300</v>
      </c>
      <c r="B2394" s="17">
        <v>17000000</v>
      </c>
      <c r="C2394" s="1">
        <f t="shared" si="37"/>
        <v>14585300</v>
      </c>
    </row>
    <row r="2395" spans="1:3">
      <c r="A2395" s="1">
        <v>30259652</v>
      </c>
      <c r="B2395" s="17">
        <v>16000000</v>
      </c>
      <c r="C2395" s="1">
        <f t="shared" si="37"/>
        <v>14259652</v>
      </c>
    </row>
    <row r="2396" spans="1:3">
      <c r="A2396" s="1">
        <v>163192114</v>
      </c>
      <c r="B2396" s="17">
        <v>17000000</v>
      </c>
      <c r="C2396" s="1">
        <f t="shared" si="37"/>
        <v>146192114</v>
      </c>
    </row>
    <row r="2397" spans="1:3">
      <c r="A2397" s="1">
        <v>30857814</v>
      </c>
      <c r="B2397" s="17">
        <v>17000000</v>
      </c>
      <c r="C2397" s="1">
        <f t="shared" si="37"/>
        <v>13857814</v>
      </c>
    </row>
    <row r="2398" spans="1:3">
      <c r="A2398" s="1">
        <v>30226144</v>
      </c>
      <c r="B2398" s="17">
        <v>17000000</v>
      </c>
      <c r="C2398" s="1">
        <f t="shared" si="37"/>
        <v>13226144</v>
      </c>
    </row>
    <row r="2399" spans="1:3">
      <c r="A2399" s="1">
        <v>35054909</v>
      </c>
      <c r="B2399" s="17">
        <v>17000000</v>
      </c>
      <c r="C2399" s="1">
        <f t="shared" si="37"/>
        <v>18054909</v>
      </c>
    </row>
    <row r="2400" spans="1:3">
      <c r="A2400" s="1">
        <v>29302097</v>
      </c>
      <c r="B2400" s="17">
        <v>11000000</v>
      </c>
      <c r="C2400" s="1">
        <f t="shared" si="37"/>
        <v>18302097</v>
      </c>
    </row>
    <row r="2401" spans="1:3">
      <c r="A2401" s="1">
        <v>29106737</v>
      </c>
      <c r="B2401" s="17">
        <v>17000000</v>
      </c>
      <c r="C2401" s="1">
        <f t="shared" si="37"/>
        <v>12106737</v>
      </c>
    </row>
    <row r="2402" spans="1:3">
      <c r="A2402" s="1">
        <v>28637507</v>
      </c>
      <c r="B2402" s="17">
        <v>17000000</v>
      </c>
      <c r="C2402" s="1">
        <f t="shared" si="37"/>
        <v>11637507</v>
      </c>
    </row>
    <row r="2403" spans="1:3">
      <c r="A2403" s="1">
        <v>30127963</v>
      </c>
      <c r="B2403" s="17">
        <v>16500000</v>
      </c>
      <c r="C2403" s="1">
        <f t="shared" si="37"/>
        <v>13627963</v>
      </c>
    </row>
    <row r="2404" spans="1:3">
      <c r="A2404" s="1">
        <v>32645546</v>
      </c>
      <c r="B2404" s="17">
        <v>16800000</v>
      </c>
      <c r="C2404" s="1">
        <f t="shared" si="37"/>
        <v>15845546</v>
      </c>
    </row>
    <row r="2405" spans="1:3">
      <c r="A2405" s="1">
        <v>27441122</v>
      </c>
      <c r="B2405" s="17">
        <v>16000000</v>
      </c>
      <c r="C2405" s="1">
        <f t="shared" si="37"/>
        <v>11441122</v>
      </c>
    </row>
    <row r="2406" spans="1:3">
      <c r="A2406" s="1">
        <v>28014536</v>
      </c>
      <c r="B2406" s="17">
        <v>15000000</v>
      </c>
      <c r="C2406" s="1">
        <f t="shared" si="37"/>
        <v>13014536</v>
      </c>
    </row>
    <row r="2407" spans="1:3">
      <c r="A2407" s="1">
        <v>33860010</v>
      </c>
      <c r="B2407" s="17">
        <v>16500000</v>
      </c>
      <c r="C2407" s="1">
        <f t="shared" si="37"/>
        <v>17360010</v>
      </c>
    </row>
    <row r="2408" spans="1:3">
      <c r="A2408" s="1">
        <v>26421314</v>
      </c>
      <c r="B2408" s="17">
        <v>16500000</v>
      </c>
      <c r="C2408" s="1">
        <f t="shared" si="37"/>
        <v>9921314</v>
      </c>
    </row>
    <row r="2409" spans="1:3">
      <c r="A2409" s="1">
        <v>24881000</v>
      </c>
      <c r="B2409" s="17">
        <v>16500000</v>
      </c>
      <c r="C2409" s="1">
        <f t="shared" si="37"/>
        <v>8381000</v>
      </c>
    </row>
    <row r="2410" spans="1:3">
      <c r="A2410" s="1">
        <v>23089926</v>
      </c>
      <c r="B2410" s="17">
        <v>15000000</v>
      </c>
      <c r="C2410" s="1">
        <f t="shared" si="37"/>
        <v>8089926</v>
      </c>
    </row>
    <row r="2411" spans="1:3">
      <c r="A2411" s="1">
        <v>26161406</v>
      </c>
      <c r="B2411" s="17">
        <v>16400000</v>
      </c>
      <c r="C2411" s="1">
        <f t="shared" si="37"/>
        <v>9761406</v>
      </c>
    </row>
    <row r="2412" spans="1:3">
      <c r="A2412" s="1">
        <v>22954968</v>
      </c>
      <c r="B2412" s="17">
        <v>16000000</v>
      </c>
      <c r="C2412" s="1">
        <f t="shared" si="37"/>
        <v>6954968</v>
      </c>
    </row>
    <row r="2413" spans="1:3">
      <c r="A2413" s="1">
        <v>26384919</v>
      </c>
      <c r="B2413" s="17">
        <v>16000000</v>
      </c>
      <c r="C2413" s="1">
        <f t="shared" si="37"/>
        <v>10384919</v>
      </c>
    </row>
    <row r="2414" spans="1:3">
      <c r="A2414" s="1">
        <v>22189039</v>
      </c>
      <c r="B2414" s="17">
        <v>16000000</v>
      </c>
      <c r="C2414" s="1">
        <f t="shared" si="37"/>
        <v>6189039</v>
      </c>
    </row>
    <row r="2415" spans="1:3">
      <c r="A2415" s="1">
        <v>20998709</v>
      </c>
      <c r="B2415" s="17">
        <v>15600000</v>
      </c>
      <c r="C2415" s="1">
        <f t="shared" si="37"/>
        <v>5398709</v>
      </c>
    </row>
    <row r="2416" spans="1:3">
      <c r="A2416" s="1">
        <v>20801344</v>
      </c>
      <c r="B2416" s="17">
        <v>16000000</v>
      </c>
      <c r="C2416" s="1">
        <f t="shared" si="37"/>
        <v>4801344</v>
      </c>
    </row>
    <row r="2417" spans="1:3">
      <c r="A2417" s="1">
        <v>21468807</v>
      </c>
      <c r="B2417" s="17">
        <v>15000000</v>
      </c>
      <c r="C2417" s="1">
        <f t="shared" si="37"/>
        <v>6468807</v>
      </c>
    </row>
    <row r="2418" spans="1:3">
      <c r="A2418" s="1">
        <v>19158074</v>
      </c>
      <c r="B2418" s="17">
        <v>16000000</v>
      </c>
      <c r="C2418" s="1">
        <f t="shared" si="37"/>
        <v>3158074</v>
      </c>
    </row>
    <row r="2419" spans="1:3">
      <c r="A2419" s="1">
        <v>18843314</v>
      </c>
      <c r="B2419" s="17">
        <v>16000000</v>
      </c>
      <c r="C2419" s="1">
        <f t="shared" si="37"/>
        <v>2843314</v>
      </c>
    </row>
    <row r="2420" spans="1:3">
      <c r="A2420" s="1">
        <v>20566327</v>
      </c>
      <c r="B2420" s="17">
        <v>16000000</v>
      </c>
      <c r="C2420" s="1">
        <f t="shared" si="37"/>
        <v>4566327</v>
      </c>
    </row>
    <row r="2421" spans="1:3">
      <c r="A2421" s="1">
        <v>20218921</v>
      </c>
      <c r="B2421" s="17">
        <v>18500000</v>
      </c>
      <c r="C2421" s="1">
        <f t="shared" si="37"/>
        <v>1718921</v>
      </c>
    </row>
    <row r="2422" spans="1:3">
      <c r="A2422" s="1">
        <v>17411331</v>
      </c>
      <c r="B2422" s="17">
        <v>16000000</v>
      </c>
      <c r="C2422" s="1">
        <f t="shared" si="37"/>
        <v>1411331</v>
      </c>
    </row>
    <row r="2423" spans="1:3">
      <c r="A2423" s="1">
        <v>21383298</v>
      </c>
      <c r="B2423" s="17">
        <v>13500000</v>
      </c>
      <c r="C2423" s="1">
        <f t="shared" si="37"/>
        <v>7883298</v>
      </c>
    </row>
    <row r="2424" spans="1:3">
      <c r="A2424" s="1">
        <v>24984868</v>
      </c>
      <c r="B2424" s="17">
        <v>35000000</v>
      </c>
      <c r="C2424" s="1">
        <f t="shared" si="37"/>
        <v>-10015132</v>
      </c>
    </row>
    <row r="2425" spans="1:3">
      <c r="A2425" s="1">
        <v>16459004</v>
      </c>
      <c r="B2425" s="17">
        <v>16000000</v>
      </c>
      <c r="C2425" s="1">
        <f t="shared" si="37"/>
        <v>459004</v>
      </c>
    </row>
    <row r="2426" spans="1:3">
      <c r="A2426" s="1">
        <v>15700000</v>
      </c>
      <c r="B2426" s="17">
        <v>16000000</v>
      </c>
      <c r="C2426" s="1">
        <f t="shared" si="37"/>
        <v>-300000</v>
      </c>
    </row>
    <row r="2427" spans="1:3">
      <c r="A2427" s="1">
        <v>15100000</v>
      </c>
      <c r="B2427" s="17">
        <v>17700000</v>
      </c>
      <c r="C2427" s="1">
        <f t="shared" si="37"/>
        <v>-2600000</v>
      </c>
    </row>
    <row r="2428" spans="1:3">
      <c r="A2428" s="1">
        <v>14938570</v>
      </c>
      <c r="B2428" s="17">
        <v>15000000</v>
      </c>
      <c r="C2428" s="1">
        <f t="shared" si="37"/>
        <v>-61430</v>
      </c>
    </row>
    <row r="2429" spans="1:3">
      <c r="A2429" s="1">
        <v>17237244</v>
      </c>
      <c r="B2429" s="17">
        <v>8000000</v>
      </c>
      <c r="C2429" s="1">
        <f t="shared" si="37"/>
        <v>9237244</v>
      </c>
    </row>
    <row r="2430" spans="1:3">
      <c r="A2430" s="1">
        <v>14249005</v>
      </c>
      <c r="B2430" s="17">
        <v>16500000</v>
      </c>
      <c r="C2430" s="1">
        <f t="shared" si="37"/>
        <v>-2250995</v>
      </c>
    </row>
    <row r="2431" spans="1:3">
      <c r="A2431" s="1">
        <v>12701880</v>
      </c>
      <c r="B2431" s="17">
        <v>15500000</v>
      </c>
      <c r="C2431" s="1">
        <f t="shared" si="37"/>
        <v>-2798120</v>
      </c>
    </row>
    <row r="2432" spans="1:3">
      <c r="A2432" s="1">
        <v>12801190</v>
      </c>
      <c r="B2432" s="17">
        <v>25000000</v>
      </c>
      <c r="C2432" s="1">
        <f t="shared" si="37"/>
        <v>-12198810</v>
      </c>
    </row>
    <row r="2433" spans="1:3">
      <c r="A2433" s="1">
        <v>12549485</v>
      </c>
      <c r="B2433" s="17">
        <v>20000000</v>
      </c>
      <c r="C2433" s="1">
        <f t="shared" si="37"/>
        <v>-7450515</v>
      </c>
    </row>
    <row r="2434" spans="1:3">
      <c r="A2434" s="1">
        <v>13766014</v>
      </c>
      <c r="B2434" s="17">
        <v>16000000</v>
      </c>
      <c r="C2434" s="1">
        <f t="shared" si="37"/>
        <v>-2233986</v>
      </c>
    </row>
    <row r="2435" spans="1:3">
      <c r="A2435" s="1">
        <v>13034417</v>
      </c>
      <c r="B2435" s="17">
        <v>16000000</v>
      </c>
      <c r="C2435" s="1">
        <f t="shared" ref="C2435:C2498" si="38">A2435-B2435</f>
        <v>-2965583</v>
      </c>
    </row>
    <row r="2436" spans="1:3">
      <c r="A2436" s="1">
        <v>12212417</v>
      </c>
      <c r="B2436" s="17">
        <v>16000000</v>
      </c>
      <c r="C2436" s="1">
        <f t="shared" si="38"/>
        <v>-3787583</v>
      </c>
    </row>
    <row r="2437" spans="1:3">
      <c r="A2437" s="1">
        <v>11614236</v>
      </c>
      <c r="B2437" s="17">
        <v>16000000</v>
      </c>
      <c r="C2437" s="1">
        <f t="shared" si="38"/>
        <v>-4385764</v>
      </c>
    </row>
    <row r="2438" spans="1:3">
      <c r="A2438" s="1">
        <v>13337299</v>
      </c>
      <c r="B2438" s="17">
        <v>16000000</v>
      </c>
      <c r="C2438" s="1">
        <f t="shared" si="38"/>
        <v>-2662701</v>
      </c>
    </row>
    <row r="2439" spans="1:3">
      <c r="A2439" s="1">
        <v>10763469</v>
      </c>
      <c r="B2439" s="17">
        <v>16000000</v>
      </c>
      <c r="C2439" s="1">
        <f t="shared" si="38"/>
        <v>-5236531</v>
      </c>
    </row>
    <row r="2440" spans="1:3">
      <c r="A2440" s="1">
        <v>11144518</v>
      </c>
      <c r="B2440" s="17">
        <v>16000000</v>
      </c>
      <c r="C2440" s="1">
        <f t="shared" si="38"/>
        <v>-4855482</v>
      </c>
    </row>
    <row r="2441" spans="1:3">
      <c r="A2441" s="1">
        <v>15608545</v>
      </c>
      <c r="B2441" s="17">
        <v>16000000</v>
      </c>
      <c r="C2441" s="1">
        <f t="shared" si="38"/>
        <v>-391455</v>
      </c>
    </row>
    <row r="2442" spans="1:3">
      <c r="A2442" s="1">
        <v>10443316</v>
      </c>
      <c r="B2442" s="17">
        <v>20000000</v>
      </c>
      <c r="C2442" s="1">
        <f t="shared" si="38"/>
        <v>-9556684</v>
      </c>
    </row>
    <row r="2443" spans="1:3">
      <c r="A2443" s="1">
        <v>10494147</v>
      </c>
      <c r="B2443" s="17">
        <v>26000000</v>
      </c>
      <c r="C2443" s="1">
        <f t="shared" si="38"/>
        <v>-15505853</v>
      </c>
    </row>
    <row r="2444" spans="1:3">
      <c r="A2444" s="1">
        <v>9929000</v>
      </c>
      <c r="B2444" s="17">
        <v>16000000</v>
      </c>
      <c r="C2444" s="1">
        <f t="shared" si="38"/>
        <v>-6071000</v>
      </c>
    </row>
    <row r="2445" spans="1:3">
      <c r="A2445" s="1">
        <v>10411980</v>
      </c>
      <c r="B2445" s="17">
        <v>16000000</v>
      </c>
      <c r="C2445" s="1">
        <f t="shared" si="38"/>
        <v>-5588020</v>
      </c>
    </row>
    <row r="2446" spans="1:3">
      <c r="A2446" s="1">
        <v>17439163</v>
      </c>
      <c r="B2446" s="17">
        <v>15000000</v>
      </c>
      <c r="C2446" s="1">
        <f t="shared" si="38"/>
        <v>2439163</v>
      </c>
    </row>
    <row r="2447" spans="1:3">
      <c r="A2447" s="1">
        <v>9396487</v>
      </c>
      <c r="B2447" s="17">
        <v>16000000</v>
      </c>
      <c r="C2447" s="1">
        <f t="shared" si="38"/>
        <v>-6603513</v>
      </c>
    </row>
    <row r="2448" spans="1:3">
      <c r="A2448" s="1">
        <v>9059588</v>
      </c>
      <c r="B2448" s="17">
        <v>15000000</v>
      </c>
      <c r="C2448" s="1">
        <f t="shared" si="38"/>
        <v>-5940412</v>
      </c>
    </row>
    <row r="2449" spans="1:3">
      <c r="A2449" s="1">
        <v>9172810</v>
      </c>
      <c r="B2449" s="17">
        <v>16000000</v>
      </c>
      <c r="C2449" s="1">
        <f t="shared" si="38"/>
        <v>-6827190</v>
      </c>
    </row>
    <row r="2450" spans="1:3">
      <c r="A2450" s="1">
        <v>8735529</v>
      </c>
      <c r="B2450" s="17">
        <v>16000000</v>
      </c>
      <c r="C2450" s="1">
        <f t="shared" si="38"/>
        <v>-7264471</v>
      </c>
    </row>
    <row r="2451" spans="1:3">
      <c r="A2451" s="1">
        <v>8586376</v>
      </c>
      <c r="B2451" s="17">
        <v>16000000</v>
      </c>
      <c r="C2451" s="1">
        <f t="shared" si="38"/>
        <v>-7413624</v>
      </c>
    </row>
    <row r="2452" spans="1:3">
      <c r="A2452" s="1">
        <v>8378141</v>
      </c>
      <c r="B2452" s="17">
        <v>16000000</v>
      </c>
      <c r="C2452" s="1">
        <f t="shared" si="38"/>
        <v>-7621859</v>
      </c>
    </row>
    <row r="2453" spans="1:3">
      <c r="A2453" s="1">
        <v>8080116</v>
      </c>
      <c r="B2453" s="17">
        <v>16000000</v>
      </c>
      <c r="C2453" s="1">
        <f t="shared" si="38"/>
        <v>-7919884</v>
      </c>
    </row>
    <row r="2454" spans="1:3">
      <c r="A2454" s="1">
        <v>7757130</v>
      </c>
      <c r="B2454" s="17">
        <v>20000000</v>
      </c>
      <c r="C2454" s="1">
        <f t="shared" si="38"/>
        <v>-12242870</v>
      </c>
    </row>
    <row r="2455" spans="1:3">
      <c r="A2455" s="1">
        <v>9123834</v>
      </c>
      <c r="B2455" s="17">
        <v>16000000</v>
      </c>
      <c r="C2455" s="1">
        <f t="shared" si="38"/>
        <v>-6876166</v>
      </c>
    </row>
    <row r="2456" spans="1:3">
      <c r="A2456" s="1">
        <v>6409206</v>
      </c>
      <c r="B2456" s="17">
        <v>11000000</v>
      </c>
      <c r="C2456" s="1">
        <f t="shared" si="38"/>
        <v>-4590794</v>
      </c>
    </row>
    <row r="2457" spans="1:3">
      <c r="A2457" s="1">
        <v>6373693</v>
      </c>
      <c r="B2457" s="17">
        <v>15000000</v>
      </c>
      <c r="C2457" s="1">
        <f t="shared" si="38"/>
        <v>-8626307</v>
      </c>
    </row>
    <row r="2458" spans="1:3">
      <c r="A2458" s="1">
        <v>7556708</v>
      </c>
      <c r="B2458" s="17">
        <v>13000000</v>
      </c>
      <c r="C2458" s="1">
        <f t="shared" si="38"/>
        <v>-5443292</v>
      </c>
    </row>
    <row r="2459" spans="1:3">
      <c r="A2459" s="1">
        <v>5306447</v>
      </c>
      <c r="B2459" s="17">
        <v>16000000</v>
      </c>
      <c r="C2459" s="1">
        <f t="shared" si="38"/>
        <v>-10693553</v>
      </c>
    </row>
    <row r="2460" spans="1:3">
      <c r="A2460" s="1">
        <v>5217498</v>
      </c>
      <c r="B2460" s="17">
        <v>16000000</v>
      </c>
      <c r="C2460" s="1">
        <f t="shared" si="38"/>
        <v>-10782502</v>
      </c>
    </row>
    <row r="2461" spans="1:3">
      <c r="A2461" s="1">
        <v>5023275</v>
      </c>
      <c r="B2461" s="17">
        <v>16000000</v>
      </c>
      <c r="C2461" s="1">
        <f t="shared" si="38"/>
        <v>-10976725</v>
      </c>
    </row>
    <row r="2462" spans="1:3">
      <c r="A2462" s="1">
        <v>4956401</v>
      </c>
      <c r="B2462" s="17">
        <v>16000000</v>
      </c>
      <c r="C2462" s="1">
        <f t="shared" si="38"/>
        <v>-11043599</v>
      </c>
    </row>
    <row r="2463" spans="1:3">
      <c r="A2463" s="1">
        <v>4235837</v>
      </c>
      <c r="B2463" s="17">
        <v>15600000</v>
      </c>
      <c r="C2463" s="1">
        <f t="shared" si="38"/>
        <v>-11364163</v>
      </c>
    </row>
    <row r="2464" spans="1:3">
      <c r="A2464" s="1">
        <v>4002955</v>
      </c>
      <c r="B2464" s="17">
        <v>15500000</v>
      </c>
      <c r="C2464" s="1">
        <f t="shared" si="38"/>
        <v>-11497045</v>
      </c>
    </row>
    <row r="2465" spans="1:3">
      <c r="A2465" s="1">
        <v>7219578</v>
      </c>
      <c r="B2465" s="17">
        <v>15300000</v>
      </c>
      <c r="C2465" s="1">
        <f t="shared" si="38"/>
        <v>-8080422</v>
      </c>
    </row>
    <row r="2466" spans="1:3">
      <c r="A2466" s="1">
        <v>3247816</v>
      </c>
      <c r="B2466" s="17">
        <v>15500000</v>
      </c>
      <c r="C2466" s="1">
        <f t="shared" si="38"/>
        <v>-12252184</v>
      </c>
    </row>
    <row r="2467" spans="1:3">
      <c r="A2467" s="1">
        <v>2412045</v>
      </c>
      <c r="B2467" s="17">
        <v>14000000</v>
      </c>
      <c r="C2467" s="1">
        <f t="shared" si="38"/>
        <v>-11587955</v>
      </c>
    </row>
    <row r="2468" spans="1:3">
      <c r="A2468" s="1">
        <v>2203641</v>
      </c>
      <c r="B2468" s="17">
        <v>18000000</v>
      </c>
      <c r="C2468" s="1">
        <f t="shared" si="38"/>
        <v>-15796359</v>
      </c>
    </row>
    <row r="2469" spans="1:3">
      <c r="A2469" s="1">
        <v>1953732</v>
      </c>
      <c r="B2469" s="17">
        <v>11000000</v>
      </c>
      <c r="C2469" s="1">
        <f t="shared" si="38"/>
        <v>-9046268</v>
      </c>
    </row>
    <row r="2470" spans="1:3">
      <c r="A2470" s="1">
        <v>1954202</v>
      </c>
      <c r="B2470" s="17">
        <v>22000000</v>
      </c>
      <c r="C2470" s="1">
        <f t="shared" si="38"/>
        <v>-20045798</v>
      </c>
    </row>
    <row r="2471" spans="1:3">
      <c r="A2471" s="1">
        <v>1294640</v>
      </c>
      <c r="B2471" s="17">
        <v>15000000</v>
      </c>
      <c r="C2471" s="1">
        <f t="shared" si="38"/>
        <v>-13705360</v>
      </c>
    </row>
    <row r="2472" spans="1:3">
      <c r="A2472" s="1">
        <v>26435</v>
      </c>
      <c r="B2472" s="17">
        <v>15000000</v>
      </c>
      <c r="C2472" s="1">
        <f t="shared" si="38"/>
        <v>-14973565</v>
      </c>
    </row>
    <row r="2473" spans="1:3">
      <c r="A2473" s="1">
        <v>1197786</v>
      </c>
      <c r="B2473" s="17">
        <v>15000000</v>
      </c>
      <c r="C2473" s="1">
        <f t="shared" si="38"/>
        <v>-13802214</v>
      </c>
    </row>
    <row r="2474" spans="1:3">
      <c r="A2474" s="1">
        <v>529766</v>
      </c>
      <c r="B2474" s="17">
        <v>15000000</v>
      </c>
      <c r="C2474" s="1">
        <f t="shared" si="38"/>
        <v>-14470234</v>
      </c>
    </row>
    <row r="2475" spans="1:3">
      <c r="A2475" s="1">
        <v>613556</v>
      </c>
      <c r="B2475" s="17">
        <v>15000000</v>
      </c>
      <c r="C2475" s="1">
        <f t="shared" si="38"/>
        <v>-14386444</v>
      </c>
    </row>
    <row r="2476" spans="1:3">
      <c r="A2476" s="1">
        <v>353743</v>
      </c>
      <c r="B2476" s="17">
        <v>15500000</v>
      </c>
      <c r="C2476" s="1">
        <f t="shared" si="38"/>
        <v>-15146257</v>
      </c>
    </row>
    <row r="2477" spans="1:3">
      <c r="A2477" s="1">
        <v>102055</v>
      </c>
      <c r="B2477" s="17">
        <v>15000000</v>
      </c>
      <c r="C2477" s="1">
        <f t="shared" si="38"/>
        <v>-14897945</v>
      </c>
    </row>
    <row r="2478" spans="1:3">
      <c r="A2478" s="1">
        <v>73548</v>
      </c>
      <c r="B2478" s="17">
        <v>100000000</v>
      </c>
      <c r="C2478" s="1">
        <f t="shared" si="38"/>
        <v>-99926452</v>
      </c>
    </row>
    <row r="2479" spans="1:3">
      <c r="A2479" s="1">
        <v>28870</v>
      </c>
      <c r="B2479" s="17">
        <v>14000000</v>
      </c>
      <c r="C2479" s="1">
        <f t="shared" si="38"/>
        <v>-13971130</v>
      </c>
    </row>
    <row r="2480" spans="1:3">
      <c r="A2480" s="1">
        <v>22723</v>
      </c>
      <c r="B2480" s="17">
        <v>10000000</v>
      </c>
      <c r="C2480" s="1">
        <f t="shared" si="38"/>
        <v>-9977277</v>
      </c>
    </row>
    <row r="2481" spans="1:3">
      <c r="A2481" s="1">
        <v>20380</v>
      </c>
      <c r="B2481" s="17">
        <v>15000000</v>
      </c>
      <c r="C2481" s="1">
        <f t="shared" si="38"/>
        <v>-14979620</v>
      </c>
    </row>
    <row r="2482" spans="1:3">
      <c r="A2482" s="1">
        <v>70906973</v>
      </c>
      <c r="B2482" s="17">
        <v>20000000</v>
      </c>
      <c r="C2482" s="1">
        <f t="shared" si="38"/>
        <v>50906973</v>
      </c>
    </row>
    <row r="2483" spans="1:3">
      <c r="A2483" s="1">
        <v>66009973</v>
      </c>
      <c r="B2483" s="17">
        <v>300000</v>
      </c>
      <c r="C2483" s="1">
        <f t="shared" si="38"/>
        <v>65709973</v>
      </c>
    </row>
    <row r="2484" spans="1:3">
      <c r="A2484" s="1">
        <v>46338728</v>
      </c>
      <c r="B2484" s="17">
        <v>15000000</v>
      </c>
      <c r="C2484" s="1">
        <f t="shared" si="38"/>
        <v>31338728</v>
      </c>
    </row>
    <row r="2485" spans="1:3">
      <c r="A2485" s="1">
        <v>7691700</v>
      </c>
      <c r="B2485" s="17">
        <v>15000000</v>
      </c>
      <c r="C2485" s="1">
        <f t="shared" si="38"/>
        <v>-7308300</v>
      </c>
    </row>
    <row r="2486" spans="1:3">
      <c r="A2486" s="1">
        <v>101157447</v>
      </c>
      <c r="B2486" s="17">
        <v>9800000</v>
      </c>
      <c r="C2486" s="1">
        <f t="shared" si="38"/>
        <v>91357447</v>
      </c>
    </row>
    <row r="2487" spans="1:3">
      <c r="A2487" s="1">
        <v>74205</v>
      </c>
      <c r="B2487" s="17">
        <v>15000000</v>
      </c>
      <c r="C2487" s="1">
        <f t="shared" si="38"/>
        <v>-14925795</v>
      </c>
    </row>
    <row r="2488" spans="1:3">
      <c r="A2488" s="1">
        <v>141319195</v>
      </c>
      <c r="B2488" s="17">
        <v>15000000</v>
      </c>
      <c r="C2488" s="1">
        <f t="shared" si="38"/>
        <v>126319195</v>
      </c>
    </row>
    <row r="2489" spans="1:3">
      <c r="A2489" s="1">
        <v>156645693</v>
      </c>
      <c r="B2489" s="17">
        <v>15000000</v>
      </c>
      <c r="C2489" s="1">
        <f t="shared" si="38"/>
        <v>141645693</v>
      </c>
    </row>
    <row r="2490" spans="1:3">
      <c r="A2490" s="1">
        <v>178406268</v>
      </c>
      <c r="B2490" s="17">
        <v>17000000</v>
      </c>
      <c r="C2490" s="1">
        <f t="shared" si="38"/>
        <v>161406268</v>
      </c>
    </row>
    <row r="2491" spans="1:3">
      <c r="A2491" s="1">
        <v>109306210</v>
      </c>
      <c r="B2491" s="17">
        <v>15000000</v>
      </c>
      <c r="C2491" s="1">
        <f t="shared" si="38"/>
        <v>94306210</v>
      </c>
    </row>
    <row r="2492" spans="1:3">
      <c r="A2492" s="1">
        <v>70001698</v>
      </c>
      <c r="B2492" s="17">
        <v>15000000</v>
      </c>
      <c r="C2492" s="1">
        <f t="shared" si="38"/>
        <v>55001698</v>
      </c>
    </row>
    <row r="2493" spans="1:3">
      <c r="A2493" s="1">
        <v>68856263</v>
      </c>
      <c r="B2493" s="17">
        <v>15000000</v>
      </c>
      <c r="C2493" s="1">
        <f t="shared" si="38"/>
        <v>53856263</v>
      </c>
    </row>
    <row r="2494" spans="1:3">
      <c r="A2494" s="1">
        <v>51527787</v>
      </c>
      <c r="B2494" s="17">
        <v>15000000</v>
      </c>
      <c r="C2494" s="1">
        <f t="shared" si="38"/>
        <v>36527787</v>
      </c>
    </row>
    <row r="2495" spans="1:3">
      <c r="A2495" s="1">
        <v>61356221</v>
      </c>
      <c r="B2495" s="17">
        <v>17000000</v>
      </c>
      <c r="C2495" s="1">
        <f t="shared" si="38"/>
        <v>44356221</v>
      </c>
    </row>
    <row r="2496" spans="1:3">
      <c r="A2496" s="1">
        <v>46800000</v>
      </c>
      <c r="B2496" s="17">
        <v>15000000</v>
      </c>
      <c r="C2496" s="1">
        <f t="shared" si="38"/>
        <v>31800000</v>
      </c>
    </row>
    <row r="2497" spans="1:3">
      <c r="A2497" s="1">
        <v>38048637</v>
      </c>
      <c r="B2497" s="17">
        <v>15000000</v>
      </c>
      <c r="C2497" s="1">
        <f t="shared" si="38"/>
        <v>23048637</v>
      </c>
    </row>
    <row r="2498" spans="1:3">
      <c r="A2498" s="1">
        <v>34793160</v>
      </c>
      <c r="B2498" s="17">
        <v>15000000</v>
      </c>
      <c r="C2498" s="1">
        <f t="shared" si="38"/>
        <v>19793160</v>
      </c>
    </row>
    <row r="2499" spans="1:3">
      <c r="A2499" s="1">
        <v>30628981</v>
      </c>
      <c r="B2499" s="17">
        <v>10000000</v>
      </c>
      <c r="C2499" s="1">
        <f t="shared" ref="C2499:C2562" si="39">A2499-B2499</f>
        <v>20628981</v>
      </c>
    </row>
    <row r="2500" spans="1:3">
      <c r="A2500" s="1">
        <v>29959436</v>
      </c>
      <c r="B2500" s="17">
        <v>16000000</v>
      </c>
      <c r="C2500" s="1">
        <f t="shared" si="39"/>
        <v>13959436</v>
      </c>
    </row>
    <row r="2501" spans="1:3">
      <c r="A2501" s="1">
        <v>25571351</v>
      </c>
      <c r="B2501" s="17">
        <v>7000000</v>
      </c>
      <c r="C2501" s="1">
        <f t="shared" si="39"/>
        <v>18571351</v>
      </c>
    </row>
    <row r="2502" spans="1:3">
      <c r="A2502" s="1">
        <v>27515786</v>
      </c>
      <c r="B2502" s="17">
        <v>37000000</v>
      </c>
      <c r="C2502" s="1">
        <f t="shared" si="39"/>
        <v>-9484214</v>
      </c>
    </row>
    <row r="2503" spans="1:3">
      <c r="A2503" s="1">
        <v>25482931</v>
      </c>
      <c r="B2503" s="17">
        <v>15000000</v>
      </c>
      <c r="C2503" s="1">
        <f t="shared" si="39"/>
        <v>10482931</v>
      </c>
    </row>
    <row r="2504" spans="1:3">
      <c r="A2504" s="1">
        <v>19900000</v>
      </c>
      <c r="B2504" s="17">
        <v>15000000</v>
      </c>
      <c r="C2504" s="1">
        <f t="shared" si="39"/>
        <v>4900000</v>
      </c>
    </row>
    <row r="2505" spans="1:3">
      <c r="A2505" s="1">
        <v>16298046</v>
      </c>
      <c r="B2505" s="17">
        <v>16000000</v>
      </c>
      <c r="C2505" s="1">
        <f t="shared" si="39"/>
        <v>298046</v>
      </c>
    </row>
    <row r="2506" spans="1:3">
      <c r="A2506" s="1">
        <v>15549702</v>
      </c>
      <c r="B2506" s="17">
        <v>15000000</v>
      </c>
      <c r="C2506" s="1">
        <f t="shared" si="39"/>
        <v>549702</v>
      </c>
    </row>
    <row r="2507" spans="1:3">
      <c r="A2507" s="1">
        <v>15483540</v>
      </c>
      <c r="B2507" s="17">
        <v>15000000</v>
      </c>
      <c r="C2507" s="1">
        <f t="shared" si="39"/>
        <v>483540</v>
      </c>
    </row>
    <row r="2508" spans="1:3">
      <c r="A2508" s="1">
        <v>20246959</v>
      </c>
      <c r="B2508" s="17">
        <v>15000000</v>
      </c>
      <c r="C2508" s="1">
        <f t="shared" si="39"/>
        <v>5246959</v>
      </c>
    </row>
    <row r="2509" spans="1:3">
      <c r="A2509" s="1">
        <v>15062898</v>
      </c>
      <c r="B2509" s="17">
        <v>15000000</v>
      </c>
      <c r="C2509" s="1">
        <f t="shared" si="39"/>
        <v>62898</v>
      </c>
    </row>
    <row r="2510" spans="1:3">
      <c r="A2510" s="1">
        <v>14348123</v>
      </c>
      <c r="B2510" s="17">
        <v>15000000</v>
      </c>
      <c r="C2510" s="1">
        <f t="shared" si="39"/>
        <v>-651877</v>
      </c>
    </row>
    <row r="2511" spans="1:3">
      <c r="A2511" s="1">
        <v>15171475</v>
      </c>
      <c r="B2511" s="17">
        <v>15000000</v>
      </c>
      <c r="C2511" s="1">
        <f t="shared" si="39"/>
        <v>171475</v>
      </c>
    </row>
    <row r="2512" spans="1:3">
      <c r="A2512" s="1">
        <v>13640000</v>
      </c>
      <c r="B2512" s="17">
        <v>15000000</v>
      </c>
      <c r="C2512" s="1">
        <f t="shared" si="39"/>
        <v>-1360000</v>
      </c>
    </row>
    <row r="2513" spans="1:3">
      <c r="A2513" s="1">
        <v>12610731</v>
      </c>
      <c r="B2513" s="17">
        <v>125000000</v>
      </c>
      <c r="C2513" s="1">
        <f t="shared" si="39"/>
        <v>-112389269</v>
      </c>
    </row>
    <row r="2514" spans="1:3">
      <c r="A2514" s="1">
        <v>11204499</v>
      </c>
      <c r="B2514" s="17">
        <v>16000000</v>
      </c>
      <c r="C2514" s="1">
        <f t="shared" si="39"/>
        <v>-4795501</v>
      </c>
    </row>
    <row r="2515" spans="1:3">
      <c r="A2515" s="1">
        <v>10397365</v>
      </c>
      <c r="B2515" s="17">
        <v>15000000</v>
      </c>
      <c r="C2515" s="1">
        <f t="shared" si="39"/>
        <v>-4602635</v>
      </c>
    </row>
    <row r="2516" spans="1:3">
      <c r="A2516" s="1">
        <v>9402410</v>
      </c>
      <c r="B2516" s="17">
        <v>15000000</v>
      </c>
      <c r="C2516" s="1">
        <f t="shared" si="39"/>
        <v>-5597590</v>
      </c>
    </row>
    <row r="2517" spans="1:3">
      <c r="A2517" s="1">
        <v>5459824</v>
      </c>
      <c r="B2517" s="17">
        <v>15000000</v>
      </c>
      <c r="C2517" s="1">
        <f t="shared" si="39"/>
        <v>-9540176</v>
      </c>
    </row>
    <row r="2518" spans="1:3">
      <c r="A2518" s="1">
        <v>5108820</v>
      </c>
      <c r="B2518" s="17">
        <v>15000000</v>
      </c>
      <c r="C2518" s="1">
        <f t="shared" si="39"/>
        <v>-9891180</v>
      </c>
    </row>
    <row r="2519" spans="1:3">
      <c r="A2519" s="1">
        <v>4741987</v>
      </c>
      <c r="B2519" s="17">
        <v>15000000</v>
      </c>
      <c r="C2519" s="1">
        <f t="shared" si="39"/>
        <v>-10258013</v>
      </c>
    </row>
    <row r="2520" spans="1:3">
      <c r="A2520" s="1">
        <v>4291965</v>
      </c>
      <c r="B2520" s="17">
        <v>15000000</v>
      </c>
      <c r="C2520" s="1">
        <f t="shared" si="39"/>
        <v>-10708035</v>
      </c>
    </row>
    <row r="2521" spans="1:3">
      <c r="A2521" s="1">
        <v>3100650</v>
      </c>
      <c r="B2521" s="17">
        <v>14000000</v>
      </c>
      <c r="C2521" s="1">
        <f t="shared" si="39"/>
        <v>-10899350</v>
      </c>
    </row>
    <row r="2522" spans="1:3">
      <c r="A2522" s="1">
        <v>2474000</v>
      </c>
      <c r="B2522" s="17">
        <v>15000000</v>
      </c>
      <c r="C2522" s="1">
        <f t="shared" si="39"/>
        <v>-12526000</v>
      </c>
    </row>
    <row r="2523" spans="1:3">
      <c r="A2523" s="1">
        <v>1000000</v>
      </c>
      <c r="B2523" s="17">
        <v>15000000</v>
      </c>
      <c r="C2523" s="1">
        <f t="shared" si="39"/>
        <v>-14000000</v>
      </c>
    </row>
    <row r="2524" spans="1:3">
      <c r="A2524" s="1">
        <v>3958500</v>
      </c>
      <c r="B2524" s="17">
        <v>15000000</v>
      </c>
      <c r="C2524" s="1">
        <f t="shared" si="39"/>
        <v>-11041500</v>
      </c>
    </row>
    <row r="2525" spans="1:3">
      <c r="A2525" s="1">
        <v>274299</v>
      </c>
      <c r="B2525" s="17">
        <v>15000000</v>
      </c>
      <c r="C2525" s="1">
        <f t="shared" si="39"/>
        <v>-14725701</v>
      </c>
    </row>
    <row r="2526" spans="1:3">
      <c r="A2526" s="1">
        <v>183088</v>
      </c>
      <c r="B2526" s="17">
        <v>15000000</v>
      </c>
      <c r="C2526" s="1">
        <f t="shared" si="39"/>
        <v>-14816912</v>
      </c>
    </row>
    <row r="2527" spans="1:3">
      <c r="A2527" s="1">
        <v>46495</v>
      </c>
      <c r="B2527" s="17">
        <v>15000000</v>
      </c>
      <c r="C2527" s="1">
        <f t="shared" si="39"/>
        <v>-14953505</v>
      </c>
    </row>
    <row r="2528" spans="1:3">
      <c r="A2528" s="1">
        <v>1752214</v>
      </c>
      <c r="B2528" s="17">
        <v>15000000</v>
      </c>
      <c r="C2528" s="1">
        <f t="shared" si="39"/>
        <v>-13247786</v>
      </c>
    </row>
    <row r="2529" spans="1:3">
      <c r="A2529" s="1">
        <v>83025853</v>
      </c>
      <c r="B2529" s="17">
        <v>11500000</v>
      </c>
      <c r="C2529" s="1">
        <f t="shared" si="39"/>
        <v>71525853</v>
      </c>
    </row>
    <row r="2530" spans="1:3">
      <c r="A2530" s="1">
        <v>190871240</v>
      </c>
      <c r="B2530" s="17">
        <v>15000000</v>
      </c>
      <c r="C2530" s="1">
        <f t="shared" si="39"/>
        <v>175871240</v>
      </c>
    </row>
    <row r="2531" spans="1:3">
      <c r="A2531" s="1">
        <v>56631572</v>
      </c>
      <c r="B2531" s="17">
        <v>15000000</v>
      </c>
      <c r="C2531" s="1">
        <f t="shared" si="39"/>
        <v>41631572</v>
      </c>
    </row>
    <row r="2532" spans="1:3">
      <c r="A2532" s="1">
        <v>15854988</v>
      </c>
      <c r="B2532" s="17">
        <v>15000000</v>
      </c>
      <c r="C2532" s="1">
        <f t="shared" si="39"/>
        <v>854988</v>
      </c>
    </row>
    <row r="2533" spans="1:3">
      <c r="A2533" s="1">
        <v>12282677</v>
      </c>
      <c r="B2533" s="17">
        <v>15000000</v>
      </c>
      <c r="C2533" s="1">
        <f t="shared" si="39"/>
        <v>-2717323</v>
      </c>
    </row>
    <row r="2534" spans="1:3">
      <c r="A2534" s="1">
        <v>7060876</v>
      </c>
      <c r="B2534" s="17">
        <v>14000000</v>
      </c>
      <c r="C2534" s="1">
        <f t="shared" si="39"/>
        <v>-6939124</v>
      </c>
    </row>
    <row r="2535" spans="1:3">
      <c r="A2535" s="1">
        <v>14989761</v>
      </c>
      <c r="B2535" s="17">
        <v>15000000</v>
      </c>
      <c r="C2535" s="1">
        <f t="shared" si="39"/>
        <v>-10239</v>
      </c>
    </row>
    <row r="2536" spans="1:3">
      <c r="A2536" s="1">
        <v>5501940</v>
      </c>
      <c r="B2536" s="17">
        <v>20000000</v>
      </c>
      <c r="C2536" s="1">
        <f t="shared" si="39"/>
        <v>-14498060</v>
      </c>
    </row>
    <row r="2537" spans="1:3">
      <c r="A2537" s="1">
        <v>2086345</v>
      </c>
      <c r="B2537" s="17">
        <v>15000000</v>
      </c>
      <c r="C2537" s="1">
        <f t="shared" si="39"/>
        <v>-12913655</v>
      </c>
    </row>
    <row r="2538" spans="1:3">
      <c r="A2538" s="1">
        <v>123922370</v>
      </c>
      <c r="B2538" s="17">
        <v>15000000</v>
      </c>
      <c r="C2538" s="1">
        <f t="shared" si="39"/>
        <v>108922370</v>
      </c>
    </row>
    <row r="2539" spans="1:3">
      <c r="A2539" s="1">
        <v>163591</v>
      </c>
      <c r="B2539" s="17">
        <v>15000000</v>
      </c>
      <c r="C2539" s="1">
        <f t="shared" si="39"/>
        <v>-14836409</v>
      </c>
    </row>
    <row r="2540" spans="1:3">
      <c r="A2540" s="1">
        <v>73000942</v>
      </c>
      <c r="B2540" s="17">
        <v>15000000</v>
      </c>
      <c r="C2540" s="1">
        <f t="shared" si="39"/>
        <v>58000942</v>
      </c>
    </row>
    <row r="2541" spans="1:3">
      <c r="A2541" s="1">
        <v>106952327</v>
      </c>
      <c r="B2541" s="17">
        <v>15000000</v>
      </c>
      <c r="C2541" s="1">
        <f t="shared" si="39"/>
        <v>91952327</v>
      </c>
    </row>
    <row r="2542" spans="1:3">
      <c r="A2542" s="1">
        <v>58607007</v>
      </c>
      <c r="B2542" s="17">
        <v>15000000</v>
      </c>
      <c r="C2542" s="1">
        <f t="shared" si="39"/>
        <v>43607007</v>
      </c>
    </row>
    <row r="2543" spans="1:3">
      <c r="A2543" s="1">
        <v>57300000</v>
      </c>
      <c r="B2543" s="17">
        <v>15000000</v>
      </c>
      <c r="C2543" s="1">
        <f t="shared" si="39"/>
        <v>42300000</v>
      </c>
    </row>
    <row r="2544" spans="1:3">
      <c r="A2544" s="1">
        <v>91038276</v>
      </c>
      <c r="B2544" s="17">
        <v>15000000</v>
      </c>
      <c r="C2544" s="1">
        <f t="shared" si="39"/>
        <v>76038276</v>
      </c>
    </row>
    <row r="2545" spans="1:3">
      <c r="A2545" s="1">
        <v>49369900</v>
      </c>
      <c r="B2545" s="17">
        <v>15000000</v>
      </c>
      <c r="C2545" s="1">
        <f t="shared" si="39"/>
        <v>34369900</v>
      </c>
    </row>
    <row r="2546" spans="1:3">
      <c r="A2546" s="1">
        <v>61693523</v>
      </c>
      <c r="B2546" s="17">
        <v>15000000</v>
      </c>
      <c r="C2546" s="1">
        <f t="shared" si="39"/>
        <v>46693523</v>
      </c>
    </row>
    <row r="2547" spans="1:3">
      <c r="A2547" s="1">
        <v>46729374</v>
      </c>
      <c r="B2547" s="17">
        <v>15000000</v>
      </c>
      <c r="C2547" s="1">
        <f t="shared" si="39"/>
        <v>31729374</v>
      </c>
    </row>
    <row r="2548" spans="1:3">
      <c r="A2548" s="1">
        <v>44726644</v>
      </c>
      <c r="B2548" s="17">
        <v>15000000</v>
      </c>
      <c r="C2548" s="1">
        <f t="shared" si="39"/>
        <v>29726644</v>
      </c>
    </row>
    <row r="2549" spans="1:3">
      <c r="A2549" s="1">
        <v>44134898</v>
      </c>
      <c r="B2549" s="17">
        <v>15000000</v>
      </c>
      <c r="C2549" s="1">
        <f t="shared" si="39"/>
        <v>29134898</v>
      </c>
    </row>
    <row r="2550" spans="1:3">
      <c r="A2550" s="1">
        <v>48637684</v>
      </c>
      <c r="B2550" s="17">
        <v>15000000</v>
      </c>
      <c r="C2550" s="1">
        <f t="shared" si="39"/>
        <v>33637684</v>
      </c>
    </row>
    <row r="2551" spans="1:3">
      <c r="A2551" s="1">
        <v>38176108</v>
      </c>
      <c r="B2551" s="17">
        <v>15000000</v>
      </c>
      <c r="C2551" s="1">
        <f t="shared" si="39"/>
        <v>23176108</v>
      </c>
    </row>
    <row r="2552" spans="1:3">
      <c r="A2552" s="1">
        <v>28972187</v>
      </c>
      <c r="B2552" s="17">
        <v>15000000</v>
      </c>
      <c r="C2552" s="1">
        <f t="shared" si="39"/>
        <v>13972187</v>
      </c>
    </row>
    <row r="2553" spans="1:3">
      <c r="A2553" s="1">
        <v>27979400</v>
      </c>
      <c r="B2553" s="17">
        <v>15000000</v>
      </c>
      <c r="C2553" s="1">
        <f t="shared" si="39"/>
        <v>12979400</v>
      </c>
    </row>
    <row r="2554" spans="1:3">
      <c r="A2554" s="1">
        <v>54257433</v>
      </c>
      <c r="B2554" s="17">
        <v>15000000</v>
      </c>
      <c r="C2554" s="1">
        <f t="shared" si="39"/>
        <v>39257433</v>
      </c>
    </row>
    <row r="2555" spans="1:3">
      <c r="A2555" s="1">
        <v>23947</v>
      </c>
      <c r="B2555" s="17">
        <v>20000000</v>
      </c>
      <c r="C2555" s="1">
        <f t="shared" si="39"/>
        <v>-19976053</v>
      </c>
    </row>
    <row r="2556" spans="1:3">
      <c r="A2556" s="1">
        <v>60008303</v>
      </c>
      <c r="B2556" s="17">
        <v>15000000</v>
      </c>
      <c r="C2556" s="1">
        <f t="shared" si="39"/>
        <v>45008303</v>
      </c>
    </row>
    <row r="2557" spans="1:3">
      <c r="A2557" s="1">
        <v>49121934</v>
      </c>
      <c r="B2557" s="17">
        <v>15000000</v>
      </c>
      <c r="C2557" s="1">
        <f t="shared" si="39"/>
        <v>34121934</v>
      </c>
    </row>
    <row r="2558" spans="1:3">
      <c r="A2558" s="1">
        <v>27141959</v>
      </c>
      <c r="B2558" s="17">
        <v>15000000</v>
      </c>
      <c r="C2558" s="1">
        <f t="shared" si="39"/>
        <v>12141959</v>
      </c>
    </row>
    <row r="2559" spans="1:3">
      <c r="A2559" s="1">
        <v>27052167</v>
      </c>
      <c r="B2559" s="17">
        <v>15000000</v>
      </c>
      <c r="C2559" s="1">
        <f t="shared" si="39"/>
        <v>12052167</v>
      </c>
    </row>
    <row r="2560" spans="1:3">
      <c r="A2560" s="1">
        <v>26539321</v>
      </c>
      <c r="B2560" s="17">
        <v>15000000</v>
      </c>
      <c r="C2560" s="1">
        <f t="shared" si="39"/>
        <v>11539321</v>
      </c>
    </row>
    <row r="2561" spans="1:3">
      <c r="A2561" s="1">
        <v>28501605</v>
      </c>
      <c r="B2561" s="17">
        <v>15000000</v>
      </c>
      <c r="C2561" s="1">
        <f t="shared" si="39"/>
        <v>13501605</v>
      </c>
    </row>
    <row r="2562" spans="1:3">
      <c r="A2562" s="1">
        <v>52543632</v>
      </c>
      <c r="B2562" s="17">
        <v>15000000</v>
      </c>
      <c r="C2562" s="1">
        <f t="shared" si="39"/>
        <v>37543632</v>
      </c>
    </row>
    <row r="2563" spans="1:3">
      <c r="A2563" s="1">
        <v>25592632</v>
      </c>
      <c r="B2563" s="17">
        <v>15000000</v>
      </c>
      <c r="C2563" s="1">
        <f t="shared" ref="C2563:C2626" si="40">A2563-B2563</f>
        <v>10592632</v>
      </c>
    </row>
    <row r="2564" spans="1:3">
      <c r="A2564" s="1">
        <v>25440971</v>
      </c>
      <c r="B2564" s="17">
        <v>15000000</v>
      </c>
      <c r="C2564" s="1">
        <f t="shared" si="40"/>
        <v>10440971</v>
      </c>
    </row>
    <row r="2565" spans="1:3">
      <c r="A2565" s="1">
        <v>22858926</v>
      </c>
      <c r="B2565" s="17">
        <v>15000000</v>
      </c>
      <c r="C2565" s="1">
        <f t="shared" si="40"/>
        <v>7858926</v>
      </c>
    </row>
    <row r="2566" spans="1:3">
      <c r="A2566" s="1">
        <v>22235901</v>
      </c>
      <c r="B2566" s="17">
        <v>16000000</v>
      </c>
      <c r="C2566" s="1">
        <f t="shared" si="40"/>
        <v>6235901</v>
      </c>
    </row>
    <row r="2567" spans="1:3">
      <c r="A2567" s="1">
        <v>38916903</v>
      </c>
      <c r="B2567" s="17">
        <v>15000000</v>
      </c>
      <c r="C2567" s="1">
        <f t="shared" si="40"/>
        <v>23916903</v>
      </c>
    </row>
    <row r="2568" spans="1:3">
      <c r="A2568" s="1">
        <v>16929123</v>
      </c>
      <c r="B2568" s="17">
        <v>20000000</v>
      </c>
      <c r="C2568" s="1">
        <f t="shared" si="40"/>
        <v>-3070877</v>
      </c>
    </row>
    <row r="2569" spans="1:3">
      <c r="A2569" s="1">
        <v>13753931</v>
      </c>
      <c r="B2569" s="17">
        <v>15000000</v>
      </c>
      <c r="C2569" s="1">
        <f t="shared" si="40"/>
        <v>-1246069</v>
      </c>
    </row>
    <row r="2570" spans="1:3">
      <c r="A2570" s="1">
        <v>10996440</v>
      </c>
      <c r="B2570" s="17">
        <v>15000000</v>
      </c>
      <c r="C2570" s="1">
        <f t="shared" si="40"/>
        <v>-4003560</v>
      </c>
    </row>
    <row r="2571" spans="1:3">
      <c r="A2571" s="1">
        <v>8026971</v>
      </c>
      <c r="B2571" s="17">
        <v>15000000</v>
      </c>
      <c r="C2571" s="1">
        <f t="shared" si="40"/>
        <v>-6973029</v>
      </c>
    </row>
    <row r="2572" spans="1:3">
      <c r="A2572" s="1">
        <v>14677654</v>
      </c>
      <c r="B2572" s="17">
        <v>15000000</v>
      </c>
      <c r="C2572" s="1">
        <f t="shared" si="40"/>
        <v>-322346</v>
      </c>
    </row>
    <row r="2573" spans="1:3">
      <c r="A2573" s="1">
        <v>9975684</v>
      </c>
      <c r="B2573" s="17">
        <v>15000000</v>
      </c>
      <c r="C2573" s="1">
        <f t="shared" si="40"/>
        <v>-5024316</v>
      </c>
    </row>
    <row r="2574" spans="1:3">
      <c r="A2574" s="1">
        <v>7881335</v>
      </c>
      <c r="B2574" s="17">
        <v>15000000</v>
      </c>
      <c r="C2574" s="1">
        <f t="shared" si="40"/>
        <v>-7118665</v>
      </c>
    </row>
    <row r="2575" spans="1:3">
      <c r="A2575" s="1">
        <v>6241697</v>
      </c>
      <c r="B2575" s="17">
        <v>15000000</v>
      </c>
      <c r="C2575" s="1">
        <f t="shared" si="40"/>
        <v>-8758303</v>
      </c>
    </row>
    <row r="2576" spans="1:3">
      <c r="A2576" s="1">
        <v>5871603</v>
      </c>
      <c r="B2576" s="17">
        <v>15000000</v>
      </c>
      <c r="C2576" s="1">
        <f t="shared" si="40"/>
        <v>-9128397</v>
      </c>
    </row>
    <row r="2577" spans="1:3">
      <c r="A2577" s="1">
        <v>16574731</v>
      </c>
      <c r="B2577" s="17">
        <v>15000000</v>
      </c>
      <c r="C2577" s="1">
        <f t="shared" si="40"/>
        <v>1574731</v>
      </c>
    </row>
    <row r="2578" spans="1:3">
      <c r="A2578" s="1">
        <v>5002310</v>
      </c>
      <c r="B2578" s="17">
        <v>15000000</v>
      </c>
      <c r="C2578" s="1">
        <f t="shared" si="40"/>
        <v>-9997690</v>
      </c>
    </row>
    <row r="2579" spans="1:3">
      <c r="A2579" s="1">
        <v>4919896</v>
      </c>
      <c r="B2579" s="17">
        <v>15000000</v>
      </c>
      <c r="C2579" s="1">
        <f t="shared" si="40"/>
        <v>-10080104</v>
      </c>
    </row>
    <row r="2580" spans="1:3">
      <c r="A2580" s="1">
        <v>25675765</v>
      </c>
      <c r="B2580" s="17">
        <v>15000000</v>
      </c>
      <c r="C2580" s="1">
        <f t="shared" si="40"/>
        <v>10675765</v>
      </c>
    </row>
    <row r="2581" spans="1:3">
      <c r="A2581" s="1">
        <v>4857376</v>
      </c>
      <c r="B2581" s="17">
        <v>20000000</v>
      </c>
      <c r="C2581" s="1">
        <f t="shared" si="40"/>
        <v>-15142624</v>
      </c>
    </row>
    <row r="2582" spans="1:3">
      <c r="A2582" s="1">
        <v>3169424</v>
      </c>
      <c r="B2582" s="17">
        <v>15000000</v>
      </c>
      <c r="C2582" s="1">
        <f t="shared" si="40"/>
        <v>-11830576</v>
      </c>
    </row>
    <row r="2583" spans="1:3">
      <c r="A2583" s="1">
        <v>18004225</v>
      </c>
      <c r="B2583" s="17">
        <v>22000000</v>
      </c>
      <c r="C2583" s="1">
        <f t="shared" si="40"/>
        <v>-3995775</v>
      </c>
    </row>
    <row r="2584" spans="1:3">
      <c r="A2584" s="1">
        <v>3058380</v>
      </c>
      <c r="B2584" s="17">
        <v>15000000</v>
      </c>
      <c r="C2584" s="1">
        <f t="shared" si="40"/>
        <v>-11941620</v>
      </c>
    </row>
    <row r="2585" spans="1:3">
      <c r="A2585" s="1">
        <v>3074838</v>
      </c>
      <c r="B2585" s="17">
        <v>15000000</v>
      </c>
      <c r="C2585" s="1">
        <f t="shared" si="40"/>
        <v>-11925162</v>
      </c>
    </row>
    <row r="2586" spans="1:3">
      <c r="A2586" s="1">
        <v>2104000</v>
      </c>
      <c r="B2586" s="17">
        <v>15000000</v>
      </c>
      <c r="C2586" s="1">
        <f t="shared" si="40"/>
        <v>-12896000</v>
      </c>
    </row>
    <row r="2587" spans="1:3">
      <c r="A2587" s="1">
        <v>28501651</v>
      </c>
      <c r="B2587" s="17">
        <v>15000000</v>
      </c>
      <c r="C2587" s="1">
        <f t="shared" si="40"/>
        <v>13501651</v>
      </c>
    </row>
    <row r="2588" spans="1:3">
      <c r="A2588" s="1">
        <v>1172769</v>
      </c>
      <c r="B2588" s="17">
        <v>15000000</v>
      </c>
      <c r="C2588" s="1">
        <f t="shared" si="40"/>
        <v>-13827231</v>
      </c>
    </row>
    <row r="2589" spans="1:3">
      <c r="A2589" s="1">
        <v>17738570</v>
      </c>
      <c r="B2589" s="17">
        <v>6000000</v>
      </c>
      <c r="C2589" s="1">
        <f t="shared" si="40"/>
        <v>11738570</v>
      </c>
    </row>
    <row r="2590" spans="1:3">
      <c r="A2590" s="1">
        <v>1200000</v>
      </c>
      <c r="B2590" s="17">
        <v>12000000</v>
      </c>
      <c r="C2590" s="1">
        <f t="shared" si="40"/>
        <v>-10800000</v>
      </c>
    </row>
    <row r="2591" spans="1:3">
      <c r="A2591" s="1">
        <v>1150403</v>
      </c>
      <c r="B2591" s="17">
        <v>7000000</v>
      </c>
      <c r="C2591" s="1">
        <f t="shared" si="40"/>
        <v>-5849597</v>
      </c>
    </row>
    <row r="2592" spans="1:3">
      <c r="A2592" s="1">
        <v>403932</v>
      </c>
      <c r="B2592" s="17">
        <v>15000000</v>
      </c>
      <c r="C2592" s="1">
        <f t="shared" si="40"/>
        <v>-14596068</v>
      </c>
    </row>
    <row r="2593" spans="1:3">
      <c r="A2593" s="1">
        <v>1712111</v>
      </c>
      <c r="B2593" s="17">
        <v>15000000</v>
      </c>
      <c r="C2593" s="1">
        <f t="shared" si="40"/>
        <v>-13287889</v>
      </c>
    </row>
    <row r="2594" spans="1:3">
      <c r="A2594" s="1">
        <v>1024175</v>
      </c>
      <c r="B2594" s="17">
        <v>300000000</v>
      </c>
      <c r="C2594" s="1">
        <f t="shared" si="40"/>
        <v>-298975825</v>
      </c>
    </row>
    <row r="2595" spans="1:3">
      <c r="A2595" s="1">
        <v>301305</v>
      </c>
      <c r="B2595" s="17">
        <v>9000000</v>
      </c>
      <c r="C2595" s="1">
        <f t="shared" si="40"/>
        <v>-8698695</v>
      </c>
    </row>
    <row r="2596" spans="1:3">
      <c r="A2596" s="1">
        <v>51872378</v>
      </c>
      <c r="B2596" s="17">
        <v>15000000</v>
      </c>
      <c r="C2596" s="1">
        <f t="shared" si="40"/>
        <v>36872378</v>
      </c>
    </row>
    <row r="2597" spans="1:3">
      <c r="A2597" s="1">
        <v>31662</v>
      </c>
      <c r="B2597" s="17">
        <v>15000000</v>
      </c>
      <c r="C2597" s="1">
        <f t="shared" si="40"/>
        <v>-14968338</v>
      </c>
    </row>
    <row r="2598" spans="1:3">
      <c r="A2598" s="1">
        <v>28399192</v>
      </c>
      <c r="B2598" s="17">
        <v>15000000</v>
      </c>
      <c r="C2598" s="1">
        <f t="shared" si="40"/>
        <v>13399192</v>
      </c>
    </row>
    <row r="2599" spans="1:3">
      <c r="A2599" s="1">
        <v>2035566</v>
      </c>
      <c r="B2599" s="17">
        <v>25000000</v>
      </c>
      <c r="C2599" s="1">
        <f t="shared" si="40"/>
        <v>-22964434</v>
      </c>
    </row>
    <row r="2600" spans="1:3">
      <c r="A2600" s="1">
        <v>21078145</v>
      </c>
      <c r="B2600" s="17">
        <v>15000000</v>
      </c>
      <c r="C2600" s="1">
        <f t="shared" si="40"/>
        <v>6078145</v>
      </c>
    </row>
    <row r="2601" spans="1:3">
      <c r="A2601" s="1">
        <v>14060950</v>
      </c>
      <c r="B2601" s="17">
        <v>20000000</v>
      </c>
      <c r="C2601" s="1">
        <f t="shared" si="40"/>
        <v>-5939050</v>
      </c>
    </row>
    <row r="2602" spans="1:3">
      <c r="A2602" s="1">
        <v>12281500</v>
      </c>
      <c r="B2602" s="17">
        <v>7000000</v>
      </c>
      <c r="C2602" s="1">
        <f t="shared" si="40"/>
        <v>5281500</v>
      </c>
    </row>
    <row r="2603" spans="1:3">
      <c r="A2603" s="1">
        <v>10725228</v>
      </c>
      <c r="B2603" s="17">
        <v>15000000</v>
      </c>
      <c r="C2603" s="1">
        <f t="shared" si="40"/>
        <v>-4274772</v>
      </c>
    </row>
    <row r="2604" spans="1:3">
      <c r="A2604" s="1">
        <v>214966</v>
      </c>
      <c r="B2604" s="17">
        <v>15000000</v>
      </c>
      <c r="C2604" s="1">
        <f t="shared" si="40"/>
        <v>-14785034</v>
      </c>
    </row>
    <row r="2605" spans="1:3">
      <c r="A2605" s="1">
        <v>11956207</v>
      </c>
      <c r="B2605" s="17">
        <v>15000000</v>
      </c>
      <c r="C2605" s="1">
        <f t="shared" si="40"/>
        <v>-3043793</v>
      </c>
    </row>
    <row r="2606" spans="1:3">
      <c r="A2606" s="1">
        <v>5949693</v>
      </c>
      <c r="B2606" s="17">
        <v>15000000</v>
      </c>
      <c r="C2606" s="1">
        <f t="shared" si="40"/>
        <v>-9050307</v>
      </c>
    </row>
    <row r="2607" spans="1:3">
      <c r="A2607" s="1">
        <v>9030581</v>
      </c>
      <c r="B2607" s="17">
        <v>14600000</v>
      </c>
      <c r="C2607" s="1">
        <f t="shared" si="40"/>
        <v>-5569419</v>
      </c>
    </row>
    <row r="2608" spans="1:3">
      <c r="A2608" s="1">
        <v>4157491</v>
      </c>
      <c r="B2608" s="17">
        <v>14800000</v>
      </c>
      <c r="C2608" s="1">
        <f t="shared" si="40"/>
        <v>-10642509</v>
      </c>
    </row>
    <row r="2609" spans="1:3">
      <c r="A2609" s="1">
        <v>1508689</v>
      </c>
      <c r="B2609" s="17">
        <v>14500000</v>
      </c>
      <c r="C2609" s="1">
        <f t="shared" si="40"/>
        <v>-12991311</v>
      </c>
    </row>
    <row r="2610" spans="1:3">
      <c r="A2610" s="1">
        <v>1227324</v>
      </c>
      <c r="B2610" s="17">
        <v>10000000</v>
      </c>
      <c r="C2610" s="1">
        <f t="shared" si="40"/>
        <v>-8772676</v>
      </c>
    </row>
    <row r="2611" spans="1:3">
      <c r="A2611" s="1">
        <v>4360548</v>
      </c>
      <c r="B2611" s="17">
        <v>14500000</v>
      </c>
      <c r="C2611" s="1">
        <f t="shared" si="40"/>
        <v>-10139452</v>
      </c>
    </row>
    <row r="2612" spans="1:3">
      <c r="A2612" s="1">
        <v>26589953</v>
      </c>
      <c r="B2612" s="17">
        <v>14400000</v>
      </c>
      <c r="C2612" s="1">
        <f t="shared" si="40"/>
        <v>12189953</v>
      </c>
    </row>
    <row r="2613" spans="1:3">
      <c r="A2613" s="1">
        <v>1039869</v>
      </c>
      <c r="B2613" s="17">
        <v>14200000</v>
      </c>
      <c r="C2613" s="1">
        <f t="shared" si="40"/>
        <v>-13160131</v>
      </c>
    </row>
    <row r="2614" spans="1:3">
      <c r="A2614" s="1">
        <v>48092846</v>
      </c>
      <c r="B2614" s="17">
        <v>15000000</v>
      </c>
      <c r="C2614" s="1">
        <f t="shared" si="40"/>
        <v>33092846</v>
      </c>
    </row>
    <row r="2615" spans="1:3">
      <c r="A2615" s="1">
        <v>1110186</v>
      </c>
      <c r="B2615" s="17">
        <v>14000000</v>
      </c>
      <c r="C2615" s="1">
        <f t="shared" si="40"/>
        <v>-12889814</v>
      </c>
    </row>
    <row r="2616" spans="1:3">
      <c r="A2616" s="1">
        <v>1089445</v>
      </c>
      <c r="B2616" s="17">
        <v>14000000</v>
      </c>
      <c r="C2616" s="1">
        <f t="shared" si="40"/>
        <v>-12910555</v>
      </c>
    </row>
    <row r="2617" spans="1:3">
      <c r="A2617" s="1">
        <v>204565000</v>
      </c>
      <c r="B2617" s="17">
        <v>15800000</v>
      </c>
      <c r="C2617" s="1">
        <f t="shared" si="40"/>
        <v>188765000</v>
      </c>
    </row>
    <row r="2618" spans="1:3">
      <c r="A2618" s="1">
        <v>260000000</v>
      </c>
      <c r="B2618" s="17">
        <v>15000000</v>
      </c>
      <c r="C2618" s="1">
        <f t="shared" si="40"/>
        <v>245000000</v>
      </c>
    </row>
    <row r="2619" spans="1:3">
      <c r="A2619" s="1">
        <v>101736215</v>
      </c>
      <c r="B2619" s="17">
        <v>14000000</v>
      </c>
      <c r="C2619" s="1">
        <f t="shared" si="40"/>
        <v>87736215</v>
      </c>
    </row>
    <row r="2620" spans="1:3">
      <c r="A2620" s="1">
        <v>71442</v>
      </c>
      <c r="B2620" s="17">
        <v>15000000</v>
      </c>
      <c r="C2620" s="1">
        <f t="shared" si="40"/>
        <v>-14928558</v>
      </c>
    </row>
    <row r="2621" spans="1:3">
      <c r="A2621" s="1">
        <v>79817937</v>
      </c>
      <c r="B2621" s="17">
        <v>15000000</v>
      </c>
      <c r="C2621" s="1">
        <f t="shared" si="40"/>
        <v>64817937</v>
      </c>
    </row>
    <row r="2622" spans="1:3">
      <c r="A2622" s="1">
        <v>91547205</v>
      </c>
      <c r="B2622" s="17">
        <v>14000000</v>
      </c>
      <c r="C2622" s="1">
        <f t="shared" si="40"/>
        <v>77547205</v>
      </c>
    </row>
    <row r="2623" spans="1:3">
      <c r="A2623" s="1">
        <v>75074950</v>
      </c>
      <c r="B2623" s="17">
        <v>14000000</v>
      </c>
      <c r="C2623" s="1">
        <f t="shared" si="40"/>
        <v>61074950</v>
      </c>
    </row>
    <row r="2624" spans="1:3">
      <c r="A2624" s="1">
        <v>78900000</v>
      </c>
      <c r="B2624" s="17">
        <v>14000000</v>
      </c>
      <c r="C2624" s="1">
        <f t="shared" si="40"/>
        <v>64900000</v>
      </c>
    </row>
    <row r="2625" spans="1:3">
      <c r="A2625" s="1">
        <v>72217000</v>
      </c>
      <c r="B2625" s="17">
        <v>14000000</v>
      </c>
      <c r="C2625" s="1">
        <f t="shared" si="40"/>
        <v>58217000</v>
      </c>
    </row>
    <row r="2626" spans="1:3">
      <c r="A2626" s="1">
        <v>79568000</v>
      </c>
      <c r="B2626" s="17">
        <v>14000000</v>
      </c>
      <c r="C2626" s="1">
        <f t="shared" si="40"/>
        <v>65568000</v>
      </c>
    </row>
    <row r="2627" spans="1:3">
      <c r="A2627" s="1">
        <v>65500000</v>
      </c>
      <c r="B2627" s="17">
        <v>14000000</v>
      </c>
      <c r="C2627" s="1">
        <f t="shared" ref="C2627:C2690" si="41">A2627-B2627</f>
        <v>51500000</v>
      </c>
    </row>
    <row r="2628" spans="1:3">
      <c r="A2628" s="1">
        <v>70011073</v>
      </c>
      <c r="B2628" s="17">
        <v>14000000</v>
      </c>
      <c r="C2628" s="1">
        <f t="shared" si="41"/>
        <v>56011073</v>
      </c>
    </row>
    <row r="2629" spans="1:3">
      <c r="A2629" s="1">
        <v>65269010</v>
      </c>
      <c r="B2629" s="17">
        <v>14000000</v>
      </c>
      <c r="C2629" s="1">
        <f t="shared" si="41"/>
        <v>51269010</v>
      </c>
    </row>
    <row r="2630" spans="1:3">
      <c r="A2630" s="1">
        <v>63071133</v>
      </c>
      <c r="B2630" s="17">
        <v>13000000</v>
      </c>
      <c r="C2630" s="1">
        <f t="shared" si="41"/>
        <v>50071133</v>
      </c>
    </row>
    <row r="2631" spans="1:3">
      <c r="A2631" s="1">
        <v>39647595</v>
      </c>
      <c r="B2631" s="17">
        <v>14000000</v>
      </c>
      <c r="C2631" s="1">
        <f t="shared" si="41"/>
        <v>25647595</v>
      </c>
    </row>
    <row r="2632" spans="1:3">
      <c r="A2632" s="1">
        <v>38087366</v>
      </c>
      <c r="B2632" s="17">
        <v>14000000</v>
      </c>
      <c r="C2632" s="1">
        <f t="shared" si="41"/>
        <v>24087366</v>
      </c>
    </row>
    <row r="2633" spans="1:3">
      <c r="A2633" s="1">
        <v>64572496</v>
      </c>
      <c r="B2633" s="17">
        <v>14000000</v>
      </c>
      <c r="C2633" s="1">
        <f t="shared" si="41"/>
        <v>50572496</v>
      </c>
    </row>
    <row r="2634" spans="1:3">
      <c r="A2634" s="1">
        <v>30400000</v>
      </c>
      <c r="B2634" s="17">
        <v>20000000</v>
      </c>
      <c r="C2634" s="1">
        <f t="shared" si="41"/>
        <v>10400000</v>
      </c>
    </row>
    <row r="2635" spans="1:3">
      <c r="A2635" s="1">
        <v>42365600</v>
      </c>
      <c r="B2635" s="17">
        <v>14000000</v>
      </c>
      <c r="C2635" s="1">
        <f t="shared" si="41"/>
        <v>28365600</v>
      </c>
    </row>
    <row r="2636" spans="1:3">
      <c r="A2636" s="1">
        <v>37188667</v>
      </c>
      <c r="B2636" s="17">
        <v>14000000</v>
      </c>
      <c r="C2636" s="1">
        <f t="shared" si="41"/>
        <v>23188667</v>
      </c>
    </row>
    <row r="2637" spans="1:3">
      <c r="A2637" s="1">
        <v>54724272</v>
      </c>
      <c r="B2637" s="17">
        <v>14000000</v>
      </c>
      <c r="C2637" s="1">
        <f t="shared" si="41"/>
        <v>40724272</v>
      </c>
    </row>
    <row r="2638" spans="1:3">
      <c r="A2638" s="1">
        <v>31597131</v>
      </c>
      <c r="B2638" s="17">
        <v>14000000</v>
      </c>
      <c r="C2638" s="1">
        <f t="shared" si="41"/>
        <v>17597131</v>
      </c>
    </row>
    <row r="2639" spans="1:3">
      <c r="A2639" s="1">
        <v>31691811</v>
      </c>
      <c r="B2639" s="17">
        <v>14000000</v>
      </c>
      <c r="C2639" s="1">
        <f t="shared" si="41"/>
        <v>17691811</v>
      </c>
    </row>
    <row r="2640" spans="1:3">
      <c r="A2640" s="1">
        <v>31397498</v>
      </c>
      <c r="B2640" s="17">
        <v>14000000</v>
      </c>
      <c r="C2640" s="1">
        <f t="shared" si="41"/>
        <v>17397498</v>
      </c>
    </row>
    <row r="2641" spans="1:3">
      <c r="A2641" s="1">
        <v>31179516</v>
      </c>
      <c r="B2641" s="17">
        <v>12000000</v>
      </c>
      <c r="C2641" s="1">
        <f t="shared" si="41"/>
        <v>19179516</v>
      </c>
    </row>
    <row r="2642" spans="1:3">
      <c r="A2642" s="1">
        <v>31155435</v>
      </c>
      <c r="B2642" s="17">
        <v>8500000</v>
      </c>
      <c r="C2642" s="1">
        <f t="shared" si="41"/>
        <v>22655435</v>
      </c>
    </row>
    <row r="2643" spans="1:3">
      <c r="A2643" s="1">
        <v>27281507</v>
      </c>
      <c r="B2643" s="17">
        <v>14000000</v>
      </c>
      <c r="C2643" s="1">
        <f t="shared" si="41"/>
        <v>13281507</v>
      </c>
    </row>
    <row r="2644" spans="1:3">
      <c r="A2644" s="1">
        <v>167007184</v>
      </c>
      <c r="B2644" s="17">
        <v>14000000</v>
      </c>
      <c r="C2644" s="1">
        <f t="shared" si="41"/>
        <v>153007184</v>
      </c>
    </row>
    <row r="2645" spans="1:3">
      <c r="A2645" s="1">
        <v>25776062</v>
      </c>
      <c r="B2645" s="17">
        <v>11000000</v>
      </c>
      <c r="C2645" s="1">
        <f t="shared" si="41"/>
        <v>14776062</v>
      </c>
    </row>
    <row r="2646" spans="1:3">
      <c r="A2646" s="1">
        <v>25240988</v>
      </c>
      <c r="B2646" s="17">
        <v>15000000</v>
      </c>
      <c r="C2646" s="1">
        <f t="shared" si="41"/>
        <v>10240988</v>
      </c>
    </row>
    <row r="2647" spans="1:3">
      <c r="A2647" s="1">
        <v>124868837</v>
      </c>
      <c r="B2647" s="17">
        <v>14000000</v>
      </c>
      <c r="C2647" s="1">
        <f t="shared" si="41"/>
        <v>110868837</v>
      </c>
    </row>
    <row r="2648" spans="1:3">
      <c r="A2648" s="1">
        <v>22905674</v>
      </c>
      <c r="B2648" s="17">
        <v>14000000</v>
      </c>
      <c r="C2648" s="1">
        <f t="shared" si="41"/>
        <v>8905674</v>
      </c>
    </row>
    <row r="2649" spans="1:3">
      <c r="A2649" s="1">
        <v>25277561</v>
      </c>
      <c r="B2649" s="17">
        <v>14000000</v>
      </c>
      <c r="C2649" s="1">
        <f t="shared" si="41"/>
        <v>11277561</v>
      </c>
    </row>
    <row r="2650" spans="1:3">
      <c r="A2650" s="1">
        <v>21133087</v>
      </c>
      <c r="B2650" s="17">
        <v>26000000</v>
      </c>
      <c r="C2650" s="1">
        <f t="shared" si="41"/>
        <v>-4866913</v>
      </c>
    </row>
    <row r="2651" spans="1:3">
      <c r="A2651" s="1">
        <v>37707719</v>
      </c>
      <c r="B2651" s="17">
        <v>24000000</v>
      </c>
      <c r="C2651" s="1">
        <f t="shared" si="41"/>
        <v>13707719</v>
      </c>
    </row>
    <row r="2652" spans="1:3">
      <c r="A2652" s="1">
        <v>18761993</v>
      </c>
      <c r="B2652" s="17">
        <v>14000000</v>
      </c>
      <c r="C2652" s="1">
        <f t="shared" si="41"/>
        <v>4761993</v>
      </c>
    </row>
    <row r="2653" spans="1:3">
      <c r="A2653" s="1">
        <v>18595716</v>
      </c>
      <c r="B2653" s="17">
        <v>14000000</v>
      </c>
      <c r="C2653" s="1">
        <f t="shared" si="41"/>
        <v>4595716</v>
      </c>
    </row>
    <row r="2654" spans="1:3">
      <c r="A2654" s="1">
        <v>31990064</v>
      </c>
      <c r="B2654" s="17">
        <v>14000000</v>
      </c>
      <c r="C2654" s="1">
        <f t="shared" si="41"/>
        <v>17990064</v>
      </c>
    </row>
    <row r="2655" spans="1:3">
      <c r="A2655" s="1">
        <v>17613460</v>
      </c>
      <c r="B2655" s="17">
        <v>14000000</v>
      </c>
      <c r="C2655" s="1">
        <f t="shared" si="41"/>
        <v>3613460</v>
      </c>
    </row>
    <row r="2656" spans="1:3">
      <c r="A2656" s="1">
        <v>21088568</v>
      </c>
      <c r="B2656" s="17">
        <v>14000000</v>
      </c>
      <c r="C2656" s="1">
        <f t="shared" si="41"/>
        <v>7088568</v>
      </c>
    </row>
    <row r="2657" spans="1:3">
      <c r="A2657" s="1">
        <v>17292381</v>
      </c>
      <c r="B2657" s="17">
        <v>8200000</v>
      </c>
      <c r="C2657" s="1">
        <f t="shared" si="41"/>
        <v>9092381</v>
      </c>
    </row>
    <row r="2658" spans="1:3">
      <c r="A2658" s="1">
        <v>16300302</v>
      </c>
      <c r="B2658" s="17">
        <v>103000000</v>
      </c>
      <c r="C2658" s="1">
        <f t="shared" si="41"/>
        <v>-86699698</v>
      </c>
    </row>
    <row r="2659" spans="1:3">
      <c r="A2659" s="1">
        <v>27829874</v>
      </c>
      <c r="B2659" s="17">
        <v>12000000</v>
      </c>
      <c r="C2659" s="1">
        <f t="shared" si="41"/>
        <v>15829874</v>
      </c>
    </row>
    <row r="2660" spans="1:3">
      <c r="A2660" s="1">
        <v>12902790</v>
      </c>
      <c r="B2660" s="17">
        <v>15000000</v>
      </c>
      <c r="C2660" s="1">
        <f t="shared" si="41"/>
        <v>-2097210</v>
      </c>
    </row>
    <row r="2661" spans="1:3">
      <c r="A2661" s="1">
        <v>11433134</v>
      </c>
      <c r="B2661" s="17">
        <v>14000000</v>
      </c>
      <c r="C2661" s="1">
        <f t="shared" si="41"/>
        <v>-2566866</v>
      </c>
    </row>
    <row r="2662" spans="1:3">
      <c r="A2662" s="1">
        <v>10198766</v>
      </c>
      <c r="B2662" s="17">
        <v>14000000</v>
      </c>
      <c r="C2662" s="1">
        <f t="shared" si="41"/>
        <v>-3801234</v>
      </c>
    </row>
    <row r="2663" spans="1:3">
      <c r="A2663" s="1">
        <v>15294553</v>
      </c>
      <c r="B2663" s="17">
        <v>14000000</v>
      </c>
      <c r="C2663" s="1">
        <f t="shared" si="41"/>
        <v>1294553</v>
      </c>
    </row>
    <row r="2664" spans="1:3">
      <c r="A2664" s="1">
        <v>11041228</v>
      </c>
      <c r="B2664" s="17">
        <v>125000000</v>
      </c>
      <c r="C2664" s="1">
        <f t="shared" si="41"/>
        <v>-113958772</v>
      </c>
    </row>
    <row r="2665" spans="1:3">
      <c r="A2665" s="1">
        <v>7918283</v>
      </c>
      <c r="B2665" s="17">
        <v>12000000</v>
      </c>
      <c r="C2665" s="1">
        <f t="shared" si="41"/>
        <v>-4081717</v>
      </c>
    </row>
    <row r="2666" spans="1:3">
      <c r="A2666" s="1">
        <v>22331028</v>
      </c>
      <c r="B2666" s="17">
        <v>13500000</v>
      </c>
      <c r="C2666" s="1">
        <f t="shared" si="41"/>
        <v>8831028</v>
      </c>
    </row>
    <row r="2667" spans="1:3">
      <c r="A2667" s="1">
        <v>8134217</v>
      </c>
      <c r="B2667" s="17">
        <v>14000000</v>
      </c>
      <c r="C2667" s="1">
        <f t="shared" si="41"/>
        <v>-5865783</v>
      </c>
    </row>
    <row r="2668" spans="1:3">
      <c r="A2668" s="1">
        <v>6982680</v>
      </c>
      <c r="B2668" s="17">
        <v>13500000</v>
      </c>
      <c r="C2668" s="1">
        <f t="shared" si="41"/>
        <v>-6517320</v>
      </c>
    </row>
    <row r="2669" spans="1:3">
      <c r="A2669" s="1">
        <v>6739141</v>
      </c>
      <c r="B2669" s="17">
        <v>15000000</v>
      </c>
      <c r="C2669" s="1">
        <f t="shared" si="41"/>
        <v>-8260859</v>
      </c>
    </row>
    <row r="2670" spans="1:3">
      <c r="A2670" s="1">
        <v>5542025</v>
      </c>
      <c r="B2670" s="17">
        <v>13500000</v>
      </c>
      <c r="C2670" s="1">
        <f t="shared" si="41"/>
        <v>-7957975</v>
      </c>
    </row>
    <row r="2671" spans="1:3">
      <c r="A2671" s="1">
        <v>5032496</v>
      </c>
      <c r="B2671" s="17">
        <v>10000000</v>
      </c>
      <c r="C2671" s="1">
        <f t="shared" si="41"/>
        <v>-4967504</v>
      </c>
    </row>
    <row r="2672" spans="1:3">
      <c r="A2672" s="1">
        <v>6754898</v>
      </c>
      <c r="B2672" s="17">
        <v>13000000</v>
      </c>
      <c r="C2672" s="1">
        <f t="shared" si="41"/>
        <v>-6245102</v>
      </c>
    </row>
    <row r="2673" spans="1:3">
      <c r="A2673" s="1">
        <v>4922166</v>
      </c>
      <c r="B2673" s="17">
        <v>13400000</v>
      </c>
      <c r="C2673" s="1">
        <f t="shared" si="41"/>
        <v>-8477834</v>
      </c>
    </row>
    <row r="2674" spans="1:3">
      <c r="A2674" s="1">
        <v>4903000</v>
      </c>
      <c r="B2674" s="17">
        <v>13000000</v>
      </c>
      <c r="C2674" s="1">
        <f t="shared" si="41"/>
        <v>-8097000</v>
      </c>
    </row>
    <row r="2675" spans="1:3">
      <c r="A2675" s="1">
        <v>4717455</v>
      </c>
      <c r="B2675" s="17">
        <v>13000000</v>
      </c>
      <c r="C2675" s="1">
        <f t="shared" si="41"/>
        <v>-8282545</v>
      </c>
    </row>
    <row r="2676" spans="1:3">
      <c r="A2676" s="1">
        <v>3148482</v>
      </c>
      <c r="B2676" s="17">
        <v>100000000</v>
      </c>
      <c r="C2676" s="1">
        <f t="shared" si="41"/>
        <v>-96851518</v>
      </c>
    </row>
    <row r="2677" spans="1:3">
      <c r="A2677" s="1">
        <v>2326407</v>
      </c>
      <c r="B2677" s="17">
        <v>13000000</v>
      </c>
      <c r="C2677" s="1">
        <f t="shared" si="41"/>
        <v>-10673593</v>
      </c>
    </row>
    <row r="2678" spans="1:3">
      <c r="A2678" s="1">
        <v>2201412</v>
      </c>
      <c r="B2678" s="17">
        <v>13000000</v>
      </c>
      <c r="C2678" s="1">
        <f t="shared" si="41"/>
        <v>-10798588</v>
      </c>
    </row>
    <row r="2679" spans="1:3">
      <c r="A2679" s="1">
        <v>2060953</v>
      </c>
      <c r="B2679" s="17">
        <v>7000000</v>
      </c>
      <c r="C2679" s="1">
        <f t="shared" si="41"/>
        <v>-4939047</v>
      </c>
    </row>
    <row r="2680" spans="1:3">
      <c r="A2680" s="1">
        <v>3950294</v>
      </c>
      <c r="B2680" s="17">
        <v>13000000</v>
      </c>
      <c r="C2680" s="1">
        <f t="shared" si="41"/>
        <v>-9049706</v>
      </c>
    </row>
    <row r="2681" spans="1:3">
      <c r="A2681" s="1">
        <v>2835886</v>
      </c>
      <c r="B2681" s="17">
        <v>13000000</v>
      </c>
      <c r="C2681" s="1">
        <f t="shared" si="41"/>
        <v>-10164114</v>
      </c>
    </row>
    <row r="2682" spans="1:3">
      <c r="A2682" s="1">
        <v>1779284</v>
      </c>
      <c r="B2682" s="17">
        <v>13000000</v>
      </c>
      <c r="C2682" s="1">
        <f t="shared" si="41"/>
        <v>-11220716</v>
      </c>
    </row>
    <row r="2683" spans="1:3">
      <c r="A2683" s="1">
        <v>1702277</v>
      </c>
      <c r="B2683" s="17">
        <v>13000000</v>
      </c>
      <c r="C2683" s="1">
        <f t="shared" si="41"/>
        <v>-11297723</v>
      </c>
    </row>
    <row r="2684" spans="1:3">
      <c r="A2684" s="1">
        <v>261481</v>
      </c>
      <c r="B2684" s="17">
        <v>12500000</v>
      </c>
      <c r="C2684" s="1">
        <f t="shared" si="41"/>
        <v>-12238519</v>
      </c>
    </row>
    <row r="2685" spans="1:3">
      <c r="A2685" s="1">
        <v>1506998</v>
      </c>
      <c r="B2685" s="17">
        <v>16000000</v>
      </c>
      <c r="C2685" s="1">
        <f t="shared" si="41"/>
        <v>-14493002</v>
      </c>
    </row>
    <row r="2686" spans="1:3">
      <c r="A2686" s="1">
        <v>860002</v>
      </c>
      <c r="B2686" s="17">
        <v>13000000</v>
      </c>
      <c r="C2686" s="1">
        <f t="shared" si="41"/>
        <v>-12139998</v>
      </c>
    </row>
    <row r="2687" spans="1:3">
      <c r="A2687" s="1">
        <v>548934</v>
      </c>
      <c r="B2687" s="17">
        <v>8200000</v>
      </c>
      <c r="C2687" s="1">
        <f t="shared" si="41"/>
        <v>-7651066</v>
      </c>
    </row>
    <row r="2688" spans="1:3">
      <c r="A2688" s="1">
        <v>447750</v>
      </c>
      <c r="B2688" s="17">
        <v>17000000</v>
      </c>
      <c r="C2688" s="1">
        <f t="shared" si="41"/>
        <v>-16552250</v>
      </c>
    </row>
    <row r="2689" spans="1:3">
      <c r="A2689" s="1">
        <v>333976</v>
      </c>
      <c r="B2689" s="17">
        <v>13000000</v>
      </c>
      <c r="C2689" s="1">
        <f t="shared" si="41"/>
        <v>-12666024</v>
      </c>
    </row>
    <row r="2690" spans="1:3">
      <c r="A2690" s="1">
        <v>141853</v>
      </c>
      <c r="B2690" s="17">
        <v>13000000</v>
      </c>
      <c r="C2690" s="1">
        <f t="shared" si="41"/>
        <v>-12858147</v>
      </c>
    </row>
    <row r="2691" spans="1:3">
      <c r="A2691" s="1">
        <v>303439</v>
      </c>
      <c r="B2691" s="17">
        <v>13000000</v>
      </c>
      <c r="C2691" s="1">
        <f t="shared" ref="C2691:C2754" si="42">A2691-B2691</f>
        <v>-12696561</v>
      </c>
    </row>
    <row r="2692" spans="1:3">
      <c r="A2692" s="1">
        <v>214202</v>
      </c>
      <c r="B2692" s="17">
        <v>18000000</v>
      </c>
      <c r="C2692" s="1">
        <f t="shared" si="42"/>
        <v>-17785798</v>
      </c>
    </row>
    <row r="2693" spans="1:3">
      <c r="A2693" s="1">
        <v>195888</v>
      </c>
      <c r="B2693" s="17">
        <v>13000000</v>
      </c>
      <c r="C2693" s="1">
        <f t="shared" si="42"/>
        <v>-12804112</v>
      </c>
    </row>
    <row r="2694" spans="1:3">
      <c r="A2694" s="1">
        <v>175370</v>
      </c>
      <c r="B2694" s="17">
        <v>13000000</v>
      </c>
      <c r="C2694" s="1">
        <f t="shared" si="42"/>
        <v>-12824630</v>
      </c>
    </row>
    <row r="2695" spans="1:3">
      <c r="A2695" s="1">
        <v>119922</v>
      </c>
      <c r="B2695" s="17">
        <v>13000000</v>
      </c>
      <c r="C2695" s="1">
        <f t="shared" si="42"/>
        <v>-12880078</v>
      </c>
    </row>
    <row r="2696" spans="1:3">
      <c r="A2696" s="1">
        <v>177343675</v>
      </c>
      <c r="B2696" s="17">
        <v>13200000</v>
      </c>
      <c r="C2696" s="1">
        <f t="shared" si="42"/>
        <v>164143675</v>
      </c>
    </row>
    <row r="2697" spans="1:3">
      <c r="A2697" s="1">
        <v>17149</v>
      </c>
      <c r="B2697" s="17">
        <v>18000000</v>
      </c>
      <c r="C2697" s="1">
        <f t="shared" si="42"/>
        <v>-17982851</v>
      </c>
    </row>
    <row r="2698" spans="1:3">
      <c r="A2698" s="1">
        <v>14616</v>
      </c>
      <c r="B2698" s="17">
        <v>15000000</v>
      </c>
      <c r="C2698" s="1">
        <f t="shared" si="42"/>
        <v>-14985384</v>
      </c>
    </row>
    <row r="2699" spans="1:3">
      <c r="A2699" s="1">
        <v>91443253</v>
      </c>
      <c r="B2699" s="17">
        <v>13000000</v>
      </c>
      <c r="C2699" s="1">
        <f t="shared" si="42"/>
        <v>78443253</v>
      </c>
    </row>
    <row r="2700" spans="1:3">
      <c r="A2700" s="1">
        <v>30093107</v>
      </c>
      <c r="B2700" s="17">
        <v>6000000</v>
      </c>
      <c r="C2700" s="1">
        <f t="shared" si="42"/>
        <v>24093107</v>
      </c>
    </row>
    <row r="2701" spans="1:3">
      <c r="A2701" s="1">
        <v>57469179</v>
      </c>
      <c r="B2701" s="17">
        <v>13000000</v>
      </c>
      <c r="C2701" s="1">
        <f t="shared" si="42"/>
        <v>44469179</v>
      </c>
    </row>
    <row r="2702" spans="1:3">
      <c r="A2702" s="1">
        <v>48856</v>
      </c>
      <c r="B2702" s="17">
        <v>14000000</v>
      </c>
      <c r="C2702" s="1">
        <f t="shared" si="42"/>
        <v>-13951144</v>
      </c>
    </row>
    <row r="2703" spans="1:3">
      <c r="A2703" s="1">
        <v>148170000</v>
      </c>
      <c r="B2703" s="17">
        <v>19000000</v>
      </c>
      <c r="C2703" s="1">
        <f t="shared" si="42"/>
        <v>129170000</v>
      </c>
    </row>
    <row r="2704" spans="1:3">
      <c r="A2704" s="1">
        <v>460935665</v>
      </c>
      <c r="B2704" s="17">
        <v>13000000</v>
      </c>
      <c r="C2704" s="1">
        <f t="shared" si="42"/>
        <v>447935665</v>
      </c>
    </row>
    <row r="2705" spans="1:3">
      <c r="A2705" s="1">
        <v>35537564</v>
      </c>
      <c r="B2705" s="17">
        <v>13000000</v>
      </c>
      <c r="C2705" s="1">
        <f t="shared" si="42"/>
        <v>22537564</v>
      </c>
    </row>
    <row r="2706" spans="1:3">
      <c r="A2706" s="1">
        <v>111722000</v>
      </c>
      <c r="B2706" s="17">
        <v>13000000</v>
      </c>
      <c r="C2706" s="1">
        <f t="shared" si="42"/>
        <v>98722000</v>
      </c>
    </row>
    <row r="2707" spans="1:3">
      <c r="A2707" s="1">
        <v>90556401</v>
      </c>
      <c r="B2707" s="17">
        <v>13000000</v>
      </c>
      <c r="C2707" s="1">
        <f t="shared" si="42"/>
        <v>77556401</v>
      </c>
    </row>
    <row r="2708" spans="1:3">
      <c r="A2708" s="1">
        <v>93571803</v>
      </c>
      <c r="B2708" s="17">
        <v>13000000</v>
      </c>
      <c r="C2708" s="1">
        <f t="shared" si="42"/>
        <v>80571803</v>
      </c>
    </row>
    <row r="2709" spans="1:3">
      <c r="A2709" s="1">
        <v>52929168</v>
      </c>
      <c r="B2709" s="17">
        <v>13000000</v>
      </c>
      <c r="C2709" s="1">
        <f t="shared" si="42"/>
        <v>39929168</v>
      </c>
    </row>
    <row r="2710" spans="1:3">
      <c r="A2710" s="1">
        <v>50461335</v>
      </c>
      <c r="B2710" s="17">
        <v>13000000</v>
      </c>
      <c r="C2710" s="1">
        <f t="shared" si="42"/>
        <v>37461335</v>
      </c>
    </row>
    <row r="2711" spans="1:3">
      <c r="A2711" s="1">
        <v>49797148</v>
      </c>
      <c r="B2711" s="17">
        <v>13000000</v>
      </c>
      <c r="C2711" s="1">
        <f t="shared" si="42"/>
        <v>36797148</v>
      </c>
    </row>
    <row r="2712" spans="1:3">
      <c r="A2712" s="1">
        <v>46563158</v>
      </c>
      <c r="B2712" s="17">
        <v>13000000</v>
      </c>
      <c r="C2712" s="1">
        <f t="shared" si="42"/>
        <v>33563158</v>
      </c>
    </row>
    <row r="2713" spans="1:3">
      <c r="A2713" s="1">
        <v>41227069</v>
      </c>
      <c r="B2713" s="17">
        <v>13000000</v>
      </c>
      <c r="C2713" s="1">
        <f t="shared" si="42"/>
        <v>28227069</v>
      </c>
    </row>
    <row r="2714" spans="1:3">
      <c r="A2714" s="1">
        <v>39025000</v>
      </c>
      <c r="B2714" s="17">
        <v>13000000</v>
      </c>
      <c r="C2714" s="1">
        <f t="shared" si="42"/>
        <v>26025000</v>
      </c>
    </row>
    <row r="2715" spans="1:3">
      <c r="A2715" s="1">
        <v>38201895</v>
      </c>
      <c r="B2715" s="17">
        <v>13000000</v>
      </c>
      <c r="C2715" s="1">
        <f t="shared" si="42"/>
        <v>25201895</v>
      </c>
    </row>
    <row r="2716" spans="1:3">
      <c r="A2716" s="1">
        <v>27669413</v>
      </c>
      <c r="B2716" s="17">
        <v>13000000</v>
      </c>
      <c r="C2716" s="1">
        <f t="shared" si="42"/>
        <v>14669413</v>
      </c>
    </row>
    <row r="2717" spans="1:3">
      <c r="A2717" s="1">
        <v>37766350</v>
      </c>
      <c r="B2717" s="17">
        <v>13000000</v>
      </c>
      <c r="C2717" s="1">
        <f t="shared" si="42"/>
        <v>24766350</v>
      </c>
    </row>
    <row r="2718" spans="1:3">
      <c r="A2718" s="1">
        <v>23978402</v>
      </c>
      <c r="B2718" s="17">
        <v>100000000</v>
      </c>
      <c r="C2718" s="1">
        <f t="shared" si="42"/>
        <v>-76021598</v>
      </c>
    </row>
    <row r="2719" spans="1:3">
      <c r="A2719" s="1">
        <v>21370057</v>
      </c>
      <c r="B2719" s="17">
        <v>11000000</v>
      </c>
      <c r="C2719" s="1">
        <f t="shared" si="42"/>
        <v>10370057</v>
      </c>
    </row>
    <row r="2720" spans="1:3">
      <c r="A2720" s="1">
        <v>4884663</v>
      </c>
      <c r="B2720" s="17">
        <v>13000000</v>
      </c>
      <c r="C2720" s="1">
        <f t="shared" si="42"/>
        <v>-8115337</v>
      </c>
    </row>
    <row r="2721" spans="1:3">
      <c r="A2721" s="1">
        <v>38317535</v>
      </c>
      <c r="B2721" s="17">
        <v>26000000</v>
      </c>
      <c r="C2721" s="1">
        <f t="shared" si="42"/>
        <v>12317535</v>
      </c>
    </row>
    <row r="2722" spans="1:3">
      <c r="A2722" s="1">
        <v>13903262</v>
      </c>
      <c r="B2722" s="17">
        <v>13000000</v>
      </c>
      <c r="C2722" s="1">
        <f t="shared" si="42"/>
        <v>903262</v>
      </c>
    </row>
    <row r="2723" spans="1:3">
      <c r="A2723" s="1">
        <v>13592872</v>
      </c>
      <c r="B2723" s="17">
        <v>13000000</v>
      </c>
      <c r="C2723" s="1">
        <f t="shared" si="42"/>
        <v>592872</v>
      </c>
    </row>
    <row r="2724" spans="1:3">
      <c r="A2724" s="1">
        <v>18381787</v>
      </c>
      <c r="B2724" s="17">
        <v>3000000</v>
      </c>
      <c r="C2724" s="1">
        <f t="shared" si="42"/>
        <v>15381787</v>
      </c>
    </row>
    <row r="2725" spans="1:3">
      <c r="A2725" s="1">
        <v>13558739</v>
      </c>
      <c r="B2725" s="17">
        <v>13000000</v>
      </c>
      <c r="C2725" s="1">
        <f t="shared" si="42"/>
        <v>558739</v>
      </c>
    </row>
    <row r="2726" spans="1:3">
      <c r="A2726" s="1">
        <v>13103828</v>
      </c>
      <c r="B2726" s="17">
        <v>20000000</v>
      </c>
      <c r="C2726" s="1">
        <f t="shared" si="42"/>
        <v>-6896172</v>
      </c>
    </row>
    <row r="2727" spans="1:3">
      <c r="A2727" s="1">
        <v>33305037</v>
      </c>
      <c r="B2727" s="17">
        <v>8495000</v>
      </c>
      <c r="C2727" s="1">
        <f t="shared" si="42"/>
        <v>24810037</v>
      </c>
    </row>
    <row r="2728" spans="1:3">
      <c r="A2728" s="1">
        <v>10214647</v>
      </c>
      <c r="B2728" s="17">
        <v>13000000</v>
      </c>
      <c r="C2728" s="1">
        <f t="shared" si="42"/>
        <v>-2785353</v>
      </c>
    </row>
    <row r="2729" spans="1:3">
      <c r="A2729" s="1">
        <v>11501093</v>
      </c>
      <c r="B2729" s="17">
        <v>13000000</v>
      </c>
      <c r="C2729" s="1">
        <f t="shared" si="42"/>
        <v>-1498907</v>
      </c>
    </row>
    <row r="2730" spans="1:3">
      <c r="A2730" s="1">
        <v>4814244</v>
      </c>
      <c r="B2730" s="17">
        <v>13000000</v>
      </c>
      <c r="C2730" s="1">
        <f t="shared" si="42"/>
        <v>-8185756</v>
      </c>
    </row>
    <row r="2731" spans="1:3">
      <c r="A2731" s="1">
        <v>9170214</v>
      </c>
      <c r="B2731" s="17">
        <v>12620000</v>
      </c>
      <c r="C2731" s="1">
        <f t="shared" si="42"/>
        <v>-3449786</v>
      </c>
    </row>
    <row r="2732" spans="1:3">
      <c r="A2732" s="1">
        <v>4068087</v>
      </c>
      <c r="B2732" s="17">
        <v>13000000</v>
      </c>
      <c r="C2732" s="1">
        <f t="shared" si="42"/>
        <v>-8931913</v>
      </c>
    </row>
    <row r="2733" spans="1:3">
      <c r="A2733" s="1">
        <v>3753806</v>
      </c>
      <c r="B2733" s="17">
        <v>13000000</v>
      </c>
      <c r="C2733" s="1">
        <f t="shared" si="42"/>
        <v>-9246194</v>
      </c>
    </row>
    <row r="2734" spans="1:3">
      <c r="A2734" s="1">
        <v>3034181</v>
      </c>
      <c r="B2734" s="17">
        <v>12500000</v>
      </c>
      <c r="C2734" s="1">
        <f t="shared" si="42"/>
        <v>-9465819</v>
      </c>
    </row>
    <row r="2735" spans="1:3">
      <c r="A2735" s="1">
        <v>2832826</v>
      </c>
      <c r="B2735" s="17">
        <v>12500000</v>
      </c>
      <c r="C2735" s="1">
        <f t="shared" si="42"/>
        <v>-9667174</v>
      </c>
    </row>
    <row r="2736" spans="1:3">
      <c r="A2736" s="1">
        <v>13214255</v>
      </c>
      <c r="B2736" s="17">
        <v>12500000</v>
      </c>
      <c r="C2736" s="1">
        <f t="shared" si="42"/>
        <v>714255</v>
      </c>
    </row>
    <row r="2737" spans="1:3">
      <c r="A2737" s="1">
        <v>16017403</v>
      </c>
      <c r="B2737" s="17">
        <v>13000000</v>
      </c>
      <c r="C2737" s="1">
        <f t="shared" si="42"/>
        <v>3017403</v>
      </c>
    </row>
    <row r="2738" spans="1:3">
      <c r="A2738" s="1">
        <v>2807854</v>
      </c>
      <c r="B2738" s="17">
        <v>3660000</v>
      </c>
      <c r="C2738" s="1">
        <f t="shared" si="42"/>
        <v>-852146</v>
      </c>
    </row>
    <row r="2739" spans="1:3">
      <c r="A2739" s="1">
        <v>352786</v>
      </c>
      <c r="B2739" s="17">
        <v>12500000</v>
      </c>
      <c r="C2739" s="1">
        <f t="shared" si="42"/>
        <v>-12147214</v>
      </c>
    </row>
    <row r="2740" spans="1:3">
      <c r="A2740" s="1">
        <v>76600000</v>
      </c>
      <c r="B2740" s="17">
        <v>13000000</v>
      </c>
      <c r="C2740" s="1">
        <f t="shared" si="42"/>
        <v>63600000</v>
      </c>
    </row>
    <row r="2741" spans="1:3">
      <c r="A2741" s="1">
        <v>56729973</v>
      </c>
      <c r="B2741" s="17">
        <v>18000000</v>
      </c>
      <c r="C2741" s="1">
        <f t="shared" si="42"/>
        <v>38729973</v>
      </c>
    </row>
    <row r="2742" spans="1:3">
      <c r="A2742" s="1">
        <v>399879</v>
      </c>
      <c r="B2742" s="17">
        <v>16000000</v>
      </c>
      <c r="C2742" s="1">
        <f t="shared" si="42"/>
        <v>-15600121</v>
      </c>
    </row>
    <row r="2743" spans="1:3">
      <c r="A2743" s="1">
        <v>3275443</v>
      </c>
      <c r="B2743" s="17">
        <v>12000000</v>
      </c>
      <c r="C2743" s="1">
        <f t="shared" si="42"/>
        <v>-8724557</v>
      </c>
    </row>
    <row r="2744" spans="1:3">
      <c r="A2744" s="1">
        <v>18535191</v>
      </c>
      <c r="B2744" s="17">
        <v>12500000</v>
      </c>
      <c r="C2744" s="1">
        <f t="shared" si="42"/>
        <v>6035191</v>
      </c>
    </row>
    <row r="2745" spans="1:3">
      <c r="A2745" s="1">
        <v>23838</v>
      </c>
      <c r="B2745" s="17">
        <v>12800000</v>
      </c>
      <c r="C2745" s="1">
        <f t="shared" si="42"/>
        <v>-12776162</v>
      </c>
    </row>
    <row r="2746" spans="1:3">
      <c r="A2746" s="1">
        <v>22160085</v>
      </c>
      <c r="B2746" s="17">
        <v>16000000</v>
      </c>
      <c r="C2746" s="1">
        <f t="shared" si="42"/>
        <v>6160085</v>
      </c>
    </row>
    <row r="2747" spans="1:3">
      <c r="A2747" s="1">
        <v>56715371</v>
      </c>
      <c r="B2747" s="17">
        <v>12500000</v>
      </c>
      <c r="C2747" s="1">
        <f t="shared" si="42"/>
        <v>44215371</v>
      </c>
    </row>
    <row r="2748" spans="1:3">
      <c r="A2748" s="1">
        <v>434949459</v>
      </c>
      <c r="B2748" s="17">
        <v>15000000</v>
      </c>
      <c r="C2748" s="1">
        <f t="shared" si="42"/>
        <v>419949459</v>
      </c>
    </row>
    <row r="2749" spans="1:3">
      <c r="A2749" s="1">
        <v>11043445</v>
      </c>
      <c r="B2749" s="17">
        <v>10500000</v>
      </c>
      <c r="C2749" s="1">
        <f t="shared" si="42"/>
        <v>543445</v>
      </c>
    </row>
    <row r="2750" spans="1:3">
      <c r="A2750" s="1">
        <v>125169</v>
      </c>
      <c r="B2750" s="17">
        <v>15000000</v>
      </c>
      <c r="C2750" s="1">
        <f t="shared" si="42"/>
        <v>-14874831</v>
      </c>
    </row>
    <row r="2751" spans="1:3">
      <c r="A2751" s="1">
        <v>1066555</v>
      </c>
      <c r="B2751" s="17">
        <v>12500000</v>
      </c>
      <c r="C2751" s="1">
        <f t="shared" si="42"/>
        <v>-11433445</v>
      </c>
    </row>
    <row r="2752" spans="1:3">
      <c r="A2752" s="1">
        <v>5669081</v>
      </c>
      <c r="B2752" s="17">
        <v>12800000</v>
      </c>
      <c r="C2752" s="1">
        <f t="shared" si="42"/>
        <v>-7130919</v>
      </c>
    </row>
    <row r="2753" spans="1:3">
      <c r="A2753" s="1">
        <v>138339411</v>
      </c>
      <c r="B2753" s="17">
        <v>12500000</v>
      </c>
      <c r="C2753" s="1">
        <f t="shared" si="42"/>
        <v>125839411</v>
      </c>
    </row>
    <row r="2754" spans="1:3">
      <c r="A2754" s="1">
        <v>80150343</v>
      </c>
      <c r="B2754" s="17">
        <v>8000000</v>
      </c>
      <c r="C2754" s="1">
        <f t="shared" si="42"/>
        <v>72150343</v>
      </c>
    </row>
    <row r="2755" spans="1:3">
      <c r="A2755" s="1">
        <v>85300000</v>
      </c>
      <c r="B2755" s="17">
        <v>8000000</v>
      </c>
      <c r="C2755" s="1">
        <f t="shared" ref="C2755:C2818" si="43">A2755-B2755</f>
        <v>77300000</v>
      </c>
    </row>
    <row r="2756" spans="1:3">
      <c r="A2756" s="1">
        <v>68353550</v>
      </c>
      <c r="B2756" s="17">
        <v>11000000</v>
      </c>
      <c r="C2756" s="1">
        <f t="shared" si="43"/>
        <v>57353550</v>
      </c>
    </row>
    <row r="2757" spans="1:3">
      <c r="A2757" s="1">
        <v>78845130</v>
      </c>
      <c r="B2757" s="17">
        <v>9600000</v>
      </c>
      <c r="C2757" s="1">
        <f t="shared" si="43"/>
        <v>69245130</v>
      </c>
    </row>
    <row r="2758" spans="1:3">
      <c r="A2758" s="1">
        <v>63319509</v>
      </c>
      <c r="B2758" s="17">
        <v>25000000</v>
      </c>
      <c r="C2758" s="1">
        <f t="shared" si="43"/>
        <v>38319509</v>
      </c>
    </row>
    <row r="2759" spans="1:3">
      <c r="A2759" s="1">
        <v>47536959</v>
      </c>
      <c r="B2759" s="17">
        <v>12000000</v>
      </c>
      <c r="C2759" s="1">
        <f t="shared" si="43"/>
        <v>35536959</v>
      </c>
    </row>
    <row r="2760" spans="1:3">
      <c r="A2760" s="1">
        <v>63270259</v>
      </c>
      <c r="B2760" s="17">
        <v>12000000</v>
      </c>
      <c r="C2760" s="1">
        <f t="shared" si="43"/>
        <v>51270259</v>
      </c>
    </row>
    <row r="2761" spans="1:3">
      <c r="A2761" s="1">
        <v>55865715</v>
      </c>
      <c r="B2761" s="17">
        <v>11000000</v>
      </c>
      <c r="C2761" s="1">
        <f t="shared" si="43"/>
        <v>44865715</v>
      </c>
    </row>
    <row r="2762" spans="1:3">
      <c r="A2762" s="1">
        <v>63231524</v>
      </c>
      <c r="B2762" s="17">
        <v>12000000</v>
      </c>
      <c r="C2762" s="1">
        <f t="shared" si="43"/>
        <v>51231524</v>
      </c>
    </row>
    <row r="2763" spans="1:3">
      <c r="A2763" s="1">
        <v>52293982</v>
      </c>
      <c r="B2763" s="17">
        <v>12000000</v>
      </c>
      <c r="C2763" s="1">
        <f t="shared" si="43"/>
        <v>40293982</v>
      </c>
    </row>
    <row r="2764" spans="1:3">
      <c r="A2764" s="1">
        <v>50752337</v>
      </c>
      <c r="B2764" s="17">
        <v>12000000</v>
      </c>
      <c r="C2764" s="1">
        <f t="shared" si="43"/>
        <v>38752337</v>
      </c>
    </row>
    <row r="2765" spans="1:3">
      <c r="A2765" s="1">
        <v>110175871</v>
      </c>
      <c r="B2765" s="17">
        <v>12000000</v>
      </c>
      <c r="C2765" s="1">
        <f t="shared" si="43"/>
        <v>98175871</v>
      </c>
    </row>
    <row r="2766" spans="1:3">
      <c r="A2766" s="1">
        <v>38624000</v>
      </c>
      <c r="B2766" s="17">
        <v>12000000</v>
      </c>
      <c r="C2766" s="1">
        <f t="shared" si="43"/>
        <v>26624000</v>
      </c>
    </row>
    <row r="2767" spans="1:3">
      <c r="A2767" s="1">
        <v>37470017</v>
      </c>
      <c r="B2767" s="17">
        <v>12000000</v>
      </c>
      <c r="C2767" s="1">
        <f t="shared" si="43"/>
        <v>25470017</v>
      </c>
    </row>
    <row r="2768" spans="1:3">
      <c r="A2768" s="1">
        <v>40485039</v>
      </c>
      <c r="B2768" s="17">
        <v>12000000</v>
      </c>
      <c r="C2768" s="1">
        <f t="shared" si="43"/>
        <v>28485039</v>
      </c>
    </row>
    <row r="2769" spans="1:3">
      <c r="A2769" s="1">
        <v>16800000</v>
      </c>
      <c r="B2769" s="17">
        <v>12000000</v>
      </c>
      <c r="C2769" s="1">
        <f t="shared" si="43"/>
        <v>4800000</v>
      </c>
    </row>
    <row r="2770" spans="1:3">
      <c r="A2770" s="1">
        <v>46377022</v>
      </c>
      <c r="B2770" s="17">
        <v>12000000</v>
      </c>
      <c r="C2770" s="1">
        <f t="shared" si="43"/>
        <v>34377022</v>
      </c>
    </row>
    <row r="2771" spans="1:3">
      <c r="A2771" s="1">
        <v>36696761</v>
      </c>
      <c r="B2771" s="17">
        <v>12000000</v>
      </c>
      <c r="C2771" s="1">
        <f t="shared" si="43"/>
        <v>24696761</v>
      </c>
    </row>
    <row r="2772" spans="1:3">
      <c r="A2772" s="1">
        <v>36200000</v>
      </c>
      <c r="B2772" s="17">
        <v>5000000</v>
      </c>
      <c r="C2772" s="1">
        <f t="shared" si="43"/>
        <v>31200000</v>
      </c>
    </row>
    <row r="2773" spans="1:3">
      <c r="A2773" s="1">
        <v>35794166</v>
      </c>
      <c r="B2773" s="17">
        <v>12000000</v>
      </c>
      <c r="C2773" s="1">
        <f t="shared" si="43"/>
        <v>23794166</v>
      </c>
    </row>
    <row r="2774" spans="1:3">
      <c r="A2774" s="1">
        <v>33583175</v>
      </c>
      <c r="B2774" s="17">
        <v>12000000</v>
      </c>
      <c r="C2774" s="1">
        <f t="shared" si="43"/>
        <v>21583175</v>
      </c>
    </row>
    <row r="2775" spans="1:3">
      <c r="A2775" s="1">
        <v>32983713</v>
      </c>
      <c r="B2775" s="17">
        <v>12000000</v>
      </c>
      <c r="C2775" s="1">
        <f t="shared" si="43"/>
        <v>20983713</v>
      </c>
    </row>
    <row r="2776" spans="1:3">
      <c r="A2776" s="1">
        <v>52200504</v>
      </c>
      <c r="B2776" s="17">
        <v>12000000</v>
      </c>
      <c r="C2776" s="1">
        <f t="shared" si="43"/>
        <v>40200504</v>
      </c>
    </row>
    <row r="2777" spans="1:3">
      <c r="A2777" s="1">
        <v>33000000</v>
      </c>
      <c r="B2777" s="17">
        <v>12000000</v>
      </c>
      <c r="C2777" s="1">
        <f t="shared" si="43"/>
        <v>21000000</v>
      </c>
    </row>
    <row r="2778" spans="1:3">
      <c r="A2778" s="1">
        <v>32101000</v>
      </c>
      <c r="B2778" s="17">
        <v>12000000</v>
      </c>
      <c r="C2778" s="1">
        <f t="shared" si="43"/>
        <v>20101000</v>
      </c>
    </row>
    <row r="2779" spans="1:3">
      <c r="A2779" s="1">
        <v>31487293</v>
      </c>
      <c r="B2779" s="17">
        <v>12000000</v>
      </c>
      <c r="C2779" s="1">
        <f t="shared" si="43"/>
        <v>19487293</v>
      </c>
    </row>
    <row r="2780" spans="1:3">
      <c r="A2780" s="1">
        <v>30651422</v>
      </c>
      <c r="B2780" s="17">
        <v>12000000</v>
      </c>
      <c r="C2780" s="1">
        <f t="shared" si="43"/>
        <v>18651422</v>
      </c>
    </row>
    <row r="2781" spans="1:3">
      <c r="A2781" s="1">
        <v>30306281</v>
      </c>
      <c r="B2781" s="17">
        <v>12000000</v>
      </c>
      <c r="C2781" s="1">
        <f t="shared" si="43"/>
        <v>18306281</v>
      </c>
    </row>
    <row r="2782" spans="1:3">
      <c r="A2782" s="1">
        <v>29500000</v>
      </c>
      <c r="B2782" s="17">
        <v>150000000</v>
      </c>
      <c r="C2782" s="1">
        <f t="shared" si="43"/>
        <v>-120500000</v>
      </c>
    </row>
    <row r="2783" spans="1:3">
      <c r="A2783" s="1">
        <v>30050028</v>
      </c>
      <c r="B2783" s="17">
        <v>12000000</v>
      </c>
      <c r="C2783" s="1">
        <f t="shared" si="43"/>
        <v>18050028</v>
      </c>
    </row>
    <row r="2784" spans="1:3">
      <c r="A2784" s="1">
        <v>29392418</v>
      </c>
      <c r="B2784" s="17">
        <v>12000000</v>
      </c>
      <c r="C2784" s="1">
        <f t="shared" si="43"/>
        <v>17392418</v>
      </c>
    </row>
    <row r="2785" spans="1:3">
      <c r="A2785" s="1">
        <v>28563926</v>
      </c>
      <c r="B2785" s="17">
        <v>12000000</v>
      </c>
      <c r="C2785" s="1">
        <f t="shared" si="43"/>
        <v>16563926</v>
      </c>
    </row>
    <row r="2786" spans="1:3">
      <c r="A2786" s="1">
        <v>28435406</v>
      </c>
      <c r="B2786" s="17">
        <v>12000000</v>
      </c>
      <c r="C2786" s="1">
        <f t="shared" si="43"/>
        <v>16435406</v>
      </c>
    </row>
    <row r="2787" spans="1:3">
      <c r="A2787" s="1">
        <v>25339117</v>
      </c>
      <c r="B2787" s="17">
        <v>12000000</v>
      </c>
      <c r="C2787" s="1">
        <f t="shared" si="43"/>
        <v>13339117</v>
      </c>
    </row>
    <row r="2788" spans="1:3">
      <c r="A2788" s="1">
        <v>25600000</v>
      </c>
      <c r="B2788" s="17">
        <v>12000000</v>
      </c>
      <c r="C2788" s="1">
        <f t="shared" si="43"/>
        <v>13600000</v>
      </c>
    </row>
    <row r="2789" spans="1:3">
      <c r="A2789" s="1">
        <v>27736779</v>
      </c>
      <c r="B2789" s="17">
        <v>12000000</v>
      </c>
      <c r="C2789" s="1">
        <f t="shared" si="43"/>
        <v>15736779</v>
      </c>
    </row>
    <row r="2790" spans="1:3">
      <c r="A2790" s="1">
        <v>24397469</v>
      </c>
      <c r="B2790" s="17">
        <v>12000000</v>
      </c>
      <c r="C2790" s="1">
        <f t="shared" si="43"/>
        <v>12397469</v>
      </c>
    </row>
    <row r="2791" spans="1:3">
      <c r="A2791" s="1">
        <v>20384136</v>
      </c>
      <c r="B2791" s="17">
        <v>9000000</v>
      </c>
      <c r="C2791" s="1">
        <f t="shared" si="43"/>
        <v>11384136</v>
      </c>
    </row>
    <row r="2792" spans="1:3">
      <c r="A2792" s="1">
        <v>25464480</v>
      </c>
      <c r="B2792" s="17">
        <v>12000000</v>
      </c>
      <c r="C2792" s="1">
        <f t="shared" si="43"/>
        <v>13464480</v>
      </c>
    </row>
    <row r="2793" spans="1:3">
      <c r="A2793" s="1">
        <v>20338609</v>
      </c>
      <c r="B2793" s="17">
        <v>12000000</v>
      </c>
      <c r="C2793" s="1">
        <f t="shared" si="43"/>
        <v>8338609</v>
      </c>
    </row>
    <row r="2794" spans="1:3">
      <c r="A2794" s="1">
        <v>18272447</v>
      </c>
      <c r="B2794" s="17">
        <v>12000000</v>
      </c>
      <c r="C2794" s="1">
        <f t="shared" si="43"/>
        <v>6272447</v>
      </c>
    </row>
    <row r="2795" spans="1:3">
      <c r="A2795" s="1">
        <v>17096053</v>
      </c>
      <c r="B2795" s="17">
        <v>12000000</v>
      </c>
      <c r="C2795" s="1">
        <f t="shared" si="43"/>
        <v>5096053</v>
      </c>
    </row>
    <row r="2796" spans="1:3">
      <c r="A2796" s="1">
        <v>21371425</v>
      </c>
      <c r="B2796" s="17">
        <v>13000000</v>
      </c>
      <c r="C2796" s="1">
        <f t="shared" si="43"/>
        <v>8371425</v>
      </c>
    </row>
    <row r="2797" spans="1:3">
      <c r="A2797" s="1">
        <v>33071558</v>
      </c>
      <c r="B2797" s="17">
        <v>12000000</v>
      </c>
      <c r="C2797" s="1">
        <f t="shared" si="43"/>
        <v>21071558</v>
      </c>
    </row>
    <row r="2798" spans="1:3">
      <c r="A2798" s="1">
        <v>17655201</v>
      </c>
      <c r="B2798" s="17">
        <v>12000000</v>
      </c>
      <c r="C2798" s="1">
        <f t="shared" si="43"/>
        <v>5655201</v>
      </c>
    </row>
    <row r="2799" spans="1:3">
      <c r="A2799" s="1">
        <v>16247775</v>
      </c>
      <c r="B2799" s="17">
        <v>12000000</v>
      </c>
      <c r="C2799" s="1">
        <f t="shared" si="43"/>
        <v>4247775</v>
      </c>
    </row>
    <row r="2800" spans="1:3">
      <c r="A2800" s="1">
        <v>16153600</v>
      </c>
      <c r="B2800" s="17">
        <v>12000000</v>
      </c>
      <c r="C2800" s="1">
        <f t="shared" si="43"/>
        <v>4153600</v>
      </c>
    </row>
    <row r="2801" spans="1:3">
      <c r="A2801" s="1">
        <v>16033556</v>
      </c>
      <c r="B2801" s="17">
        <v>12000000</v>
      </c>
      <c r="C2801" s="1">
        <f t="shared" si="43"/>
        <v>4033556</v>
      </c>
    </row>
    <row r="2802" spans="1:3">
      <c r="A2802" s="1">
        <v>16667084</v>
      </c>
      <c r="B2802" s="17">
        <v>14000000</v>
      </c>
      <c r="C2802" s="1">
        <f t="shared" si="43"/>
        <v>2667084</v>
      </c>
    </row>
    <row r="2803" spans="1:3">
      <c r="A2803" s="1">
        <v>15417771</v>
      </c>
      <c r="B2803" s="17">
        <v>107000000</v>
      </c>
      <c r="C2803" s="1">
        <f t="shared" si="43"/>
        <v>-91582229</v>
      </c>
    </row>
    <row r="2804" spans="1:3">
      <c r="A2804" s="1">
        <v>15156200</v>
      </c>
      <c r="B2804" s="17">
        <v>12000000</v>
      </c>
      <c r="C2804" s="1">
        <f t="shared" si="43"/>
        <v>3156200</v>
      </c>
    </row>
    <row r="2805" spans="1:3">
      <c r="A2805" s="1">
        <v>21589307</v>
      </c>
      <c r="B2805" s="17">
        <v>12000000</v>
      </c>
      <c r="C2805" s="1">
        <f t="shared" si="43"/>
        <v>9589307</v>
      </c>
    </row>
    <row r="2806" spans="1:3">
      <c r="A2806" s="1">
        <v>20339754</v>
      </c>
      <c r="B2806" s="17">
        <v>100000000</v>
      </c>
      <c r="C2806" s="1">
        <f t="shared" si="43"/>
        <v>-79660246</v>
      </c>
    </row>
    <row r="2807" spans="1:3">
      <c r="A2807" s="1">
        <v>28873374</v>
      </c>
      <c r="B2807" s="17">
        <v>12000000</v>
      </c>
      <c r="C2807" s="1">
        <f t="shared" si="43"/>
        <v>16873374</v>
      </c>
    </row>
    <row r="2808" spans="1:3">
      <c r="A2808" s="1">
        <v>13684949</v>
      </c>
      <c r="B2808" s="17">
        <v>12000000</v>
      </c>
      <c r="C2808" s="1">
        <f t="shared" si="43"/>
        <v>1684949</v>
      </c>
    </row>
    <row r="2809" spans="1:3">
      <c r="A2809" s="1">
        <v>14597405</v>
      </c>
      <c r="B2809" s="17">
        <v>12000000</v>
      </c>
      <c r="C2809" s="1">
        <f t="shared" si="43"/>
        <v>2597405</v>
      </c>
    </row>
    <row r="2810" spans="1:3">
      <c r="A2810" s="1">
        <v>12570442</v>
      </c>
      <c r="B2810" s="17">
        <v>10000000</v>
      </c>
      <c r="C2810" s="1">
        <f t="shared" si="43"/>
        <v>2570442</v>
      </c>
    </row>
    <row r="2811" spans="1:3">
      <c r="A2811" s="1">
        <v>12514138</v>
      </c>
      <c r="B2811" s="17">
        <v>8000000</v>
      </c>
      <c r="C2811" s="1">
        <f t="shared" si="43"/>
        <v>4514138</v>
      </c>
    </row>
    <row r="2812" spans="1:3">
      <c r="A2812" s="1">
        <v>43771291</v>
      </c>
      <c r="B2812" s="17">
        <v>12000000</v>
      </c>
      <c r="C2812" s="1">
        <f t="shared" si="43"/>
        <v>31771291</v>
      </c>
    </row>
    <row r="2813" spans="1:3">
      <c r="A2813" s="1">
        <v>11703287</v>
      </c>
      <c r="B2813" s="17">
        <v>12000000</v>
      </c>
      <c r="C2813" s="1">
        <f t="shared" si="43"/>
        <v>-296713</v>
      </c>
    </row>
    <row r="2814" spans="1:3">
      <c r="A2814" s="1">
        <v>11560259</v>
      </c>
      <c r="B2814" s="17">
        <v>12000000</v>
      </c>
      <c r="C2814" s="1">
        <f t="shared" si="43"/>
        <v>-439741</v>
      </c>
    </row>
    <row r="2815" spans="1:3">
      <c r="A2815" s="1">
        <v>10824921</v>
      </c>
      <c r="B2815" s="17">
        <v>12000000</v>
      </c>
      <c r="C2815" s="1">
        <f t="shared" si="43"/>
        <v>-1175079</v>
      </c>
    </row>
    <row r="2816" spans="1:3">
      <c r="A2816" s="1">
        <v>10561238</v>
      </c>
      <c r="B2816" s="17">
        <v>12000000</v>
      </c>
      <c r="C2816" s="1">
        <f t="shared" si="43"/>
        <v>-1438762</v>
      </c>
    </row>
    <row r="2817" spans="1:3">
      <c r="A2817" s="1">
        <v>14479776</v>
      </c>
      <c r="B2817" s="17">
        <v>12000000</v>
      </c>
      <c r="C2817" s="1">
        <f t="shared" si="43"/>
        <v>2479776</v>
      </c>
    </row>
    <row r="2818" spans="1:3">
      <c r="A2818" s="1">
        <v>9801782</v>
      </c>
      <c r="B2818" s="17">
        <v>12000000</v>
      </c>
      <c r="C2818" s="1">
        <f t="shared" si="43"/>
        <v>-2198218</v>
      </c>
    </row>
    <row r="2819" spans="1:3">
      <c r="A2819" s="1">
        <v>8070311</v>
      </c>
      <c r="B2819" s="17">
        <v>12000000</v>
      </c>
      <c r="C2819" s="1">
        <f t="shared" ref="C2819:C2882" si="44">A2819-B2819</f>
        <v>-3929689</v>
      </c>
    </row>
    <row r="2820" spans="1:3">
      <c r="A2820" s="1">
        <v>8460995</v>
      </c>
      <c r="B2820" s="17">
        <v>12215500000</v>
      </c>
      <c r="C2820" s="1">
        <f t="shared" si="44"/>
        <v>-12207039005</v>
      </c>
    </row>
    <row r="2821" spans="1:3">
      <c r="A2821" s="1">
        <v>8111360</v>
      </c>
      <c r="B2821" s="17">
        <v>12000000</v>
      </c>
      <c r="C2821" s="1">
        <f t="shared" si="44"/>
        <v>-3888640</v>
      </c>
    </row>
    <row r="2822" spans="1:3">
      <c r="A2822" s="1">
        <v>8828771</v>
      </c>
      <c r="B2822" s="17">
        <v>12000000</v>
      </c>
      <c r="C2822" s="1">
        <f t="shared" si="44"/>
        <v>-3171229</v>
      </c>
    </row>
    <row r="2823" spans="1:3">
      <c r="A2823" s="1">
        <v>67631157</v>
      </c>
      <c r="B2823" s="17">
        <v>12000000</v>
      </c>
      <c r="C2823" s="1">
        <f t="shared" si="44"/>
        <v>55631157</v>
      </c>
    </row>
    <row r="2824" spans="1:3">
      <c r="A2824" s="1">
        <v>7563670</v>
      </c>
      <c r="B2824" s="17">
        <v>9200000</v>
      </c>
      <c r="C2824" s="1">
        <f t="shared" si="44"/>
        <v>-1636330</v>
      </c>
    </row>
    <row r="2825" spans="1:3">
      <c r="A2825" s="1">
        <v>6619173</v>
      </c>
      <c r="B2825" s="17">
        <v>12000000</v>
      </c>
      <c r="C2825" s="1">
        <f t="shared" si="44"/>
        <v>-5380827</v>
      </c>
    </row>
    <row r="2826" spans="1:3">
      <c r="A2826" s="1">
        <v>6712241</v>
      </c>
      <c r="B2826" s="17">
        <v>12000000</v>
      </c>
      <c r="C2826" s="1">
        <f t="shared" si="44"/>
        <v>-5287759</v>
      </c>
    </row>
    <row r="2827" spans="1:3">
      <c r="A2827" s="1">
        <v>6842058</v>
      </c>
      <c r="B2827" s="17">
        <v>12000000</v>
      </c>
      <c r="C2827" s="1">
        <f t="shared" si="44"/>
        <v>-5157942</v>
      </c>
    </row>
    <row r="2828" spans="1:3">
      <c r="A2828" s="1">
        <v>6491350</v>
      </c>
      <c r="B2828" s="17">
        <v>12000000</v>
      </c>
      <c r="C2828" s="1">
        <f t="shared" si="44"/>
        <v>-5508650</v>
      </c>
    </row>
    <row r="2829" spans="1:3">
      <c r="A2829" s="1">
        <v>9473382</v>
      </c>
      <c r="B2829" s="17">
        <v>12000000</v>
      </c>
      <c r="C2829" s="1">
        <f t="shared" si="44"/>
        <v>-2526618</v>
      </c>
    </row>
    <row r="2830" spans="1:3">
      <c r="A2830" s="1">
        <v>6197866</v>
      </c>
      <c r="B2830" s="17">
        <v>12000000</v>
      </c>
      <c r="C2830" s="1">
        <f t="shared" si="44"/>
        <v>-5802134</v>
      </c>
    </row>
    <row r="2831" spans="1:3">
      <c r="A2831" s="1">
        <v>6044618</v>
      </c>
      <c r="B2831" s="17">
        <v>10000000</v>
      </c>
      <c r="C2831" s="1">
        <f t="shared" si="44"/>
        <v>-3955382</v>
      </c>
    </row>
    <row r="2832" spans="1:3">
      <c r="A2832" s="1">
        <v>7764027</v>
      </c>
      <c r="B2832" s="17">
        <v>12000000</v>
      </c>
      <c r="C2832" s="1">
        <f t="shared" si="44"/>
        <v>-4235973</v>
      </c>
    </row>
    <row r="2833" spans="1:3">
      <c r="A2833" s="1">
        <v>21569041</v>
      </c>
      <c r="B2833" s="17">
        <v>12000000</v>
      </c>
      <c r="C2833" s="1">
        <f t="shared" si="44"/>
        <v>9569041</v>
      </c>
    </row>
    <row r="2834" spans="1:3">
      <c r="A2834" s="1">
        <v>4356743</v>
      </c>
      <c r="B2834" s="17">
        <v>8000000</v>
      </c>
      <c r="C2834" s="1">
        <f t="shared" si="44"/>
        <v>-3643257</v>
      </c>
    </row>
    <row r="2835" spans="1:3">
      <c r="A2835" s="1">
        <v>5484375</v>
      </c>
      <c r="B2835" s="17">
        <v>12000000</v>
      </c>
      <c r="C2835" s="1">
        <f t="shared" si="44"/>
        <v>-6515625</v>
      </c>
    </row>
    <row r="2836" spans="1:3">
      <c r="A2836" s="1">
        <v>5348317</v>
      </c>
      <c r="B2836" s="17">
        <v>2500000000</v>
      </c>
      <c r="C2836" s="1">
        <f t="shared" si="44"/>
        <v>-2494651683</v>
      </c>
    </row>
    <row r="2837" spans="1:3">
      <c r="A2837" s="1">
        <v>4244155</v>
      </c>
      <c r="B2837" s="17">
        <v>12000000</v>
      </c>
      <c r="C2837" s="1">
        <f t="shared" si="44"/>
        <v>-7755845</v>
      </c>
    </row>
    <row r="2838" spans="1:3">
      <c r="A2838" s="1">
        <v>5004648</v>
      </c>
      <c r="B2838" s="17">
        <v>7500000</v>
      </c>
      <c r="C2838" s="1">
        <f t="shared" si="44"/>
        <v>-2495352</v>
      </c>
    </row>
    <row r="2839" spans="1:3">
      <c r="A2839" s="1">
        <v>3333823</v>
      </c>
      <c r="B2839" s="17">
        <v>12000000</v>
      </c>
      <c r="C2839" s="1">
        <f t="shared" si="44"/>
        <v>-8666177</v>
      </c>
    </row>
    <row r="2840" spans="1:3">
      <c r="A2840" s="1">
        <v>3275585</v>
      </c>
      <c r="B2840" s="17">
        <v>135000000</v>
      </c>
      <c r="C2840" s="1">
        <f t="shared" si="44"/>
        <v>-131724415</v>
      </c>
    </row>
    <row r="2841" spans="1:3">
      <c r="A2841" s="1">
        <v>3193102</v>
      </c>
      <c r="B2841" s="17">
        <v>12000000</v>
      </c>
      <c r="C2841" s="1">
        <f t="shared" si="44"/>
        <v>-8806898</v>
      </c>
    </row>
    <row r="2842" spans="1:3">
      <c r="A2842" s="1">
        <v>54557348</v>
      </c>
      <c r="B2842" s="17">
        <v>20000000</v>
      </c>
      <c r="C2842" s="1">
        <f t="shared" si="44"/>
        <v>34557348</v>
      </c>
    </row>
    <row r="2843" spans="1:3">
      <c r="A2843" s="1">
        <v>3041803</v>
      </c>
      <c r="B2843" s="17">
        <v>12000000</v>
      </c>
      <c r="C2843" s="1">
        <f t="shared" si="44"/>
        <v>-8958197</v>
      </c>
    </row>
    <row r="2844" spans="1:3">
      <c r="A2844" s="1">
        <v>3060858</v>
      </c>
      <c r="B2844" s="17">
        <v>12000000</v>
      </c>
      <c r="C2844" s="1">
        <f t="shared" si="44"/>
        <v>-8939142</v>
      </c>
    </row>
    <row r="2845" spans="1:3">
      <c r="A2845" s="1">
        <v>1055654</v>
      </c>
      <c r="B2845" s="17">
        <v>12000000</v>
      </c>
      <c r="C2845" s="1">
        <f t="shared" si="44"/>
        <v>-10944346</v>
      </c>
    </row>
    <row r="2846" spans="1:3">
      <c r="A2846" s="1">
        <v>2331318</v>
      </c>
      <c r="B2846" s="17">
        <v>6000000</v>
      </c>
      <c r="C2846" s="1">
        <f t="shared" si="44"/>
        <v>-3668682</v>
      </c>
    </row>
    <row r="2847" spans="1:3">
      <c r="A2847" s="1">
        <v>2185266</v>
      </c>
      <c r="B2847" s="17">
        <v>12000000</v>
      </c>
      <c r="C2847" s="1">
        <f t="shared" si="44"/>
        <v>-9814734</v>
      </c>
    </row>
    <row r="2848" spans="1:3">
      <c r="A2848" s="1">
        <v>26583369</v>
      </c>
      <c r="B2848" s="17">
        <v>11500000</v>
      </c>
      <c r="C2848" s="1">
        <f t="shared" si="44"/>
        <v>15083369</v>
      </c>
    </row>
    <row r="2849" spans="1:3">
      <c r="A2849" s="1">
        <v>800000</v>
      </c>
      <c r="B2849" s="17">
        <v>11900000</v>
      </c>
      <c r="C2849" s="1">
        <f t="shared" si="44"/>
        <v>-11100000</v>
      </c>
    </row>
    <row r="2850" spans="1:3">
      <c r="A2850" s="1">
        <v>7574066</v>
      </c>
      <c r="B2850" s="17">
        <v>11500000</v>
      </c>
      <c r="C2850" s="1">
        <f t="shared" si="44"/>
        <v>-3925934</v>
      </c>
    </row>
    <row r="2851" spans="1:3">
      <c r="A2851" s="1">
        <v>1754319</v>
      </c>
      <c r="B2851" s="17">
        <v>12000000</v>
      </c>
      <c r="C2851" s="1">
        <f t="shared" si="44"/>
        <v>-10245681</v>
      </c>
    </row>
    <row r="2852" spans="1:3">
      <c r="A2852" s="1">
        <v>1641788</v>
      </c>
      <c r="B2852" s="17">
        <v>11000000</v>
      </c>
      <c r="C2852" s="1">
        <f t="shared" si="44"/>
        <v>-9358212</v>
      </c>
    </row>
    <row r="2853" spans="1:3">
      <c r="A2853" s="1">
        <v>1631839</v>
      </c>
      <c r="B2853" s="17">
        <v>11000000</v>
      </c>
      <c r="C2853" s="1">
        <f t="shared" si="44"/>
        <v>-9368161</v>
      </c>
    </row>
    <row r="2854" spans="1:3">
      <c r="A2854" s="1">
        <v>1309849</v>
      </c>
      <c r="B2854" s="17">
        <v>11500000</v>
      </c>
      <c r="C2854" s="1">
        <f t="shared" si="44"/>
        <v>-10190151</v>
      </c>
    </row>
    <row r="2855" spans="1:3">
      <c r="A2855" s="1">
        <v>1939441</v>
      </c>
      <c r="B2855" s="17">
        <v>11000000</v>
      </c>
      <c r="C2855" s="1">
        <f t="shared" si="44"/>
        <v>-9060559</v>
      </c>
    </row>
    <row r="2856" spans="1:3">
      <c r="A2856" s="1">
        <v>1276984</v>
      </c>
      <c r="B2856" s="17">
        <v>11000000</v>
      </c>
      <c r="C2856" s="1">
        <f t="shared" si="44"/>
        <v>-9723016</v>
      </c>
    </row>
    <row r="2857" spans="1:3">
      <c r="A2857" s="1">
        <v>1987762</v>
      </c>
      <c r="B2857" s="17">
        <v>25000000</v>
      </c>
      <c r="C2857" s="1">
        <f t="shared" si="44"/>
        <v>-23012238</v>
      </c>
    </row>
    <row r="2858" spans="1:3">
      <c r="A2858" s="1">
        <v>1474508</v>
      </c>
      <c r="B2858" s="17">
        <v>11000000</v>
      </c>
      <c r="C2858" s="1">
        <f t="shared" si="44"/>
        <v>-9525492</v>
      </c>
    </row>
    <row r="2859" spans="1:3">
      <c r="A2859" s="1">
        <v>1011054</v>
      </c>
      <c r="B2859" s="17">
        <v>11000000</v>
      </c>
      <c r="C2859" s="1">
        <f t="shared" si="44"/>
        <v>-9988946</v>
      </c>
    </row>
    <row r="2860" spans="1:3">
      <c r="A2860" s="1">
        <v>900926</v>
      </c>
      <c r="B2860" s="17">
        <v>12000000</v>
      </c>
      <c r="C2860" s="1">
        <f t="shared" si="44"/>
        <v>-11099074</v>
      </c>
    </row>
    <row r="2861" spans="1:3">
      <c r="A2861" s="1">
        <v>866778</v>
      </c>
      <c r="B2861" s="17">
        <v>11000000</v>
      </c>
      <c r="C2861" s="1">
        <f t="shared" si="44"/>
        <v>-10133222</v>
      </c>
    </row>
    <row r="2862" spans="1:3">
      <c r="A2862" s="1">
        <v>598645</v>
      </c>
      <c r="B2862" s="17">
        <v>13500000</v>
      </c>
      <c r="C2862" s="1">
        <f t="shared" si="44"/>
        <v>-12901355</v>
      </c>
    </row>
    <row r="2863" spans="1:3">
      <c r="A2863" s="1">
        <v>578527</v>
      </c>
      <c r="B2863" s="17">
        <v>13000000</v>
      </c>
      <c r="C2863" s="1">
        <f t="shared" si="44"/>
        <v>-12421473</v>
      </c>
    </row>
    <row r="2864" spans="1:3">
      <c r="A2864" s="1">
        <v>488872</v>
      </c>
      <c r="B2864" s="17">
        <v>11000000</v>
      </c>
      <c r="C2864" s="1">
        <f t="shared" si="44"/>
        <v>-10511128</v>
      </c>
    </row>
    <row r="2865" spans="1:3">
      <c r="A2865" s="1">
        <v>365734</v>
      </c>
      <c r="B2865" s="17">
        <v>11000000</v>
      </c>
      <c r="C2865" s="1">
        <f t="shared" si="44"/>
        <v>-10634266</v>
      </c>
    </row>
    <row r="2866" spans="1:3">
      <c r="A2866" s="1">
        <v>231417</v>
      </c>
      <c r="B2866" s="17">
        <v>10500000</v>
      </c>
      <c r="C2866" s="1">
        <f t="shared" si="44"/>
        <v>-10268583</v>
      </c>
    </row>
    <row r="2867" spans="1:3">
      <c r="A2867" s="1">
        <v>3093491</v>
      </c>
      <c r="B2867" s="17">
        <v>11000000</v>
      </c>
      <c r="C2867" s="1">
        <f t="shared" si="44"/>
        <v>-7906509</v>
      </c>
    </row>
    <row r="2868" spans="1:3">
      <c r="A2868" s="1">
        <v>228524</v>
      </c>
      <c r="B2868" s="17">
        <v>11000000</v>
      </c>
      <c r="C2868" s="1">
        <f t="shared" si="44"/>
        <v>-10771476</v>
      </c>
    </row>
    <row r="2869" spans="1:3">
      <c r="A2869" s="1">
        <v>226792</v>
      </c>
      <c r="B2869" s="17">
        <v>11000000</v>
      </c>
      <c r="C2869" s="1">
        <f t="shared" si="44"/>
        <v>-10773208</v>
      </c>
    </row>
    <row r="2870" spans="1:3">
      <c r="A2870" s="1">
        <v>136432</v>
      </c>
      <c r="B2870" s="17">
        <v>11000000</v>
      </c>
      <c r="C2870" s="1">
        <f t="shared" si="44"/>
        <v>-10863568</v>
      </c>
    </row>
    <row r="2871" spans="1:3">
      <c r="A2871" s="1">
        <v>131617</v>
      </c>
      <c r="B2871" s="17">
        <v>12000000</v>
      </c>
      <c r="C2871" s="1">
        <f t="shared" si="44"/>
        <v>-11868383</v>
      </c>
    </row>
    <row r="2872" spans="1:3">
      <c r="A2872" s="1">
        <v>126247</v>
      </c>
      <c r="B2872" s="17">
        <v>11000000</v>
      </c>
      <c r="C2872" s="1">
        <f t="shared" si="44"/>
        <v>-10873753</v>
      </c>
    </row>
    <row r="2873" spans="1:3">
      <c r="A2873" s="1">
        <v>169379</v>
      </c>
      <c r="B2873" s="17">
        <v>12000000</v>
      </c>
      <c r="C2873" s="1">
        <f t="shared" si="44"/>
        <v>-11830621</v>
      </c>
    </row>
    <row r="2874" spans="1:3">
      <c r="A2874" s="1">
        <v>15447</v>
      </c>
      <c r="B2874" s="17">
        <v>11000000</v>
      </c>
      <c r="C2874" s="1">
        <f t="shared" si="44"/>
        <v>-10984553</v>
      </c>
    </row>
    <row r="2875" spans="1:3">
      <c r="A2875" s="1">
        <v>19348</v>
      </c>
      <c r="B2875" s="17">
        <v>11000000</v>
      </c>
      <c r="C2875" s="1">
        <f t="shared" si="44"/>
        <v>-10980652</v>
      </c>
    </row>
    <row r="2876" spans="1:3">
      <c r="A2876" s="1">
        <v>100503</v>
      </c>
      <c r="B2876" s="17">
        <v>11000000</v>
      </c>
      <c r="C2876" s="1">
        <f t="shared" si="44"/>
        <v>-10899497</v>
      </c>
    </row>
    <row r="2877" spans="1:3">
      <c r="A2877" s="1">
        <v>92900</v>
      </c>
      <c r="B2877" s="17">
        <v>11000000</v>
      </c>
      <c r="C2877" s="1">
        <f t="shared" si="44"/>
        <v>-10907100</v>
      </c>
    </row>
    <row r="2878" spans="1:3">
      <c r="A2878" s="1">
        <v>5561</v>
      </c>
      <c r="B2878" s="17">
        <v>11000000</v>
      </c>
      <c r="C2878" s="1">
        <f t="shared" si="44"/>
        <v>-10994439</v>
      </c>
    </row>
    <row r="2879" spans="1:3">
      <c r="A2879" s="1">
        <v>3607</v>
      </c>
      <c r="B2879" s="17">
        <v>11000000</v>
      </c>
      <c r="C2879" s="1">
        <f t="shared" si="44"/>
        <v>-10996393</v>
      </c>
    </row>
    <row r="2880" spans="1:3">
      <c r="A2880" s="1">
        <v>70527</v>
      </c>
      <c r="B2880" s="17">
        <v>11000000</v>
      </c>
      <c r="C2880" s="1">
        <f t="shared" si="44"/>
        <v>-10929473</v>
      </c>
    </row>
    <row r="2881" spans="1:3">
      <c r="A2881" s="1">
        <v>11835</v>
      </c>
      <c r="B2881" s="17">
        <v>11000000</v>
      </c>
      <c r="C2881" s="1">
        <f t="shared" si="44"/>
        <v>-10988165</v>
      </c>
    </row>
    <row r="2882" spans="1:3">
      <c r="A2882" s="1">
        <v>128486</v>
      </c>
      <c r="B2882" s="17">
        <v>11000000</v>
      </c>
      <c r="C2882" s="1">
        <f t="shared" si="44"/>
        <v>-10871514</v>
      </c>
    </row>
    <row r="2883" spans="1:3">
      <c r="A2883" s="1">
        <v>2483955</v>
      </c>
      <c r="B2883" s="17">
        <v>13000000</v>
      </c>
      <c r="C2883" s="1">
        <f t="shared" ref="C2883:C2946" si="45">A2883-B2883</f>
        <v>-10516045</v>
      </c>
    </row>
    <row r="2884" spans="1:3">
      <c r="A2884" s="1">
        <v>57176582</v>
      </c>
      <c r="B2884" s="17">
        <v>11000000</v>
      </c>
      <c r="C2884" s="1">
        <f t="shared" si="45"/>
        <v>46176582</v>
      </c>
    </row>
    <row r="2885" spans="1:3">
      <c r="A2885" s="1">
        <v>43100000</v>
      </c>
      <c r="B2885" s="17">
        <v>11000000</v>
      </c>
      <c r="C2885" s="1">
        <f t="shared" si="45"/>
        <v>32100000</v>
      </c>
    </row>
    <row r="2886" spans="1:3">
      <c r="A2886" s="1">
        <v>225377</v>
      </c>
      <c r="B2886" s="17">
        <v>17000000</v>
      </c>
      <c r="C2886" s="1">
        <f t="shared" si="45"/>
        <v>-16774623</v>
      </c>
    </row>
    <row r="2887" spans="1:3">
      <c r="A2887" s="1">
        <v>14114488</v>
      </c>
      <c r="B2887" s="17">
        <v>11000000</v>
      </c>
      <c r="C2887" s="1">
        <f t="shared" si="45"/>
        <v>3114488</v>
      </c>
    </row>
    <row r="2888" spans="1:3">
      <c r="A2888" s="1">
        <v>46300000</v>
      </c>
      <c r="B2888" s="17">
        <v>11000000</v>
      </c>
      <c r="C2888" s="1">
        <f t="shared" si="45"/>
        <v>35300000</v>
      </c>
    </row>
    <row r="2889" spans="1:3">
      <c r="A2889" s="1">
        <v>2600000</v>
      </c>
      <c r="B2889" s="17">
        <v>11000000</v>
      </c>
      <c r="C2889" s="1">
        <f t="shared" si="45"/>
        <v>-8400000</v>
      </c>
    </row>
    <row r="2890" spans="1:3">
      <c r="A2890" s="1">
        <v>1602466</v>
      </c>
      <c r="B2890" s="17">
        <v>11000000</v>
      </c>
      <c r="C2890" s="1">
        <f t="shared" si="45"/>
        <v>-9397534</v>
      </c>
    </row>
    <row r="2891" spans="1:3">
      <c r="A2891" s="1">
        <v>3029870</v>
      </c>
      <c r="B2891" s="17">
        <v>5000000</v>
      </c>
      <c r="C2891" s="1">
        <f t="shared" si="45"/>
        <v>-1970130</v>
      </c>
    </row>
    <row r="2892" spans="1:3">
      <c r="A2892" s="1">
        <v>3047539</v>
      </c>
      <c r="B2892" s="17">
        <v>11000000</v>
      </c>
      <c r="C2892" s="1">
        <f t="shared" si="45"/>
        <v>-7952461</v>
      </c>
    </row>
    <row r="2893" spans="1:3">
      <c r="A2893" s="1">
        <v>78900000</v>
      </c>
      <c r="B2893" s="17">
        <v>11000000</v>
      </c>
      <c r="C2893" s="1">
        <f t="shared" si="45"/>
        <v>67900000</v>
      </c>
    </row>
    <row r="2894" spans="1:3">
      <c r="A2894" s="1">
        <v>30859000</v>
      </c>
      <c r="B2894" s="17">
        <v>11000000</v>
      </c>
      <c r="C2894" s="1">
        <f t="shared" si="45"/>
        <v>19859000</v>
      </c>
    </row>
    <row r="2895" spans="1:3">
      <c r="A2895" s="1">
        <v>3571735</v>
      </c>
      <c r="B2895" s="17">
        <v>10700000</v>
      </c>
      <c r="C2895" s="1">
        <f t="shared" si="45"/>
        <v>-7128265</v>
      </c>
    </row>
    <row r="2896" spans="1:3">
      <c r="A2896" s="1">
        <v>50000000</v>
      </c>
      <c r="B2896" s="17">
        <v>12000000</v>
      </c>
      <c r="C2896" s="1">
        <f t="shared" si="45"/>
        <v>38000000</v>
      </c>
    </row>
    <row r="2897" spans="1:3">
      <c r="A2897" s="1">
        <v>63600000</v>
      </c>
      <c r="B2897" s="17">
        <v>10800000</v>
      </c>
      <c r="C2897" s="1">
        <f t="shared" si="45"/>
        <v>52800000</v>
      </c>
    </row>
    <row r="2898" spans="1:3">
      <c r="A2898" s="1">
        <v>36049108</v>
      </c>
      <c r="B2898" s="17">
        <v>11000000</v>
      </c>
      <c r="C2898" s="1">
        <f t="shared" si="45"/>
        <v>25049108</v>
      </c>
    </row>
    <row r="2899" spans="1:3">
      <c r="A2899" s="1">
        <v>34074895</v>
      </c>
      <c r="B2899" s="17">
        <v>15000000</v>
      </c>
      <c r="C2899" s="1">
        <f t="shared" si="45"/>
        <v>19074895</v>
      </c>
    </row>
    <row r="2900" spans="1:3">
      <c r="A2900" s="1">
        <v>33244684</v>
      </c>
      <c r="B2900" s="17">
        <v>700000000</v>
      </c>
      <c r="C2900" s="1">
        <f t="shared" si="45"/>
        <v>-666755316</v>
      </c>
    </row>
    <row r="2901" spans="1:3">
      <c r="A2901" s="1">
        <v>24530513</v>
      </c>
      <c r="B2901" s="17">
        <v>14000000</v>
      </c>
      <c r="C2901" s="1">
        <f t="shared" si="45"/>
        <v>10530513</v>
      </c>
    </row>
    <row r="2902" spans="1:3">
      <c r="A2902" s="1">
        <v>71519230</v>
      </c>
      <c r="B2902" s="17">
        <v>7000000</v>
      </c>
      <c r="C2902" s="1">
        <f t="shared" si="45"/>
        <v>64519230</v>
      </c>
    </row>
    <row r="2903" spans="1:3">
      <c r="A2903" s="1">
        <v>20035310</v>
      </c>
      <c r="B2903" s="17">
        <v>10600000</v>
      </c>
      <c r="C2903" s="1">
        <f t="shared" si="45"/>
        <v>9435310</v>
      </c>
    </row>
    <row r="2904" spans="1:3">
      <c r="A2904" s="1">
        <v>18225165</v>
      </c>
      <c r="B2904" s="17">
        <v>12000000</v>
      </c>
      <c r="C2904" s="1">
        <f t="shared" si="45"/>
        <v>6225165</v>
      </c>
    </row>
    <row r="2905" spans="1:3">
      <c r="A2905" s="1">
        <v>17804273</v>
      </c>
      <c r="B2905" s="17">
        <v>10500000</v>
      </c>
      <c r="C2905" s="1">
        <f t="shared" si="45"/>
        <v>7304273</v>
      </c>
    </row>
    <row r="2906" spans="1:3">
      <c r="A2906" s="1">
        <v>16938179</v>
      </c>
      <c r="B2906" s="17">
        <v>10000000</v>
      </c>
      <c r="C2906" s="1">
        <f t="shared" si="45"/>
        <v>6938179</v>
      </c>
    </row>
    <row r="2907" spans="1:3">
      <c r="A2907" s="1">
        <v>16235293</v>
      </c>
      <c r="B2907" s="17">
        <v>12500000</v>
      </c>
      <c r="C2907" s="1">
        <f t="shared" si="45"/>
        <v>3735293</v>
      </c>
    </row>
    <row r="2908" spans="1:3">
      <c r="A2908" s="1">
        <v>10161099</v>
      </c>
      <c r="B2908" s="17">
        <v>10500000</v>
      </c>
      <c r="C2908" s="1">
        <f t="shared" si="45"/>
        <v>-338901</v>
      </c>
    </row>
    <row r="2909" spans="1:3">
      <c r="A2909" s="1">
        <v>6047856</v>
      </c>
      <c r="B2909" s="17">
        <v>10818775</v>
      </c>
      <c r="C2909" s="1">
        <f t="shared" si="45"/>
        <v>-4770919</v>
      </c>
    </row>
    <row r="2910" spans="1:3">
      <c r="A2910" s="1">
        <v>4681503</v>
      </c>
      <c r="B2910" s="17">
        <v>11000000</v>
      </c>
      <c r="C2910" s="1">
        <f t="shared" si="45"/>
        <v>-6318497</v>
      </c>
    </row>
    <row r="2911" spans="1:3">
      <c r="A2911" s="1">
        <v>4350774</v>
      </c>
      <c r="B2911" s="17">
        <v>10000000</v>
      </c>
      <c r="C2911" s="1">
        <f t="shared" si="45"/>
        <v>-5649226</v>
      </c>
    </row>
    <row r="2912" spans="1:3">
      <c r="A2912" s="1">
        <v>2955039</v>
      </c>
      <c r="B2912" s="17">
        <v>11000000</v>
      </c>
      <c r="C2912" s="1">
        <f t="shared" si="45"/>
        <v>-8044961</v>
      </c>
    </row>
    <row r="2913" spans="1:3">
      <c r="A2913" s="1">
        <v>1530535</v>
      </c>
      <c r="B2913" s="17">
        <v>10000000</v>
      </c>
      <c r="C2913" s="1">
        <f t="shared" si="45"/>
        <v>-8469465</v>
      </c>
    </row>
    <row r="2914" spans="1:3">
      <c r="A2914" s="1">
        <v>4881867</v>
      </c>
      <c r="B2914" s="17">
        <v>10000000</v>
      </c>
      <c r="C2914" s="1">
        <f t="shared" si="45"/>
        <v>-5118133</v>
      </c>
    </row>
    <row r="2915" spans="1:3">
      <c r="A2915" s="1">
        <v>11860839</v>
      </c>
      <c r="B2915" s="17">
        <v>10000000</v>
      </c>
      <c r="C2915" s="1">
        <f t="shared" si="45"/>
        <v>1860839</v>
      </c>
    </row>
    <row r="2916" spans="1:3">
      <c r="A2916" s="1">
        <v>454255</v>
      </c>
      <c r="B2916" s="17">
        <v>10000000</v>
      </c>
      <c r="C2916" s="1">
        <f t="shared" si="45"/>
        <v>-9545745</v>
      </c>
    </row>
    <row r="2917" spans="1:3">
      <c r="A2917" s="1">
        <v>349618</v>
      </c>
      <c r="B2917" s="17">
        <v>10000000</v>
      </c>
      <c r="C2917" s="1">
        <f t="shared" si="45"/>
        <v>-9650382</v>
      </c>
    </row>
    <row r="2918" spans="1:3">
      <c r="A2918" s="1">
        <v>112935</v>
      </c>
      <c r="B2918" s="17">
        <v>10000000</v>
      </c>
      <c r="C2918" s="1">
        <f t="shared" si="45"/>
        <v>-9887065</v>
      </c>
    </row>
    <row r="2919" spans="1:3">
      <c r="A2919" s="1">
        <v>883887</v>
      </c>
      <c r="B2919" s="17">
        <v>10000000</v>
      </c>
      <c r="C2919" s="1">
        <f t="shared" si="45"/>
        <v>-9116113</v>
      </c>
    </row>
    <row r="2920" spans="1:3">
      <c r="A2920" s="1">
        <v>13751</v>
      </c>
      <c r="B2920" s="17">
        <v>10000000</v>
      </c>
      <c r="C2920" s="1">
        <f t="shared" si="45"/>
        <v>-9986249</v>
      </c>
    </row>
    <row r="2921" spans="1:3">
      <c r="A2921" s="1">
        <v>145109</v>
      </c>
      <c r="B2921" s="17">
        <v>6000000</v>
      </c>
      <c r="C2921" s="1">
        <f t="shared" si="45"/>
        <v>-5854891</v>
      </c>
    </row>
    <row r="2922" spans="1:3">
      <c r="A2922" s="1">
        <v>1046166</v>
      </c>
      <c r="B2922" s="17">
        <v>13800000</v>
      </c>
      <c r="C2922" s="1">
        <f t="shared" si="45"/>
        <v>-12753834</v>
      </c>
    </row>
    <row r="2923" spans="1:3">
      <c r="A2923" s="1">
        <v>174635000</v>
      </c>
      <c r="B2923" s="17">
        <v>10000000</v>
      </c>
      <c r="C2923" s="1">
        <f t="shared" si="45"/>
        <v>164635000</v>
      </c>
    </row>
    <row r="2924" spans="1:3">
      <c r="A2924" s="1">
        <v>14373825</v>
      </c>
      <c r="B2924" s="17">
        <v>10000000</v>
      </c>
      <c r="C2924" s="1">
        <f t="shared" si="45"/>
        <v>4373825</v>
      </c>
    </row>
    <row r="2925" spans="1:3">
      <c r="A2925" s="1">
        <v>162</v>
      </c>
      <c r="B2925" s="17">
        <v>10000000</v>
      </c>
      <c r="C2925" s="1">
        <f t="shared" si="45"/>
        <v>-9999838</v>
      </c>
    </row>
    <row r="2926" spans="1:3">
      <c r="A2926" s="1">
        <v>39462438</v>
      </c>
      <c r="B2926" s="17">
        <v>12000000</v>
      </c>
      <c r="C2926" s="1">
        <f t="shared" si="45"/>
        <v>27462438</v>
      </c>
    </row>
    <row r="2927" spans="1:3">
      <c r="A2927" s="1">
        <v>29200000</v>
      </c>
      <c r="B2927" s="17">
        <v>10000000</v>
      </c>
      <c r="C2927" s="1">
        <f t="shared" si="45"/>
        <v>19200000</v>
      </c>
    </row>
    <row r="2928" spans="1:3">
      <c r="A2928" s="1">
        <v>21564616</v>
      </c>
      <c r="B2928" s="17">
        <v>10000000</v>
      </c>
      <c r="C2928" s="1">
        <f t="shared" si="45"/>
        <v>11564616</v>
      </c>
    </row>
    <row r="2929" spans="1:3">
      <c r="A2929" s="1">
        <v>14879556</v>
      </c>
      <c r="B2929" s="17">
        <v>10000000</v>
      </c>
      <c r="C2929" s="1">
        <f t="shared" si="45"/>
        <v>4879556</v>
      </c>
    </row>
    <row r="2930" spans="1:3">
      <c r="A2930" s="1">
        <v>34017854</v>
      </c>
      <c r="B2930" s="17">
        <v>10000000</v>
      </c>
      <c r="C2930" s="1">
        <f t="shared" si="45"/>
        <v>24017854</v>
      </c>
    </row>
    <row r="2931" spans="1:3">
      <c r="A2931" s="1">
        <v>4273372</v>
      </c>
      <c r="B2931" s="17">
        <v>23000000</v>
      </c>
      <c r="C2931" s="1">
        <f t="shared" si="45"/>
        <v>-18726628</v>
      </c>
    </row>
    <row r="2932" spans="1:3">
      <c r="A2932" s="1">
        <v>4440055</v>
      </c>
      <c r="B2932" s="17">
        <v>12305523</v>
      </c>
      <c r="C2932" s="1">
        <f t="shared" si="45"/>
        <v>-7865468</v>
      </c>
    </row>
    <row r="2933" spans="1:3">
      <c r="A2933" s="1">
        <v>4018695</v>
      </c>
      <c r="B2933" s="17">
        <v>10000000</v>
      </c>
      <c r="C2933" s="1">
        <f t="shared" si="45"/>
        <v>-5981305</v>
      </c>
    </row>
    <row r="2934" spans="1:3">
      <c r="A2934" s="1">
        <v>6262942</v>
      </c>
      <c r="B2934" s="17">
        <v>10000000</v>
      </c>
      <c r="C2934" s="1">
        <f t="shared" si="45"/>
        <v>-3737058</v>
      </c>
    </row>
    <row r="2935" spans="1:3">
      <c r="A2935" s="1">
        <v>1997807</v>
      </c>
      <c r="B2935" s="17">
        <v>10000000</v>
      </c>
      <c r="C2935" s="1">
        <f t="shared" si="45"/>
        <v>-8002193</v>
      </c>
    </row>
    <row r="2936" spans="1:3">
      <c r="A2936" s="1">
        <v>90800000</v>
      </c>
      <c r="B2936" s="17">
        <v>20000000</v>
      </c>
      <c r="C2936" s="1">
        <f t="shared" si="45"/>
        <v>70800000</v>
      </c>
    </row>
    <row r="2937" spans="1:3">
      <c r="A2937" s="1">
        <v>140244</v>
      </c>
      <c r="B2937" s="17">
        <v>10000000</v>
      </c>
      <c r="C2937" s="1">
        <f t="shared" si="45"/>
        <v>-9859756</v>
      </c>
    </row>
    <row r="2938" spans="1:3">
      <c r="A2938" s="1">
        <v>107930000</v>
      </c>
      <c r="B2938" s="17">
        <v>10000000</v>
      </c>
      <c r="C2938" s="1">
        <f t="shared" si="45"/>
        <v>97930000</v>
      </c>
    </row>
    <row r="2939" spans="1:3">
      <c r="A2939" s="1">
        <v>32279955</v>
      </c>
      <c r="B2939" s="17">
        <v>6000000</v>
      </c>
      <c r="C2939" s="1">
        <f t="shared" si="45"/>
        <v>26279955</v>
      </c>
    </row>
    <row r="2940" spans="1:3">
      <c r="A2940" s="1">
        <v>4992159</v>
      </c>
      <c r="B2940" s="17">
        <v>10000000</v>
      </c>
      <c r="C2940" s="1">
        <f t="shared" si="45"/>
        <v>-5007841</v>
      </c>
    </row>
    <row r="2941" spans="1:3">
      <c r="A2941" s="1">
        <v>163214286</v>
      </c>
      <c r="B2941" s="17">
        <v>9000000</v>
      </c>
      <c r="C2941" s="1">
        <f t="shared" si="45"/>
        <v>154214286</v>
      </c>
    </row>
    <row r="2942" spans="1:3">
      <c r="A2942" s="1">
        <v>69800000</v>
      </c>
      <c r="B2942" s="17">
        <v>10000000</v>
      </c>
      <c r="C2942" s="1">
        <f t="shared" si="45"/>
        <v>59800000</v>
      </c>
    </row>
    <row r="2943" spans="1:3">
      <c r="A2943" s="1">
        <v>59889948</v>
      </c>
      <c r="B2943" s="17">
        <v>10000000</v>
      </c>
      <c r="C2943" s="1">
        <f t="shared" si="45"/>
        <v>49889948</v>
      </c>
    </row>
    <row r="2944" spans="1:3">
      <c r="A2944" s="1">
        <v>52287414</v>
      </c>
      <c r="B2944" s="17">
        <v>10000000</v>
      </c>
      <c r="C2944" s="1">
        <f t="shared" si="45"/>
        <v>42287414</v>
      </c>
    </row>
    <row r="2945" spans="1:3">
      <c r="A2945" s="1">
        <v>45063889</v>
      </c>
      <c r="B2945" s="17">
        <v>17000000</v>
      </c>
      <c r="C2945" s="1">
        <f t="shared" si="45"/>
        <v>28063889</v>
      </c>
    </row>
    <row r="2946" spans="1:3">
      <c r="A2946" s="1">
        <v>40066497</v>
      </c>
      <c r="B2946" s="17">
        <v>10000000</v>
      </c>
      <c r="C2946" s="1">
        <f t="shared" si="45"/>
        <v>30066497</v>
      </c>
    </row>
    <row r="2947" spans="1:3">
      <c r="A2947" s="1">
        <v>36500000</v>
      </c>
      <c r="B2947" s="17">
        <v>8500000</v>
      </c>
      <c r="C2947" s="1">
        <f t="shared" ref="C2947:C2959" si="46">A2947-B2947</f>
        <v>28000000</v>
      </c>
    </row>
    <row r="2948" spans="1:3">
      <c r="A2948" s="1">
        <v>27362712</v>
      </c>
      <c r="B2948" s="17">
        <v>12000000</v>
      </c>
      <c r="C2948" s="1">
        <f t="shared" si="46"/>
        <v>15362712</v>
      </c>
    </row>
    <row r="2949" spans="1:3">
      <c r="A2949" s="1">
        <v>34746109</v>
      </c>
      <c r="B2949" s="17">
        <v>10000000</v>
      </c>
      <c r="C2949" s="1">
        <f t="shared" si="46"/>
        <v>24746109</v>
      </c>
    </row>
    <row r="2950" spans="1:3">
      <c r="A2950" s="1">
        <v>34963967</v>
      </c>
      <c r="B2950" s="17">
        <v>10000000</v>
      </c>
      <c r="C2950" s="1">
        <f t="shared" si="46"/>
        <v>24963967</v>
      </c>
    </row>
    <row r="2951" spans="1:3">
      <c r="A2951" s="1">
        <v>25926543</v>
      </c>
      <c r="B2951" s="17">
        <v>65000000</v>
      </c>
      <c r="C2951" s="1">
        <f t="shared" si="46"/>
        <v>-39073457</v>
      </c>
    </row>
    <row r="2952" spans="1:3">
      <c r="A2952" s="1">
        <v>26049082</v>
      </c>
      <c r="B2952" s="17">
        <v>10000000</v>
      </c>
      <c r="C2952" s="1">
        <f t="shared" si="46"/>
        <v>16049082</v>
      </c>
    </row>
    <row r="2953" spans="1:3">
      <c r="A2953" s="1">
        <v>22551000</v>
      </c>
      <c r="B2953" s="17">
        <v>10000000</v>
      </c>
      <c r="C2953" s="1">
        <f t="shared" si="46"/>
        <v>12551000</v>
      </c>
    </row>
    <row r="2954" spans="1:3">
      <c r="A2954" s="1">
        <v>22800000</v>
      </c>
      <c r="B2954" s="17">
        <v>17000000</v>
      </c>
      <c r="C2954" s="1">
        <f t="shared" si="46"/>
        <v>5800000</v>
      </c>
    </row>
    <row r="2955" spans="1:3">
      <c r="A2955" s="1">
        <v>18090181</v>
      </c>
      <c r="B2955" s="17">
        <v>10000000</v>
      </c>
      <c r="C2955" s="1">
        <f t="shared" si="46"/>
        <v>8090181</v>
      </c>
    </row>
    <row r="2956" spans="1:3">
      <c r="A2956" s="1">
        <v>17843379</v>
      </c>
      <c r="B2956" s="17">
        <v>10000000</v>
      </c>
      <c r="C2956" s="1">
        <f t="shared" si="46"/>
        <v>7843379</v>
      </c>
    </row>
    <row r="2957" spans="1:3">
      <c r="A2957" s="1">
        <v>17278980</v>
      </c>
      <c r="B2957" s="17">
        <v>10000000</v>
      </c>
      <c r="C2957" s="1">
        <f t="shared" si="46"/>
        <v>7278980</v>
      </c>
    </row>
    <row r="2958" spans="1:3">
      <c r="A2958" s="1">
        <v>16699684</v>
      </c>
      <c r="B2958" s="17">
        <v>10000000</v>
      </c>
      <c r="C2958" s="1">
        <f t="shared" si="46"/>
        <v>6699684</v>
      </c>
    </row>
    <row r="2959" spans="1:3">
      <c r="A2959" s="1">
        <v>50815288</v>
      </c>
      <c r="B2959" s="17">
        <v>10000000</v>
      </c>
      <c r="C2959" s="1">
        <f t="shared" si="46"/>
        <v>40815288</v>
      </c>
    </row>
    <row r="2960" spans="1:3">
      <c r="A2960" s="1">
        <v>15047419</v>
      </c>
      <c r="B2960" s="17">
        <v>9000000</v>
      </c>
      <c r="C2960" s="1">
        <f t="shared" ref="C2947:C3010" si="47">A2960-B2960</f>
        <v>6047419</v>
      </c>
    </row>
    <row r="2961" spans="1:3">
      <c r="A2961" s="1">
        <v>14015786</v>
      </c>
      <c r="B2961" s="17">
        <v>10000000</v>
      </c>
      <c r="C2961" s="1">
        <f t="shared" si="47"/>
        <v>4015786</v>
      </c>
    </row>
    <row r="2962" spans="1:3">
      <c r="A2962" s="1">
        <v>10269307</v>
      </c>
      <c r="B2962" s="17">
        <v>10000000</v>
      </c>
      <c r="C2962" s="1">
        <f t="shared" si="47"/>
        <v>269307</v>
      </c>
    </row>
    <row r="2963" spans="1:3">
      <c r="A2963" s="1">
        <v>17536788</v>
      </c>
      <c r="B2963" s="17">
        <v>10000000</v>
      </c>
      <c r="C2963" s="1">
        <f t="shared" si="47"/>
        <v>7536788</v>
      </c>
    </row>
    <row r="2964" spans="1:3">
      <c r="A2964" s="1">
        <v>58401464</v>
      </c>
      <c r="B2964" s="17">
        <v>25000000</v>
      </c>
      <c r="C2964" s="1">
        <f t="shared" si="47"/>
        <v>33401464</v>
      </c>
    </row>
    <row r="2965" spans="1:3">
      <c r="A2965" s="1">
        <v>8279017</v>
      </c>
      <c r="B2965" s="17">
        <v>10000000</v>
      </c>
      <c r="C2965" s="1">
        <f t="shared" si="47"/>
        <v>-1720983</v>
      </c>
    </row>
    <row r="2966" spans="1:3">
      <c r="A2966" s="1">
        <v>10106233</v>
      </c>
      <c r="B2966" s="17">
        <v>10000000</v>
      </c>
      <c r="C2966" s="1">
        <f t="shared" si="47"/>
        <v>106233</v>
      </c>
    </row>
    <row r="2967" spans="1:3">
      <c r="A2967" s="1">
        <v>4692814</v>
      </c>
      <c r="B2967" s="17">
        <v>11000000</v>
      </c>
      <c r="C2967" s="1">
        <f t="shared" si="47"/>
        <v>-6307186</v>
      </c>
    </row>
    <row r="2968" spans="1:3">
      <c r="A2968" s="1">
        <v>5018450</v>
      </c>
      <c r="B2968" s="17">
        <v>12600000</v>
      </c>
      <c r="C2968" s="1">
        <f t="shared" si="47"/>
        <v>-7581550</v>
      </c>
    </row>
    <row r="2969" spans="1:3">
      <c r="A2969" s="1">
        <v>3442820</v>
      </c>
      <c r="B2969" s="17">
        <v>10000000</v>
      </c>
      <c r="C2969" s="1">
        <f t="shared" si="47"/>
        <v>-6557180</v>
      </c>
    </row>
    <row r="2970" spans="1:3">
      <c r="A2970" s="1">
        <v>3205244</v>
      </c>
      <c r="B2970" s="17">
        <v>30000000</v>
      </c>
      <c r="C2970" s="1">
        <f t="shared" si="47"/>
        <v>-26794756</v>
      </c>
    </row>
    <row r="2971" spans="1:3">
      <c r="A2971" s="1">
        <v>3076425</v>
      </c>
      <c r="B2971" s="17">
        <v>10000000</v>
      </c>
      <c r="C2971" s="1">
        <f t="shared" si="47"/>
        <v>-6923575</v>
      </c>
    </row>
    <row r="2972" spans="1:3">
      <c r="A2972" s="1">
        <v>2275557</v>
      </c>
      <c r="B2972" s="17">
        <v>10000000</v>
      </c>
      <c r="C2972" s="1">
        <f t="shared" si="47"/>
        <v>-7724443</v>
      </c>
    </row>
    <row r="2973" spans="1:3">
      <c r="A2973" s="1">
        <v>1789892</v>
      </c>
      <c r="B2973" s="17">
        <v>10000000</v>
      </c>
      <c r="C2973" s="1">
        <f t="shared" si="47"/>
        <v>-8210108</v>
      </c>
    </row>
    <row r="2974" spans="1:3">
      <c r="A2974" s="1">
        <v>6350058</v>
      </c>
      <c r="B2974" s="17">
        <v>3000000</v>
      </c>
      <c r="C2974" s="1">
        <f t="shared" si="47"/>
        <v>3350058</v>
      </c>
    </row>
    <row r="2975" spans="1:3">
      <c r="A2975" s="1">
        <v>1094798</v>
      </c>
      <c r="B2975" s="17">
        <v>6400000</v>
      </c>
      <c r="C2975" s="1">
        <f t="shared" si="47"/>
        <v>-5305202</v>
      </c>
    </row>
    <row r="2976" spans="1:3">
      <c r="A2976" s="1">
        <v>1071240</v>
      </c>
      <c r="B2976" s="17">
        <v>10000000</v>
      </c>
      <c r="C2976" s="1">
        <f t="shared" si="47"/>
        <v>-8928760</v>
      </c>
    </row>
    <row r="2977" spans="1:3">
      <c r="A2977" s="1">
        <v>532190</v>
      </c>
      <c r="B2977" s="17">
        <v>10000000</v>
      </c>
      <c r="C2977" s="1">
        <f t="shared" si="47"/>
        <v>-9467810</v>
      </c>
    </row>
    <row r="2978" spans="1:3">
      <c r="A2978" s="1">
        <v>686383</v>
      </c>
      <c r="B2978" s="17">
        <v>5000000</v>
      </c>
      <c r="C2978" s="1">
        <f t="shared" si="47"/>
        <v>-4313617</v>
      </c>
    </row>
    <row r="2979" spans="1:3">
      <c r="A2979" s="1">
        <v>16168741</v>
      </c>
      <c r="B2979" s="17">
        <v>10000000</v>
      </c>
      <c r="C2979" s="1">
        <f t="shared" si="47"/>
        <v>6168741</v>
      </c>
    </row>
    <row r="2980" spans="1:3">
      <c r="A2980" s="1">
        <v>568695</v>
      </c>
      <c r="B2980" s="17">
        <v>22000000</v>
      </c>
      <c r="C2980" s="1">
        <f t="shared" si="47"/>
        <v>-21431305</v>
      </c>
    </row>
    <row r="2981" spans="1:3">
      <c r="A2981" s="1">
        <v>398420</v>
      </c>
      <c r="B2981" s="17">
        <v>10000000</v>
      </c>
      <c r="C2981" s="1">
        <f t="shared" si="47"/>
        <v>-9601580</v>
      </c>
    </row>
    <row r="2982" spans="1:3">
      <c r="A2982" s="1">
        <v>336456</v>
      </c>
      <c r="B2982" s="17">
        <v>10000000</v>
      </c>
      <c r="C2982" s="1">
        <f t="shared" si="47"/>
        <v>-9663544</v>
      </c>
    </row>
    <row r="2983" spans="1:3">
      <c r="A2983" s="1">
        <v>298110</v>
      </c>
      <c r="B2983" s="17">
        <v>10000000</v>
      </c>
      <c r="C2983" s="1">
        <f t="shared" si="47"/>
        <v>-9701890</v>
      </c>
    </row>
    <row r="2984" spans="1:3">
      <c r="A2984" s="1">
        <v>127144</v>
      </c>
      <c r="B2984" s="17">
        <v>10000000</v>
      </c>
      <c r="C2984" s="1">
        <f t="shared" si="47"/>
        <v>-9872856</v>
      </c>
    </row>
    <row r="2985" spans="1:3">
      <c r="A2985" s="1">
        <v>117190</v>
      </c>
      <c r="B2985" s="17">
        <v>10000000</v>
      </c>
      <c r="C2985" s="1">
        <f t="shared" si="47"/>
        <v>-9882810</v>
      </c>
    </row>
    <row r="2986" spans="1:3">
      <c r="A2986" s="1">
        <v>108662</v>
      </c>
      <c r="B2986" s="17">
        <v>10000000</v>
      </c>
      <c r="C2986" s="1">
        <f t="shared" si="47"/>
        <v>-9891338</v>
      </c>
    </row>
    <row r="2987" spans="1:3">
      <c r="A2987" s="1">
        <v>53481</v>
      </c>
      <c r="B2987" s="17">
        <v>10000000</v>
      </c>
      <c r="C2987" s="1">
        <f t="shared" si="47"/>
        <v>-9946519</v>
      </c>
    </row>
    <row r="2988" spans="1:3">
      <c r="A2988" s="1">
        <v>23106</v>
      </c>
      <c r="B2988" s="17">
        <v>10000000</v>
      </c>
      <c r="C2988" s="1">
        <f t="shared" si="47"/>
        <v>-9976894</v>
      </c>
    </row>
    <row r="2989" spans="1:3">
      <c r="A2989" s="1">
        <v>52961</v>
      </c>
      <c r="B2989" s="17">
        <v>6000000</v>
      </c>
      <c r="C2989" s="1">
        <f t="shared" si="47"/>
        <v>-5947039</v>
      </c>
    </row>
    <row r="2990" spans="1:3">
      <c r="A2990" s="1">
        <v>439162</v>
      </c>
      <c r="B2990" s="17">
        <v>100000000</v>
      </c>
      <c r="C2990" s="1">
        <f t="shared" si="47"/>
        <v>-99560838</v>
      </c>
    </row>
    <row r="2991" spans="1:3">
      <c r="A2991" s="1">
        <v>671240</v>
      </c>
      <c r="B2991" s="17">
        <v>10000000</v>
      </c>
      <c r="C2991" s="1">
        <f t="shared" si="47"/>
        <v>-9328760</v>
      </c>
    </row>
    <row r="2992" spans="1:3">
      <c r="A2992" s="1">
        <v>882290</v>
      </c>
      <c r="B2992" s="17">
        <v>10000000</v>
      </c>
      <c r="C2992" s="1">
        <f t="shared" si="47"/>
        <v>-9117710</v>
      </c>
    </row>
    <row r="2993" spans="1:3">
      <c r="A2993" s="1">
        <v>106593296</v>
      </c>
      <c r="B2993" s="17">
        <v>7500000</v>
      </c>
      <c r="C2993" s="1">
        <f t="shared" si="47"/>
        <v>99093296</v>
      </c>
    </row>
    <row r="2994" spans="1:3">
      <c r="A2994" s="1">
        <v>43490057</v>
      </c>
      <c r="B2994" s="17">
        <v>10000000</v>
      </c>
      <c r="C2994" s="1">
        <f t="shared" si="47"/>
        <v>33490057</v>
      </c>
    </row>
    <row r="2995" spans="1:3">
      <c r="A2995" s="1">
        <v>32333860</v>
      </c>
      <c r="B2995" s="17">
        <v>10000000</v>
      </c>
      <c r="C2995" s="1">
        <f t="shared" si="47"/>
        <v>22333860</v>
      </c>
    </row>
    <row r="2996" spans="1:3">
      <c r="A2996" s="1">
        <v>24792061</v>
      </c>
      <c r="B2996" s="17">
        <v>10000000</v>
      </c>
      <c r="C2996" s="1">
        <f t="shared" si="47"/>
        <v>14792061</v>
      </c>
    </row>
    <row r="2997" spans="1:3">
      <c r="A2997" s="1">
        <v>17544812</v>
      </c>
      <c r="B2997" s="17">
        <v>10000000</v>
      </c>
      <c r="C2997" s="1">
        <f t="shared" si="47"/>
        <v>7544812</v>
      </c>
    </row>
    <row r="2998" spans="1:3">
      <c r="A2998" s="1">
        <v>12574715</v>
      </c>
      <c r="B2998" s="17">
        <v>10000000</v>
      </c>
      <c r="C2998" s="1">
        <f t="shared" si="47"/>
        <v>2574715</v>
      </c>
    </row>
    <row r="2999" spans="1:3">
      <c r="A2999" s="1">
        <v>5100000</v>
      </c>
      <c r="B2999" s="17">
        <v>10000000</v>
      </c>
      <c r="C2999" s="1">
        <f t="shared" si="47"/>
        <v>-4900000</v>
      </c>
    </row>
    <row r="3000" spans="1:3">
      <c r="A3000" s="1">
        <v>10460089</v>
      </c>
      <c r="B3000" s="17">
        <v>10000000</v>
      </c>
      <c r="C3000" s="1">
        <f t="shared" si="47"/>
        <v>460089</v>
      </c>
    </row>
    <row r="3001" spans="1:3">
      <c r="A3001" s="1">
        <v>4239767</v>
      </c>
      <c r="B3001" s="17">
        <v>9000000</v>
      </c>
      <c r="C3001" s="1">
        <f t="shared" si="47"/>
        <v>-4760233</v>
      </c>
    </row>
    <row r="3002" spans="1:3">
      <c r="A3002" s="1">
        <v>4131640</v>
      </c>
      <c r="B3002" s="17">
        <v>16000000</v>
      </c>
      <c r="C3002" s="1">
        <f t="shared" si="47"/>
        <v>-11868360</v>
      </c>
    </row>
    <row r="3003" spans="1:3">
      <c r="A3003" s="1">
        <v>3347439</v>
      </c>
      <c r="B3003" s="17">
        <v>10000000</v>
      </c>
      <c r="C3003" s="1">
        <f t="shared" si="47"/>
        <v>-6652561</v>
      </c>
    </row>
    <row r="3004" spans="1:3">
      <c r="A3004" s="1">
        <v>10814185</v>
      </c>
      <c r="B3004" s="17">
        <v>10000000</v>
      </c>
      <c r="C3004" s="1">
        <f t="shared" si="47"/>
        <v>814185</v>
      </c>
    </row>
    <row r="3005" spans="1:3">
      <c r="A3005" s="1">
        <v>206400</v>
      </c>
      <c r="B3005" s="17">
        <v>10000000</v>
      </c>
      <c r="C3005" s="1">
        <f t="shared" si="47"/>
        <v>-9793600</v>
      </c>
    </row>
    <row r="3006" spans="1:3">
      <c r="A3006" s="1">
        <v>197148</v>
      </c>
      <c r="B3006" s="17">
        <v>10000000</v>
      </c>
      <c r="C3006" s="1">
        <f t="shared" si="47"/>
        <v>-9802852</v>
      </c>
    </row>
    <row r="3007" spans="1:3">
      <c r="A3007" s="1">
        <v>3014541</v>
      </c>
      <c r="B3007" s="17">
        <v>10000000</v>
      </c>
      <c r="C3007" s="1">
        <f t="shared" si="47"/>
        <v>-6985459</v>
      </c>
    </row>
    <row r="3008" spans="1:3">
      <c r="A3008" s="1">
        <v>872643</v>
      </c>
      <c r="B3008" s="17">
        <v>11500000</v>
      </c>
      <c r="C3008" s="1">
        <f t="shared" si="47"/>
        <v>-10627357</v>
      </c>
    </row>
    <row r="3009" spans="1:3">
      <c r="A3009" s="1">
        <v>4443403</v>
      </c>
      <c r="B3009" s="17">
        <v>9000000</v>
      </c>
      <c r="C3009" s="1">
        <f t="shared" si="47"/>
        <v>-4556597</v>
      </c>
    </row>
    <row r="3010" spans="1:3">
      <c r="A3010" s="1">
        <v>1330827</v>
      </c>
      <c r="B3010" s="17">
        <v>6500000</v>
      </c>
      <c r="C3010" s="1">
        <f t="shared" si="47"/>
        <v>-5169173</v>
      </c>
    </row>
    <row r="3011" spans="1:3">
      <c r="A3011" s="1">
        <v>1818681</v>
      </c>
      <c r="B3011" s="17">
        <v>10000000</v>
      </c>
      <c r="C3011" s="1">
        <f t="shared" ref="C3011:C3074" si="48">A3011-B3011</f>
        <v>-8181319</v>
      </c>
    </row>
    <row r="3012" spans="1:3">
      <c r="A3012" s="1">
        <v>336530303</v>
      </c>
      <c r="B3012" s="17">
        <v>10000000</v>
      </c>
      <c r="C3012" s="1">
        <f t="shared" si="48"/>
        <v>326530303</v>
      </c>
    </row>
    <row r="3013" spans="1:3">
      <c r="A3013" s="1">
        <v>12610552</v>
      </c>
      <c r="B3013" s="17">
        <v>10000000</v>
      </c>
      <c r="C3013" s="1">
        <f t="shared" si="48"/>
        <v>2610552</v>
      </c>
    </row>
    <row r="3014" spans="1:3">
      <c r="A3014" s="1">
        <v>143492840</v>
      </c>
      <c r="B3014" s="17">
        <v>10000000</v>
      </c>
      <c r="C3014" s="1">
        <f t="shared" si="48"/>
        <v>133492840</v>
      </c>
    </row>
    <row r="3015" spans="1:3">
      <c r="A3015" s="1">
        <v>43800000</v>
      </c>
      <c r="B3015" s="17">
        <v>10000000</v>
      </c>
      <c r="C3015" s="1">
        <f t="shared" si="48"/>
        <v>33800000</v>
      </c>
    </row>
    <row r="3016" spans="1:3">
      <c r="A3016" s="1">
        <v>134821952</v>
      </c>
      <c r="B3016" s="17">
        <v>10000000</v>
      </c>
      <c r="C3016" s="1">
        <f t="shared" si="48"/>
        <v>124821952</v>
      </c>
    </row>
    <row r="3017" spans="1:3">
      <c r="A3017" s="1">
        <v>94900000</v>
      </c>
      <c r="B3017" s="17">
        <v>14000000</v>
      </c>
      <c r="C3017" s="1">
        <f t="shared" si="48"/>
        <v>80900000</v>
      </c>
    </row>
    <row r="3018" spans="1:3">
      <c r="A3018" s="1">
        <v>32391374</v>
      </c>
      <c r="B3018" s="17">
        <v>10000000</v>
      </c>
      <c r="C3018" s="1">
        <f t="shared" si="48"/>
        <v>22391374</v>
      </c>
    </row>
    <row r="3019" spans="1:3">
      <c r="A3019" s="1">
        <v>40158000</v>
      </c>
      <c r="B3019" s="17">
        <v>10000000</v>
      </c>
      <c r="C3019" s="1">
        <f t="shared" si="48"/>
        <v>30158000</v>
      </c>
    </row>
    <row r="3020" spans="1:3">
      <c r="A3020" s="1">
        <v>113709992</v>
      </c>
      <c r="B3020" s="17">
        <v>8000000</v>
      </c>
      <c r="C3020" s="1">
        <f t="shared" si="48"/>
        <v>105709992</v>
      </c>
    </row>
    <row r="3021" spans="1:3">
      <c r="A3021" s="1">
        <v>32131483</v>
      </c>
      <c r="B3021" s="17">
        <v>10000000</v>
      </c>
      <c r="C3021" s="1">
        <f t="shared" si="48"/>
        <v>22131483</v>
      </c>
    </row>
    <row r="3022" spans="1:3">
      <c r="A3022" s="1">
        <v>35400000</v>
      </c>
      <c r="B3022" s="17">
        <v>10000000</v>
      </c>
      <c r="C3022" s="1">
        <f t="shared" si="48"/>
        <v>25400000</v>
      </c>
    </row>
    <row r="3023" spans="1:3">
      <c r="A3023" s="1">
        <v>34099640</v>
      </c>
      <c r="B3023" s="17">
        <v>10000000</v>
      </c>
      <c r="C3023" s="1">
        <f t="shared" si="48"/>
        <v>24099640</v>
      </c>
    </row>
    <row r="3024" spans="1:3">
      <c r="A3024" s="1">
        <v>37295394</v>
      </c>
      <c r="B3024" s="17">
        <v>10000000</v>
      </c>
      <c r="C3024" s="1">
        <f t="shared" si="48"/>
        <v>27295394</v>
      </c>
    </row>
    <row r="3025" spans="1:3">
      <c r="A3025" s="1">
        <v>144812796</v>
      </c>
      <c r="B3025" s="17">
        <v>10000000</v>
      </c>
      <c r="C3025" s="1">
        <f t="shared" si="48"/>
        <v>134812796</v>
      </c>
    </row>
    <row r="3026" spans="1:3">
      <c r="A3026" s="1">
        <v>31501218</v>
      </c>
      <c r="B3026" s="17">
        <v>11000000</v>
      </c>
      <c r="C3026" s="1">
        <f t="shared" si="48"/>
        <v>20501218</v>
      </c>
    </row>
    <row r="3027" spans="1:3">
      <c r="A3027" s="1">
        <v>28747570</v>
      </c>
      <c r="B3027" s="17">
        <v>5000000</v>
      </c>
      <c r="C3027" s="1">
        <f t="shared" si="48"/>
        <v>23747570</v>
      </c>
    </row>
    <row r="3028" spans="1:3">
      <c r="A3028" s="1">
        <v>25625110</v>
      </c>
      <c r="B3028" s="17">
        <v>10000000</v>
      </c>
      <c r="C3028" s="1">
        <f t="shared" si="48"/>
        <v>15625110</v>
      </c>
    </row>
    <row r="3029" spans="1:3">
      <c r="A3029" s="1">
        <v>25000000</v>
      </c>
      <c r="B3029" s="17">
        <v>10000000</v>
      </c>
      <c r="C3029" s="1">
        <f t="shared" si="48"/>
        <v>15000000</v>
      </c>
    </row>
    <row r="3030" spans="1:3">
      <c r="A3030" s="1">
        <v>21000000</v>
      </c>
      <c r="B3030" s="17">
        <v>10000000</v>
      </c>
      <c r="C3030" s="1">
        <f t="shared" si="48"/>
        <v>11000000</v>
      </c>
    </row>
    <row r="3031" spans="1:3">
      <c r="A3031" s="1">
        <v>20257000</v>
      </c>
      <c r="B3031" s="17">
        <v>10000000</v>
      </c>
      <c r="C3031" s="1">
        <f t="shared" si="48"/>
        <v>10257000</v>
      </c>
    </row>
    <row r="3032" spans="1:3">
      <c r="A3032" s="1">
        <v>26005908</v>
      </c>
      <c r="B3032" s="17">
        <v>10000000</v>
      </c>
      <c r="C3032" s="1">
        <f t="shared" si="48"/>
        <v>16005908</v>
      </c>
    </row>
    <row r="3033" spans="1:3">
      <c r="A3033" s="1">
        <v>15818967</v>
      </c>
      <c r="B3033" s="17">
        <v>10000000</v>
      </c>
      <c r="C3033" s="1">
        <f t="shared" si="48"/>
        <v>5818967</v>
      </c>
    </row>
    <row r="3034" spans="1:3">
      <c r="A3034" s="1">
        <v>14891000</v>
      </c>
      <c r="B3034" s="17">
        <v>10000000</v>
      </c>
      <c r="C3034" s="1">
        <f t="shared" si="48"/>
        <v>4891000</v>
      </c>
    </row>
    <row r="3035" spans="1:3">
      <c r="A3035" s="1">
        <v>16901126</v>
      </c>
      <c r="B3035" s="17">
        <v>60000000</v>
      </c>
      <c r="C3035" s="1">
        <f t="shared" si="48"/>
        <v>-43098874</v>
      </c>
    </row>
    <row r="3036" spans="1:3">
      <c r="A3036" s="1">
        <v>17474107</v>
      </c>
      <c r="B3036" s="17">
        <v>5000000</v>
      </c>
      <c r="C3036" s="1">
        <f t="shared" si="48"/>
        <v>12474107</v>
      </c>
    </row>
    <row r="3037" spans="1:3">
      <c r="A3037" s="1">
        <v>14003141</v>
      </c>
      <c r="B3037" s="17">
        <v>4000000</v>
      </c>
      <c r="C3037" s="1">
        <f t="shared" si="48"/>
        <v>10003141</v>
      </c>
    </row>
    <row r="3038" spans="1:3">
      <c r="A3038" s="1">
        <v>304360277</v>
      </c>
      <c r="B3038" s="17">
        <v>10000000</v>
      </c>
      <c r="C3038" s="1">
        <f t="shared" si="48"/>
        <v>294360277</v>
      </c>
    </row>
    <row r="3039" spans="1:3">
      <c r="A3039" s="1">
        <v>12583510</v>
      </c>
      <c r="B3039" s="17">
        <v>5000000</v>
      </c>
      <c r="C3039" s="1">
        <f t="shared" si="48"/>
        <v>7583510</v>
      </c>
    </row>
    <row r="3040" spans="1:3">
      <c r="A3040" s="1">
        <v>9190525</v>
      </c>
      <c r="B3040" s="17">
        <v>10000000</v>
      </c>
      <c r="C3040" s="1">
        <f t="shared" si="48"/>
        <v>-809475</v>
      </c>
    </row>
    <row r="3041" spans="1:3">
      <c r="A3041" s="1">
        <v>9176553</v>
      </c>
      <c r="B3041" s="17">
        <v>6200000</v>
      </c>
      <c r="C3041" s="1">
        <f t="shared" si="48"/>
        <v>2976553</v>
      </c>
    </row>
    <row r="3042" spans="1:3">
      <c r="A3042" s="1">
        <v>9094451</v>
      </c>
      <c r="B3042" s="17">
        <v>10000000</v>
      </c>
      <c r="C3042" s="1">
        <f t="shared" si="48"/>
        <v>-905549</v>
      </c>
    </row>
    <row r="3043" spans="1:3">
      <c r="A3043" s="1">
        <v>14612840</v>
      </c>
      <c r="B3043" s="17">
        <v>10000000</v>
      </c>
      <c r="C3043" s="1">
        <f t="shared" si="48"/>
        <v>4612840</v>
      </c>
    </row>
    <row r="3044" spans="1:3">
      <c r="A3044" s="1">
        <v>9166863</v>
      </c>
      <c r="B3044" s="17">
        <v>10000000</v>
      </c>
      <c r="C3044" s="1">
        <f t="shared" si="48"/>
        <v>-833137</v>
      </c>
    </row>
    <row r="3045" spans="1:3">
      <c r="A3045" s="1">
        <v>8373585</v>
      </c>
      <c r="B3045" s="17">
        <v>10000000</v>
      </c>
      <c r="C3045" s="1">
        <f t="shared" si="48"/>
        <v>-1626415</v>
      </c>
    </row>
    <row r="3046" spans="1:3">
      <c r="A3046" s="1">
        <v>7292175</v>
      </c>
      <c r="B3046" s="17">
        <v>8000000</v>
      </c>
      <c r="C3046" s="1">
        <f t="shared" si="48"/>
        <v>-707825</v>
      </c>
    </row>
    <row r="3047" spans="1:3">
      <c r="A3047" s="1">
        <v>6601079</v>
      </c>
      <c r="B3047" s="17">
        <v>5000000</v>
      </c>
      <c r="C3047" s="1">
        <f t="shared" si="48"/>
        <v>1601079</v>
      </c>
    </row>
    <row r="3048" spans="1:3">
      <c r="A3048" s="1">
        <v>6165429</v>
      </c>
      <c r="B3048" s="17">
        <v>10000000</v>
      </c>
      <c r="C3048" s="1">
        <f t="shared" si="48"/>
        <v>-3834571</v>
      </c>
    </row>
    <row r="3049" spans="1:3">
      <c r="A3049" s="1">
        <v>5694308</v>
      </c>
      <c r="B3049" s="17">
        <v>10000000</v>
      </c>
      <c r="C3049" s="1">
        <f t="shared" si="48"/>
        <v>-4305692</v>
      </c>
    </row>
    <row r="3050" spans="1:3">
      <c r="A3050" s="1">
        <v>5430822</v>
      </c>
      <c r="B3050" s="17">
        <v>10000000</v>
      </c>
      <c r="C3050" s="1">
        <f t="shared" si="48"/>
        <v>-4569178</v>
      </c>
    </row>
    <row r="3051" spans="1:3">
      <c r="A3051" s="1">
        <v>4720371</v>
      </c>
      <c r="B3051" s="17">
        <v>6500000</v>
      </c>
      <c r="C3051" s="1">
        <f t="shared" si="48"/>
        <v>-1779629</v>
      </c>
    </row>
    <row r="3052" spans="1:3">
      <c r="A3052" s="1">
        <v>2921738</v>
      </c>
      <c r="B3052" s="17">
        <v>10000000</v>
      </c>
      <c r="C3052" s="1">
        <f t="shared" si="48"/>
        <v>-7078262</v>
      </c>
    </row>
    <row r="3053" spans="1:3">
      <c r="A3053" s="1">
        <v>2344847</v>
      </c>
      <c r="B3053" s="17">
        <v>10000000</v>
      </c>
      <c r="C3053" s="1">
        <f t="shared" si="48"/>
        <v>-7655153</v>
      </c>
    </row>
    <row r="3054" spans="1:3">
      <c r="A3054" s="1">
        <v>7455447</v>
      </c>
      <c r="B3054" s="17">
        <v>6000000</v>
      </c>
      <c r="C3054" s="1">
        <f t="shared" si="48"/>
        <v>1455447</v>
      </c>
    </row>
    <row r="3055" spans="1:3">
      <c r="A3055" s="1">
        <v>2148212</v>
      </c>
      <c r="B3055" s="17">
        <v>10000000</v>
      </c>
      <c r="C3055" s="1">
        <f t="shared" si="48"/>
        <v>-7851788</v>
      </c>
    </row>
    <row r="3056" spans="1:3">
      <c r="A3056" s="1">
        <v>2062066</v>
      </c>
      <c r="B3056" s="17">
        <v>10000000</v>
      </c>
      <c r="C3056" s="1">
        <f t="shared" si="48"/>
        <v>-7937934</v>
      </c>
    </row>
    <row r="3057" spans="1:3">
      <c r="A3057" s="1">
        <v>1654367</v>
      </c>
      <c r="B3057" s="17">
        <v>10000000</v>
      </c>
      <c r="C3057" s="1">
        <f t="shared" si="48"/>
        <v>-8345633</v>
      </c>
    </row>
    <row r="3058" spans="1:3">
      <c r="A3058" s="1">
        <v>1738692</v>
      </c>
      <c r="B3058" s="17">
        <v>10000000</v>
      </c>
      <c r="C3058" s="1">
        <f t="shared" si="48"/>
        <v>-8261308</v>
      </c>
    </row>
    <row r="3059" spans="1:3">
      <c r="A3059" s="1">
        <v>1889522</v>
      </c>
      <c r="B3059" s="17">
        <v>10000000</v>
      </c>
      <c r="C3059" s="1">
        <f t="shared" si="48"/>
        <v>-8110478</v>
      </c>
    </row>
    <row r="3060" spans="1:3">
      <c r="A3060" s="1">
        <v>1110286</v>
      </c>
      <c r="B3060" s="17">
        <v>10000000</v>
      </c>
      <c r="C3060" s="1">
        <f t="shared" si="48"/>
        <v>-8889714</v>
      </c>
    </row>
    <row r="3061" spans="1:3">
      <c r="A3061" s="1">
        <v>1000000</v>
      </c>
      <c r="B3061" s="17">
        <v>10000000</v>
      </c>
      <c r="C3061" s="1">
        <f t="shared" si="48"/>
        <v>-9000000</v>
      </c>
    </row>
    <row r="3062" spans="1:3">
      <c r="A3062" s="1">
        <v>700000</v>
      </c>
      <c r="B3062" s="17">
        <v>10000000</v>
      </c>
      <c r="C3062" s="1">
        <f t="shared" si="48"/>
        <v>-9300000</v>
      </c>
    </row>
    <row r="3063" spans="1:3">
      <c r="A3063" s="1">
        <v>1768416</v>
      </c>
      <c r="B3063" s="17">
        <v>10000000</v>
      </c>
      <c r="C3063" s="1">
        <f t="shared" si="48"/>
        <v>-8231584</v>
      </c>
    </row>
    <row r="3064" spans="1:3">
      <c r="A3064" s="1">
        <v>306715</v>
      </c>
      <c r="B3064" s="17">
        <v>10000000</v>
      </c>
      <c r="C3064" s="1">
        <f t="shared" si="48"/>
        <v>-9693285</v>
      </c>
    </row>
    <row r="3065" spans="1:3">
      <c r="A3065" s="1">
        <v>382946</v>
      </c>
      <c r="B3065" s="17">
        <v>9600000</v>
      </c>
      <c r="C3065" s="1">
        <f t="shared" si="48"/>
        <v>-9217054</v>
      </c>
    </row>
    <row r="3066" spans="1:3">
      <c r="A3066" s="1">
        <v>236266</v>
      </c>
      <c r="B3066" s="17">
        <v>9500000</v>
      </c>
      <c r="C3066" s="1">
        <f t="shared" si="48"/>
        <v>-9263734</v>
      </c>
    </row>
    <row r="3067" spans="1:3">
      <c r="A3067" s="1">
        <v>196067</v>
      </c>
      <c r="B3067" s="17">
        <v>10000000</v>
      </c>
      <c r="C3067" s="1">
        <f t="shared" si="48"/>
        <v>-9803933</v>
      </c>
    </row>
    <row r="3068" spans="1:3">
      <c r="A3068" s="1">
        <v>532988</v>
      </c>
      <c r="B3068" s="17">
        <v>9500000</v>
      </c>
      <c r="C3068" s="1">
        <f t="shared" si="48"/>
        <v>-8967012</v>
      </c>
    </row>
    <row r="3069" spans="1:3">
      <c r="A3069" s="1">
        <v>453079</v>
      </c>
      <c r="B3069" s="17">
        <v>10000000</v>
      </c>
      <c r="C3069" s="1">
        <f t="shared" si="48"/>
        <v>-9546921</v>
      </c>
    </row>
    <row r="3070" spans="1:3">
      <c r="A3070" s="1">
        <v>46451</v>
      </c>
      <c r="B3070" s="17">
        <v>8900000</v>
      </c>
      <c r="C3070" s="1">
        <f t="shared" si="48"/>
        <v>-8853549</v>
      </c>
    </row>
    <row r="3071" spans="1:3">
      <c r="A3071" s="1">
        <v>233103</v>
      </c>
      <c r="B3071" s="17">
        <v>10500000</v>
      </c>
      <c r="C3071" s="1">
        <f t="shared" si="48"/>
        <v>-10266897</v>
      </c>
    </row>
    <row r="3072" spans="1:3">
      <c r="A3072" s="1">
        <v>41400000</v>
      </c>
      <c r="B3072" s="17">
        <v>9500000</v>
      </c>
      <c r="C3072" s="1">
        <f t="shared" si="48"/>
        <v>31900000</v>
      </c>
    </row>
    <row r="3073" spans="1:3">
      <c r="A3073" s="1">
        <v>7993039</v>
      </c>
      <c r="B3073" s="17">
        <v>9400000</v>
      </c>
      <c r="C3073" s="1">
        <f t="shared" si="48"/>
        <v>-1406961</v>
      </c>
    </row>
    <row r="3074" spans="1:3">
      <c r="A3074" s="1">
        <v>927107</v>
      </c>
      <c r="B3074" s="17">
        <v>9300000</v>
      </c>
      <c r="C3074" s="1">
        <f t="shared" si="48"/>
        <v>-8372893</v>
      </c>
    </row>
    <row r="3075" spans="1:3">
      <c r="A3075" s="1">
        <v>49526</v>
      </c>
      <c r="B3075" s="17">
        <v>6000000</v>
      </c>
      <c r="C3075" s="1">
        <f t="shared" ref="C3075:C3138" si="49">A3075-B3075</f>
        <v>-5950474</v>
      </c>
    </row>
    <row r="3076" spans="1:3">
      <c r="A3076" s="1">
        <v>10696</v>
      </c>
      <c r="B3076" s="17">
        <v>10000000</v>
      </c>
      <c r="C3076" s="1">
        <f t="shared" si="49"/>
        <v>-9989304</v>
      </c>
    </row>
    <row r="3077" spans="1:3">
      <c r="A3077" s="1">
        <v>31607598</v>
      </c>
      <c r="B3077" s="17">
        <v>600000000</v>
      </c>
      <c r="C3077" s="1">
        <f t="shared" si="49"/>
        <v>-568392402</v>
      </c>
    </row>
    <row r="3078" spans="1:3">
      <c r="A3078" s="1">
        <v>6857096</v>
      </c>
      <c r="B3078" s="17">
        <v>7400000</v>
      </c>
      <c r="C3078" s="1">
        <f t="shared" si="49"/>
        <v>-542904</v>
      </c>
    </row>
    <row r="3079" spans="1:3">
      <c r="A3079" s="1">
        <v>223878</v>
      </c>
      <c r="B3079" s="17">
        <v>8500000</v>
      </c>
      <c r="C3079" s="1">
        <f t="shared" si="49"/>
        <v>-8276122</v>
      </c>
    </row>
    <row r="3080" spans="1:3">
      <c r="A3080" s="1">
        <v>8060</v>
      </c>
      <c r="B3080" s="17">
        <v>7217600</v>
      </c>
      <c r="C3080" s="1">
        <f t="shared" si="49"/>
        <v>-7209540</v>
      </c>
    </row>
    <row r="3081" spans="1:3">
      <c r="A3081" s="1">
        <v>84263837</v>
      </c>
      <c r="B3081" s="17">
        <v>11000000</v>
      </c>
      <c r="C3081" s="1">
        <f t="shared" si="49"/>
        <v>73263837</v>
      </c>
    </row>
    <row r="3082" spans="1:3">
      <c r="A3082" s="1">
        <v>110029</v>
      </c>
      <c r="B3082" s="17">
        <v>83532</v>
      </c>
      <c r="C3082" s="1">
        <f t="shared" si="49"/>
        <v>26497</v>
      </c>
    </row>
    <row r="3083" spans="1:3">
      <c r="A3083" s="1">
        <v>57504069</v>
      </c>
      <c r="B3083" s="17">
        <v>10000000</v>
      </c>
      <c r="C3083" s="1">
        <f t="shared" si="49"/>
        <v>47504069</v>
      </c>
    </row>
    <row r="3084" spans="1:3">
      <c r="A3084" s="1">
        <v>54215416</v>
      </c>
      <c r="B3084" s="17">
        <v>9000000</v>
      </c>
      <c r="C3084" s="1">
        <f t="shared" si="49"/>
        <v>45215416</v>
      </c>
    </row>
    <row r="3085" spans="1:3">
      <c r="A3085" s="1">
        <v>31899000</v>
      </c>
      <c r="B3085" s="17">
        <v>9000000</v>
      </c>
      <c r="C3085" s="1">
        <f t="shared" si="49"/>
        <v>22899000</v>
      </c>
    </row>
    <row r="3086" spans="1:3">
      <c r="A3086" s="1">
        <v>24103594</v>
      </c>
      <c r="B3086" s="17">
        <v>10000000</v>
      </c>
      <c r="C3086" s="1">
        <f t="shared" si="49"/>
        <v>14103594</v>
      </c>
    </row>
    <row r="3087" spans="1:3">
      <c r="A3087" s="1">
        <v>16842303</v>
      </c>
      <c r="B3087" s="17">
        <v>9000000</v>
      </c>
      <c r="C3087" s="1">
        <f t="shared" si="49"/>
        <v>7842303</v>
      </c>
    </row>
    <row r="3088" spans="1:3">
      <c r="A3088" s="1">
        <v>13367101</v>
      </c>
      <c r="B3088" s="17">
        <v>9000000</v>
      </c>
      <c r="C3088" s="1">
        <f t="shared" si="49"/>
        <v>4367101</v>
      </c>
    </row>
    <row r="3089" spans="1:3">
      <c r="A3089" s="1">
        <v>10149779</v>
      </c>
      <c r="B3089" s="17">
        <v>9000000</v>
      </c>
      <c r="C3089" s="1">
        <f t="shared" si="49"/>
        <v>1149779</v>
      </c>
    </row>
    <row r="3090" spans="1:3">
      <c r="A3090" s="1">
        <v>6173485</v>
      </c>
      <c r="B3090" s="17">
        <v>9000000</v>
      </c>
      <c r="C3090" s="1">
        <f t="shared" si="49"/>
        <v>-2826515</v>
      </c>
    </row>
    <row r="3091" spans="1:3">
      <c r="A3091" s="1">
        <v>4000304</v>
      </c>
      <c r="B3091" s="17">
        <v>9000000</v>
      </c>
      <c r="C3091" s="1">
        <f t="shared" si="49"/>
        <v>-4999696</v>
      </c>
    </row>
    <row r="3092" spans="1:3">
      <c r="A3092" s="1">
        <v>2338695</v>
      </c>
      <c r="B3092" s="17">
        <v>9000000</v>
      </c>
      <c r="C3092" s="1">
        <f t="shared" si="49"/>
        <v>-6661305</v>
      </c>
    </row>
    <row r="3093" spans="1:3">
      <c r="A3093" s="1">
        <v>2024854</v>
      </c>
      <c r="B3093" s="17">
        <v>9000000</v>
      </c>
      <c r="C3093" s="1">
        <f t="shared" si="49"/>
        <v>-6975146</v>
      </c>
    </row>
    <row r="3094" spans="1:3">
      <c r="A3094" s="1">
        <v>2268296</v>
      </c>
      <c r="B3094" s="17">
        <v>20000000</v>
      </c>
      <c r="C3094" s="1">
        <f t="shared" si="49"/>
        <v>-17731704</v>
      </c>
    </row>
    <row r="3095" spans="1:3">
      <c r="A3095" s="1">
        <v>1029017</v>
      </c>
      <c r="B3095" s="17">
        <v>8000000</v>
      </c>
      <c r="C3095" s="1">
        <f t="shared" si="49"/>
        <v>-6970983</v>
      </c>
    </row>
    <row r="3096" spans="1:3">
      <c r="A3096" s="1">
        <v>64148</v>
      </c>
      <c r="B3096" s="17">
        <v>9000000</v>
      </c>
      <c r="C3096" s="1">
        <f t="shared" si="49"/>
        <v>-8935852</v>
      </c>
    </row>
    <row r="3097" spans="1:3">
      <c r="A3097" s="1">
        <v>66637</v>
      </c>
      <c r="B3097" s="17">
        <v>9000000</v>
      </c>
      <c r="C3097" s="1">
        <f t="shared" si="49"/>
        <v>-8933363</v>
      </c>
    </row>
    <row r="3098" spans="1:3">
      <c r="A3098" s="1">
        <v>871577</v>
      </c>
      <c r="B3098" s="17">
        <v>8500000</v>
      </c>
      <c r="C3098" s="1">
        <f t="shared" si="49"/>
        <v>-7628423</v>
      </c>
    </row>
    <row r="3099" spans="1:3">
      <c r="A3099" s="1">
        <v>38400000</v>
      </c>
      <c r="B3099" s="17">
        <v>9000000</v>
      </c>
      <c r="C3099" s="1">
        <f t="shared" si="49"/>
        <v>29400000</v>
      </c>
    </row>
    <row r="3100" spans="1:3">
      <c r="A3100" s="1">
        <v>4063859</v>
      </c>
      <c r="B3100" s="17">
        <v>8000000</v>
      </c>
      <c r="C3100" s="1">
        <f t="shared" si="49"/>
        <v>-3936141</v>
      </c>
    </row>
    <row r="3101" spans="1:3">
      <c r="A3101" s="1">
        <v>449558</v>
      </c>
      <c r="B3101" s="17">
        <v>9000000</v>
      </c>
      <c r="C3101" s="1">
        <f t="shared" si="49"/>
        <v>-8550442</v>
      </c>
    </row>
    <row r="3102" spans="1:3">
      <c r="A3102" s="1">
        <v>2122561</v>
      </c>
      <c r="B3102" s="17">
        <v>9000000</v>
      </c>
      <c r="C3102" s="1">
        <f t="shared" si="49"/>
        <v>-6877439</v>
      </c>
    </row>
    <row r="3103" spans="1:3">
      <c r="A3103" s="1">
        <v>181360000</v>
      </c>
      <c r="B3103" s="17">
        <v>9000000</v>
      </c>
      <c r="C3103" s="1">
        <f t="shared" si="49"/>
        <v>172360000</v>
      </c>
    </row>
    <row r="3104" spans="1:3">
      <c r="A3104" s="1">
        <v>137963328</v>
      </c>
      <c r="B3104" s="17">
        <v>9000000</v>
      </c>
      <c r="C3104" s="1">
        <f t="shared" si="49"/>
        <v>128963328</v>
      </c>
    </row>
    <row r="3105" spans="1:3">
      <c r="A3105" s="1">
        <v>119078393</v>
      </c>
      <c r="B3105" s="17">
        <v>9000000</v>
      </c>
      <c r="C3105" s="1">
        <f t="shared" si="49"/>
        <v>110078393</v>
      </c>
    </row>
    <row r="3106" spans="1:3">
      <c r="A3106" s="1">
        <v>102308900</v>
      </c>
      <c r="B3106" s="17">
        <v>400000000</v>
      </c>
      <c r="C3106" s="1">
        <f t="shared" si="49"/>
        <v>-297691100</v>
      </c>
    </row>
    <row r="3107" spans="1:3">
      <c r="A3107" s="1">
        <v>102300000</v>
      </c>
      <c r="B3107" s="17">
        <v>9000000</v>
      </c>
      <c r="C3107" s="1">
        <f t="shared" si="49"/>
        <v>93300000</v>
      </c>
    </row>
    <row r="3108" spans="1:3">
      <c r="A3108" s="1">
        <v>54800000</v>
      </c>
      <c r="B3108" s="17">
        <v>9000000</v>
      </c>
      <c r="C3108" s="1">
        <f t="shared" si="49"/>
        <v>45800000</v>
      </c>
    </row>
    <row r="3109" spans="1:3">
      <c r="A3109" s="1">
        <v>24004159</v>
      </c>
      <c r="B3109" s="17">
        <v>9000000</v>
      </c>
      <c r="C3109" s="1">
        <f t="shared" si="49"/>
        <v>15004159</v>
      </c>
    </row>
    <row r="3110" spans="1:3">
      <c r="A3110" s="1">
        <v>43650000</v>
      </c>
      <c r="B3110" s="17">
        <v>11400000</v>
      </c>
      <c r="C3110" s="1">
        <f t="shared" si="49"/>
        <v>32250000</v>
      </c>
    </row>
    <row r="3111" spans="1:3">
      <c r="A3111" s="1">
        <v>39800000</v>
      </c>
      <c r="B3111" s="17">
        <v>19000000</v>
      </c>
      <c r="C3111" s="1">
        <f t="shared" si="49"/>
        <v>20800000</v>
      </c>
    </row>
    <row r="3112" spans="1:3">
      <c r="A3112" s="1">
        <v>27457409</v>
      </c>
      <c r="B3112" s="17">
        <v>45000000</v>
      </c>
      <c r="C3112" s="1">
        <f t="shared" si="49"/>
        <v>-17542591</v>
      </c>
    </row>
    <row r="3113" spans="1:3">
      <c r="A3113" s="1">
        <v>25047631</v>
      </c>
      <c r="B3113" s="17">
        <v>9000000</v>
      </c>
      <c r="C3113" s="1">
        <f t="shared" si="49"/>
        <v>16047631</v>
      </c>
    </row>
    <row r="3114" spans="1:3">
      <c r="A3114" s="1">
        <v>23272306</v>
      </c>
      <c r="B3114" s="17">
        <v>9000000</v>
      </c>
      <c r="C3114" s="1">
        <f t="shared" si="49"/>
        <v>14272306</v>
      </c>
    </row>
    <row r="3115" spans="1:3">
      <c r="A3115" s="1">
        <v>22168359</v>
      </c>
      <c r="B3115" s="17">
        <v>8800000</v>
      </c>
      <c r="C3115" s="1">
        <f t="shared" si="49"/>
        <v>13368359</v>
      </c>
    </row>
    <row r="3116" spans="1:3">
      <c r="A3116" s="1">
        <v>21005329</v>
      </c>
      <c r="B3116" s="17">
        <v>8800000</v>
      </c>
      <c r="C3116" s="1">
        <f t="shared" si="49"/>
        <v>12205329</v>
      </c>
    </row>
    <row r="3117" spans="1:3">
      <c r="A3117" s="1">
        <v>26236603</v>
      </c>
      <c r="B3117" s="17">
        <v>9000000</v>
      </c>
      <c r="C3117" s="1">
        <f t="shared" si="49"/>
        <v>17236603</v>
      </c>
    </row>
    <row r="3118" spans="1:3">
      <c r="A3118" s="1">
        <v>20400000</v>
      </c>
      <c r="B3118" s="17">
        <v>8600000</v>
      </c>
      <c r="C3118" s="1">
        <f t="shared" si="49"/>
        <v>11800000</v>
      </c>
    </row>
    <row r="3119" spans="1:3">
      <c r="A3119" s="1">
        <v>18621249</v>
      </c>
      <c r="B3119" s="17">
        <v>9000000</v>
      </c>
      <c r="C3119" s="1">
        <f t="shared" si="49"/>
        <v>9621249</v>
      </c>
    </row>
    <row r="3120" spans="1:3">
      <c r="A3120" s="1">
        <v>25244700</v>
      </c>
      <c r="B3120" s="17">
        <v>7000000</v>
      </c>
      <c r="C3120" s="1">
        <f t="shared" si="49"/>
        <v>18244700</v>
      </c>
    </row>
    <row r="3121" spans="1:3">
      <c r="A3121" s="1">
        <v>14545844</v>
      </c>
      <c r="B3121" s="17">
        <v>8500000</v>
      </c>
      <c r="C3121" s="1">
        <f t="shared" si="49"/>
        <v>6045844</v>
      </c>
    </row>
    <row r="3122" spans="1:3">
      <c r="A3122" s="1">
        <v>13235267</v>
      </c>
      <c r="B3122" s="17">
        <v>8500000</v>
      </c>
      <c r="C3122" s="1">
        <f t="shared" si="49"/>
        <v>4735267</v>
      </c>
    </row>
    <row r="3123" spans="1:3">
      <c r="A3123" s="1">
        <v>12793213</v>
      </c>
      <c r="B3123" s="17">
        <v>9000000</v>
      </c>
      <c r="C3123" s="1">
        <f t="shared" si="49"/>
        <v>3793213</v>
      </c>
    </row>
    <row r="3124" spans="1:3">
      <c r="A3124" s="1">
        <v>11883495</v>
      </c>
      <c r="B3124" s="17">
        <v>60000000</v>
      </c>
      <c r="C3124" s="1">
        <f t="shared" si="49"/>
        <v>-48116505</v>
      </c>
    </row>
    <row r="3125" spans="1:3">
      <c r="A3125" s="1">
        <v>11797927</v>
      </c>
      <c r="B3125" s="17">
        <v>8000000</v>
      </c>
      <c r="C3125" s="1">
        <f t="shared" si="49"/>
        <v>3797927</v>
      </c>
    </row>
    <row r="3126" spans="1:3">
      <c r="A3126" s="1">
        <v>17605861</v>
      </c>
      <c r="B3126" s="17">
        <v>8500000</v>
      </c>
      <c r="C3126" s="1">
        <f t="shared" si="49"/>
        <v>9105861</v>
      </c>
    </row>
    <row r="3127" spans="1:3">
      <c r="A3127" s="1">
        <v>11642254</v>
      </c>
      <c r="B3127" s="17">
        <v>22000000</v>
      </c>
      <c r="C3127" s="1">
        <f t="shared" si="49"/>
        <v>-10357746</v>
      </c>
    </row>
    <row r="3128" spans="1:3">
      <c r="A3128" s="1">
        <v>9203192</v>
      </c>
      <c r="B3128" s="17">
        <v>9000000</v>
      </c>
      <c r="C3128" s="1">
        <f t="shared" si="49"/>
        <v>203192</v>
      </c>
    </row>
    <row r="3129" spans="1:3">
      <c r="A3129" s="1">
        <v>7518876</v>
      </c>
      <c r="B3129" s="17">
        <v>8000000</v>
      </c>
      <c r="C3129" s="1">
        <f t="shared" si="49"/>
        <v>-481124</v>
      </c>
    </row>
    <row r="3130" spans="1:3">
      <c r="A3130" s="1">
        <v>8596914</v>
      </c>
      <c r="B3130" s="17">
        <v>8500000</v>
      </c>
      <c r="C3130" s="1">
        <f t="shared" si="49"/>
        <v>96914</v>
      </c>
    </row>
    <row r="3131" spans="1:3">
      <c r="A3131" s="1">
        <v>6851636</v>
      </c>
      <c r="B3131" s="17">
        <v>12000000</v>
      </c>
      <c r="C3131" s="1">
        <f t="shared" si="49"/>
        <v>-5148364</v>
      </c>
    </row>
    <row r="3132" spans="1:3">
      <c r="A3132" s="1">
        <v>11434867</v>
      </c>
      <c r="B3132" s="17">
        <v>8200000</v>
      </c>
      <c r="C3132" s="1">
        <f t="shared" si="49"/>
        <v>3234867</v>
      </c>
    </row>
    <row r="3133" spans="1:3">
      <c r="A3133" s="1">
        <v>5895238</v>
      </c>
      <c r="B3133" s="17">
        <v>9000000</v>
      </c>
      <c r="C3133" s="1">
        <f t="shared" si="49"/>
        <v>-3104762</v>
      </c>
    </row>
    <row r="3134" spans="1:3">
      <c r="A3134" s="1">
        <v>6670712</v>
      </c>
      <c r="B3134" s="17">
        <v>8000000</v>
      </c>
      <c r="C3134" s="1">
        <f t="shared" si="49"/>
        <v>-1329288</v>
      </c>
    </row>
    <row r="3135" spans="1:3">
      <c r="A3135" s="1">
        <v>5359774</v>
      </c>
      <c r="B3135" s="17">
        <v>8000000</v>
      </c>
      <c r="C3135" s="1">
        <f t="shared" si="49"/>
        <v>-2640226</v>
      </c>
    </row>
    <row r="3136" spans="1:3">
      <c r="A3136" s="1">
        <v>4693919</v>
      </c>
      <c r="B3136" s="17">
        <v>7623000</v>
      </c>
      <c r="C3136" s="1">
        <f t="shared" si="49"/>
        <v>-2929081</v>
      </c>
    </row>
    <row r="3137" spans="1:3">
      <c r="A3137" s="1">
        <v>4859475</v>
      </c>
      <c r="B3137" s="17">
        <v>8500000</v>
      </c>
      <c r="C3137" s="1">
        <f t="shared" si="49"/>
        <v>-3640525</v>
      </c>
    </row>
    <row r="3138" spans="1:3">
      <c r="A3138" s="1">
        <v>4542775</v>
      </c>
      <c r="B3138" s="17">
        <v>8300000</v>
      </c>
      <c r="C3138" s="1">
        <f t="shared" si="49"/>
        <v>-3757225</v>
      </c>
    </row>
    <row r="3139" spans="1:3">
      <c r="A3139" s="1">
        <v>3588432</v>
      </c>
      <c r="B3139" s="17">
        <v>8000000</v>
      </c>
      <c r="C3139" s="1">
        <f t="shared" ref="C3139:C3202" si="50">A3139-B3139</f>
        <v>-4411568</v>
      </c>
    </row>
    <row r="3140" spans="1:3">
      <c r="A3140" s="1">
        <v>4394936</v>
      </c>
      <c r="B3140" s="17">
        <v>8500000</v>
      </c>
      <c r="C3140" s="1">
        <f t="shared" si="50"/>
        <v>-4105064</v>
      </c>
    </row>
    <row r="3141" spans="1:3">
      <c r="A3141" s="1">
        <v>3029081</v>
      </c>
      <c r="B3141" s="17">
        <v>8550000</v>
      </c>
      <c r="C3141" s="1">
        <f t="shared" si="50"/>
        <v>-5520919</v>
      </c>
    </row>
    <row r="3142" spans="1:3">
      <c r="A3142" s="1">
        <v>3273588</v>
      </c>
      <c r="B3142" s="17">
        <v>8200000</v>
      </c>
      <c r="C3142" s="1">
        <f t="shared" si="50"/>
        <v>-4926412</v>
      </c>
    </row>
    <row r="3143" spans="1:3">
      <c r="A3143" s="1">
        <v>2207975</v>
      </c>
      <c r="B3143" s="17">
        <v>8000000</v>
      </c>
      <c r="C3143" s="1">
        <f t="shared" si="50"/>
        <v>-5792025</v>
      </c>
    </row>
    <row r="3144" spans="1:3">
      <c r="A3144" s="1">
        <v>2025238</v>
      </c>
      <c r="B3144" s="17">
        <v>8000000</v>
      </c>
      <c r="C3144" s="1">
        <f t="shared" si="50"/>
        <v>-5974762</v>
      </c>
    </row>
    <row r="3145" spans="1:3">
      <c r="A3145" s="1">
        <v>2077046</v>
      </c>
      <c r="B3145" s="17">
        <v>8000000</v>
      </c>
      <c r="C3145" s="1">
        <f t="shared" si="50"/>
        <v>-5922954</v>
      </c>
    </row>
    <row r="3146" spans="1:3">
      <c r="A3146" s="1">
        <v>869325</v>
      </c>
      <c r="B3146" s="17">
        <v>8000000</v>
      </c>
      <c r="C3146" s="1">
        <f t="shared" si="50"/>
        <v>-7130675</v>
      </c>
    </row>
    <row r="3147" spans="1:3">
      <c r="A3147" s="1">
        <v>399611</v>
      </c>
      <c r="B3147" s="17">
        <v>8000000</v>
      </c>
      <c r="C3147" s="1">
        <f t="shared" si="50"/>
        <v>-7600389</v>
      </c>
    </row>
    <row r="3148" spans="1:3">
      <c r="A3148" s="1">
        <v>115862</v>
      </c>
      <c r="B3148" s="17">
        <v>8000000</v>
      </c>
      <c r="C3148" s="1">
        <f t="shared" si="50"/>
        <v>-7884138</v>
      </c>
    </row>
    <row r="3149" spans="1:3">
      <c r="A3149" s="1">
        <v>1346503</v>
      </c>
      <c r="B3149" s="17">
        <v>8000000</v>
      </c>
      <c r="C3149" s="1">
        <f t="shared" si="50"/>
        <v>-6653497</v>
      </c>
    </row>
    <row r="3150" spans="1:3">
      <c r="A3150" s="1">
        <v>117560</v>
      </c>
      <c r="B3150" s="17">
        <v>8000000</v>
      </c>
      <c r="C3150" s="1">
        <f t="shared" si="50"/>
        <v>-7882440</v>
      </c>
    </row>
    <row r="3151" spans="1:3">
      <c r="A3151" s="1">
        <v>54606</v>
      </c>
      <c r="B3151" s="17">
        <v>8000000</v>
      </c>
      <c r="C3151" s="1">
        <f t="shared" si="50"/>
        <v>-7945394</v>
      </c>
    </row>
    <row r="3152" spans="1:3">
      <c r="A3152" s="1">
        <v>36497</v>
      </c>
      <c r="B3152" s="17">
        <v>8000000</v>
      </c>
      <c r="C3152" s="1">
        <f t="shared" si="50"/>
        <v>-7963503</v>
      </c>
    </row>
    <row r="3153" spans="1:3">
      <c r="A3153" s="1">
        <v>65804</v>
      </c>
      <c r="B3153" s="17">
        <v>8000000</v>
      </c>
      <c r="C3153" s="1">
        <f t="shared" si="50"/>
        <v>-7934196</v>
      </c>
    </row>
    <row r="3154" spans="1:3">
      <c r="A3154" s="1">
        <v>3895664</v>
      </c>
      <c r="B3154" s="17">
        <v>8000000</v>
      </c>
      <c r="C3154" s="1">
        <f t="shared" si="50"/>
        <v>-4104336</v>
      </c>
    </row>
    <row r="3155" spans="1:3">
      <c r="A3155" s="1">
        <v>20200</v>
      </c>
      <c r="B3155" s="17">
        <v>8000000</v>
      </c>
      <c r="C3155" s="1">
        <f t="shared" si="50"/>
        <v>-7979800</v>
      </c>
    </row>
    <row r="3156" spans="1:3">
      <c r="A3156" s="1">
        <v>31874869</v>
      </c>
      <c r="B3156" s="17">
        <v>8000000</v>
      </c>
      <c r="C3156" s="1">
        <f t="shared" si="50"/>
        <v>23874869</v>
      </c>
    </row>
    <row r="3157" spans="1:3">
      <c r="A3157" s="1">
        <v>542860</v>
      </c>
      <c r="B3157" s="17">
        <v>7000000</v>
      </c>
      <c r="C3157" s="1">
        <f t="shared" si="50"/>
        <v>-6457140</v>
      </c>
    </row>
    <row r="3158" spans="1:3">
      <c r="A3158" s="1">
        <v>11905519</v>
      </c>
      <c r="B3158" s="17">
        <v>8000000</v>
      </c>
      <c r="C3158" s="1">
        <f t="shared" si="50"/>
        <v>3905519</v>
      </c>
    </row>
    <row r="3159" spans="1:3">
      <c r="A3159" s="1">
        <v>32541719</v>
      </c>
      <c r="B3159" s="17">
        <v>8000000</v>
      </c>
      <c r="C3159" s="1">
        <f t="shared" si="50"/>
        <v>24541719</v>
      </c>
    </row>
    <row r="3160" spans="1:3">
      <c r="A3160" s="1">
        <v>3064356</v>
      </c>
      <c r="B3160" s="17">
        <v>8000000</v>
      </c>
      <c r="C3160" s="1">
        <f t="shared" si="50"/>
        <v>-4935644</v>
      </c>
    </row>
    <row r="3161" spans="1:3">
      <c r="A3161" s="1">
        <v>7009668</v>
      </c>
      <c r="B3161" s="17">
        <v>8000000</v>
      </c>
      <c r="C3161" s="1">
        <f t="shared" si="50"/>
        <v>-990332</v>
      </c>
    </row>
    <row r="3162" spans="1:3">
      <c r="A3162" s="1">
        <v>27024</v>
      </c>
      <c r="B3162" s="17">
        <v>50000000</v>
      </c>
      <c r="C3162" s="1">
        <f t="shared" si="50"/>
        <v>-49972976</v>
      </c>
    </row>
    <row r="3163" spans="1:3">
      <c r="A3163" s="1">
        <v>159600000</v>
      </c>
      <c r="B3163" s="17">
        <v>7000000</v>
      </c>
      <c r="C3163" s="1">
        <f t="shared" si="50"/>
        <v>152600000</v>
      </c>
    </row>
    <row r="3164" spans="1:3">
      <c r="A3164" s="1">
        <v>58800000</v>
      </c>
      <c r="B3164" s="17">
        <v>5000000</v>
      </c>
      <c r="C3164" s="1">
        <f t="shared" si="50"/>
        <v>53800000</v>
      </c>
    </row>
    <row r="3165" spans="1:3">
      <c r="A3165" s="1">
        <v>50382128</v>
      </c>
      <c r="B3165" s="17">
        <v>8000000</v>
      </c>
      <c r="C3165" s="1">
        <f t="shared" si="50"/>
        <v>42382128</v>
      </c>
    </row>
    <row r="3166" spans="1:3">
      <c r="A3166" s="1">
        <v>35811509</v>
      </c>
      <c r="B3166" s="17">
        <v>8000000</v>
      </c>
      <c r="C3166" s="1">
        <f t="shared" si="50"/>
        <v>27811509</v>
      </c>
    </row>
    <row r="3167" spans="1:3">
      <c r="A3167" s="1">
        <v>24475193</v>
      </c>
      <c r="B3167" s="17">
        <v>8300000</v>
      </c>
      <c r="C3167" s="1">
        <f t="shared" si="50"/>
        <v>16175193</v>
      </c>
    </row>
    <row r="3168" spans="1:3">
      <c r="A3168" s="1">
        <v>6200756</v>
      </c>
      <c r="B3168" s="17">
        <v>8000000</v>
      </c>
      <c r="C3168" s="1">
        <f t="shared" si="50"/>
        <v>-1799244</v>
      </c>
    </row>
    <row r="3169" spans="1:3">
      <c r="A3169" s="1">
        <v>1292119</v>
      </c>
      <c r="B3169" s="17">
        <v>8000000</v>
      </c>
      <c r="C3169" s="1">
        <f t="shared" si="50"/>
        <v>-6707881</v>
      </c>
    </row>
    <row r="3170" spans="1:3">
      <c r="A3170" s="1">
        <v>3629758</v>
      </c>
      <c r="B3170" s="17">
        <v>8000000</v>
      </c>
      <c r="C3170" s="1">
        <f t="shared" si="50"/>
        <v>-4370242</v>
      </c>
    </row>
    <row r="3171" spans="1:3">
      <c r="A3171" s="1">
        <v>6239558</v>
      </c>
      <c r="B3171" s="17">
        <v>8000000</v>
      </c>
      <c r="C3171" s="1">
        <f t="shared" si="50"/>
        <v>-1760442</v>
      </c>
    </row>
    <row r="3172" spans="1:3">
      <c r="A3172" s="1">
        <v>1056102</v>
      </c>
      <c r="B3172" s="17">
        <v>8000000</v>
      </c>
      <c r="C3172" s="1">
        <f t="shared" si="50"/>
        <v>-6943898</v>
      </c>
    </row>
    <row r="3173" spans="1:3">
      <c r="A3173" s="1">
        <v>27545445</v>
      </c>
      <c r="B3173" s="17">
        <v>8000000</v>
      </c>
      <c r="C3173" s="1">
        <f t="shared" si="50"/>
        <v>19545445</v>
      </c>
    </row>
    <row r="3174" spans="1:3">
      <c r="A3174" s="1">
        <v>56007</v>
      </c>
      <c r="B3174" s="17">
        <v>8000000</v>
      </c>
      <c r="C3174" s="1">
        <f t="shared" si="50"/>
        <v>-7943993</v>
      </c>
    </row>
    <row r="3175" spans="1:3">
      <c r="A3175" s="1">
        <v>611709</v>
      </c>
      <c r="B3175" s="17">
        <v>8000000</v>
      </c>
      <c r="C3175" s="1">
        <f t="shared" si="50"/>
        <v>-7388291</v>
      </c>
    </row>
    <row r="3176" spans="1:3">
      <c r="A3176" s="1">
        <v>22770</v>
      </c>
      <c r="B3176" s="17">
        <v>10000000</v>
      </c>
      <c r="C3176" s="1">
        <f t="shared" si="50"/>
        <v>-9977230</v>
      </c>
    </row>
    <row r="3177" spans="1:3">
      <c r="A3177" s="1">
        <v>27445</v>
      </c>
      <c r="B3177" s="17">
        <v>8000000</v>
      </c>
      <c r="C3177" s="1">
        <f t="shared" si="50"/>
        <v>-7972555</v>
      </c>
    </row>
    <row r="3178" spans="1:3">
      <c r="A3178" s="1">
        <v>766487</v>
      </c>
      <c r="B3178" s="17">
        <v>8000000</v>
      </c>
      <c r="C3178" s="1">
        <f t="shared" si="50"/>
        <v>-7233513</v>
      </c>
    </row>
    <row r="3179" spans="1:3">
      <c r="A3179" s="1">
        <v>1196752</v>
      </c>
      <c r="B3179" s="17">
        <v>8000000</v>
      </c>
      <c r="C3179" s="1">
        <f t="shared" si="50"/>
        <v>-6803248</v>
      </c>
    </row>
    <row r="3180" spans="1:3">
      <c r="A3180" s="1">
        <v>795126</v>
      </c>
      <c r="B3180" s="17">
        <v>8000000</v>
      </c>
      <c r="C3180" s="1">
        <f t="shared" si="50"/>
        <v>-7204874</v>
      </c>
    </row>
    <row r="3181" spans="1:3">
      <c r="A3181" s="1">
        <v>83574831</v>
      </c>
      <c r="B3181" s="17">
        <v>7200000</v>
      </c>
      <c r="C3181" s="1">
        <f t="shared" si="50"/>
        <v>76374831</v>
      </c>
    </row>
    <row r="3182" spans="1:3">
      <c r="A3182" s="1">
        <v>87025093</v>
      </c>
      <c r="B3182" s="17">
        <v>8000000</v>
      </c>
      <c r="C3182" s="1">
        <f t="shared" si="50"/>
        <v>79025093</v>
      </c>
    </row>
    <row r="3183" spans="1:3">
      <c r="A3183" s="1">
        <v>71897215</v>
      </c>
      <c r="B3183" s="17">
        <v>8000000</v>
      </c>
      <c r="C3183" s="1">
        <f t="shared" si="50"/>
        <v>63897215</v>
      </c>
    </row>
    <row r="3184" spans="1:3">
      <c r="A3184" s="1">
        <v>64267897</v>
      </c>
      <c r="B3184" s="17">
        <v>8000000</v>
      </c>
      <c r="C3184" s="1">
        <f t="shared" si="50"/>
        <v>56267897</v>
      </c>
    </row>
    <row r="3185" spans="1:3">
      <c r="A3185" s="1">
        <v>56536016</v>
      </c>
      <c r="B3185" s="17">
        <v>6500000</v>
      </c>
      <c r="C3185" s="1">
        <f t="shared" si="50"/>
        <v>50036016</v>
      </c>
    </row>
    <row r="3186" spans="1:3">
      <c r="A3186" s="1">
        <v>104007828</v>
      </c>
      <c r="B3186" s="17">
        <v>8000000</v>
      </c>
      <c r="C3186" s="1">
        <f t="shared" si="50"/>
        <v>96007828</v>
      </c>
    </row>
    <row r="3187" spans="1:3">
      <c r="A3187" s="1">
        <v>50820940</v>
      </c>
      <c r="B3187" s="17">
        <v>8000000</v>
      </c>
      <c r="C3187" s="1">
        <f t="shared" si="50"/>
        <v>42820940</v>
      </c>
    </row>
    <row r="3188" spans="1:3">
      <c r="A3188" s="1">
        <v>44793200</v>
      </c>
      <c r="B3188" s="17">
        <v>8000000</v>
      </c>
      <c r="C3188" s="1">
        <f t="shared" si="50"/>
        <v>36793200</v>
      </c>
    </row>
    <row r="3189" spans="1:3">
      <c r="A3189" s="1">
        <v>43771291</v>
      </c>
      <c r="B3189" s="17">
        <v>8000000</v>
      </c>
      <c r="C3189" s="1">
        <f t="shared" si="50"/>
        <v>35771291</v>
      </c>
    </row>
    <row r="3190" spans="1:3">
      <c r="A3190" s="1">
        <v>44456509</v>
      </c>
      <c r="B3190" s="17">
        <v>8000000</v>
      </c>
      <c r="C3190" s="1">
        <f t="shared" si="50"/>
        <v>36456509</v>
      </c>
    </row>
    <row r="3191" spans="1:3">
      <c r="A3191" s="1">
        <v>53884821</v>
      </c>
      <c r="B3191" s="17">
        <v>8000000</v>
      </c>
      <c r="C3191" s="1">
        <f t="shared" si="50"/>
        <v>45884821</v>
      </c>
    </row>
    <row r="3192" spans="1:3">
      <c r="A3192" s="1">
        <v>36000000</v>
      </c>
      <c r="B3192" s="17">
        <v>8000000</v>
      </c>
      <c r="C3192" s="1">
        <f t="shared" si="50"/>
        <v>28000000</v>
      </c>
    </row>
    <row r="3193" spans="1:3">
      <c r="A3193" s="1">
        <v>34872293</v>
      </c>
      <c r="B3193" s="17">
        <v>8000000</v>
      </c>
      <c r="C3193" s="1">
        <f t="shared" si="50"/>
        <v>26872293</v>
      </c>
    </row>
    <row r="3194" spans="1:3">
      <c r="A3194" s="1">
        <v>34468224</v>
      </c>
      <c r="B3194" s="17">
        <v>8000000</v>
      </c>
      <c r="C3194" s="1">
        <f t="shared" si="50"/>
        <v>26468224</v>
      </c>
    </row>
    <row r="3195" spans="1:3">
      <c r="A3195" s="1">
        <v>32453345</v>
      </c>
      <c r="B3195" s="17">
        <v>50000000</v>
      </c>
      <c r="C3195" s="1">
        <f t="shared" si="50"/>
        <v>-17546655</v>
      </c>
    </row>
    <row r="3196" spans="1:3">
      <c r="A3196" s="1">
        <v>27296514</v>
      </c>
      <c r="B3196" s="17">
        <v>8000000</v>
      </c>
      <c r="C3196" s="1">
        <f t="shared" si="50"/>
        <v>19296514</v>
      </c>
    </row>
    <row r="3197" spans="1:3">
      <c r="A3197" s="1">
        <v>25799043</v>
      </c>
      <c r="B3197" s="17">
        <v>1100000000</v>
      </c>
      <c r="C3197" s="1">
        <f t="shared" si="50"/>
        <v>-1074200957</v>
      </c>
    </row>
    <row r="3198" spans="1:3">
      <c r="A3198" s="1">
        <v>25530884</v>
      </c>
      <c r="B3198" s="17">
        <v>22000000</v>
      </c>
      <c r="C3198" s="1">
        <f t="shared" si="50"/>
        <v>3530884</v>
      </c>
    </row>
    <row r="3199" spans="1:3">
      <c r="A3199" s="1">
        <v>27689474</v>
      </c>
      <c r="B3199" s="17">
        <v>8000000</v>
      </c>
      <c r="C3199" s="1">
        <f t="shared" si="50"/>
        <v>19689474</v>
      </c>
    </row>
    <row r="3200" spans="1:3">
      <c r="A3200" s="1">
        <v>24138847</v>
      </c>
      <c r="B3200" s="17">
        <v>8000000</v>
      </c>
      <c r="C3200" s="1">
        <f t="shared" si="50"/>
        <v>16138847</v>
      </c>
    </row>
    <row r="3201" spans="1:3">
      <c r="A3201" s="1">
        <v>21994911</v>
      </c>
      <c r="B3201" s="17">
        <v>7900000</v>
      </c>
      <c r="C3201" s="1">
        <f t="shared" si="50"/>
        <v>14094911</v>
      </c>
    </row>
    <row r="3202" spans="1:3">
      <c r="A3202" s="1">
        <v>21501098</v>
      </c>
      <c r="B3202" s="17">
        <v>8000000</v>
      </c>
      <c r="C3202" s="1">
        <f t="shared" si="50"/>
        <v>13501098</v>
      </c>
    </row>
    <row r="3203" spans="1:3">
      <c r="A3203" s="1">
        <v>19281235</v>
      </c>
      <c r="B3203" s="17">
        <v>10000000</v>
      </c>
      <c r="C3203" s="1">
        <f t="shared" ref="C3203:C3266" si="51">A3203-B3203</f>
        <v>9281235</v>
      </c>
    </row>
    <row r="3204" spans="1:3">
      <c r="A3204" s="1">
        <v>19421271</v>
      </c>
      <c r="B3204" s="17">
        <v>8000000</v>
      </c>
      <c r="C3204" s="1">
        <f t="shared" si="51"/>
        <v>11421271</v>
      </c>
    </row>
    <row r="3205" spans="1:3">
      <c r="A3205" s="1">
        <v>20733485</v>
      </c>
      <c r="B3205" s="17">
        <v>7500000</v>
      </c>
      <c r="C3205" s="1">
        <f t="shared" si="51"/>
        <v>13233485</v>
      </c>
    </row>
    <row r="3206" spans="1:3">
      <c r="A3206" s="1">
        <v>24809547</v>
      </c>
      <c r="B3206" s="17">
        <v>7500000</v>
      </c>
      <c r="C3206" s="1">
        <f t="shared" si="51"/>
        <v>17309547</v>
      </c>
    </row>
    <row r="3207" spans="1:3">
      <c r="A3207" s="1">
        <v>23031390</v>
      </c>
      <c r="B3207" s="17">
        <v>7500000</v>
      </c>
      <c r="C3207" s="1">
        <f t="shared" si="51"/>
        <v>15531390</v>
      </c>
    </row>
    <row r="3208" spans="1:3">
      <c r="A3208" s="1">
        <v>21197315</v>
      </c>
      <c r="B3208" s="17">
        <v>7700000</v>
      </c>
      <c r="C3208" s="1">
        <f t="shared" si="51"/>
        <v>13497315</v>
      </c>
    </row>
    <row r="3209" spans="1:3">
      <c r="A3209" s="1">
        <v>17382982</v>
      </c>
      <c r="B3209" s="17">
        <v>6500000</v>
      </c>
      <c r="C3209" s="1">
        <f t="shared" si="51"/>
        <v>10882982</v>
      </c>
    </row>
    <row r="3210" spans="1:3">
      <c r="A3210" s="1">
        <v>14821531</v>
      </c>
      <c r="B3210" s="17">
        <v>10000000</v>
      </c>
      <c r="C3210" s="1">
        <f t="shared" si="51"/>
        <v>4821531</v>
      </c>
    </row>
    <row r="3211" spans="1:3">
      <c r="A3211" s="1">
        <v>18656400</v>
      </c>
      <c r="B3211" s="17">
        <v>4500000</v>
      </c>
      <c r="C3211" s="1">
        <f t="shared" si="51"/>
        <v>14156400</v>
      </c>
    </row>
    <row r="3212" spans="1:3">
      <c r="A3212" s="1">
        <v>14343976</v>
      </c>
      <c r="B3212" s="17">
        <v>7500000</v>
      </c>
      <c r="C3212" s="1">
        <f t="shared" si="51"/>
        <v>6843976</v>
      </c>
    </row>
    <row r="3213" spans="1:3">
      <c r="A3213" s="1">
        <v>241437427</v>
      </c>
      <c r="B3213" s="17">
        <v>7500000</v>
      </c>
      <c r="C3213" s="1">
        <f t="shared" si="51"/>
        <v>233937427</v>
      </c>
    </row>
    <row r="3214" spans="1:3">
      <c r="A3214" s="1">
        <v>14123773</v>
      </c>
      <c r="B3214" s="17">
        <v>7500000</v>
      </c>
      <c r="C3214" s="1">
        <f t="shared" si="51"/>
        <v>6623773</v>
      </c>
    </row>
    <row r="3215" spans="1:3">
      <c r="A3215" s="1">
        <v>15126948</v>
      </c>
      <c r="B3215" s="17">
        <v>7500000</v>
      </c>
      <c r="C3215" s="1">
        <f t="shared" si="51"/>
        <v>7626948</v>
      </c>
    </row>
    <row r="3216" spans="1:3">
      <c r="A3216" s="1">
        <v>13622333</v>
      </c>
      <c r="B3216" s="17">
        <v>7500000</v>
      </c>
      <c r="C3216" s="1">
        <f t="shared" si="51"/>
        <v>6122333</v>
      </c>
    </row>
    <row r="3217" spans="1:3">
      <c r="A3217" s="1">
        <v>13464388</v>
      </c>
      <c r="B3217" s="17">
        <v>8000000</v>
      </c>
      <c r="C3217" s="1">
        <f t="shared" si="51"/>
        <v>5464388</v>
      </c>
    </row>
    <row r="3218" spans="1:3">
      <c r="A3218" s="1">
        <v>13350177</v>
      </c>
      <c r="B3218" s="17">
        <v>50000000</v>
      </c>
      <c r="C3218" s="1">
        <f t="shared" si="51"/>
        <v>-36649823</v>
      </c>
    </row>
    <row r="3219" spans="1:3">
      <c r="A3219" s="1">
        <v>13269963</v>
      </c>
      <c r="B3219" s="17">
        <v>7500000</v>
      </c>
      <c r="C3219" s="1">
        <f t="shared" si="51"/>
        <v>5769963</v>
      </c>
    </row>
    <row r="3220" spans="1:3">
      <c r="A3220" s="1">
        <v>17768000</v>
      </c>
      <c r="B3220" s="17">
        <v>7500000</v>
      </c>
      <c r="C3220" s="1">
        <f t="shared" si="51"/>
        <v>10268000</v>
      </c>
    </row>
    <row r="3221" spans="1:3">
      <c r="A3221" s="1">
        <v>12947763</v>
      </c>
      <c r="B3221" s="17">
        <v>6500000</v>
      </c>
      <c r="C3221" s="1">
        <f t="shared" si="51"/>
        <v>6447763</v>
      </c>
    </row>
    <row r="3222" spans="1:3">
      <c r="A3222" s="1">
        <v>14100000</v>
      </c>
      <c r="B3222" s="17">
        <v>8000000</v>
      </c>
      <c r="C3222" s="1">
        <f t="shared" si="51"/>
        <v>6100000</v>
      </c>
    </row>
    <row r="3223" spans="1:3">
      <c r="A3223" s="1">
        <v>12200000</v>
      </c>
      <c r="B3223" s="17">
        <v>7500000</v>
      </c>
      <c r="C3223" s="1">
        <f t="shared" si="51"/>
        <v>4700000</v>
      </c>
    </row>
    <row r="3224" spans="1:3">
      <c r="A3224" s="1">
        <v>17683670</v>
      </c>
      <c r="B3224" s="17">
        <v>6000000</v>
      </c>
      <c r="C3224" s="1">
        <f t="shared" si="51"/>
        <v>11683670</v>
      </c>
    </row>
    <row r="3225" spans="1:3">
      <c r="A3225" s="1">
        <v>12055108</v>
      </c>
      <c r="B3225" s="17">
        <v>7300000</v>
      </c>
      <c r="C3225" s="1">
        <f t="shared" si="51"/>
        <v>4755108</v>
      </c>
    </row>
    <row r="3226" spans="1:3">
      <c r="A3226" s="1">
        <v>27285953</v>
      </c>
      <c r="B3226" s="17">
        <v>12000000</v>
      </c>
      <c r="C3226" s="1">
        <f t="shared" si="51"/>
        <v>15285953</v>
      </c>
    </row>
    <row r="3227" spans="1:3">
      <c r="A3227" s="1">
        <v>11675178</v>
      </c>
      <c r="B3227" s="17">
        <v>5000000</v>
      </c>
      <c r="C3227" s="1">
        <f t="shared" si="51"/>
        <v>6675178</v>
      </c>
    </row>
    <row r="3228" spans="1:3">
      <c r="A3228" s="1">
        <v>10572742</v>
      </c>
      <c r="B3228" s="17">
        <v>7000000</v>
      </c>
      <c r="C3228" s="1">
        <f t="shared" si="51"/>
        <v>3572742</v>
      </c>
    </row>
    <row r="3229" spans="1:3">
      <c r="A3229" s="1">
        <v>9658370</v>
      </c>
      <c r="B3229" s="17">
        <v>7300000</v>
      </c>
      <c r="C3229" s="1">
        <f t="shared" si="51"/>
        <v>2358370</v>
      </c>
    </row>
    <row r="3230" spans="1:3">
      <c r="A3230" s="1">
        <v>9628751</v>
      </c>
      <c r="B3230" s="17">
        <v>258000000</v>
      </c>
      <c r="C3230" s="1">
        <f t="shared" si="51"/>
        <v>-248371249</v>
      </c>
    </row>
    <row r="3231" spans="1:3">
      <c r="A3231" s="1">
        <v>8786715</v>
      </c>
      <c r="B3231" s="17">
        <v>7500000</v>
      </c>
      <c r="C3231" s="1">
        <f t="shared" si="51"/>
        <v>1286715</v>
      </c>
    </row>
    <row r="3232" spans="1:3">
      <c r="A3232" s="1">
        <v>3432342</v>
      </c>
      <c r="B3232" s="17">
        <v>7500000</v>
      </c>
      <c r="C3232" s="1">
        <f t="shared" si="51"/>
        <v>-4067658</v>
      </c>
    </row>
    <row r="3233" spans="1:3">
      <c r="A3233" s="1">
        <v>6755271</v>
      </c>
      <c r="B3233" s="17">
        <v>7500000</v>
      </c>
      <c r="C3233" s="1">
        <f t="shared" si="51"/>
        <v>-744729</v>
      </c>
    </row>
    <row r="3234" spans="1:3">
      <c r="A3234" s="1">
        <v>6157157</v>
      </c>
      <c r="B3234" s="17">
        <v>7200000</v>
      </c>
      <c r="C3234" s="1">
        <f t="shared" si="51"/>
        <v>-1042843</v>
      </c>
    </row>
    <row r="3235" spans="1:3">
      <c r="A3235" s="1">
        <v>5480318</v>
      </c>
      <c r="B3235" s="17">
        <v>6000000</v>
      </c>
      <c r="C3235" s="1">
        <f t="shared" si="51"/>
        <v>-519682</v>
      </c>
    </row>
    <row r="3236" spans="1:3">
      <c r="A3236" s="1">
        <v>5308707</v>
      </c>
      <c r="B3236" s="17">
        <v>4000000</v>
      </c>
      <c r="C3236" s="1">
        <f t="shared" si="51"/>
        <v>1308707</v>
      </c>
    </row>
    <row r="3237" spans="1:3">
      <c r="A3237" s="1">
        <v>5009677</v>
      </c>
      <c r="B3237" s="17">
        <v>7500000</v>
      </c>
      <c r="C3237" s="1">
        <f t="shared" si="51"/>
        <v>-2490323</v>
      </c>
    </row>
    <row r="3238" spans="1:3">
      <c r="A3238" s="1">
        <v>4074023</v>
      </c>
      <c r="B3238" s="17">
        <v>7000000</v>
      </c>
      <c r="C3238" s="1">
        <f t="shared" si="51"/>
        <v>-2925977</v>
      </c>
    </row>
    <row r="3239" spans="1:3">
      <c r="A3239" s="1">
        <v>4306697</v>
      </c>
      <c r="B3239" s="17">
        <v>7000000</v>
      </c>
      <c r="C3239" s="1">
        <f t="shared" si="51"/>
        <v>-2693303</v>
      </c>
    </row>
    <row r="3240" spans="1:3">
      <c r="A3240" s="1">
        <v>3950029</v>
      </c>
      <c r="B3240" s="17">
        <v>11000000</v>
      </c>
      <c r="C3240" s="1">
        <f t="shared" si="51"/>
        <v>-7049971</v>
      </c>
    </row>
    <row r="3241" spans="1:3">
      <c r="A3241" s="1">
        <v>4040588</v>
      </c>
      <c r="B3241" s="17">
        <v>7000000</v>
      </c>
      <c r="C3241" s="1">
        <f t="shared" si="51"/>
        <v>-2959412</v>
      </c>
    </row>
    <row r="3242" spans="1:3">
      <c r="A3242" s="1">
        <v>3049135</v>
      </c>
      <c r="B3242" s="17">
        <v>5000000</v>
      </c>
      <c r="C3242" s="1">
        <f t="shared" si="51"/>
        <v>-1950865</v>
      </c>
    </row>
    <row r="3243" spans="1:3">
      <c r="A3243" s="1">
        <v>4700361</v>
      </c>
      <c r="B3243" s="17">
        <v>6600000</v>
      </c>
      <c r="C3243" s="1">
        <f t="shared" si="51"/>
        <v>-1899639</v>
      </c>
    </row>
    <row r="3244" spans="1:3">
      <c r="A3244" s="1">
        <v>2711210</v>
      </c>
      <c r="B3244" s="17">
        <v>105000000</v>
      </c>
      <c r="C3244" s="1">
        <f t="shared" si="51"/>
        <v>-102288790</v>
      </c>
    </row>
    <row r="3245" spans="1:3">
      <c r="A3245" s="1">
        <v>1980338</v>
      </c>
      <c r="B3245" s="17">
        <v>7500000</v>
      </c>
      <c r="C3245" s="1">
        <f t="shared" si="51"/>
        <v>-5519662</v>
      </c>
    </row>
    <row r="3246" spans="1:3">
      <c r="A3246" s="1">
        <v>1082044</v>
      </c>
      <c r="B3246" s="17">
        <v>7000000</v>
      </c>
      <c r="C3246" s="1">
        <f t="shared" si="51"/>
        <v>-5917956</v>
      </c>
    </row>
    <row r="3247" spans="1:3">
      <c r="A3247" s="1">
        <v>1100000</v>
      </c>
      <c r="B3247" s="17">
        <v>7000000</v>
      </c>
      <c r="C3247" s="1">
        <f t="shared" si="51"/>
        <v>-5900000</v>
      </c>
    </row>
    <row r="3248" spans="1:3">
      <c r="A3248" s="1">
        <v>2445646</v>
      </c>
      <c r="B3248" s="17">
        <v>20000000</v>
      </c>
      <c r="C3248" s="1">
        <f t="shared" si="51"/>
        <v>-17554354</v>
      </c>
    </row>
    <row r="3249" spans="1:3">
      <c r="A3249" s="1">
        <v>2221809</v>
      </c>
      <c r="B3249" s="17">
        <v>9000000</v>
      </c>
      <c r="C3249" s="1">
        <f t="shared" si="51"/>
        <v>-6778191</v>
      </c>
    </row>
    <row r="3250" spans="1:3">
      <c r="A3250" s="1">
        <v>296665</v>
      </c>
      <c r="B3250" s="17">
        <v>13000000</v>
      </c>
      <c r="C3250" s="1">
        <f t="shared" si="51"/>
        <v>-12703335</v>
      </c>
    </row>
    <row r="3251" spans="1:3">
      <c r="A3251" s="1">
        <v>3219029</v>
      </c>
      <c r="B3251" s="17">
        <v>7000000</v>
      </c>
      <c r="C3251" s="1">
        <f t="shared" si="51"/>
        <v>-3780971</v>
      </c>
    </row>
    <row r="3252" spans="1:3">
      <c r="A3252" s="1">
        <v>830210</v>
      </c>
      <c r="B3252" s="17">
        <v>3500000</v>
      </c>
      <c r="C3252" s="1">
        <f t="shared" si="51"/>
        <v>-2669790</v>
      </c>
    </row>
    <row r="3253" spans="1:3">
      <c r="A3253" s="1">
        <v>1040879</v>
      </c>
      <c r="B3253" s="17">
        <v>7000000</v>
      </c>
      <c r="C3253" s="1">
        <f t="shared" si="51"/>
        <v>-5959121</v>
      </c>
    </row>
    <row r="3254" spans="1:3">
      <c r="A3254" s="1">
        <v>326308</v>
      </c>
      <c r="B3254" s="17">
        <v>7000000</v>
      </c>
      <c r="C3254" s="1">
        <f t="shared" si="51"/>
        <v>-6673692</v>
      </c>
    </row>
    <row r="3255" spans="1:3">
      <c r="A3255" s="1">
        <v>124720</v>
      </c>
      <c r="B3255" s="17">
        <v>7000000</v>
      </c>
      <c r="C3255" s="1">
        <f t="shared" si="51"/>
        <v>-6875280</v>
      </c>
    </row>
    <row r="3256" spans="1:3">
      <c r="A3256" s="1">
        <v>99147</v>
      </c>
      <c r="B3256" s="17">
        <v>7000000</v>
      </c>
      <c r="C3256" s="1">
        <f t="shared" si="51"/>
        <v>-6900853</v>
      </c>
    </row>
    <row r="3257" spans="1:3">
      <c r="A3257" s="1">
        <v>65069140</v>
      </c>
      <c r="B3257" s="17">
        <v>7000000</v>
      </c>
      <c r="C3257" s="1">
        <f t="shared" si="51"/>
        <v>58069140</v>
      </c>
    </row>
    <row r="3258" spans="1:3">
      <c r="A3258" s="1">
        <v>65087</v>
      </c>
      <c r="B3258" s="17">
        <v>200000000</v>
      </c>
      <c r="C3258" s="1">
        <f t="shared" si="51"/>
        <v>-199934913</v>
      </c>
    </row>
    <row r="3259" spans="1:3">
      <c r="A3259" s="1">
        <v>16066</v>
      </c>
      <c r="B3259" s="17">
        <v>7000000</v>
      </c>
      <c r="C3259" s="1">
        <f t="shared" si="51"/>
        <v>-6983934</v>
      </c>
    </row>
    <row r="3260" spans="1:3">
      <c r="A3260" s="1">
        <v>37440</v>
      </c>
      <c r="B3260" s="17">
        <v>350000</v>
      </c>
      <c r="C3260" s="1">
        <f t="shared" si="51"/>
        <v>-312560</v>
      </c>
    </row>
    <row r="3261" spans="1:3">
      <c r="A3261" s="1">
        <v>617228</v>
      </c>
      <c r="B3261" s="17">
        <v>7000000</v>
      </c>
      <c r="C3261" s="1">
        <f t="shared" si="51"/>
        <v>-6382772</v>
      </c>
    </row>
    <row r="3262" spans="1:3">
      <c r="A3262" s="1">
        <v>274385</v>
      </c>
      <c r="B3262" s="17">
        <v>7500000</v>
      </c>
      <c r="C3262" s="1">
        <f t="shared" si="51"/>
        <v>-7225615</v>
      </c>
    </row>
    <row r="3263" spans="1:3">
      <c r="A3263" s="1">
        <v>24475416</v>
      </c>
      <c r="B3263" s="17">
        <v>7000000</v>
      </c>
      <c r="C3263" s="1">
        <f t="shared" si="51"/>
        <v>17475416</v>
      </c>
    </row>
    <row r="3264" spans="1:3">
      <c r="A3264" s="1">
        <v>47277326</v>
      </c>
      <c r="B3264" s="17">
        <v>7000000</v>
      </c>
      <c r="C3264" s="1">
        <f t="shared" si="51"/>
        <v>40277326</v>
      </c>
    </row>
    <row r="3265" spans="1:3">
      <c r="A3265" s="1">
        <v>1247453</v>
      </c>
      <c r="B3265" s="17">
        <v>7000000</v>
      </c>
      <c r="C3265" s="1">
        <f t="shared" si="51"/>
        <v>-5752547</v>
      </c>
    </row>
    <row r="3266" spans="1:3">
      <c r="A3266" s="1">
        <v>1729969</v>
      </c>
      <c r="B3266" s="17">
        <v>7000000</v>
      </c>
      <c r="C3266" s="1">
        <f t="shared" si="51"/>
        <v>-5270031</v>
      </c>
    </row>
    <row r="3267" spans="1:3">
      <c r="A3267" s="1">
        <v>1705139</v>
      </c>
      <c r="B3267" s="17">
        <v>7000000</v>
      </c>
      <c r="C3267" s="1">
        <f t="shared" ref="C3267:C3330" si="52">A3267-B3267</f>
        <v>-5294861</v>
      </c>
    </row>
    <row r="3268" spans="1:3">
      <c r="A3268" s="1">
        <v>8025872</v>
      </c>
      <c r="B3268" s="17">
        <v>7000000</v>
      </c>
      <c r="C3268" s="1">
        <f t="shared" si="52"/>
        <v>1025872</v>
      </c>
    </row>
    <row r="3269" spans="1:3">
      <c r="A3269" s="1">
        <v>778565</v>
      </c>
      <c r="B3269" s="17">
        <v>6000000</v>
      </c>
      <c r="C3269" s="1">
        <f t="shared" si="52"/>
        <v>-5221435</v>
      </c>
    </row>
    <row r="3270" spans="1:3">
      <c r="A3270" s="1">
        <v>513836</v>
      </c>
      <c r="B3270" s="17">
        <v>7000000</v>
      </c>
      <c r="C3270" s="1">
        <f t="shared" si="52"/>
        <v>-6486164</v>
      </c>
    </row>
    <row r="3271" spans="1:3">
      <c r="A3271" s="1">
        <v>434417</v>
      </c>
      <c r="B3271" s="17">
        <v>7000000</v>
      </c>
      <c r="C3271" s="1">
        <f t="shared" si="52"/>
        <v>-6565583</v>
      </c>
    </row>
    <row r="3272" spans="1:3">
      <c r="A3272" s="1">
        <v>81200000</v>
      </c>
      <c r="B3272" s="17">
        <v>7000000</v>
      </c>
      <c r="C3272" s="1">
        <f t="shared" si="52"/>
        <v>74200000</v>
      </c>
    </row>
    <row r="3273" spans="1:3">
      <c r="A3273" s="1">
        <v>52700832</v>
      </c>
      <c r="B3273" s="17">
        <v>7000000</v>
      </c>
      <c r="C3273" s="1">
        <f t="shared" si="52"/>
        <v>45700832</v>
      </c>
    </row>
    <row r="3274" spans="1:3">
      <c r="A3274" s="1">
        <v>13060843</v>
      </c>
      <c r="B3274" s="17">
        <v>7000000</v>
      </c>
      <c r="C3274" s="1">
        <f t="shared" si="52"/>
        <v>6060843</v>
      </c>
    </row>
    <row r="3275" spans="1:3">
      <c r="A3275" s="1">
        <v>3798532</v>
      </c>
      <c r="B3275" s="17">
        <v>7000000</v>
      </c>
      <c r="C3275" s="1">
        <f t="shared" si="52"/>
        <v>-3201468</v>
      </c>
    </row>
    <row r="3276" spans="1:3">
      <c r="A3276" s="1">
        <v>3609278</v>
      </c>
      <c r="B3276" s="17">
        <v>7000000</v>
      </c>
      <c r="C3276" s="1">
        <f t="shared" si="52"/>
        <v>-3390722</v>
      </c>
    </row>
    <row r="3277" spans="1:3">
      <c r="A3277" s="1">
        <v>1687311</v>
      </c>
      <c r="B3277" s="17">
        <v>7000000</v>
      </c>
      <c r="C3277" s="1">
        <f t="shared" si="52"/>
        <v>-5312689</v>
      </c>
    </row>
    <row r="3278" spans="1:3">
      <c r="A3278" s="1">
        <v>10429707</v>
      </c>
      <c r="B3278" s="17">
        <v>7000000</v>
      </c>
      <c r="C3278" s="1">
        <f t="shared" si="52"/>
        <v>3429707</v>
      </c>
    </row>
    <row r="3279" spans="1:3">
      <c r="A3279" s="1">
        <v>727883</v>
      </c>
      <c r="B3279" s="17">
        <v>7000000</v>
      </c>
      <c r="C3279" s="1">
        <f t="shared" si="52"/>
        <v>-6272117</v>
      </c>
    </row>
    <row r="3280" spans="1:3">
      <c r="A3280" s="1">
        <v>713413</v>
      </c>
      <c r="B3280" s="17">
        <v>7000000</v>
      </c>
      <c r="C3280" s="1">
        <f t="shared" si="52"/>
        <v>-6286587</v>
      </c>
    </row>
    <row r="3281" spans="1:3">
      <c r="A3281" s="1">
        <v>410241</v>
      </c>
      <c r="B3281" s="17">
        <v>7000000</v>
      </c>
      <c r="C3281" s="1">
        <f t="shared" si="52"/>
        <v>-6589759</v>
      </c>
    </row>
    <row r="3282" spans="1:3">
      <c r="A3282" s="1">
        <v>211667</v>
      </c>
      <c r="B3282" s="17">
        <v>4825000</v>
      </c>
      <c r="C3282" s="1">
        <f t="shared" si="52"/>
        <v>-4613333</v>
      </c>
    </row>
    <row r="3283" spans="1:3">
      <c r="A3283" s="1">
        <v>92191</v>
      </c>
      <c r="B3283" s="17">
        <v>9000000</v>
      </c>
      <c r="C3283" s="1">
        <f t="shared" si="52"/>
        <v>-8907809</v>
      </c>
    </row>
    <row r="3284" spans="1:3">
      <c r="A3284" s="1">
        <v>49413</v>
      </c>
      <c r="B3284" s="17">
        <v>50000000</v>
      </c>
      <c r="C3284" s="1">
        <f t="shared" si="52"/>
        <v>-49950587</v>
      </c>
    </row>
    <row r="3285" spans="1:3">
      <c r="A3285" s="1">
        <v>108229</v>
      </c>
      <c r="B3285" s="17">
        <v>7000000</v>
      </c>
      <c r="C3285" s="1">
        <f t="shared" si="52"/>
        <v>-6891771</v>
      </c>
    </row>
    <row r="3286" spans="1:3">
      <c r="A3286" s="1">
        <v>112000000</v>
      </c>
      <c r="B3286" s="17">
        <v>10000000</v>
      </c>
      <c r="C3286" s="1">
        <f t="shared" si="52"/>
        <v>102000000</v>
      </c>
    </row>
    <row r="3287" spans="1:3">
      <c r="A3287" s="1">
        <v>8691</v>
      </c>
      <c r="B3287" s="17">
        <v>7000000</v>
      </c>
      <c r="C3287" s="1">
        <f t="shared" si="52"/>
        <v>-6991309</v>
      </c>
    </row>
    <row r="3288" spans="1:3">
      <c r="A3288" s="1">
        <v>26345</v>
      </c>
      <c r="B3288" s="17">
        <v>3500000</v>
      </c>
      <c r="C3288" s="1">
        <f t="shared" si="52"/>
        <v>-3473655</v>
      </c>
    </row>
    <row r="3289" spans="1:3">
      <c r="A3289" s="1">
        <v>20772796</v>
      </c>
      <c r="B3289" s="17">
        <v>7000000</v>
      </c>
      <c r="C3289" s="1">
        <f t="shared" si="52"/>
        <v>13772796</v>
      </c>
    </row>
    <row r="3290" spans="1:3">
      <c r="A3290" s="1">
        <v>199228</v>
      </c>
      <c r="B3290" s="17">
        <v>7000000</v>
      </c>
      <c r="C3290" s="1">
        <f t="shared" si="52"/>
        <v>-6800772</v>
      </c>
    </row>
    <row r="3291" spans="1:3">
      <c r="A3291" s="1">
        <v>34964818</v>
      </c>
      <c r="B3291" s="17">
        <v>7000000</v>
      </c>
      <c r="C3291" s="1">
        <f t="shared" si="52"/>
        <v>27964818</v>
      </c>
    </row>
    <row r="3292" spans="1:3">
      <c r="A3292" s="1">
        <v>1487477</v>
      </c>
      <c r="B3292" s="17">
        <v>7000000</v>
      </c>
      <c r="C3292" s="1">
        <f t="shared" si="52"/>
        <v>-5512523</v>
      </c>
    </row>
    <row r="3293" spans="1:3">
      <c r="A3293" s="1">
        <v>62549000</v>
      </c>
      <c r="B3293" s="17">
        <v>7000000</v>
      </c>
      <c r="C3293" s="1">
        <f t="shared" si="52"/>
        <v>55549000</v>
      </c>
    </row>
    <row r="3294" spans="1:3">
      <c r="A3294" s="1">
        <v>105500000</v>
      </c>
      <c r="B3294" s="17">
        <v>7000000</v>
      </c>
      <c r="C3294" s="1">
        <f t="shared" si="52"/>
        <v>98500000</v>
      </c>
    </row>
    <row r="3295" spans="1:3">
      <c r="A3295" s="1">
        <v>101055</v>
      </c>
      <c r="B3295" s="17">
        <v>7000000</v>
      </c>
      <c r="C3295" s="1">
        <f t="shared" si="52"/>
        <v>-6898945</v>
      </c>
    </row>
    <row r="3296" spans="1:3">
      <c r="A3296" s="1">
        <v>44566004</v>
      </c>
      <c r="B3296" s="17">
        <v>7000000</v>
      </c>
      <c r="C3296" s="1">
        <f t="shared" si="52"/>
        <v>37566004</v>
      </c>
    </row>
    <row r="3297" spans="1:3">
      <c r="A3297" s="1">
        <v>39200000</v>
      </c>
      <c r="B3297" s="17">
        <v>7000000</v>
      </c>
      <c r="C3297" s="1">
        <f t="shared" si="52"/>
        <v>32200000</v>
      </c>
    </row>
    <row r="3298" spans="1:3">
      <c r="A3298" s="1">
        <v>36000000</v>
      </c>
      <c r="B3298" s="17">
        <v>7000000</v>
      </c>
      <c r="C3298" s="1">
        <f t="shared" si="52"/>
        <v>29000000</v>
      </c>
    </row>
    <row r="3299" spans="1:3">
      <c r="A3299" s="1">
        <v>65007045</v>
      </c>
      <c r="B3299" s="17">
        <v>6900000</v>
      </c>
      <c r="C3299" s="1">
        <f t="shared" si="52"/>
        <v>58107045</v>
      </c>
    </row>
    <row r="3300" spans="1:3">
      <c r="A3300" s="1">
        <v>31252964</v>
      </c>
      <c r="B3300" s="17">
        <v>6900000</v>
      </c>
      <c r="C3300" s="1">
        <f t="shared" si="52"/>
        <v>24352964</v>
      </c>
    </row>
    <row r="3301" spans="1:3">
      <c r="A3301" s="1">
        <v>131175</v>
      </c>
      <c r="B3301" s="17">
        <v>7000000</v>
      </c>
      <c r="C3301" s="1">
        <f t="shared" si="52"/>
        <v>-6868825</v>
      </c>
    </row>
    <row r="3302" spans="1:3">
      <c r="A3302" s="1">
        <v>31968347</v>
      </c>
      <c r="B3302" s="17">
        <v>8700000</v>
      </c>
      <c r="C3302" s="1">
        <f t="shared" si="52"/>
        <v>23268347</v>
      </c>
    </row>
    <row r="3303" spans="1:3">
      <c r="A3303" s="1">
        <v>35385560</v>
      </c>
      <c r="B3303" s="17">
        <v>7000000</v>
      </c>
      <c r="C3303" s="1">
        <f t="shared" si="52"/>
        <v>28385560</v>
      </c>
    </row>
    <row r="3304" spans="1:3">
      <c r="A3304" s="1">
        <v>20803237</v>
      </c>
      <c r="B3304" s="17">
        <v>15000000</v>
      </c>
      <c r="C3304" s="1">
        <f t="shared" si="52"/>
        <v>5803237</v>
      </c>
    </row>
    <row r="3305" spans="1:3">
      <c r="A3305" s="1">
        <v>13008928</v>
      </c>
      <c r="B3305" s="17">
        <v>6800000</v>
      </c>
      <c r="C3305" s="1">
        <f t="shared" si="52"/>
        <v>6208928</v>
      </c>
    </row>
    <row r="3306" spans="1:3">
      <c r="A3306" s="1">
        <v>15152879</v>
      </c>
      <c r="B3306" s="17">
        <v>6800000</v>
      </c>
      <c r="C3306" s="1">
        <f t="shared" si="52"/>
        <v>8352879</v>
      </c>
    </row>
    <row r="3307" spans="1:3">
      <c r="A3307" s="1">
        <v>25359200</v>
      </c>
      <c r="B3307" s="17">
        <v>6900000</v>
      </c>
      <c r="C3307" s="1">
        <f t="shared" si="52"/>
        <v>18459200</v>
      </c>
    </row>
    <row r="3308" spans="1:3">
      <c r="A3308" s="1">
        <v>10515579</v>
      </c>
      <c r="B3308" s="17">
        <v>6800000</v>
      </c>
      <c r="C3308" s="1">
        <f t="shared" si="52"/>
        <v>3715579</v>
      </c>
    </row>
    <row r="3309" spans="1:3">
      <c r="A3309" s="1">
        <v>180011740</v>
      </c>
      <c r="B3309" s="17">
        <v>5000000</v>
      </c>
      <c r="C3309" s="1">
        <f t="shared" si="52"/>
        <v>175011740</v>
      </c>
    </row>
    <row r="3310" spans="1:3">
      <c r="A3310" s="1">
        <v>10097096</v>
      </c>
      <c r="B3310" s="17">
        <v>4000000</v>
      </c>
      <c r="C3310" s="1">
        <f t="shared" si="52"/>
        <v>6097096</v>
      </c>
    </row>
    <row r="3311" spans="1:3">
      <c r="A3311" s="1">
        <v>9821335</v>
      </c>
      <c r="B3311" s="17">
        <v>6500000</v>
      </c>
      <c r="C3311" s="1">
        <f t="shared" si="52"/>
        <v>3321335</v>
      </c>
    </row>
    <row r="3312" spans="1:3">
      <c r="A3312" s="1">
        <v>8243880</v>
      </c>
      <c r="B3312" s="17">
        <v>6500000</v>
      </c>
      <c r="C3312" s="1">
        <f t="shared" si="52"/>
        <v>1743880</v>
      </c>
    </row>
    <row r="3313" spans="1:3">
      <c r="A3313" s="1">
        <v>7825820</v>
      </c>
      <c r="B3313" s="17">
        <v>6000000</v>
      </c>
      <c r="C3313" s="1">
        <f t="shared" si="52"/>
        <v>1825820</v>
      </c>
    </row>
    <row r="3314" spans="1:3">
      <c r="A3314" s="1">
        <v>7159147</v>
      </c>
      <c r="B3314" s="17">
        <v>6500000</v>
      </c>
      <c r="C3314" s="1">
        <f t="shared" si="52"/>
        <v>659147</v>
      </c>
    </row>
    <row r="3315" spans="1:3">
      <c r="A3315" s="1">
        <v>17314483</v>
      </c>
      <c r="B3315" s="17">
        <v>6500000</v>
      </c>
      <c r="C3315" s="1">
        <f t="shared" si="52"/>
        <v>10814483</v>
      </c>
    </row>
    <row r="3316" spans="1:3">
      <c r="A3316" s="1">
        <v>6525762</v>
      </c>
      <c r="B3316" s="17">
        <v>6500000</v>
      </c>
      <c r="C3316" s="1">
        <f t="shared" si="52"/>
        <v>25762</v>
      </c>
    </row>
    <row r="3317" spans="1:3">
      <c r="A3317" s="1">
        <v>4301331</v>
      </c>
      <c r="B3317" s="17">
        <v>6500000</v>
      </c>
      <c r="C3317" s="1">
        <f t="shared" si="52"/>
        <v>-2198669</v>
      </c>
    </row>
    <row r="3318" spans="1:3">
      <c r="A3318" s="1">
        <v>4046737</v>
      </c>
      <c r="B3318" s="17">
        <v>6500000</v>
      </c>
      <c r="C3318" s="1">
        <f t="shared" si="52"/>
        <v>-2453263</v>
      </c>
    </row>
    <row r="3319" spans="1:3">
      <c r="A3319" s="1">
        <v>3713002</v>
      </c>
      <c r="B3319" s="17">
        <v>6500000</v>
      </c>
      <c r="C3319" s="1">
        <f t="shared" si="52"/>
        <v>-2786998</v>
      </c>
    </row>
    <row r="3320" spans="1:3">
      <c r="A3320" s="1">
        <v>3468572</v>
      </c>
      <c r="B3320" s="17">
        <v>6500000</v>
      </c>
      <c r="C3320" s="1">
        <f t="shared" si="52"/>
        <v>-3031428</v>
      </c>
    </row>
    <row r="3321" spans="1:3">
      <c r="A3321" s="1">
        <v>2892582</v>
      </c>
      <c r="B3321" s="17">
        <v>7000000</v>
      </c>
      <c r="C3321" s="1">
        <f t="shared" si="52"/>
        <v>-4107418</v>
      </c>
    </row>
    <row r="3322" spans="1:3">
      <c r="A3322" s="1">
        <v>2800000</v>
      </c>
      <c r="B3322" s="17">
        <v>6500000</v>
      </c>
      <c r="C3322" s="1">
        <f t="shared" si="52"/>
        <v>-3700000</v>
      </c>
    </row>
    <row r="3323" spans="1:3">
      <c r="A3323" s="1">
        <v>2426851</v>
      </c>
      <c r="B3323" s="17">
        <v>4000000</v>
      </c>
      <c r="C3323" s="1">
        <f t="shared" si="52"/>
        <v>-1573149</v>
      </c>
    </row>
    <row r="3324" spans="1:3">
      <c r="A3324" s="1">
        <v>1325073</v>
      </c>
      <c r="B3324" s="17">
        <v>6500000</v>
      </c>
      <c r="C3324" s="1">
        <f t="shared" si="52"/>
        <v>-5174927</v>
      </c>
    </row>
    <row r="3325" spans="1:3">
      <c r="A3325" s="1">
        <v>864959</v>
      </c>
      <c r="B3325" s="17">
        <v>6500000</v>
      </c>
      <c r="C3325" s="1">
        <f t="shared" si="52"/>
        <v>-5635041</v>
      </c>
    </row>
    <row r="3326" spans="1:3">
      <c r="A3326" s="1">
        <v>2601847</v>
      </c>
      <c r="B3326" s="17">
        <v>6500000</v>
      </c>
      <c r="C3326" s="1">
        <f t="shared" si="52"/>
        <v>-3898153</v>
      </c>
    </row>
    <row r="3327" spans="1:3">
      <c r="A3327" s="1">
        <v>800000</v>
      </c>
      <c r="B3327" s="17">
        <v>6500000</v>
      </c>
      <c r="C3327" s="1">
        <f t="shared" si="52"/>
        <v>-5700000</v>
      </c>
    </row>
    <row r="3328" spans="1:3">
      <c r="A3328" s="1">
        <v>562059</v>
      </c>
      <c r="B3328" s="17">
        <v>6500000</v>
      </c>
      <c r="C3328" s="1">
        <f t="shared" si="52"/>
        <v>-5937941</v>
      </c>
    </row>
    <row r="3329" spans="1:3">
      <c r="A3329" s="1">
        <v>399793</v>
      </c>
      <c r="B3329" s="17">
        <v>6500000</v>
      </c>
      <c r="C3329" s="1">
        <f t="shared" si="52"/>
        <v>-6100207</v>
      </c>
    </row>
    <row r="3330" spans="1:3">
      <c r="A3330" s="1">
        <v>371897</v>
      </c>
      <c r="B3330" s="17">
        <v>4500000</v>
      </c>
      <c r="C3330" s="1">
        <f t="shared" si="52"/>
        <v>-4128103</v>
      </c>
    </row>
    <row r="3331" spans="1:3">
      <c r="A3331" s="1">
        <v>302204</v>
      </c>
      <c r="B3331" s="17">
        <v>6500000</v>
      </c>
      <c r="C3331" s="1">
        <f t="shared" ref="C3331:C3394" si="53">A3331-B3331</f>
        <v>-6197796</v>
      </c>
    </row>
    <row r="3332" spans="1:3">
      <c r="A3332" s="1">
        <v>354704</v>
      </c>
      <c r="B3332" s="17">
        <v>4800000</v>
      </c>
      <c r="C3332" s="1">
        <f t="shared" si="53"/>
        <v>-4445296</v>
      </c>
    </row>
    <row r="3333" spans="1:3">
      <c r="A3333" s="1">
        <v>265107</v>
      </c>
      <c r="B3333" s="17">
        <v>10000000</v>
      </c>
      <c r="C3333" s="1">
        <f t="shared" si="53"/>
        <v>-9734893</v>
      </c>
    </row>
    <row r="3334" spans="1:3">
      <c r="A3334" s="1">
        <v>185577</v>
      </c>
      <c r="B3334" s="17">
        <v>4000000</v>
      </c>
      <c r="C3334" s="1">
        <f t="shared" si="53"/>
        <v>-3814423</v>
      </c>
    </row>
    <row r="3335" spans="1:3">
      <c r="A3335" s="1">
        <v>100412</v>
      </c>
      <c r="B3335" s="17">
        <v>6000000</v>
      </c>
      <c r="C3335" s="1">
        <f t="shared" si="53"/>
        <v>-5899588</v>
      </c>
    </row>
    <row r="3336" spans="1:3">
      <c r="A3336" s="1">
        <v>58214</v>
      </c>
      <c r="B3336" s="17">
        <v>6000000</v>
      </c>
      <c r="C3336" s="1">
        <f t="shared" si="53"/>
        <v>-5941786</v>
      </c>
    </row>
    <row r="3337" spans="1:3">
      <c r="A3337" s="1">
        <v>75078</v>
      </c>
      <c r="B3337" s="17">
        <v>6000000</v>
      </c>
      <c r="C3337" s="1">
        <f t="shared" si="53"/>
        <v>-5924922</v>
      </c>
    </row>
    <row r="3338" spans="1:3">
      <c r="A3338" s="1">
        <v>64359</v>
      </c>
      <c r="B3338" s="17">
        <v>6000000</v>
      </c>
      <c r="C3338" s="1">
        <f t="shared" si="53"/>
        <v>-5935641</v>
      </c>
    </row>
    <row r="3339" spans="1:3">
      <c r="A3339" s="1">
        <v>317125</v>
      </c>
      <c r="B3339" s="17">
        <v>6000000</v>
      </c>
      <c r="C3339" s="1">
        <f t="shared" si="53"/>
        <v>-5682875</v>
      </c>
    </row>
    <row r="3340" spans="1:3">
      <c r="A3340" s="1">
        <v>146402</v>
      </c>
      <c r="B3340" s="17">
        <v>6000000</v>
      </c>
      <c r="C3340" s="1">
        <f t="shared" si="53"/>
        <v>-5853598</v>
      </c>
    </row>
    <row r="3341" spans="1:3">
      <c r="A3341" s="1">
        <v>18469</v>
      </c>
      <c r="B3341" s="17">
        <v>6000000</v>
      </c>
      <c r="C3341" s="1">
        <f t="shared" si="53"/>
        <v>-5981531</v>
      </c>
    </row>
    <row r="3342" spans="1:3">
      <c r="A3342" s="1">
        <v>12836</v>
      </c>
      <c r="B3342" s="17">
        <v>110000000</v>
      </c>
      <c r="C3342" s="1">
        <f t="shared" si="53"/>
        <v>-109987164</v>
      </c>
    </row>
    <row r="3343" spans="1:3">
      <c r="A3343" s="1">
        <v>20262</v>
      </c>
      <c r="B3343" s="17">
        <v>6000000</v>
      </c>
      <c r="C3343" s="1">
        <f t="shared" si="53"/>
        <v>-5979738</v>
      </c>
    </row>
    <row r="3344" spans="1:3">
      <c r="A3344" s="1">
        <v>4063</v>
      </c>
      <c r="B3344" s="17">
        <v>6000000</v>
      </c>
      <c r="C3344" s="1">
        <f t="shared" si="53"/>
        <v>-5995937</v>
      </c>
    </row>
    <row r="3345" spans="1:3">
      <c r="A3345" s="1">
        <v>198655278</v>
      </c>
      <c r="B3345" s="17">
        <v>6000000</v>
      </c>
      <c r="C3345" s="1">
        <f t="shared" si="53"/>
        <v>192655278</v>
      </c>
    </row>
    <row r="3346" spans="1:3">
      <c r="A3346" s="1">
        <v>143653</v>
      </c>
      <c r="B3346" s="17">
        <v>6000000</v>
      </c>
      <c r="C3346" s="1">
        <f t="shared" si="53"/>
        <v>-5856347</v>
      </c>
    </row>
    <row r="3347" spans="1:3">
      <c r="A3347" s="1">
        <v>14873</v>
      </c>
      <c r="B3347" s="17">
        <v>6000000</v>
      </c>
      <c r="C3347" s="1">
        <f t="shared" si="53"/>
        <v>-5985127</v>
      </c>
    </row>
    <row r="3348" spans="1:3">
      <c r="A3348" s="1">
        <v>8000000</v>
      </c>
      <c r="B3348" s="17">
        <v>8000000</v>
      </c>
      <c r="C3348" s="1">
        <f t="shared" si="53"/>
        <v>0</v>
      </c>
    </row>
    <row r="3349" spans="1:3">
      <c r="A3349" s="1">
        <v>37606</v>
      </c>
      <c r="B3349" s="17">
        <v>6000000</v>
      </c>
      <c r="C3349" s="1">
        <f t="shared" si="53"/>
        <v>-5962394</v>
      </c>
    </row>
    <row r="3350" spans="1:3">
      <c r="A3350" s="1">
        <v>2956000</v>
      </c>
      <c r="B3350" s="17">
        <v>6000000</v>
      </c>
      <c r="C3350" s="1">
        <f t="shared" si="53"/>
        <v>-3044000</v>
      </c>
    </row>
    <row r="3351" spans="1:3">
      <c r="A3351" s="1">
        <v>19959</v>
      </c>
      <c r="B3351" s="17">
        <v>8000000</v>
      </c>
      <c r="C3351" s="1">
        <f t="shared" si="53"/>
        <v>-7980041</v>
      </c>
    </row>
    <row r="3352" spans="1:3">
      <c r="A3352" s="1">
        <v>2706659</v>
      </c>
      <c r="B3352" s="17">
        <v>6000000</v>
      </c>
      <c r="C3352" s="1">
        <f t="shared" si="53"/>
        <v>-3293341</v>
      </c>
    </row>
    <row r="3353" spans="1:3">
      <c r="A3353" s="1">
        <v>61094903</v>
      </c>
      <c r="B3353" s="17">
        <v>6000000</v>
      </c>
      <c r="C3353" s="1">
        <f t="shared" si="53"/>
        <v>55094903</v>
      </c>
    </row>
    <row r="3354" spans="1:3">
      <c r="A3354" s="1">
        <v>45857453</v>
      </c>
      <c r="B3354" s="17">
        <v>6500000</v>
      </c>
      <c r="C3354" s="1">
        <f t="shared" si="53"/>
        <v>39357453</v>
      </c>
    </row>
    <row r="3355" spans="1:3">
      <c r="A3355" s="1">
        <v>83400000</v>
      </c>
      <c r="B3355" s="17">
        <v>6000000</v>
      </c>
      <c r="C3355" s="1">
        <f t="shared" si="53"/>
        <v>77400000</v>
      </c>
    </row>
    <row r="3356" spans="1:3">
      <c r="A3356" s="1">
        <v>27900000</v>
      </c>
      <c r="B3356" s="17">
        <v>6000000</v>
      </c>
      <c r="C3356" s="1">
        <f t="shared" si="53"/>
        <v>21900000</v>
      </c>
    </row>
    <row r="3357" spans="1:3">
      <c r="A3357" s="1">
        <v>27900000</v>
      </c>
      <c r="B3357" s="17">
        <v>9000000</v>
      </c>
      <c r="C3357" s="1">
        <f t="shared" si="53"/>
        <v>18900000</v>
      </c>
    </row>
    <row r="3358" spans="1:3">
      <c r="A3358" s="1">
        <v>14000000</v>
      </c>
      <c r="B3358" s="17">
        <v>6000000</v>
      </c>
      <c r="C3358" s="1">
        <f t="shared" si="53"/>
        <v>8000000</v>
      </c>
    </row>
    <row r="3359" spans="1:3">
      <c r="A3359" s="1">
        <v>25138292</v>
      </c>
      <c r="B3359" s="17">
        <v>6000000</v>
      </c>
      <c r="C3359" s="1">
        <f t="shared" si="53"/>
        <v>19138292</v>
      </c>
    </row>
    <row r="3360" spans="1:3">
      <c r="A3360" s="1">
        <v>10305534</v>
      </c>
      <c r="B3360" s="17">
        <v>3000000</v>
      </c>
      <c r="C3360" s="1">
        <f t="shared" si="53"/>
        <v>7305534</v>
      </c>
    </row>
    <row r="3361" spans="1:3">
      <c r="A3361" s="1">
        <v>9449219</v>
      </c>
      <c r="B3361" s="17">
        <v>5000000</v>
      </c>
      <c r="C3361" s="1">
        <f t="shared" si="53"/>
        <v>4449219</v>
      </c>
    </row>
    <row r="3362" spans="1:3">
      <c r="A3362" s="1">
        <v>6390032</v>
      </c>
      <c r="B3362" s="17">
        <v>6000000</v>
      </c>
      <c r="C3362" s="1">
        <f t="shared" si="53"/>
        <v>390032</v>
      </c>
    </row>
    <row r="3363" spans="1:3">
      <c r="A3363" s="1">
        <v>20167424</v>
      </c>
      <c r="B3363" s="17">
        <v>6000000</v>
      </c>
      <c r="C3363" s="1">
        <f t="shared" si="53"/>
        <v>14167424</v>
      </c>
    </row>
    <row r="3364" spans="1:3">
      <c r="A3364" s="1">
        <v>5923044</v>
      </c>
      <c r="B3364" s="17">
        <v>6000000</v>
      </c>
      <c r="C3364" s="1">
        <f t="shared" si="53"/>
        <v>-76956</v>
      </c>
    </row>
    <row r="3365" spans="1:3">
      <c r="A3365" s="1">
        <v>3293258</v>
      </c>
      <c r="B3365" s="17">
        <v>6000000</v>
      </c>
      <c r="C3365" s="1">
        <f t="shared" si="53"/>
        <v>-2706742</v>
      </c>
    </row>
    <row r="3366" spans="1:3">
      <c r="A3366" s="1">
        <v>886410</v>
      </c>
      <c r="B3366" s="17">
        <v>6000000</v>
      </c>
      <c r="C3366" s="1">
        <f t="shared" si="53"/>
        <v>-5113590</v>
      </c>
    </row>
    <row r="3367" spans="1:3">
      <c r="A3367" s="1">
        <v>252652</v>
      </c>
      <c r="B3367" s="17">
        <v>6000000</v>
      </c>
      <c r="C3367" s="1">
        <f t="shared" si="53"/>
        <v>-5747348</v>
      </c>
    </row>
    <row r="3368" spans="1:3">
      <c r="A3368" s="1">
        <v>220234</v>
      </c>
      <c r="B3368" s="17">
        <v>6000000</v>
      </c>
      <c r="C3368" s="1">
        <f t="shared" si="53"/>
        <v>-5779766</v>
      </c>
    </row>
    <row r="3369" spans="1:3">
      <c r="A3369" s="1">
        <v>34350553</v>
      </c>
      <c r="B3369" s="17">
        <v>6500000</v>
      </c>
      <c r="C3369" s="1">
        <f t="shared" si="53"/>
        <v>27850553</v>
      </c>
    </row>
    <row r="3370" spans="1:3">
      <c r="A3370" s="1">
        <v>101228</v>
      </c>
      <c r="B3370" s="17">
        <v>6000000</v>
      </c>
      <c r="C3370" s="1">
        <f t="shared" si="53"/>
        <v>-5898772</v>
      </c>
    </row>
    <row r="3371" spans="1:3">
      <c r="A3371" s="1">
        <v>96793</v>
      </c>
      <c r="B3371" s="17">
        <v>6000000</v>
      </c>
      <c r="C3371" s="1">
        <f t="shared" si="53"/>
        <v>-5903207</v>
      </c>
    </row>
    <row r="3372" spans="1:3">
      <c r="A3372" s="1">
        <v>123777</v>
      </c>
      <c r="B3372" s="17">
        <v>6000000</v>
      </c>
      <c r="C3372" s="1">
        <f t="shared" si="53"/>
        <v>-5876223</v>
      </c>
    </row>
    <row r="3373" spans="1:3">
      <c r="A3373" s="1">
        <v>29233</v>
      </c>
      <c r="B3373" s="17">
        <v>6000000</v>
      </c>
      <c r="C3373" s="1">
        <f t="shared" si="53"/>
        <v>-5970767</v>
      </c>
    </row>
    <row r="3374" spans="1:3">
      <c r="A3374" s="1">
        <v>77413017</v>
      </c>
      <c r="B3374" s="17">
        <v>6000000</v>
      </c>
      <c r="C3374" s="1">
        <f t="shared" si="53"/>
        <v>71413017</v>
      </c>
    </row>
    <row r="3375" spans="1:3">
      <c r="A3375" s="1">
        <v>5354039</v>
      </c>
      <c r="B3375" s="17">
        <v>6000000</v>
      </c>
      <c r="C3375" s="1">
        <f t="shared" si="53"/>
        <v>-645961</v>
      </c>
    </row>
    <row r="3376" spans="1:3">
      <c r="A3376" s="1">
        <v>2926565</v>
      </c>
      <c r="B3376" s="17">
        <v>6000000</v>
      </c>
      <c r="C3376" s="1">
        <f t="shared" si="53"/>
        <v>-3073435</v>
      </c>
    </row>
    <row r="3377" spans="1:3">
      <c r="A3377" s="1">
        <v>13092000</v>
      </c>
      <c r="B3377" s="17">
        <v>6000000</v>
      </c>
      <c r="C3377" s="1">
        <f t="shared" si="53"/>
        <v>7092000</v>
      </c>
    </row>
    <row r="3378" spans="1:3">
      <c r="A3378" s="1">
        <v>7563397</v>
      </c>
      <c r="B3378" s="17">
        <v>6244087</v>
      </c>
      <c r="C3378" s="1">
        <f t="shared" si="53"/>
        <v>1319310</v>
      </c>
    </row>
    <row r="3379" spans="1:3">
      <c r="A3379" s="1">
        <v>104257</v>
      </c>
      <c r="B3379" s="17">
        <v>6000000</v>
      </c>
      <c r="C3379" s="1">
        <f t="shared" si="53"/>
        <v>-5895743</v>
      </c>
    </row>
    <row r="3380" spans="1:3">
      <c r="A3380" s="1">
        <v>610968</v>
      </c>
      <c r="B3380" s="17">
        <v>6000000</v>
      </c>
      <c r="C3380" s="1">
        <f t="shared" si="53"/>
        <v>-5389032</v>
      </c>
    </row>
    <row r="3381" spans="1:3">
      <c r="A3381" s="1">
        <v>8108247</v>
      </c>
      <c r="B3381" s="17">
        <v>6000000</v>
      </c>
      <c r="C3381" s="1">
        <f t="shared" si="53"/>
        <v>2108247</v>
      </c>
    </row>
    <row r="3382" spans="1:3">
      <c r="A3382" s="1">
        <v>7680</v>
      </c>
      <c r="B3382" s="17">
        <v>6000000</v>
      </c>
      <c r="C3382" s="1">
        <f t="shared" si="53"/>
        <v>-5992320</v>
      </c>
    </row>
    <row r="3383" spans="1:3">
      <c r="A3383" s="1">
        <v>6517198</v>
      </c>
      <c r="B3383" s="17">
        <v>6000000</v>
      </c>
      <c r="C3383" s="1">
        <f t="shared" si="53"/>
        <v>517198</v>
      </c>
    </row>
    <row r="3384" spans="1:3">
      <c r="A3384" s="1">
        <v>5776314</v>
      </c>
      <c r="B3384" s="17">
        <v>6000000</v>
      </c>
      <c r="C3384" s="1">
        <f t="shared" si="53"/>
        <v>-223686</v>
      </c>
    </row>
    <row r="3385" spans="1:3">
      <c r="A3385" s="1">
        <v>141600000</v>
      </c>
      <c r="B3385" s="17">
        <v>6000000</v>
      </c>
      <c r="C3385" s="1">
        <f t="shared" si="53"/>
        <v>135600000</v>
      </c>
    </row>
    <row r="3386" spans="1:3">
      <c r="A3386" s="1">
        <v>51100000</v>
      </c>
      <c r="B3386" s="17">
        <v>6000000</v>
      </c>
      <c r="C3386" s="1">
        <f t="shared" si="53"/>
        <v>45100000</v>
      </c>
    </row>
    <row r="3387" spans="1:3">
      <c r="A3387" s="1">
        <v>16501785</v>
      </c>
      <c r="B3387" s="17">
        <v>7840000</v>
      </c>
      <c r="C3387" s="1">
        <f t="shared" si="53"/>
        <v>8661785</v>
      </c>
    </row>
    <row r="3388" spans="1:3">
      <c r="A3388" s="1">
        <v>38168022</v>
      </c>
      <c r="B3388" s="17">
        <v>6000000</v>
      </c>
      <c r="C3388" s="1">
        <f t="shared" si="53"/>
        <v>32168022</v>
      </c>
    </row>
    <row r="3389" spans="1:3">
      <c r="A3389" s="1">
        <v>84749884</v>
      </c>
      <c r="B3389" s="17">
        <v>6000000</v>
      </c>
      <c r="C3389" s="1">
        <f t="shared" si="53"/>
        <v>78749884</v>
      </c>
    </row>
    <row r="3390" spans="1:3">
      <c r="A3390" s="1">
        <v>24788807</v>
      </c>
      <c r="B3390" s="17">
        <v>8600000</v>
      </c>
      <c r="C3390" s="1">
        <f t="shared" si="53"/>
        <v>16188807</v>
      </c>
    </row>
    <row r="3391" spans="1:3">
      <c r="A3391" s="1">
        <v>21244913</v>
      </c>
      <c r="B3391" s="17">
        <v>12000000</v>
      </c>
      <c r="C3391" s="1">
        <f t="shared" si="53"/>
        <v>9244913</v>
      </c>
    </row>
    <row r="3392" spans="1:3">
      <c r="A3392" s="1">
        <v>30000000</v>
      </c>
      <c r="B3392" s="17">
        <v>6000000</v>
      </c>
      <c r="C3392" s="1">
        <f t="shared" si="53"/>
        <v>24000000</v>
      </c>
    </row>
    <row r="3393" spans="1:3">
      <c r="A3393" s="1">
        <v>20966644</v>
      </c>
      <c r="B3393" s="17">
        <v>6000000</v>
      </c>
      <c r="C3393" s="1">
        <f t="shared" si="53"/>
        <v>14966644</v>
      </c>
    </row>
    <row r="3394" spans="1:3">
      <c r="A3394" s="1">
        <v>64423650</v>
      </c>
      <c r="B3394" s="17">
        <v>5952000</v>
      </c>
      <c r="C3394" s="1">
        <f t="shared" si="53"/>
        <v>58471650</v>
      </c>
    </row>
    <row r="3395" spans="1:3">
      <c r="A3395" s="1">
        <v>48056940</v>
      </c>
      <c r="B3395" s="17">
        <v>5300000</v>
      </c>
      <c r="C3395" s="1">
        <f t="shared" ref="C3395:C3458" si="54">A3395-B3395</f>
        <v>42756940</v>
      </c>
    </row>
    <row r="3396" spans="1:3">
      <c r="A3396" s="1">
        <v>19184015</v>
      </c>
      <c r="B3396" s="17">
        <v>6000000</v>
      </c>
      <c r="C3396" s="1">
        <f t="shared" si="54"/>
        <v>13184015</v>
      </c>
    </row>
    <row r="3397" spans="1:3">
      <c r="A3397" s="1">
        <v>24629916</v>
      </c>
      <c r="B3397" s="17">
        <v>50000000</v>
      </c>
      <c r="C3397" s="1">
        <f t="shared" si="54"/>
        <v>-25370084</v>
      </c>
    </row>
    <row r="3398" spans="1:3">
      <c r="A3398" s="1">
        <v>19472057</v>
      </c>
      <c r="B3398" s="17">
        <v>4000000</v>
      </c>
      <c r="C3398" s="1">
        <f t="shared" si="54"/>
        <v>15472057</v>
      </c>
    </row>
    <row r="3399" spans="1:3">
      <c r="A3399" s="1">
        <v>27200000</v>
      </c>
      <c r="B3399" s="17">
        <v>6000000</v>
      </c>
      <c r="C3399" s="1">
        <f t="shared" si="54"/>
        <v>21200000</v>
      </c>
    </row>
    <row r="3400" spans="1:3">
      <c r="A3400" s="1">
        <v>15369573</v>
      </c>
      <c r="B3400" s="17">
        <v>6700000</v>
      </c>
      <c r="C3400" s="1">
        <f t="shared" si="54"/>
        <v>8669573</v>
      </c>
    </row>
    <row r="3401" spans="1:3">
      <c r="A3401" s="1">
        <v>15935068</v>
      </c>
      <c r="B3401" s="17">
        <v>200000000</v>
      </c>
      <c r="C3401" s="1">
        <f t="shared" si="54"/>
        <v>-184064932</v>
      </c>
    </row>
    <row r="3402" spans="1:3">
      <c r="A3402" s="1">
        <v>11694528</v>
      </c>
      <c r="B3402" s="17">
        <v>3500159</v>
      </c>
      <c r="C3402" s="1">
        <f t="shared" si="54"/>
        <v>8194369</v>
      </c>
    </row>
    <row r="3403" spans="1:3">
      <c r="A3403" s="1">
        <v>10017041</v>
      </c>
      <c r="B3403" s="17">
        <v>5600000</v>
      </c>
      <c r="C3403" s="1">
        <f t="shared" si="54"/>
        <v>4417041</v>
      </c>
    </row>
    <row r="3404" spans="1:3">
      <c r="A3404" s="1">
        <v>7059537</v>
      </c>
      <c r="B3404" s="17">
        <v>5600000</v>
      </c>
      <c r="C3404" s="1">
        <f t="shared" si="54"/>
        <v>1459537</v>
      </c>
    </row>
    <row r="3405" spans="1:3">
      <c r="A3405" s="1">
        <v>8114507</v>
      </c>
      <c r="B3405" s="17">
        <v>5600000</v>
      </c>
      <c r="C3405" s="1">
        <f t="shared" si="54"/>
        <v>2514507</v>
      </c>
    </row>
    <row r="3406" spans="1:3">
      <c r="A3406" s="1">
        <v>7888703</v>
      </c>
      <c r="B3406" s="17">
        <v>5500000</v>
      </c>
      <c r="C3406" s="1">
        <f t="shared" si="54"/>
        <v>2388703</v>
      </c>
    </row>
    <row r="3407" spans="1:3">
      <c r="A3407" s="1">
        <v>7282851</v>
      </c>
      <c r="B3407" s="17">
        <v>5500000</v>
      </c>
      <c r="C3407" s="1">
        <f t="shared" si="54"/>
        <v>1782851</v>
      </c>
    </row>
    <row r="3408" spans="1:3">
      <c r="A3408" s="1">
        <v>5844929</v>
      </c>
      <c r="B3408" s="17">
        <v>5500000</v>
      </c>
      <c r="C3408" s="1">
        <f t="shared" si="54"/>
        <v>344929</v>
      </c>
    </row>
    <row r="3409" spans="1:3">
      <c r="A3409" s="1">
        <v>4170647</v>
      </c>
      <c r="B3409" s="17">
        <v>5500000</v>
      </c>
      <c r="C3409" s="1">
        <f t="shared" si="54"/>
        <v>-1329353</v>
      </c>
    </row>
    <row r="3410" spans="1:3">
      <c r="A3410" s="1">
        <v>4142507</v>
      </c>
      <c r="B3410" s="17">
        <v>3000000</v>
      </c>
      <c r="C3410" s="1">
        <f t="shared" si="54"/>
        <v>1142507</v>
      </c>
    </row>
    <row r="3411" spans="1:3">
      <c r="A3411" s="1">
        <v>4109095</v>
      </c>
      <c r="B3411" s="17">
        <v>5500000</v>
      </c>
      <c r="C3411" s="1">
        <f t="shared" si="54"/>
        <v>-1390905</v>
      </c>
    </row>
    <row r="3412" spans="1:3">
      <c r="A3412" s="1">
        <v>3902679</v>
      </c>
      <c r="B3412" s="17">
        <v>7000000</v>
      </c>
      <c r="C3412" s="1">
        <f t="shared" si="54"/>
        <v>-3097321</v>
      </c>
    </row>
    <row r="3413" spans="1:3">
      <c r="A3413" s="1">
        <v>3559990</v>
      </c>
      <c r="B3413" s="17">
        <v>5500000</v>
      </c>
      <c r="C3413" s="1">
        <f t="shared" si="54"/>
        <v>-1940010</v>
      </c>
    </row>
    <row r="3414" spans="1:3">
      <c r="A3414" s="1">
        <v>3287435</v>
      </c>
      <c r="B3414" s="17">
        <v>5500000</v>
      </c>
      <c r="C3414" s="1">
        <f t="shared" si="54"/>
        <v>-2212565</v>
      </c>
    </row>
    <row r="3415" spans="1:3">
      <c r="A3415" s="1">
        <v>3071947</v>
      </c>
      <c r="B3415" s="17">
        <v>5000000</v>
      </c>
      <c r="C3415" s="1">
        <f t="shared" si="54"/>
        <v>-1928053</v>
      </c>
    </row>
    <row r="3416" spans="1:3">
      <c r="A3416" s="1">
        <v>2961991</v>
      </c>
      <c r="B3416" s="17">
        <v>5000000</v>
      </c>
      <c r="C3416" s="1">
        <f t="shared" si="54"/>
        <v>-2038009</v>
      </c>
    </row>
    <row r="3417" spans="1:3">
      <c r="A3417" s="1">
        <v>2912363</v>
      </c>
      <c r="B3417" s="17">
        <v>6500000</v>
      </c>
      <c r="C3417" s="1">
        <f t="shared" si="54"/>
        <v>-3587637</v>
      </c>
    </row>
    <row r="3418" spans="1:3">
      <c r="A3418" s="1">
        <v>3000000</v>
      </c>
      <c r="B3418" s="17">
        <v>5500000</v>
      </c>
      <c r="C3418" s="1">
        <f t="shared" si="54"/>
        <v>-2500000</v>
      </c>
    </row>
    <row r="3419" spans="1:3">
      <c r="A3419" s="1">
        <v>2223990</v>
      </c>
      <c r="B3419" s="17">
        <v>3850000</v>
      </c>
      <c r="C3419" s="1">
        <f t="shared" si="54"/>
        <v>-1626010</v>
      </c>
    </row>
    <row r="3420" spans="1:3">
      <c r="A3420" s="1">
        <v>1821983</v>
      </c>
      <c r="B3420" s="17">
        <v>5500000</v>
      </c>
      <c r="C3420" s="1">
        <f t="shared" si="54"/>
        <v>-3678017</v>
      </c>
    </row>
    <row r="3421" spans="1:3">
      <c r="A3421" s="1">
        <v>2181290</v>
      </c>
      <c r="B3421" s="17">
        <v>9000000</v>
      </c>
      <c r="C3421" s="1">
        <f t="shared" si="54"/>
        <v>-6818710</v>
      </c>
    </row>
    <row r="3422" spans="1:3">
      <c r="A3422" s="1">
        <v>2848578</v>
      </c>
      <c r="B3422" s="17">
        <v>5250000</v>
      </c>
      <c r="C3422" s="1">
        <f t="shared" si="54"/>
        <v>-2401422</v>
      </c>
    </row>
    <row r="3423" spans="1:3">
      <c r="A3423" s="1">
        <v>703002</v>
      </c>
      <c r="B3423" s="17">
        <v>30300000</v>
      </c>
      <c r="C3423" s="1">
        <f t="shared" si="54"/>
        <v>-29596998</v>
      </c>
    </row>
    <row r="3424" spans="1:3">
      <c r="A3424" s="1">
        <v>3105269</v>
      </c>
      <c r="B3424" s="17">
        <v>4000000</v>
      </c>
      <c r="C3424" s="1">
        <f t="shared" si="54"/>
        <v>-894731</v>
      </c>
    </row>
    <row r="3425" spans="1:3">
      <c r="A3425" s="1">
        <v>252726</v>
      </c>
      <c r="B3425" s="17">
        <v>6000000</v>
      </c>
      <c r="C3425" s="1">
        <f t="shared" si="54"/>
        <v>-5747274</v>
      </c>
    </row>
    <row r="3426" spans="1:3">
      <c r="A3426" s="1">
        <v>418268</v>
      </c>
      <c r="B3426" s="17">
        <v>5500000</v>
      </c>
      <c r="C3426" s="1">
        <f t="shared" si="54"/>
        <v>-5081732</v>
      </c>
    </row>
    <row r="3427" spans="1:3">
      <c r="A3427" s="1">
        <v>200803</v>
      </c>
      <c r="B3427" s="17">
        <v>5100000</v>
      </c>
      <c r="C3427" s="1">
        <f t="shared" si="54"/>
        <v>-4899197</v>
      </c>
    </row>
    <row r="3428" spans="1:3">
      <c r="A3428" s="1">
        <v>33631221</v>
      </c>
      <c r="B3428" s="17">
        <v>5000000</v>
      </c>
      <c r="C3428" s="1">
        <f t="shared" si="54"/>
        <v>28631221</v>
      </c>
    </row>
    <row r="3429" spans="1:3">
      <c r="A3429" s="1">
        <v>95016</v>
      </c>
      <c r="B3429" s="17">
        <v>4000000</v>
      </c>
      <c r="C3429" s="1">
        <f t="shared" si="54"/>
        <v>-3904984</v>
      </c>
    </row>
    <row r="3430" spans="1:3">
      <c r="A3430" s="1">
        <v>73678</v>
      </c>
      <c r="B3430" s="17">
        <v>15000000</v>
      </c>
      <c r="C3430" s="1">
        <f t="shared" si="54"/>
        <v>-14926322</v>
      </c>
    </row>
    <row r="3431" spans="1:3">
      <c r="A3431" s="1">
        <v>143000</v>
      </c>
      <c r="B3431" s="17">
        <v>5000000</v>
      </c>
      <c r="C3431" s="1">
        <f t="shared" si="54"/>
        <v>-4857000</v>
      </c>
    </row>
    <row r="3432" spans="1:3">
      <c r="A3432" s="1">
        <v>39852</v>
      </c>
      <c r="B3432" s="17">
        <v>4900000</v>
      </c>
      <c r="C3432" s="1">
        <f t="shared" si="54"/>
        <v>-4860148</v>
      </c>
    </row>
    <row r="3433" spans="1:3">
      <c r="A3433" s="1">
        <v>22000</v>
      </c>
      <c r="B3433" s="17">
        <v>5000000</v>
      </c>
      <c r="C3433" s="1">
        <f t="shared" si="54"/>
        <v>-4978000</v>
      </c>
    </row>
    <row r="3434" spans="1:3">
      <c r="A3434" s="1">
        <v>334185206</v>
      </c>
      <c r="B3434" s="17">
        <v>5000000</v>
      </c>
      <c r="C3434" s="1">
        <f t="shared" si="54"/>
        <v>329185206</v>
      </c>
    </row>
    <row r="3435" spans="1:3">
      <c r="A3435" s="1">
        <v>5005</v>
      </c>
      <c r="B3435" s="17">
        <v>4500000</v>
      </c>
      <c r="C3435" s="1">
        <f t="shared" si="54"/>
        <v>-4494995</v>
      </c>
    </row>
    <row r="3436" spans="1:3">
      <c r="A3436" s="1">
        <v>201148159</v>
      </c>
      <c r="B3436" s="17">
        <v>5000000</v>
      </c>
      <c r="C3436" s="1">
        <f t="shared" si="54"/>
        <v>196148159</v>
      </c>
    </row>
    <row r="3437" spans="1:3">
      <c r="A3437" s="1">
        <v>5595428</v>
      </c>
      <c r="B3437" s="17">
        <v>5000000</v>
      </c>
      <c r="C3437" s="1">
        <f t="shared" si="54"/>
        <v>595428</v>
      </c>
    </row>
    <row r="3438" spans="1:3">
      <c r="A3438" s="1">
        <v>3123749</v>
      </c>
      <c r="B3438" s="17">
        <v>5000000</v>
      </c>
      <c r="C3438" s="1">
        <f t="shared" si="54"/>
        <v>-1876251</v>
      </c>
    </row>
    <row r="3439" spans="1:3">
      <c r="A3439" s="1">
        <v>100675</v>
      </c>
      <c r="B3439" s="17">
        <v>5000000</v>
      </c>
      <c r="C3439" s="1">
        <f t="shared" si="54"/>
        <v>-4899325</v>
      </c>
    </row>
    <row r="3440" spans="1:3">
      <c r="A3440" s="1">
        <v>3645438</v>
      </c>
      <c r="B3440" s="17">
        <v>5000000</v>
      </c>
      <c r="C3440" s="1">
        <f t="shared" si="54"/>
        <v>-1354562</v>
      </c>
    </row>
    <row r="3441" spans="1:3">
      <c r="A3441" s="1">
        <v>22201636</v>
      </c>
      <c r="B3441" s="17">
        <v>8500000</v>
      </c>
      <c r="C3441" s="1">
        <f t="shared" si="54"/>
        <v>13701636</v>
      </c>
    </row>
    <row r="3442" spans="1:3">
      <c r="A3442" s="1">
        <v>25000000</v>
      </c>
      <c r="B3442" s="17">
        <v>4500000</v>
      </c>
      <c r="C3442" s="1">
        <f t="shared" si="54"/>
        <v>20500000</v>
      </c>
    </row>
    <row r="3443" spans="1:3">
      <c r="A3443" s="1">
        <v>19170001</v>
      </c>
      <c r="B3443" s="17">
        <v>5000000</v>
      </c>
      <c r="C3443" s="1">
        <f t="shared" si="54"/>
        <v>14170001</v>
      </c>
    </row>
    <row r="3444" spans="1:3">
      <c r="A3444" s="1">
        <v>22202612</v>
      </c>
      <c r="B3444" s="17">
        <v>5000000</v>
      </c>
      <c r="C3444" s="1">
        <f t="shared" si="54"/>
        <v>17202612</v>
      </c>
    </row>
    <row r="3445" spans="1:3">
      <c r="A3445" s="1">
        <v>86300000</v>
      </c>
      <c r="B3445" s="17">
        <v>5000000</v>
      </c>
      <c r="C3445" s="1">
        <f t="shared" si="54"/>
        <v>81300000</v>
      </c>
    </row>
    <row r="3446" spans="1:3">
      <c r="A3446" s="1">
        <v>952620</v>
      </c>
      <c r="B3446" s="17">
        <v>5000000</v>
      </c>
      <c r="C3446" s="1">
        <f t="shared" si="54"/>
        <v>-4047380</v>
      </c>
    </row>
    <row r="3447" spans="1:3">
      <c r="A3447" s="1">
        <v>9054736</v>
      </c>
      <c r="B3447" s="17">
        <v>3300000</v>
      </c>
      <c r="C3447" s="1">
        <f t="shared" si="54"/>
        <v>5754736</v>
      </c>
    </row>
    <row r="3448" spans="1:3">
      <c r="A3448" s="1">
        <v>119500000</v>
      </c>
      <c r="B3448" s="17">
        <v>9000000</v>
      </c>
      <c r="C3448" s="1">
        <f t="shared" si="54"/>
        <v>110500000</v>
      </c>
    </row>
    <row r="3449" spans="1:3">
      <c r="A3449" s="1">
        <v>32600000</v>
      </c>
      <c r="B3449" s="17">
        <v>5000000</v>
      </c>
      <c r="C3449" s="1">
        <f t="shared" si="54"/>
        <v>27600000</v>
      </c>
    </row>
    <row r="3450" spans="1:3">
      <c r="A3450" s="1">
        <v>3130592</v>
      </c>
      <c r="B3450" s="17">
        <v>5000000</v>
      </c>
      <c r="C3450" s="1">
        <f t="shared" si="54"/>
        <v>-1869408</v>
      </c>
    </row>
    <row r="3451" spans="1:3">
      <c r="A3451" s="1">
        <v>475000</v>
      </c>
      <c r="B3451" s="17">
        <v>5000000</v>
      </c>
      <c r="C3451" s="1">
        <f t="shared" si="54"/>
        <v>-4525000</v>
      </c>
    </row>
    <row r="3452" spans="1:3">
      <c r="A3452" s="1">
        <v>10654581</v>
      </c>
      <c r="B3452" s="17">
        <v>5000000</v>
      </c>
      <c r="C3452" s="1">
        <f t="shared" si="54"/>
        <v>5654581</v>
      </c>
    </row>
    <row r="3453" spans="1:3">
      <c r="A3453" s="1">
        <v>38108</v>
      </c>
      <c r="B3453" s="17">
        <v>5000000</v>
      </c>
      <c r="C3453" s="1">
        <f t="shared" si="54"/>
        <v>-4961892</v>
      </c>
    </row>
    <row r="3454" spans="1:3">
      <c r="A3454" s="1">
        <v>40041683</v>
      </c>
      <c r="B3454" s="17">
        <v>3500000</v>
      </c>
      <c r="C3454" s="1">
        <f t="shared" si="54"/>
        <v>36541683</v>
      </c>
    </row>
    <row r="3455" spans="1:3">
      <c r="A3455" s="1">
        <v>33349949</v>
      </c>
      <c r="B3455" s="17">
        <v>5000000</v>
      </c>
      <c r="C3455" s="1">
        <f t="shared" si="54"/>
        <v>28349949</v>
      </c>
    </row>
    <row r="3456" spans="1:3">
      <c r="A3456" s="1">
        <v>25809813</v>
      </c>
      <c r="B3456" s="17">
        <v>5000000</v>
      </c>
      <c r="C3456" s="1">
        <f t="shared" si="54"/>
        <v>20809813</v>
      </c>
    </row>
    <row r="3457" spans="1:3">
      <c r="A3457" s="1">
        <v>14400000</v>
      </c>
      <c r="B3457" s="17">
        <v>5000000</v>
      </c>
      <c r="C3457" s="1">
        <f t="shared" si="54"/>
        <v>9400000</v>
      </c>
    </row>
    <row r="3458" spans="1:3">
      <c r="A3458" s="1">
        <v>32230907</v>
      </c>
      <c r="B3458" s="17">
        <v>5000000</v>
      </c>
      <c r="C3458" s="1">
        <f t="shared" si="54"/>
        <v>27230907</v>
      </c>
    </row>
    <row r="3459" spans="1:3">
      <c r="A3459" s="1">
        <v>6401336</v>
      </c>
      <c r="B3459" s="17">
        <v>4500000</v>
      </c>
      <c r="C3459" s="1">
        <f t="shared" ref="C3459:C3522" si="55">A3459-B3459</f>
        <v>1901336</v>
      </c>
    </row>
    <row r="3460" spans="1:3">
      <c r="A3460" s="1">
        <v>26781723</v>
      </c>
      <c r="B3460" s="17">
        <v>5000000</v>
      </c>
      <c r="C3460" s="1">
        <f t="shared" si="55"/>
        <v>21781723</v>
      </c>
    </row>
    <row r="3461" spans="1:3">
      <c r="A3461" s="1">
        <v>5400000</v>
      </c>
      <c r="B3461" s="17">
        <v>5000000</v>
      </c>
      <c r="C3461" s="1">
        <f t="shared" si="55"/>
        <v>400000</v>
      </c>
    </row>
    <row r="3462" spans="1:3">
      <c r="A3462" s="1">
        <v>1282084</v>
      </c>
      <c r="B3462" s="17">
        <v>5000000</v>
      </c>
      <c r="C3462" s="1">
        <f t="shared" si="55"/>
        <v>-3717916</v>
      </c>
    </row>
    <row r="3463" spans="1:3">
      <c r="A3463" s="1">
        <v>3325638</v>
      </c>
      <c r="B3463" s="17">
        <v>6000000</v>
      </c>
      <c r="C3463" s="1">
        <f t="shared" si="55"/>
        <v>-2674362</v>
      </c>
    </row>
    <row r="3464" spans="1:3">
      <c r="A3464" s="1">
        <v>395592</v>
      </c>
      <c r="B3464" s="17">
        <v>5000000</v>
      </c>
      <c r="C3464" s="1">
        <f t="shared" si="55"/>
        <v>-4604408</v>
      </c>
    </row>
    <row r="3465" spans="1:3">
      <c r="A3465" s="1">
        <v>6851969</v>
      </c>
      <c r="B3465" s="17">
        <v>5000000</v>
      </c>
      <c r="C3465" s="1">
        <f t="shared" si="55"/>
        <v>1851969</v>
      </c>
    </row>
    <row r="3466" spans="1:3">
      <c r="A3466" s="1">
        <v>333658</v>
      </c>
      <c r="B3466" s="17">
        <v>5000000</v>
      </c>
      <c r="C3466" s="1">
        <f t="shared" si="55"/>
        <v>-4666342</v>
      </c>
    </row>
    <row r="3467" spans="1:3">
      <c r="A3467" s="1">
        <v>12995673</v>
      </c>
      <c r="B3467" s="17">
        <v>5000000</v>
      </c>
      <c r="C3467" s="1">
        <f t="shared" si="55"/>
        <v>7995673</v>
      </c>
    </row>
    <row r="3468" spans="1:3">
      <c r="A3468" s="1">
        <v>173783</v>
      </c>
      <c r="B3468" s="17">
        <v>5000000</v>
      </c>
      <c r="C3468" s="1">
        <f t="shared" si="55"/>
        <v>-4826217</v>
      </c>
    </row>
    <row r="3469" spans="1:3">
      <c r="A3469" s="1">
        <v>118666</v>
      </c>
      <c r="B3469" s="17">
        <v>5000000</v>
      </c>
      <c r="C3469" s="1">
        <f t="shared" si="55"/>
        <v>-4881334</v>
      </c>
    </row>
    <row r="3470" spans="1:3">
      <c r="A3470" s="1">
        <v>114324072</v>
      </c>
      <c r="B3470" s="17">
        <v>5000000</v>
      </c>
      <c r="C3470" s="1">
        <f t="shared" si="55"/>
        <v>109324072</v>
      </c>
    </row>
    <row r="3471" spans="1:3">
      <c r="A3471" s="1">
        <v>71904</v>
      </c>
      <c r="B3471" s="17">
        <v>2000000</v>
      </c>
      <c r="C3471" s="1">
        <f t="shared" si="55"/>
        <v>-1928096</v>
      </c>
    </row>
    <row r="3472" spans="1:3">
      <c r="A3472" s="1">
        <v>99851</v>
      </c>
      <c r="B3472" s="17">
        <v>4000000</v>
      </c>
      <c r="C3472" s="1">
        <f t="shared" si="55"/>
        <v>-3900149</v>
      </c>
    </row>
    <row r="3473" spans="1:3">
      <c r="A3473" s="1">
        <v>115504</v>
      </c>
      <c r="B3473" s="17">
        <v>5000000</v>
      </c>
      <c r="C3473" s="1">
        <f t="shared" si="55"/>
        <v>-4884496</v>
      </c>
    </row>
    <row r="3474" spans="1:3">
      <c r="A3474" s="1">
        <v>5725</v>
      </c>
      <c r="B3474" s="17">
        <v>5000000</v>
      </c>
      <c r="C3474" s="1">
        <f t="shared" si="55"/>
        <v>-4994275</v>
      </c>
    </row>
    <row r="3475" spans="1:3">
      <c r="A3475" s="1">
        <v>75727</v>
      </c>
      <c r="B3475" s="17">
        <v>5000000</v>
      </c>
      <c r="C3475" s="1">
        <f t="shared" si="55"/>
        <v>-4924273</v>
      </c>
    </row>
    <row r="3476" spans="1:3">
      <c r="A3476" s="1">
        <v>322157</v>
      </c>
      <c r="B3476" s="17">
        <v>5000000</v>
      </c>
      <c r="C3476" s="1">
        <f t="shared" si="55"/>
        <v>-4677843</v>
      </c>
    </row>
    <row r="3477" spans="1:3">
      <c r="A3477" s="1">
        <v>5731103</v>
      </c>
      <c r="B3477" s="17">
        <v>5000000</v>
      </c>
      <c r="C3477" s="1">
        <f t="shared" si="55"/>
        <v>731103</v>
      </c>
    </row>
    <row r="3478" spans="1:3">
      <c r="A3478" s="1">
        <v>978908</v>
      </c>
      <c r="B3478" s="17">
        <v>5000000</v>
      </c>
      <c r="C3478" s="1">
        <f t="shared" si="55"/>
        <v>-4021092</v>
      </c>
    </row>
    <row r="3479" spans="1:3">
      <c r="A3479" s="1">
        <v>327919</v>
      </c>
      <c r="B3479" s="17">
        <v>5000000</v>
      </c>
      <c r="C3479" s="1">
        <f t="shared" si="55"/>
        <v>-4672081</v>
      </c>
    </row>
    <row r="3480" spans="1:3">
      <c r="A3480" s="1">
        <v>178739</v>
      </c>
      <c r="B3480" s="17">
        <v>8000000</v>
      </c>
      <c r="C3480" s="1">
        <f t="shared" si="55"/>
        <v>-7821261</v>
      </c>
    </row>
    <row r="3481" spans="1:3">
      <c r="A3481" s="1">
        <v>76400000</v>
      </c>
      <c r="B3481" s="17">
        <v>5000000</v>
      </c>
      <c r="C3481" s="1">
        <f t="shared" si="55"/>
        <v>71400000</v>
      </c>
    </row>
    <row r="3482" spans="1:3">
      <c r="A3482" s="1">
        <v>36200000</v>
      </c>
      <c r="B3482" s="17">
        <v>8000000</v>
      </c>
      <c r="C3482" s="1">
        <f t="shared" si="55"/>
        <v>28200000</v>
      </c>
    </row>
    <row r="3483" spans="1:3">
      <c r="A3483" s="1">
        <v>21300000</v>
      </c>
      <c r="B3483" s="17">
        <v>5000000</v>
      </c>
      <c r="C3483" s="1">
        <f t="shared" si="55"/>
        <v>16300000</v>
      </c>
    </row>
    <row r="3484" spans="1:3">
      <c r="A3484" s="1">
        <v>379643</v>
      </c>
      <c r="B3484" s="17">
        <v>5000000</v>
      </c>
      <c r="C3484" s="1">
        <f t="shared" si="55"/>
        <v>-4620357</v>
      </c>
    </row>
    <row r="3485" spans="1:3">
      <c r="A3485" s="1">
        <v>12985267</v>
      </c>
      <c r="B3485" s="17">
        <v>8000000</v>
      </c>
      <c r="C3485" s="1">
        <f t="shared" si="55"/>
        <v>4985267</v>
      </c>
    </row>
    <row r="3486" spans="1:3">
      <c r="A3486" s="1">
        <v>23650000</v>
      </c>
      <c r="B3486" s="17">
        <v>800000</v>
      </c>
      <c r="C3486" s="1">
        <f t="shared" si="55"/>
        <v>22850000</v>
      </c>
    </row>
    <row r="3487" spans="1:3">
      <c r="A3487" s="1">
        <v>313436</v>
      </c>
      <c r="B3487" s="17">
        <v>5000000</v>
      </c>
      <c r="C3487" s="1">
        <f t="shared" si="55"/>
        <v>-4686564</v>
      </c>
    </row>
    <row r="3488" spans="1:3">
      <c r="A3488" s="1">
        <v>3330</v>
      </c>
      <c r="B3488" s="17">
        <v>5000000</v>
      </c>
      <c r="C3488" s="1">
        <f t="shared" si="55"/>
        <v>-4996670</v>
      </c>
    </row>
    <row r="3489" spans="1:3">
      <c r="A3489" s="1">
        <v>24800000</v>
      </c>
      <c r="B3489" s="17">
        <v>5000000</v>
      </c>
      <c r="C3489" s="1">
        <f t="shared" si="55"/>
        <v>19800000</v>
      </c>
    </row>
    <row r="3490" spans="1:3">
      <c r="A3490" s="1">
        <v>792966</v>
      </c>
      <c r="B3490" s="17">
        <v>6000000</v>
      </c>
      <c r="C3490" s="1">
        <f t="shared" si="55"/>
        <v>-5207034</v>
      </c>
    </row>
    <row r="3491" spans="1:3">
      <c r="A3491" s="1">
        <v>14673301</v>
      </c>
      <c r="B3491" s="17">
        <v>5000000</v>
      </c>
      <c r="C3491" s="1">
        <f t="shared" si="55"/>
        <v>9673301</v>
      </c>
    </row>
    <row r="3492" spans="1:3">
      <c r="A3492" s="1">
        <v>9003011</v>
      </c>
      <c r="B3492" s="17">
        <v>5000000</v>
      </c>
      <c r="C3492" s="1">
        <f t="shared" si="55"/>
        <v>4003011</v>
      </c>
    </row>
    <row r="3493" spans="1:3">
      <c r="A3493" s="1">
        <v>11546543</v>
      </c>
      <c r="B3493" s="17">
        <v>5000000</v>
      </c>
      <c r="C3493" s="1">
        <f t="shared" si="55"/>
        <v>6546543</v>
      </c>
    </row>
    <row r="3494" spans="1:3">
      <c r="A3494" s="1">
        <v>11533945</v>
      </c>
      <c r="B3494" s="17">
        <v>5000000</v>
      </c>
      <c r="C3494" s="1">
        <f t="shared" si="55"/>
        <v>6533945</v>
      </c>
    </row>
    <row r="3495" spans="1:3">
      <c r="A3495" s="1">
        <v>12555230</v>
      </c>
      <c r="B3495" s="17">
        <v>5000000</v>
      </c>
      <c r="C3495" s="1">
        <f t="shared" si="55"/>
        <v>7555230</v>
      </c>
    </row>
    <row r="3496" spans="1:3">
      <c r="A3496" s="1">
        <v>11284657</v>
      </c>
      <c r="B3496" s="17">
        <v>5000000</v>
      </c>
      <c r="C3496" s="1">
        <f t="shared" si="55"/>
        <v>6284657</v>
      </c>
    </row>
    <row r="3497" spans="1:3">
      <c r="A3497" s="1">
        <v>34522221</v>
      </c>
      <c r="B3497" s="17">
        <v>5000000</v>
      </c>
      <c r="C3497" s="1">
        <f t="shared" si="55"/>
        <v>29522221</v>
      </c>
    </row>
    <row r="3498" spans="1:3">
      <c r="A3498" s="1">
        <v>7002255</v>
      </c>
      <c r="B3498" s="17">
        <v>5000000</v>
      </c>
      <c r="C3498" s="1">
        <f t="shared" si="55"/>
        <v>2002255</v>
      </c>
    </row>
    <row r="3499" spans="1:3">
      <c r="A3499" s="1">
        <v>6719300</v>
      </c>
      <c r="B3499" s="17">
        <v>5000000</v>
      </c>
      <c r="C3499" s="1">
        <f t="shared" si="55"/>
        <v>1719300</v>
      </c>
    </row>
    <row r="3500" spans="1:3">
      <c r="A3500" s="1">
        <v>5792822</v>
      </c>
      <c r="B3500" s="17">
        <v>5000000</v>
      </c>
      <c r="C3500" s="1">
        <f t="shared" si="55"/>
        <v>792822</v>
      </c>
    </row>
    <row r="3501" spans="1:3">
      <c r="A3501" s="1">
        <v>5383834</v>
      </c>
      <c r="B3501" s="17">
        <v>4000000</v>
      </c>
      <c r="C3501" s="1">
        <f t="shared" si="55"/>
        <v>1383834</v>
      </c>
    </row>
    <row r="3502" spans="1:3">
      <c r="A3502" s="1">
        <v>4599680</v>
      </c>
      <c r="B3502" s="17">
        <v>5000000</v>
      </c>
      <c r="C3502" s="1">
        <f t="shared" si="55"/>
        <v>-400320</v>
      </c>
    </row>
    <row r="3503" spans="1:3">
      <c r="A3503" s="1">
        <v>6531491</v>
      </c>
      <c r="B3503" s="17">
        <v>5000000</v>
      </c>
      <c r="C3503" s="1">
        <f t="shared" si="55"/>
        <v>1531491</v>
      </c>
    </row>
    <row r="3504" spans="1:3">
      <c r="A3504" s="1">
        <v>3885134</v>
      </c>
      <c r="B3504" s="17">
        <v>5000000</v>
      </c>
      <c r="C3504" s="1">
        <f t="shared" si="55"/>
        <v>-1114866</v>
      </c>
    </row>
    <row r="3505" spans="1:3">
      <c r="A3505" s="1">
        <v>3590010</v>
      </c>
      <c r="B3505" s="17">
        <v>5000000</v>
      </c>
      <c r="C3505" s="1">
        <f t="shared" si="55"/>
        <v>-1409990</v>
      </c>
    </row>
    <row r="3506" spans="1:3">
      <c r="A3506" s="1">
        <v>3335839</v>
      </c>
      <c r="B3506" s="17">
        <v>5000000</v>
      </c>
      <c r="C3506" s="1">
        <f t="shared" si="55"/>
        <v>-1664161</v>
      </c>
    </row>
    <row r="3507" spans="1:3">
      <c r="A3507" s="1">
        <v>2557668</v>
      </c>
      <c r="B3507" s="17">
        <v>5000000</v>
      </c>
      <c r="C3507" s="1">
        <f t="shared" si="55"/>
        <v>-2442332</v>
      </c>
    </row>
    <row r="3508" spans="1:3">
      <c r="A3508" s="1">
        <v>2506446</v>
      </c>
      <c r="B3508" s="17">
        <v>5000000</v>
      </c>
      <c r="C3508" s="1">
        <f t="shared" si="55"/>
        <v>-2493554</v>
      </c>
    </row>
    <row r="3509" spans="1:3">
      <c r="A3509" s="1">
        <v>7369373</v>
      </c>
      <c r="B3509" s="17">
        <v>5000000</v>
      </c>
      <c r="C3509" s="1">
        <f t="shared" si="55"/>
        <v>2369373</v>
      </c>
    </row>
    <row r="3510" spans="1:3">
      <c r="A3510" s="1">
        <v>1984378</v>
      </c>
      <c r="B3510" s="17">
        <v>5000000</v>
      </c>
      <c r="C3510" s="1">
        <f t="shared" si="55"/>
        <v>-3015622</v>
      </c>
    </row>
    <row r="3511" spans="1:3">
      <c r="A3511" s="1">
        <v>2283276</v>
      </c>
      <c r="B3511" s="17">
        <v>5000000</v>
      </c>
      <c r="C3511" s="1">
        <f t="shared" si="55"/>
        <v>-2716724</v>
      </c>
    </row>
    <row r="3512" spans="1:3">
      <c r="A3512" s="1">
        <v>1098224</v>
      </c>
      <c r="B3512" s="17">
        <v>5000000</v>
      </c>
      <c r="C3512" s="1">
        <f t="shared" si="55"/>
        <v>-3901776</v>
      </c>
    </row>
    <row r="3513" spans="1:3">
      <c r="A3513" s="1">
        <v>1430185</v>
      </c>
      <c r="B3513" s="17">
        <v>5000000</v>
      </c>
      <c r="C3513" s="1">
        <f t="shared" si="55"/>
        <v>-3569815</v>
      </c>
    </row>
    <row r="3514" spans="1:3">
      <c r="A3514" s="1">
        <v>1477002</v>
      </c>
      <c r="B3514" s="17">
        <v>5000000</v>
      </c>
      <c r="C3514" s="1">
        <f t="shared" si="55"/>
        <v>-3522998</v>
      </c>
    </row>
    <row r="3515" spans="1:3">
      <c r="A3515" s="1">
        <v>1134049</v>
      </c>
      <c r="B3515" s="17">
        <v>5000000</v>
      </c>
      <c r="C3515" s="1">
        <f t="shared" si="55"/>
        <v>-3865951</v>
      </c>
    </row>
    <row r="3516" spans="1:3">
      <c r="A3516" s="1">
        <v>653621</v>
      </c>
      <c r="B3516" s="17">
        <v>7000000</v>
      </c>
      <c r="C3516" s="1">
        <f t="shared" si="55"/>
        <v>-6346379</v>
      </c>
    </row>
    <row r="3517" spans="1:3">
      <c r="A3517" s="1">
        <v>535249</v>
      </c>
      <c r="B3517" s="17">
        <v>5000000</v>
      </c>
      <c r="C3517" s="1">
        <f t="shared" si="55"/>
        <v>-4464751</v>
      </c>
    </row>
    <row r="3518" spans="1:3">
      <c r="A3518" s="1">
        <v>371081</v>
      </c>
      <c r="B3518" s="17">
        <v>2200000</v>
      </c>
      <c r="C3518" s="1">
        <f t="shared" si="55"/>
        <v>-1828919</v>
      </c>
    </row>
    <row r="3519" spans="1:3">
      <c r="A3519" s="1">
        <v>124494</v>
      </c>
      <c r="B3519" s="17">
        <v>5000000</v>
      </c>
      <c r="C3519" s="1">
        <f t="shared" si="55"/>
        <v>-4875506</v>
      </c>
    </row>
    <row r="3520" spans="1:3">
      <c r="A3520" s="1">
        <v>100669</v>
      </c>
      <c r="B3520" s="17">
        <v>3209000</v>
      </c>
      <c r="C3520" s="1">
        <f t="shared" si="55"/>
        <v>-3108331</v>
      </c>
    </row>
    <row r="3521" spans="1:3">
      <c r="A3521" s="1">
        <v>186354</v>
      </c>
      <c r="B3521" s="17">
        <v>2000000</v>
      </c>
      <c r="C3521" s="1">
        <f t="shared" si="55"/>
        <v>-1813646</v>
      </c>
    </row>
    <row r="3522" spans="1:3">
      <c r="A3522" s="1">
        <v>17580</v>
      </c>
      <c r="B3522" s="17">
        <v>5000000</v>
      </c>
      <c r="C3522" s="1">
        <f t="shared" si="55"/>
        <v>-4982420</v>
      </c>
    </row>
    <row r="3523" spans="1:3">
      <c r="A3523" s="1">
        <v>12667</v>
      </c>
      <c r="B3523" s="17">
        <v>5000000</v>
      </c>
      <c r="C3523" s="1">
        <f t="shared" ref="C3523:C3586" si="56">A3523-B3523</f>
        <v>-4987333</v>
      </c>
    </row>
    <row r="3524" spans="1:3">
      <c r="A3524" s="1">
        <v>198407</v>
      </c>
      <c r="B3524" s="17">
        <v>5000000</v>
      </c>
      <c r="C3524" s="1">
        <f t="shared" si="56"/>
        <v>-4801593</v>
      </c>
    </row>
    <row r="3525" spans="1:3">
      <c r="A3525" s="1">
        <v>4958</v>
      </c>
      <c r="B3525" s="17">
        <v>5000000</v>
      </c>
      <c r="C3525" s="1">
        <f t="shared" si="56"/>
        <v>-4995042</v>
      </c>
    </row>
    <row r="3526" spans="1:3">
      <c r="A3526" s="1">
        <v>7927</v>
      </c>
      <c r="B3526" s="17">
        <v>5000000</v>
      </c>
      <c r="C3526" s="1">
        <f t="shared" si="56"/>
        <v>-4992073</v>
      </c>
    </row>
    <row r="3527" spans="1:3">
      <c r="A3527" s="1">
        <v>2436</v>
      </c>
      <c r="B3527" s="17">
        <v>5000000</v>
      </c>
      <c r="C3527" s="1">
        <f t="shared" si="56"/>
        <v>-4997564</v>
      </c>
    </row>
    <row r="3528" spans="1:3">
      <c r="A3528" s="1">
        <v>4600000</v>
      </c>
      <c r="B3528" s="17">
        <v>2500000</v>
      </c>
      <c r="C3528" s="1">
        <f t="shared" si="56"/>
        <v>2100000</v>
      </c>
    </row>
    <row r="3529" spans="1:3">
      <c r="A3529" s="1">
        <v>1420578</v>
      </c>
      <c r="B3529" s="17">
        <v>5000000</v>
      </c>
      <c r="C3529" s="1">
        <f t="shared" si="56"/>
        <v>-3579422</v>
      </c>
    </row>
    <row r="3530" spans="1:3">
      <c r="A3530" s="1">
        <v>1028658</v>
      </c>
      <c r="B3530" s="17">
        <v>5000000</v>
      </c>
      <c r="C3530" s="1">
        <f t="shared" si="56"/>
        <v>-3971342</v>
      </c>
    </row>
    <row r="3531" spans="1:3">
      <c r="A3531" s="1">
        <v>18435</v>
      </c>
      <c r="B3531" s="17">
        <v>10000000</v>
      </c>
      <c r="C3531" s="1">
        <f t="shared" si="56"/>
        <v>-9981565</v>
      </c>
    </row>
    <row r="3532" spans="1:3">
      <c r="A3532" s="1">
        <v>35266619</v>
      </c>
      <c r="B3532" s="17">
        <v>5000000</v>
      </c>
      <c r="C3532" s="1">
        <f t="shared" si="56"/>
        <v>30266619</v>
      </c>
    </row>
    <row r="3533" spans="1:3">
      <c r="A3533" s="1">
        <v>26505000</v>
      </c>
      <c r="B3533" s="17">
        <v>5000000</v>
      </c>
      <c r="C3533" s="1">
        <f t="shared" si="56"/>
        <v>21505000</v>
      </c>
    </row>
    <row r="3534" spans="1:3">
      <c r="A3534" s="1">
        <v>2957978</v>
      </c>
      <c r="B3534" s="17">
        <v>5000000</v>
      </c>
      <c r="C3534" s="1">
        <f t="shared" si="56"/>
        <v>-2042022</v>
      </c>
    </row>
    <row r="3535" spans="1:3">
      <c r="A3535" s="1">
        <v>444044</v>
      </c>
      <c r="B3535" s="17">
        <v>5000000</v>
      </c>
      <c r="C3535" s="1">
        <f t="shared" si="56"/>
        <v>-4555956</v>
      </c>
    </row>
    <row r="3536" spans="1:3">
      <c r="A3536" s="1">
        <v>40990055</v>
      </c>
      <c r="B3536" s="17">
        <v>5000000</v>
      </c>
      <c r="C3536" s="1">
        <f t="shared" si="56"/>
        <v>35990055</v>
      </c>
    </row>
    <row r="3537" spans="1:3">
      <c r="A3537" s="1">
        <v>5709616</v>
      </c>
      <c r="B3537" s="17">
        <v>5000000</v>
      </c>
      <c r="C3537" s="1">
        <f t="shared" si="56"/>
        <v>709616</v>
      </c>
    </row>
    <row r="3538" spans="1:3">
      <c r="A3538" s="1">
        <v>12784397</v>
      </c>
      <c r="B3538" s="17">
        <v>5000000</v>
      </c>
      <c r="C3538" s="1">
        <f t="shared" si="56"/>
        <v>7784397</v>
      </c>
    </row>
    <row r="3539" spans="1:3">
      <c r="A3539" s="1">
        <v>3050934</v>
      </c>
      <c r="B3539" s="17">
        <v>84450000</v>
      </c>
      <c r="C3539" s="1">
        <f t="shared" si="56"/>
        <v>-81399066</v>
      </c>
    </row>
    <row r="3540" spans="1:3">
      <c r="A3540" s="1">
        <v>638476</v>
      </c>
      <c r="B3540" s="17">
        <v>4000000</v>
      </c>
      <c r="C3540" s="1">
        <f t="shared" si="56"/>
        <v>-3361524</v>
      </c>
    </row>
    <row r="3541" spans="1:3">
      <c r="A3541" s="1">
        <v>505295</v>
      </c>
      <c r="B3541" s="17">
        <v>890000</v>
      </c>
      <c r="C3541" s="1">
        <f t="shared" si="56"/>
        <v>-384705</v>
      </c>
    </row>
    <row r="3542" spans="1:3">
      <c r="A3542" s="1">
        <v>7267324</v>
      </c>
      <c r="B3542" s="17">
        <v>3000000</v>
      </c>
      <c r="C3542" s="1">
        <f t="shared" si="56"/>
        <v>4267324</v>
      </c>
    </row>
    <row r="3543" spans="1:3">
      <c r="A3543" s="1">
        <v>145540</v>
      </c>
      <c r="B3543" s="17">
        <v>4800000</v>
      </c>
      <c r="C3543" s="1">
        <f t="shared" si="56"/>
        <v>-4654460</v>
      </c>
    </row>
    <row r="3544" spans="1:3">
      <c r="A3544" s="1">
        <v>35918429</v>
      </c>
      <c r="B3544" s="17">
        <v>2800000</v>
      </c>
      <c r="C3544" s="1">
        <f t="shared" si="56"/>
        <v>33118429</v>
      </c>
    </row>
    <row r="3545" spans="1:3">
      <c r="A3545" s="1">
        <v>92401</v>
      </c>
      <c r="B3545" s="17">
        <v>5000000</v>
      </c>
      <c r="C3545" s="1">
        <f t="shared" si="56"/>
        <v>-4907599</v>
      </c>
    </row>
    <row r="3546" spans="1:3">
      <c r="A3546" s="1">
        <v>1943649</v>
      </c>
      <c r="B3546" s="17">
        <v>4700000</v>
      </c>
      <c r="C3546" s="1">
        <f t="shared" si="56"/>
        <v>-2756351</v>
      </c>
    </row>
    <row r="3547" spans="1:3">
      <c r="A3547" s="1">
        <v>992238</v>
      </c>
      <c r="B3547" s="17">
        <v>5000000</v>
      </c>
      <c r="C3547" s="1">
        <f t="shared" si="56"/>
        <v>-4007762</v>
      </c>
    </row>
    <row r="3548" spans="1:3">
      <c r="A3548" s="1">
        <v>4231500</v>
      </c>
      <c r="B3548" s="17">
        <v>4700000</v>
      </c>
      <c r="C3548" s="1">
        <f t="shared" si="56"/>
        <v>-468500</v>
      </c>
    </row>
    <row r="3549" spans="1:3">
      <c r="A3549" s="1">
        <v>396035</v>
      </c>
      <c r="B3549" s="17">
        <v>4638783</v>
      </c>
      <c r="C3549" s="1">
        <f t="shared" si="56"/>
        <v>-4242748</v>
      </c>
    </row>
    <row r="3550" spans="1:3">
      <c r="A3550" s="1">
        <v>6026908</v>
      </c>
      <c r="B3550" s="17">
        <v>4800000</v>
      </c>
      <c r="C3550" s="1">
        <f t="shared" si="56"/>
        <v>1226908</v>
      </c>
    </row>
    <row r="3551" spans="1:3">
      <c r="A3551" s="1">
        <v>1060591</v>
      </c>
      <c r="B3551" s="17">
        <v>4700000</v>
      </c>
      <c r="C3551" s="1">
        <f t="shared" si="56"/>
        <v>-3639409</v>
      </c>
    </row>
    <row r="3552" spans="1:3">
      <c r="A3552" s="1">
        <v>155972</v>
      </c>
      <c r="B3552" s="17">
        <v>5000000</v>
      </c>
      <c r="C3552" s="1">
        <f t="shared" si="56"/>
        <v>-4844028</v>
      </c>
    </row>
    <row r="3553" spans="1:3">
      <c r="A3553" s="1">
        <v>26893</v>
      </c>
      <c r="B3553" s="17">
        <v>4600000</v>
      </c>
      <c r="C3553" s="1">
        <f t="shared" si="56"/>
        <v>-4573107</v>
      </c>
    </row>
    <row r="3554" spans="1:3">
      <c r="A3554" s="1">
        <v>2580</v>
      </c>
      <c r="B3554" s="17">
        <v>4700000</v>
      </c>
      <c r="C3554" s="1">
        <f t="shared" si="56"/>
        <v>-4697420</v>
      </c>
    </row>
    <row r="3555" spans="1:3">
      <c r="A3555" s="1">
        <v>58885635</v>
      </c>
      <c r="B3555" s="17">
        <v>4600000</v>
      </c>
      <c r="C3555" s="1">
        <f t="shared" si="56"/>
        <v>54285635</v>
      </c>
    </row>
    <row r="3556" spans="1:3">
      <c r="A3556" s="1">
        <v>19067631</v>
      </c>
      <c r="B3556" s="17">
        <v>4500000</v>
      </c>
      <c r="C3556" s="1">
        <f t="shared" si="56"/>
        <v>14567631</v>
      </c>
    </row>
    <row r="3557" spans="1:3">
      <c r="A3557" s="1">
        <v>11806119</v>
      </c>
      <c r="B3557" s="17">
        <v>4500000</v>
      </c>
      <c r="C3557" s="1">
        <f t="shared" si="56"/>
        <v>7306119</v>
      </c>
    </row>
    <row r="3558" spans="1:3">
      <c r="A3558" s="1">
        <v>7417210</v>
      </c>
      <c r="B3558" s="17">
        <v>4500000</v>
      </c>
      <c r="C3558" s="1">
        <f t="shared" si="56"/>
        <v>2917210</v>
      </c>
    </row>
    <row r="3559" spans="1:3">
      <c r="A3559" s="1">
        <v>7362100</v>
      </c>
      <c r="B3559" s="17">
        <v>4500000</v>
      </c>
      <c r="C3559" s="1">
        <f t="shared" si="56"/>
        <v>2862100</v>
      </c>
    </row>
    <row r="3560" spans="1:3">
      <c r="A3560" s="1">
        <v>7022940</v>
      </c>
      <c r="B3560" s="17">
        <v>4500000</v>
      </c>
      <c r="C3560" s="1">
        <f t="shared" si="56"/>
        <v>2522940</v>
      </c>
    </row>
    <row r="3561" spans="1:3">
      <c r="A3561" s="1">
        <v>5132222</v>
      </c>
      <c r="B3561" s="17">
        <v>15000000</v>
      </c>
      <c r="C3561" s="1">
        <f t="shared" si="56"/>
        <v>-9867778</v>
      </c>
    </row>
    <row r="3562" spans="1:3">
      <c r="A3562" s="1">
        <v>2365931</v>
      </c>
      <c r="B3562" s="17">
        <v>4500000</v>
      </c>
      <c r="C3562" s="1">
        <f t="shared" si="56"/>
        <v>-2134069</v>
      </c>
    </row>
    <row r="3563" spans="1:3">
      <c r="A3563" s="1">
        <v>53991137</v>
      </c>
      <c r="B3563" s="17">
        <v>4500000</v>
      </c>
      <c r="C3563" s="1">
        <f t="shared" si="56"/>
        <v>49491137</v>
      </c>
    </row>
    <row r="3564" spans="1:3">
      <c r="A3564" s="1">
        <v>1221261</v>
      </c>
      <c r="B3564" s="17">
        <v>700000000</v>
      </c>
      <c r="C3564" s="1">
        <f t="shared" si="56"/>
        <v>-698778739</v>
      </c>
    </row>
    <row r="3565" spans="1:3">
      <c r="A3565" s="1">
        <v>712294</v>
      </c>
      <c r="B3565" s="17">
        <v>4500000</v>
      </c>
      <c r="C3565" s="1">
        <f t="shared" si="56"/>
        <v>-3787706</v>
      </c>
    </row>
    <row r="3566" spans="1:3">
      <c r="A3566" s="1">
        <v>3447339</v>
      </c>
      <c r="B3566" s="17">
        <v>5000000</v>
      </c>
      <c r="C3566" s="1">
        <f t="shared" si="56"/>
        <v>-1552661</v>
      </c>
    </row>
    <row r="3567" spans="1:3">
      <c r="A3567" s="1">
        <v>418953</v>
      </c>
      <c r="B3567" s="17">
        <v>4500000</v>
      </c>
      <c r="C3567" s="1">
        <f t="shared" si="56"/>
        <v>-4081047</v>
      </c>
    </row>
    <row r="3568" spans="1:3">
      <c r="A3568" s="1">
        <v>406035</v>
      </c>
      <c r="B3568" s="17">
        <v>4500000</v>
      </c>
      <c r="C3568" s="1">
        <f t="shared" si="56"/>
        <v>-4093965</v>
      </c>
    </row>
    <row r="3569" spans="1:3">
      <c r="A3569" s="1">
        <v>373967</v>
      </c>
      <c r="B3569" s="17">
        <v>2000000</v>
      </c>
      <c r="C3569" s="1">
        <f t="shared" si="56"/>
        <v>-1626033</v>
      </c>
    </row>
    <row r="3570" spans="1:3">
      <c r="A3570" s="1">
        <v>194568</v>
      </c>
      <c r="B3570" s="17">
        <v>4200000000</v>
      </c>
      <c r="C3570" s="1">
        <f t="shared" si="56"/>
        <v>-4199805432</v>
      </c>
    </row>
    <row r="3571" spans="1:3">
      <c r="A3571" s="1">
        <v>163245</v>
      </c>
      <c r="B3571" s="17">
        <v>2500000</v>
      </c>
      <c r="C3571" s="1">
        <f t="shared" si="56"/>
        <v>-2336755</v>
      </c>
    </row>
    <row r="3572" spans="1:3">
      <c r="A3572" s="1">
        <v>119841</v>
      </c>
      <c r="B3572" s="17">
        <v>35000000</v>
      </c>
      <c r="C3572" s="1">
        <f t="shared" si="56"/>
        <v>-34880159</v>
      </c>
    </row>
    <row r="3573" spans="1:3">
      <c r="A3573" s="1">
        <v>173066</v>
      </c>
      <c r="B3573" s="17">
        <v>4500000</v>
      </c>
      <c r="C3573" s="1">
        <f t="shared" si="56"/>
        <v>-4326934</v>
      </c>
    </row>
    <row r="3574" spans="1:3">
      <c r="A3574" s="1">
        <v>92362</v>
      </c>
      <c r="B3574" s="17">
        <v>4400000</v>
      </c>
      <c r="C3574" s="1">
        <f t="shared" si="56"/>
        <v>-4307638</v>
      </c>
    </row>
    <row r="3575" spans="1:3">
      <c r="A3575" s="1">
        <v>105943</v>
      </c>
      <c r="B3575" s="17">
        <v>4400000</v>
      </c>
      <c r="C3575" s="1">
        <f t="shared" si="56"/>
        <v>-4294057</v>
      </c>
    </row>
    <row r="3576" spans="1:3">
      <c r="A3576" s="1">
        <v>183490</v>
      </c>
      <c r="B3576" s="17">
        <v>4400000</v>
      </c>
      <c r="C3576" s="1">
        <f t="shared" si="56"/>
        <v>-4216510</v>
      </c>
    </row>
    <row r="3577" spans="1:3">
      <c r="A3577" s="1">
        <v>3478</v>
      </c>
      <c r="B3577" s="17">
        <v>4500000</v>
      </c>
      <c r="C3577" s="1">
        <f t="shared" si="56"/>
        <v>-4496522</v>
      </c>
    </row>
    <row r="3578" spans="1:3">
      <c r="A3578" s="1">
        <v>52166</v>
      </c>
      <c r="B3578" s="17">
        <v>3000000</v>
      </c>
      <c r="C3578" s="1">
        <f t="shared" si="56"/>
        <v>-2947834</v>
      </c>
    </row>
    <row r="3579" spans="1:3">
      <c r="A3579" s="1">
        <v>1163508</v>
      </c>
      <c r="B3579" s="17">
        <v>6000000</v>
      </c>
      <c r="C3579" s="1">
        <f t="shared" si="56"/>
        <v>-4836492</v>
      </c>
    </row>
    <row r="3580" spans="1:3">
      <c r="A3580" s="1">
        <v>80033643</v>
      </c>
      <c r="B3580" s="17">
        <v>150000000</v>
      </c>
      <c r="C3580" s="1">
        <f t="shared" si="56"/>
        <v>-69966357</v>
      </c>
    </row>
    <row r="3581" spans="1:3">
      <c r="A3581" s="1">
        <v>184925485</v>
      </c>
      <c r="B3581" s="17">
        <v>4500000</v>
      </c>
      <c r="C3581" s="1">
        <f t="shared" si="56"/>
        <v>180425485</v>
      </c>
    </row>
    <row r="3582" spans="1:3">
      <c r="A3582" s="1">
        <v>304124</v>
      </c>
      <c r="B3582" s="17">
        <v>150000000</v>
      </c>
      <c r="C3582" s="1">
        <f t="shared" si="56"/>
        <v>-149695876</v>
      </c>
    </row>
    <row r="3583" spans="1:3">
      <c r="A3583" s="1">
        <v>36830</v>
      </c>
      <c r="B3583" s="17">
        <v>4200000</v>
      </c>
      <c r="C3583" s="1">
        <f t="shared" si="56"/>
        <v>-4163170</v>
      </c>
    </row>
    <row r="3584" spans="1:3">
      <c r="A3584" s="1">
        <v>3650677</v>
      </c>
      <c r="B3584" s="17">
        <v>4200000</v>
      </c>
      <c r="C3584" s="1">
        <f t="shared" si="56"/>
        <v>-549323</v>
      </c>
    </row>
    <row r="3585" spans="1:3">
      <c r="A3585" s="1">
        <v>1647780</v>
      </c>
      <c r="B3585" s="17">
        <v>2300000</v>
      </c>
      <c r="C3585" s="1">
        <f t="shared" si="56"/>
        <v>-652220</v>
      </c>
    </row>
    <row r="3586" spans="1:3">
      <c r="A3586" s="1">
        <v>695229</v>
      </c>
      <c r="B3586" s="17">
        <v>4000000</v>
      </c>
      <c r="C3586" s="1">
        <f t="shared" si="56"/>
        <v>-3304771</v>
      </c>
    </row>
    <row r="3587" spans="1:3">
      <c r="A3587" s="1">
        <v>638951</v>
      </c>
      <c r="B3587" s="17">
        <v>4000000</v>
      </c>
      <c r="C3587" s="1">
        <f t="shared" ref="C3587:C3650" si="57">A3587-B3587</f>
        <v>-3361049</v>
      </c>
    </row>
    <row r="3588" spans="1:3">
      <c r="A3588" s="1">
        <v>609042</v>
      </c>
      <c r="B3588" s="17">
        <v>114000</v>
      </c>
      <c r="C3588" s="1">
        <f t="shared" si="57"/>
        <v>495042</v>
      </c>
    </row>
    <row r="3589" spans="1:3">
      <c r="A3589" s="1">
        <v>1521</v>
      </c>
      <c r="B3589" s="17">
        <v>4000000</v>
      </c>
      <c r="C3589" s="1">
        <f t="shared" si="57"/>
        <v>-3998479</v>
      </c>
    </row>
    <row r="3590" spans="1:3">
      <c r="A3590" s="1">
        <v>32940507</v>
      </c>
      <c r="B3590" s="17">
        <v>4000000</v>
      </c>
      <c r="C3590" s="1">
        <f t="shared" si="57"/>
        <v>28940507</v>
      </c>
    </row>
    <row r="3591" spans="1:3">
      <c r="A3591" s="1">
        <v>19539</v>
      </c>
      <c r="B3591" s="17">
        <v>4000000</v>
      </c>
      <c r="C3591" s="1">
        <f t="shared" si="57"/>
        <v>-3980461</v>
      </c>
    </row>
    <row r="3592" spans="1:3">
      <c r="A3592" s="1">
        <v>100358</v>
      </c>
      <c r="B3592" s="17">
        <v>140000000</v>
      </c>
      <c r="C3592" s="1">
        <f t="shared" si="57"/>
        <v>-139899642</v>
      </c>
    </row>
    <row r="3593" spans="1:3">
      <c r="A3593" s="1">
        <v>19100000</v>
      </c>
      <c r="B3593" s="17">
        <v>4000000</v>
      </c>
      <c r="C3593" s="1">
        <f t="shared" si="57"/>
        <v>15100000</v>
      </c>
    </row>
    <row r="3594" spans="1:3">
      <c r="A3594" s="1">
        <v>2833383</v>
      </c>
      <c r="B3594" s="17">
        <v>8500000</v>
      </c>
      <c r="C3594" s="1">
        <f t="shared" si="57"/>
        <v>-5666617</v>
      </c>
    </row>
    <row r="3595" spans="1:3">
      <c r="A3595" s="1">
        <v>24741700</v>
      </c>
      <c r="B3595" s="17">
        <v>3600000</v>
      </c>
      <c r="C3595" s="1">
        <f t="shared" si="57"/>
        <v>21141700</v>
      </c>
    </row>
    <row r="3596" spans="1:3">
      <c r="A3596" s="1">
        <v>55153403</v>
      </c>
      <c r="B3596" s="17">
        <v>4500000</v>
      </c>
      <c r="C3596" s="1">
        <f t="shared" si="57"/>
        <v>50653403</v>
      </c>
    </row>
    <row r="3597" spans="1:3">
      <c r="A3597" s="1">
        <v>18488314</v>
      </c>
      <c r="B3597" s="17">
        <v>4000000</v>
      </c>
      <c r="C3597" s="1">
        <f t="shared" si="57"/>
        <v>14488314</v>
      </c>
    </row>
    <row r="3598" spans="1:3">
      <c r="A3598" s="1">
        <v>11278</v>
      </c>
      <c r="B3598" s="17">
        <v>4000000</v>
      </c>
      <c r="C3598" s="1">
        <f t="shared" si="57"/>
        <v>-3988722</v>
      </c>
    </row>
    <row r="3599" spans="1:3">
      <c r="A3599" s="1">
        <v>79363785</v>
      </c>
      <c r="B3599" s="17">
        <v>4000000</v>
      </c>
      <c r="C3599" s="1">
        <f t="shared" si="57"/>
        <v>75363785</v>
      </c>
    </row>
    <row r="3600" spans="1:3">
      <c r="A3600" s="1">
        <v>13876974</v>
      </c>
      <c r="B3600" s="17">
        <v>4000000</v>
      </c>
      <c r="C3600" s="1">
        <f t="shared" si="57"/>
        <v>9876974</v>
      </c>
    </row>
    <row r="3601" spans="1:3">
      <c r="A3601" s="1">
        <v>9180275</v>
      </c>
      <c r="B3601" s="17">
        <v>3500000</v>
      </c>
      <c r="C3601" s="1">
        <f t="shared" si="57"/>
        <v>5680275</v>
      </c>
    </row>
    <row r="3602" spans="1:3">
      <c r="A3602" s="1">
        <v>22494487</v>
      </c>
      <c r="B3602" s="17">
        <v>4000000</v>
      </c>
      <c r="C3602" s="1">
        <f t="shared" si="57"/>
        <v>18494487</v>
      </c>
    </row>
    <row r="3603" spans="1:3">
      <c r="A3603" s="1">
        <v>2199853</v>
      </c>
      <c r="B3603" s="17">
        <v>4000000</v>
      </c>
      <c r="C3603" s="1">
        <f t="shared" si="57"/>
        <v>-1800147</v>
      </c>
    </row>
    <row r="3604" spans="1:3">
      <c r="A3604" s="1">
        <v>2859955</v>
      </c>
      <c r="B3604" s="17">
        <v>5000000</v>
      </c>
      <c r="C3604" s="1">
        <f t="shared" si="57"/>
        <v>-2140045</v>
      </c>
    </row>
    <row r="3605" spans="1:3">
      <c r="A3605" s="1">
        <v>2812029</v>
      </c>
      <c r="B3605" s="17">
        <v>4000000</v>
      </c>
      <c r="C3605" s="1">
        <f t="shared" si="57"/>
        <v>-1187971</v>
      </c>
    </row>
    <row r="3606" spans="1:3">
      <c r="A3606" s="1">
        <v>6100000</v>
      </c>
      <c r="B3606" s="17">
        <v>4000000</v>
      </c>
      <c r="C3606" s="1">
        <f t="shared" si="57"/>
        <v>2100000</v>
      </c>
    </row>
    <row r="3607" spans="1:3">
      <c r="A3607" s="1">
        <v>375723</v>
      </c>
      <c r="B3607" s="17">
        <v>100000000</v>
      </c>
      <c r="C3607" s="1">
        <f t="shared" si="57"/>
        <v>-99624277</v>
      </c>
    </row>
    <row r="3608" spans="1:3">
      <c r="A3608" s="1">
        <v>594904</v>
      </c>
      <c r="B3608" s="17">
        <v>4000000</v>
      </c>
      <c r="C3608" s="1">
        <f t="shared" si="57"/>
        <v>-3405096</v>
      </c>
    </row>
    <row r="3609" spans="1:3">
      <c r="A3609" s="1">
        <v>58936</v>
      </c>
      <c r="B3609" s="17">
        <v>6000000</v>
      </c>
      <c r="C3609" s="1">
        <f t="shared" si="57"/>
        <v>-5941064</v>
      </c>
    </row>
    <row r="3610" spans="1:3">
      <c r="A3610" s="1">
        <v>24784</v>
      </c>
      <c r="B3610" s="17">
        <v>3200000</v>
      </c>
      <c r="C3610" s="1">
        <f t="shared" si="57"/>
        <v>-3175216</v>
      </c>
    </row>
    <row r="3611" spans="1:3">
      <c r="A3611" s="1">
        <v>7826</v>
      </c>
      <c r="B3611" s="17">
        <v>4000000</v>
      </c>
      <c r="C3611" s="1">
        <f t="shared" si="57"/>
        <v>-3992174</v>
      </c>
    </row>
    <row r="3612" spans="1:3">
      <c r="A3612" s="1">
        <v>3830</v>
      </c>
      <c r="B3612" s="17">
        <v>4000000</v>
      </c>
      <c r="C3612" s="1">
        <f t="shared" si="57"/>
        <v>-3996170</v>
      </c>
    </row>
    <row r="3613" spans="1:3">
      <c r="A3613" s="1">
        <v>2850263</v>
      </c>
      <c r="B3613" s="17">
        <v>25000000</v>
      </c>
      <c r="C3613" s="1">
        <f t="shared" si="57"/>
        <v>-22149737</v>
      </c>
    </row>
    <row r="3614" spans="1:3">
      <c r="A3614" s="1">
        <v>16101109</v>
      </c>
      <c r="B3614" s="17">
        <v>3400000</v>
      </c>
      <c r="C3614" s="1">
        <f t="shared" si="57"/>
        <v>12701109</v>
      </c>
    </row>
    <row r="3615" spans="1:3">
      <c r="A3615" s="1">
        <v>6013</v>
      </c>
      <c r="B3615" s="17">
        <v>4000000</v>
      </c>
      <c r="C3615" s="1">
        <f t="shared" si="57"/>
        <v>-3993987</v>
      </c>
    </row>
    <row r="3616" spans="1:3">
      <c r="A3616" s="1">
        <v>1400000</v>
      </c>
      <c r="B3616" s="17">
        <v>4000000</v>
      </c>
      <c r="C3616" s="1">
        <f t="shared" si="57"/>
        <v>-2600000</v>
      </c>
    </row>
    <row r="3617" spans="1:3">
      <c r="A3617" s="1">
        <v>39659</v>
      </c>
      <c r="B3617" s="17">
        <v>4000000</v>
      </c>
      <c r="C3617" s="1">
        <f t="shared" si="57"/>
        <v>-3960341</v>
      </c>
    </row>
    <row r="3618" spans="1:3">
      <c r="A3618" s="1">
        <v>56129</v>
      </c>
      <c r="B3618" s="17">
        <v>4000000</v>
      </c>
      <c r="C3618" s="1">
        <f t="shared" si="57"/>
        <v>-3943871</v>
      </c>
    </row>
    <row r="3619" spans="1:3">
      <c r="A3619" s="1">
        <v>4105123</v>
      </c>
      <c r="B3619" s="17">
        <v>4000000</v>
      </c>
      <c r="C3619" s="1">
        <f t="shared" si="57"/>
        <v>105123</v>
      </c>
    </row>
    <row r="3620" spans="1:3">
      <c r="A3620" s="1">
        <v>117235247</v>
      </c>
      <c r="B3620" s="17">
        <v>8000000</v>
      </c>
      <c r="C3620" s="1">
        <f t="shared" si="57"/>
        <v>109235247</v>
      </c>
    </row>
    <row r="3621" spans="1:3">
      <c r="A3621" s="1">
        <v>21378000</v>
      </c>
      <c r="B3621" s="17">
        <v>4000000</v>
      </c>
      <c r="C3621" s="1">
        <f t="shared" si="57"/>
        <v>17378000</v>
      </c>
    </row>
    <row r="3622" spans="1:3">
      <c r="A3622" s="1">
        <v>31537320</v>
      </c>
      <c r="B3622" s="17">
        <v>4000000</v>
      </c>
      <c r="C3622" s="1">
        <f t="shared" si="57"/>
        <v>27537320</v>
      </c>
    </row>
    <row r="3623" spans="1:3">
      <c r="A3623" s="1">
        <v>17986000</v>
      </c>
      <c r="B3623" s="17">
        <v>4000000</v>
      </c>
      <c r="C3623" s="1">
        <f t="shared" si="57"/>
        <v>13986000</v>
      </c>
    </row>
    <row r="3624" spans="1:3">
      <c r="A3624" s="1">
        <v>16067035</v>
      </c>
      <c r="B3624" s="17">
        <v>4000000</v>
      </c>
      <c r="C3624" s="1">
        <f t="shared" si="57"/>
        <v>12067035</v>
      </c>
    </row>
    <row r="3625" spans="1:3">
      <c r="A3625" s="1">
        <v>18112929</v>
      </c>
      <c r="B3625" s="17">
        <v>4000000</v>
      </c>
      <c r="C3625" s="1">
        <f t="shared" si="57"/>
        <v>14112929</v>
      </c>
    </row>
    <row r="3626" spans="1:3">
      <c r="A3626" s="1">
        <v>14564027</v>
      </c>
      <c r="B3626" s="17">
        <v>4000000</v>
      </c>
      <c r="C3626" s="1">
        <f t="shared" si="57"/>
        <v>10564027</v>
      </c>
    </row>
    <row r="3627" spans="1:3">
      <c r="A3627" s="1">
        <v>20773070</v>
      </c>
      <c r="B3627" s="17">
        <v>4000000</v>
      </c>
      <c r="C3627" s="1">
        <f t="shared" si="57"/>
        <v>16773070</v>
      </c>
    </row>
    <row r="3628" spans="1:3">
      <c r="A3628" s="1">
        <v>10042266</v>
      </c>
      <c r="B3628" s="17">
        <v>4000000</v>
      </c>
      <c r="C3628" s="1">
        <f t="shared" si="57"/>
        <v>6042266</v>
      </c>
    </row>
    <row r="3629" spans="1:3">
      <c r="A3629" s="1">
        <v>10037390</v>
      </c>
      <c r="B3629" s="17">
        <v>4000000</v>
      </c>
      <c r="C3629" s="1">
        <f t="shared" si="57"/>
        <v>6037390</v>
      </c>
    </row>
    <row r="3630" spans="1:3">
      <c r="A3630" s="1">
        <v>9701559</v>
      </c>
      <c r="B3630" s="17">
        <v>4500000</v>
      </c>
      <c r="C3630" s="1">
        <f t="shared" si="57"/>
        <v>5201559</v>
      </c>
    </row>
    <row r="3631" spans="1:3">
      <c r="A3631" s="1">
        <v>9013113</v>
      </c>
      <c r="B3631" s="17">
        <v>4000000</v>
      </c>
      <c r="C3631" s="1">
        <f t="shared" si="57"/>
        <v>5013113</v>
      </c>
    </row>
    <row r="3632" spans="1:3">
      <c r="A3632" s="1">
        <v>53245055</v>
      </c>
      <c r="B3632" s="17">
        <v>4000000</v>
      </c>
      <c r="C3632" s="1">
        <f t="shared" si="57"/>
        <v>49245055</v>
      </c>
    </row>
    <row r="3633" spans="1:3">
      <c r="A3633" s="1">
        <v>9000000</v>
      </c>
      <c r="B3633" s="17">
        <v>4000000</v>
      </c>
      <c r="C3633" s="1">
        <f t="shared" si="57"/>
        <v>5000000</v>
      </c>
    </row>
    <row r="3634" spans="1:3">
      <c r="A3634" s="1">
        <v>7186670</v>
      </c>
      <c r="B3634" s="17">
        <v>3000000</v>
      </c>
      <c r="C3634" s="1">
        <f t="shared" si="57"/>
        <v>4186670</v>
      </c>
    </row>
    <row r="3635" spans="1:3">
      <c r="A3635" s="1">
        <v>5997134</v>
      </c>
      <c r="B3635" s="17">
        <v>1300000</v>
      </c>
      <c r="C3635" s="1">
        <f t="shared" si="57"/>
        <v>4697134</v>
      </c>
    </row>
    <row r="3636" spans="1:3">
      <c r="A3636" s="1">
        <v>3386698</v>
      </c>
      <c r="B3636" s="17">
        <v>1500000</v>
      </c>
      <c r="C3636" s="1">
        <f t="shared" si="57"/>
        <v>1886698</v>
      </c>
    </row>
    <row r="3637" spans="1:3">
      <c r="A3637" s="1">
        <v>143492840</v>
      </c>
      <c r="B3637" s="17">
        <v>4000000</v>
      </c>
      <c r="C3637" s="1">
        <f t="shared" si="57"/>
        <v>139492840</v>
      </c>
    </row>
    <row r="3638" spans="1:3">
      <c r="A3638" s="1">
        <v>2508841</v>
      </c>
      <c r="B3638" s="17">
        <v>4000000</v>
      </c>
      <c r="C3638" s="1">
        <f t="shared" si="57"/>
        <v>-1491159</v>
      </c>
    </row>
    <row r="3639" spans="1:3">
      <c r="A3639" s="1">
        <v>4946250</v>
      </c>
      <c r="B3639" s="17">
        <v>9500000</v>
      </c>
      <c r="C3639" s="1">
        <f t="shared" si="57"/>
        <v>-4553750</v>
      </c>
    </row>
    <row r="3640" spans="1:3">
      <c r="A3640" s="1">
        <v>1950218</v>
      </c>
      <c r="B3640" s="17">
        <v>14000000</v>
      </c>
      <c r="C3640" s="1">
        <f t="shared" si="57"/>
        <v>-12049782</v>
      </c>
    </row>
    <row r="3641" spans="1:3">
      <c r="A3641" s="1">
        <v>1277257</v>
      </c>
      <c r="B3641" s="17">
        <v>2500000</v>
      </c>
      <c r="C3641" s="1">
        <f t="shared" si="57"/>
        <v>-1222743</v>
      </c>
    </row>
    <row r="3642" spans="1:3">
      <c r="A3642" s="1">
        <v>1677838</v>
      </c>
      <c r="B3642" s="17">
        <v>16000000</v>
      </c>
      <c r="C3642" s="1">
        <f t="shared" si="57"/>
        <v>-14322162</v>
      </c>
    </row>
    <row r="3643" spans="1:3">
      <c r="A3643" s="1">
        <v>1744858</v>
      </c>
      <c r="B3643" s="17">
        <v>4000000</v>
      </c>
      <c r="C3643" s="1">
        <f t="shared" si="57"/>
        <v>-2255142</v>
      </c>
    </row>
    <row r="3644" spans="1:3">
      <c r="A3644" s="1">
        <v>80021740</v>
      </c>
      <c r="B3644" s="17">
        <v>4000000</v>
      </c>
      <c r="C3644" s="1">
        <f t="shared" si="57"/>
        <v>76021740</v>
      </c>
    </row>
    <row r="3645" spans="1:3">
      <c r="A3645" s="1">
        <v>982214</v>
      </c>
      <c r="B3645" s="17">
        <v>650000</v>
      </c>
      <c r="C3645" s="1">
        <f t="shared" si="57"/>
        <v>332214</v>
      </c>
    </row>
    <row r="3646" spans="1:3">
      <c r="A3646" s="1">
        <v>798341</v>
      </c>
      <c r="B3646" s="17">
        <v>4000000</v>
      </c>
      <c r="C3646" s="1">
        <f t="shared" si="57"/>
        <v>-3201659</v>
      </c>
    </row>
    <row r="3647" spans="1:3">
      <c r="A3647" s="1">
        <v>610991</v>
      </c>
      <c r="B3647" s="17">
        <v>4000000</v>
      </c>
      <c r="C3647" s="1">
        <f t="shared" si="57"/>
        <v>-3389009</v>
      </c>
    </row>
    <row r="3648" spans="1:3">
      <c r="A3648" s="1">
        <v>582024</v>
      </c>
      <c r="B3648" s="17">
        <v>4000000</v>
      </c>
      <c r="C3648" s="1">
        <f t="shared" si="57"/>
        <v>-3417976</v>
      </c>
    </row>
    <row r="3649" spans="1:3">
      <c r="A3649" s="1">
        <v>548712</v>
      </c>
      <c r="B3649" s="17">
        <v>4000000</v>
      </c>
      <c r="C3649" s="1">
        <f t="shared" si="57"/>
        <v>-3451288</v>
      </c>
    </row>
    <row r="3650" spans="1:3">
      <c r="A3650" s="1">
        <v>464655</v>
      </c>
      <c r="B3650" s="17">
        <v>4000000</v>
      </c>
      <c r="C3650" s="1">
        <f t="shared" si="57"/>
        <v>-3535345</v>
      </c>
    </row>
    <row r="3651" spans="1:3">
      <c r="A3651" s="1">
        <v>464126</v>
      </c>
      <c r="B3651" s="17">
        <v>4000000</v>
      </c>
      <c r="C3651" s="1">
        <f t="shared" ref="C3651:C3714" si="58">A3651-B3651</f>
        <v>-3535874</v>
      </c>
    </row>
    <row r="3652" spans="1:3">
      <c r="A3652" s="1">
        <v>428535</v>
      </c>
      <c r="B3652" s="17">
        <v>4000000</v>
      </c>
      <c r="C3652" s="1">
        <f t="shared" si="58"/>
        <v>-3571465</v>
      </c>
    </row>
    <row r="3653" spans="1:3">
      <c r="A3653" s="1">
        <v>104077</v>
      </c>
      <c r="B3653" s="17">
        <v>3950000</v>
      </c>
      <c r="C3653" s="1">
        <f t="shared" si="58"/>
        <v>-3845923</v>
      </c>
    </row>
    <row r="3654" spans="1:3">
      <c r="A3654" s="1">
        <v>279282</v>
      </c>
      <c r="B3654" s="17">
        <v>4000000</v>
      </c>
      <c r="C3654" s="1">
        <f t="shared" si="58"/>
        <v>-3720718</v>
      </c>
    </row>
    <row r="3655" spans="1:3">
      <c r="A3655" s="1">
        <v>43982842</v>
      </c>
      <c r="B3655" s="17">
        <v>4000000</v>
      </c>
      <c r="C3655" s="1">
        <f t="shared" si="58"/>
        <v>39982842</v>
      </c>
    </row>
    <row r="3656" spans="1:3">
      <c r="A3656" s="1">
        <v>484221</v>
      </c>
      <c r="B3656" s="17">
        <v>4000000</v>
      </c>
      <c r="C3656" s="1">
        <f t="shared" si="58"/>
        <v>-3515779</v>
      </c>
    </row>
    <row r="3657" spans="1:3">
      <c r="A3657" s="1">
        <v>274661</v>
      </c>
      <c r="B3657" s="17">
        <v>4000000</v>
      </c>
      <c r="C3657" s="1">
        <f t="shared" si="58"/>
        <v>-3725339</v>
      </c>
    </row>
    <row r="3658" spans="1:3">
      <c r="A3658" s="1">
        <v>144431</v>
      </c>
      <c r="B3658" s="17">
        <v>4000000</v>
      </c>
      <c r="C3658" s="1">
        <f t="shared" si="58"/>
        <v>-3855569</v>
      </c>
    </row>
    <row r="3659" spans="1:3">
      <c r="A3659" s="1">
        <v>287761</v>
      </c>
      <c r="B3659" s="17">
        <v>100000000</v>
      </c>
      <c r="C3659" s="1">
        <f t="shared" si="58"/>
        <v>-99712239</v>
      </c>
    </row>
    <row r="3660" spans="1:3">
      <c r="A3660" s="1">
        <v>100240</v>
      </c>
      <c r="B3660" s="17">
        <v>2000000</v>
      </c>
      <c r="C3660" s="1">
        <f t="shared" si="58"/>
        <v>-1899760</v>
      </c>
    </row>
    <row r="3661" spans="1:3">
      <c r="A3661" s="1">
        <v>96734</v>
      </c>
      <c r="B3661" s="17">
        <v>3800000</v>
      </c>
      <c r="C3661" s="1">
        <f t="shared" si="58"/>
        <v>-3703266</v>
      </c>
    </row>
    <row r="3662" spans="1:3">
      <c r="A3662" s="1">
        <v>49000</v>
      </c>
      <c r="B3662" s="17">
        <v>3977000</v>
      </c>
      <c r="C3662" s="1">
        <f t="shared" si="58"/>
        <v>-3928000</v>
      </c>
    </row>
    <row r="3663" spans="1:3">
      <c r="A3663" s="1">
        <v>100659</v>
      </c>
      <c r="B3663" s="17">
        <v>4000000</v>
      </c>
      <c r="C3663" s="1">
        <f t="shared" si="58"/>
        <v>-3899341</v>
      </c>
    </row>
    <row r="3664" spans="1:3">
      <c r="A3664" s="1">
        <v>48430</v>
      </c>
      <c r="B3664" s="17">
        <v>3800000</v>
      </c>
      <c r="C3664" s="1">
        <f t="shared" si="58"/>
        <v>-3751570</v>
      </c>
    </row>
    <row r="3665" spans="1:3">
      <c r="A3665" s="1">
        <v>21210</v>
      </c>
      <c r="B3665" s="17">
        <v>3768785</v>
      </c>
      <c r="C3665" s="1">
        <f t="shared" si="58"/>
        <v>-3747575</v>
      </c>
    </row>
    <row r="3666" spans="1:3">
      <c r="A3666" s="1">
        <v>12996</v>
      </c>
      <c r="B3666" s="17">
        <v>8000000</v>
      </c>
      <c r="C3666" s="1">
        <f t="shared" si="58"/>
        <v>-7987004</v>
      </c>
    </row>
    <row r="3667" spans="1:3">
      <c r="A3667" s="1">
        <v>10018</v>
      </c>
      <c r="B3667" s="17">
        <v>3500000</v>
      </c>
      <c r="C3667" s="1">
        <f t="shared" si="58"/>
        <v>-3489982</v>
      </c>
    </row>
    <row r="3668" spans="1:3">
      <c r="A3668" s="1">
        <v>62480</v>
      </c>
      <c r="B3668" s="17">
        <v>3700000</v>
      </c>
      <c r="C3668" s="1">
        <f t="shared" si="58"/>
        <v>-3637520</v>
      </c>
    </row>
    <row r="3669" spans="1:3">
      <c r="A3669" s="1">
        <v>6387</v>
      </c>
      <c r="B3669" s="17">
        <v>3800000</v>
      </c>
      <c r="C3669" s="1">
        <f t="shared" si="58"/>
        <v>-3793613</v>
      </c>
    </row>
    <row r="3670" spans="1:3">
      <c r="A3670" s="1">
        <v>721</v>
      </c>
      <c r="B3670" s="17">
        <v>2000000</v>
      </c>
      <c r="C3670" s="1">
        <f t="shared" si="58"/>
        <v>-1999279</v>
      </c>
    </row>
    <row r="3671" spans="1:3">
      <c r="A3671" s="1">
        <v>703</v>
      </c>
      <c r="B3671" s="17">
        <v>30000000</v>
      </c>
      <c r="C3671" s="1">
        <f t="shared" si="58"/>
        <v>-29999297</v>
      </c>
    </row>
    <row r="3672" spans="1:3">
      <c r="A3672" s="1">
        <v>9600000</v>
      </c>
      <c r="B3672" s="17">
        <v>3600000</v>
      </c>
      <c r="C3672" s="1">
        <f t="shared" si="58"/>
        <v>6000000</v>
      </c>
    </row>
    <row r="3673" spans="1:3">
      <c r="A3673" s="1">
        <v>20186</v>
      </c>
      <c r="B3673" s="17">
        <v>3500000</v>
      </c>
      <c r="C3673" s="1">
        <f t="shared" si="58"/>
        <v>-3479814</v>
      </c>
    </row>
    <row r="3674" spans="1:3">
      <c r="A3674" s="1">
        <v>1185783</v>
      </c>
      <c r="B3674" s="17">
        <v>3500000</v>
      </c>
      <c r="C3674" s="1">
        <f t="shared" si="58"/>
        <v>-2314217</v>
      </c>
    </row>
    <row r="3675" spans="1:3">
      <c r="A3675" s="1">
        <v>1007962</v>
      </c>
      <c r="B3675" s="17">
        <v>5000000</v>
      </c>
      <c r="C3675" s="1">
        <f t="shared" si="58"/>
        <v>-3992038</v>
      </c>
    </row>
    <row r="3676" spans="1:3">
      <c r="A3676" s="1">
        <v>381186</v>
      </c>
      <c r="B3676" s="17">
        <v>3500000</v>
      </c>
      <c r="C3676" s="1">
        <f t="shared" si="58"/>
        <v>-3118814</v>
      </c>
    </row>
    <row r="3677" spans="1:3">
      <c r="A3677" s="1">
        <v>16097842</v>
      </c>
      <c r="B3677" s="17">
        <v>3500000</v>
      </c>
      <c r="C3677" s="1">
        <f t="shared" si="58"/>
        <v>12597842</v>
      </c>
    </row>
    <row r="3678" spans="1:3">
      <c r="A3678" s="1">
        <v>6643</v>
      </c>
      <c r="B3678" s="17">
        <v>3500000</v>
      </c>
      <c r="C3678" s="1">
        <f t="shared" si="58"/>
        <v>-3493357</v>
      </c>
    </row>
    <row r="3679" spans="1:3">
      <c r="A3679" s="1">
        <v>442638</v>
      </c>
      <c r="B3679" s="17">
        <v>3716946</v>
      </c>
      <c r="C3679" s="1">
        <f t="shared" si="58"/>
        <v>-3274308</v>
      </c>
    </row>
    <row r="3680" spans="1:3">
      <c r="A3680" s="1">
        <v>42919096</v>
      </c>
      <c r="B3680" s="17">
        <v>3500000</v>
      </c>
      <c r="C3680" s="1">
        <f t="shared" si="58"/>
        <v>39419096</v>
      </c>
    </row>
    <row r="3681" spans="1:3">
      <c r="A3681" s="1">
        <v>819939</v>
      </c>
      <c r="B3681" s="17">
        <v>3500000</v>
      </c>
      <c r="C3681" s="1">
        <f t="shared" si="58"/>
        <v>-2680061</v>
      </c>
    </row>
    <row r="3682" spans="1:3">
      <c r="A3682" s="1">
        <v>1243961</v>
      </c>
      <c r="B3682" s="17">
        <v>3500000</v>
      </c>
      <c r="C3682" s="1">
        <f t="shared" si="58"/>
        <v>-2256039</v>
      </c>
    </row>
    <row r="3683" spans="1:3">
      <c r="A3683" s="1">
        <v>15278</v>
      </c>
      <c r="B3683" s="17">
        <v>2000000</v>
      </c>
      <c r="C3683" s="1">
        <f t="shared" si="58"/>
        <v>-1984722</v>
      </c>
    </row>
    <row r="3684" spans="1:3">
      <c r="A3684" s="1">
        <v>7098492</v>
      </c>
      <c r="B3684" s="17">
        <v>3500000</v>
      </c>
      <c r="C3684" s="1">
        <f t="shared" si="58"/>
        <v>3598492</v>
      </c>
    </row>
    <row r="3685" spans="1:3">
      <c r="A3685" s="1">
        <v>4771000</v>
      </c>
      <c r="B3685" s="17">
        <v>3500000</v>
      </c>
      <c r="C3685" s="1">
        <f t="shared" si="58"/>
        <v>1271000</v>
      </c>
    </row>
    <row r="3686" spans="1:3">
      <c r="A3686" s="1">
        <v>1001437</v>
      </c>
      <c r="B3686" s="17">
        <v>3500000</v>
      </c>
      <c r="C3686" s="1">
        <f t="shared" si="58"/>
        <v>-2498563</v>
      </c>
    </row>
    <row r="3687" spans="1:3">
      <c r="A3687" s="1">
        <v>2073984</v>
      </c>
      <c r="B3687" s="17">
        <v>3500000</v>
      </c>
      <c r="C3687" s="1">
        <f t="shared" si="58"/>
        <v>-1426016</v>
      </c>
    </row>
    <row r="3688" spans="1:3">
      <c r="A3688" s="1">
        <v>144583</v>
      </c>
      <c r="B3688" s="17">
        <v>2000000</v>
      </c>
      <c r="C3688" s="1">
        <f t="shared" si="58"/>
        <v>-1855417</v>
      </c>
    </row>
    <row r="3689" spans="1:3">
      <c r="A3689" s="1">
        <v>35688</v>
      </c>
      <c r="B3689" s="17">
        <v>3500000</v>
      </c>
      <c r="C3689" s="1">
        <f t="shared" si="58"/>
        <v>-3464312</v>
      </c>
    </row>
    <row r="3690" spans="1:3">
      <c r="A3690" s="1">
        <v>41709</v>
      </c>
      <c r="B3690" s="17">
        <v>3600000</v>
      </c>
      <c r="C3690" s="1">
        <f t="shared" si="58"/>
        <v>-3558291</v>
      </c>
    </row>
    <row r="3691" spans="1:3">
      <c r="A3691" s="1">
        <v>1310270</v>
      </c>
      <c r="B3691" s="17">
        <v>3000000</v>
      </c>
      <c r="C3691" s="1">
        <f t="shared" si="58"/>
        <v>-1689730</v>
      </c>
    </row>
    <row r="3692" spans="1:3">
      <c r="A3692" s="1">
        <v>115000000</v>
      </c>
      <c r="B3692" s="17">
        <v>1000000</v>
      </c>
      <c r="C3692" s="1">
        <f t="shared" si="58"/>
        <v>114000000</v>
      </c>
    </row>
    <row r="3693" spans="1:3">
      <c r="A3693" s="1">
        <v>5518918</v>
      </c>
      <c r="B3693" s="17">
        <v>3500000</v>
      </c>
      <c r="C3693" s="1">
        <f t="shared" si="58"/>
        <v>2018918</v>
      </c>
    </row>
    <row r="3694" spans="1:3">
      <c r="A3694" s="1">
        <v>4007792</v>
      </c>
      <c r="B3694" s="17">
        <v>19900000</v>
      </c>
      <c r="C3694" s="1">
        <f t="shared" si="58"/>
        <v>-15892208</v>
      </c>
    </row>
    <row r="3695" spans="1:3">
      <c r="A3695" s="1">
        <v>26297</v>
      </c>
      <c r="B3695" s="17">
        <v>3500000</v>
      </c>
      <c r="C3695" s="1">
        <f t="shared" si="58"/>
        <v>-3473703</v>
      </c>
    </row>
    <row r="3696" spans="1:3">
      <c r="A3696" s="1">
        <v>77501</v>
      </c>
      <c r="B3696" s="17">
        <v>68000000</v>
      </c>
      <c r="C3696" s="1">
        <f t="shared" si="58"/>
        <v>-67922499</v>
      </c>
    </row>
    <row r="3697" spans="1:3">
      <c r="A3697" s="1">
        <v>42638165</v>
      </c>
      <c r="B3697" s="17">
        <v>3500000</v>
      </c>
      <c r="C3697" s="1">
        <f t="shared" si="58"/>
        <v>39138165</v>
      </c>
    </row>
    <row r="3698" spans="1:3">
      <c r="A3698" s="1">
        <v>47329</v>
      </c>
      <c r="B3698" s="17">
        <v>3500000</v>
      </c>
      <c r="C3698" s="1">
        <f t="shared" si="58"/>
        <v>-3452671</v>
      </c>
    </row>
    <row r="3699" spans="1:3">
      <c r="A3699" s="1">
        <v>18378</v>
      </c>
      <c r="B3699" s="17">
        <v>3500000</v>
      </c>
      <c r="C3699" s="1">
        <f t="shared" si="58"/>
        <v>-3481622</v>
      </c>
    </row>
    <row r="3700" spans="1:3">
      <c r="A3700" s="1">
        <v>7830611</v>
      </c>
      <c r="B3700" s="17">
        <v>3500000</v>
      </c>
      <c r="C3700" s="1">
        <f t="shared" si="58"/>
        <v>4330611</v>
      </c>
    </row>
    <row r="3701" spans="1:3">
      <c r="A3701" s="1">
        <v>1141829</v>
      </c>
      <c r="B3701" s="17">
        <v>1000000</v>
      </c>
      <c r="C3701" s="1">
        <f t="shared" si="58"/>
        <v>141829</v>
      </c>
    </row>
    <row r="3702" spans="1:3">
      <c r="A3702" s="1">
        <v>218051260</v>
      </c>
      <c r="B3702" s="17">
        <v>3500000</v>
      </c>
      <c r="C3702" s="1">
        <f t="shared" si="58"/>
        <v>214551260</v>
      </c>
    </row>
    <row r="3703" spans="1:3">
      <c r="A3703" s="1">
        <v>32048809</v>
      </c>
      <c r="B3703" s="17">
        <v>3500000</v>
      </c>
      <c r="C3703" s="1">
        <f t="shared" si="58"/>
        <v>28548809</v>
      </c>
    </row>
    <row r="3704" spans="1:3">
      <c r="A3704" s="1">
        <v>2694973</v>
      </c>
      <c r="B3704" s="17">
        <v>3500000</v>
      </c>
      <c r="C3704" s="1">
        <f t="shared" si="58"/>
        <v>-805027</v>
      </c>
    </row>
    <row r="3705" spans="1:3">
      <c r="A3705" s="1">
        <v>10508</v>
      </c>
      <c r="B3705" s="17">
        <v>3500000</v>
      </c>
      <c r="C3705" s="1">
        <f t="shared" si="58"/>
        <v>-3489492</v>
      </c>
    </row>
    <row r="3706" spans="1:3">
      <c r="A3706" s="1">
        <v>2301777</v>
      </c>
      <c r="B3706" s="17">
        <v>3500000</v>
      </c>
      <c r="C3706" s="1">
        <f t="shared" si="58"/>
        <v>-1198223</v>
      </c>
    </row>
    <row r="3707" spans="1:3">
      <c r="A3707" s="1">
        <v>3000000</v>
      </c>
      <c r="B3707" s="17">
        <v>3500000</v>
      </c>
      <c r="C3707" s="1">
        <f t="shared" si="58"/>
        <v>-500000</v>
      </c>
    </row>
    <row r="3708" spans="1:3">
      <c r="A3708" s="1">
        <v>140530114</v>
      </c>
      <c r="B3708" s="17">
        <v>3440000</v>
      </c>
      <c r="C3708" s="1">
        <f t="shared" si="58"/>
        <v>137090114</v>
      </c>
    </row>
    <row r="3709" spans="1:3">
      <c r="A3709" s="1">
        <v>13300000</v>
      </c>
      <c r="B3709" s="17">
        <v>3400000</v>
      </c>
      <c r="C3709" s="1">
        <f t="shared" si="58"/>
        <v>9900000</v>
      </c>
    </row>
    <row r="3710" spans="1:3">
      <c r="A3710" s="1">
        <v>171988</v>
      </c>
      <c r="B3710" s="17">
        <v>8000000</v>
      </c>
      <c r="C3710" s="1">
        <f t="shared" si="58"/>
        <v>-7828012</v>
      </c>
    </row>
    <row r="3711" spans="1:3">
      <c r="A3711" s="1">
        <v>23616</v>
      </c>
      <c r="B3711" s="17">
        <v>3500000</v>
      </c>
      <c r="C3711" s="1">
        <f t="shared" si="58"/>
        <v>-3476384</v>
      </c>
    </row>
    <row r="3712" spans="1:3">
      <c r="A3712" s="1">
        <v>13493</v>
      </c>
      <c r="B3712" s="17">
        <v>3000000</v>
      </c>
      <c r="C3712" s="1">
        <f t="shared" si="58"/>
        <v>-2986507</v>
      </c>
    </row>
    <row r="3713" spans="1:3">
      <c r="A3713" s="1">
        <v>515005</v>
      </c>
      <c r="B3713" s="17">
        <v>3300000</v>
      </c>
      <c r="C3713" s="1">
        <f t="shared" si="58"/>
        <v>-2784995</v>
      </c>
    </row>
    <row r="3714" spans="1:3">
      <c r="A3714" s="1">
        <v>2245</v>
      </c>
      <c r="B3714" s="17">
        <v>3300000</v>
      </c>
      <c r="C3714" s="1">
        <f t="shared" si="58"/>
        <v>-3297755</v>
      </c>
    </row>
    <row r="3715" spans="1:3">
      <c r="A3715" s="1">
        <v>33451479</v>
      </c>
      <c r="B3715" s="17">
        <v>2200000</v>
      </c>
      <c r="C3715" s="1">
        <f t="shared" ref="C3715:C3778" si="59">A3715-B3715</f>
        <v>31251479</v>
      </c>
    </row>
    <row r="3716" spans="1:3">
      <c r="A3716" s="1">
        <v>39552600</v>
      </c>
      <c r="B3716" s="17">
        <v>3400000</v>
      </c>
      <c r="C3716" s="1">
        <f t="shared" si="59"/>
        <v>36152600</v>
      </c>
    </row>
    <row r="3717" spans="1:3">
      <c r="A3717" s="1">
        <v>30500882</v>
      </c>
      <c r="B3717" s="17">
        <v>3800000</v>
      </c>
      <c r="C3717" s="1">
        <f t="shared" si="59"/>
        <v>26700882</v>
      </c>
    </row>
    <row r="3718" spans="1:3">
      <c r="A3718" s="1">
        <v>17000000</v>
      </c>
      <c r="B3718" s="17">
        <v>4000000</v>
      </c>
      <c r="C3718" s="1">
        <f t="shared" si="59"/>
        <v>13000000</v>
      </c>
    </row>
    <row r="3719" spans="1:3">
      <c r="A3719" s="1">
        <v>5739376</v>
      </c>
      <c r="B3719" s="17">
        <v>3300000</v>
      </c>
      <c r="C3719" s="1">
        <f t="shared" si="59"/>
        <v>2439376</v>
      </c>
    </row>
    <row r="3720" spans="1:3">
      <c r="A3720" s="1">
        <v>3773863</v>
      </c>
      <c r="B3720" s="17">
        <v>4300000</v>
      </c>
      <c r="C3720" s="1">
        <f t="shared" si="59"/>
        <v>-526137</v>
      </c>
    </row>
    <row r="3721" spans="1:3">
      <c r="A3721" s="1">
        <v>2047570</v>
      </c>
      <c r="B3721" s="17">
        <v>3300000</v>
      </c>
      <c r="C3721" s="1">
        <f t="shared" si="59"/>
        <v>-1252430</v>
      </c>
    </row>
    <row r="3722" spans="1:3">
      <c r="A3722" s="1">
        <v>1250798</v>
      </c>
      <c r="B3722" s="17">
        <v>2000000</v>
      </c>
      <c r="C3722" s="1">
        <f t="shared" si="59"/>
        <v>-749202</v>
      </c>
    </row>
    <row r="3723" spans="1:3">
      <c r="A3723" s="1">
        <v>1127331</v>
      </c>
      <c r="B3723" s="17">
        <v>2300000</v>
      </c>
      <c r="C3723" s="1">
        <f t="shared" si="59"/>
        <v>-1172669</v>
      </c>
    </row>
    <row r="3724" spans="1:3">
      <c r="A3724" s="1">
        <v>906666</v>
      </c>
      <c r="B3724" s="17">
        <v>3200000</v>
      </c>
      <c r="C3724" s="1">
        <f t="shared" si="59"/>
        <v>-2293334</v>
      </c>
    </row>
    <row r="3725" spans="1:3">
      <c r="A3725" s="1">
        <v>1114943</v>
      </c>
      <c r="B3725" s="17">
        <v>3000000</v>
      </c>
      <c r="C3725" s="1">
        <f t="shared" si="59"/>
        <v>-1885057</v>
      </c>
    </row>
    <row r="3726" spans="1:3">
      <c r="A3726" s="1">
        <v>1111615</v>
      </c>
      <c r="B3726" s="17">
        <v>3200000</v>
      </c>
      <c r="C3726" s="1">
        <f t="shared" si="59"/>
        <v>-2088385</v>
      </c>
    </row>
    <row r="3727" spans="1:3">
      <c r="A3727" s="1">
        <v>985341</v>
      </c>
      <c r="B3727" s="17">
        <v>3200000</v>
      </c>
      <c r="C3727" s="1">
        <f t="shared" si="59"/>
        <v>-2214659</v>
      </c>
    </row>
    <row r="3728" spans="1:3">
      <c r="A3728" s="1">
        <v>603943</v>
      </c>
      <c r="B3728" s="17">
        <v>3000000</v>
      </c>
      <c r="C3728" s="1">
        <f t="shared" si="59"/>
        <v>-2396057</v>
      </c>
    </row>
    <row r="3729" spans="1:3">
      <c r="A3729" s="1">
        <v>334041</v>
      </c>
      <c r="B3729" s="17">
        <v>3000000</v>
      </c>
      <c r="C3729" s="1">
        <f t="shared" si="59"/>
        <v>-2665959</v>
      </c>
    </row>
    <row r="3730" spans="1:3">
      <c r="A3730" s="1">
        <v>295468</v>
      </c>
      <c r="B3730" s="17">
        <v>3200000</v>
      </c>
      <c r="C3730" s="1">
        <f t="shared" si="59"/>
        <v>-2904532</v>
      </c>
    </row>
    <row r="3731" spans="1:3">
      <c r="A3731" s="1">
        <v>243347</v>
      </c>
      <c r="B3731" s="17">
        <v>3180000</v>
      </c>
      <c r="C3731" s="1">
        <f t="shared" si="59"/>
        <v>-2936653</v>
      </c>
    </row>
    <row r="3732" spans="1:3">
      <c r="A3732" s="1">
        <v>154077</v>
      </c>
      <c r="B3732" s="17">
        <v>3500000</v>
      </c>
      <c r="C3732" s="1">
        <f t="shared" si="59"/>
        <v>-3345923</v>
      </c>
    </row>
    <row r="3733" spans="1:3">
      <c r="A3733" s="1">
        <v>151389</v>
      </c>
      <c r="B3733" s="17">
        <v>3000000</v>
      </c>
      <c r="C3733" s="1">
        <f t="shared" si="59"/>
        <v>-2848611</v>
      </c>
    </row>
    <row r="3734" spans="1:3">
      <c r="A3734" s="1">
        <v>269061</v>
      </c>
      <c r="B3734" s="17">
        <v>3000000</v>
      </c>
      <c r="C3734" s="1">
        <f t="shared" si="59"/>
        <v>-2730939</v>
      </c>
    </row>
    <row r="3735" spans="1:3">
      <c r="A3735" s="1">
        <v>133778</v>
      </c>
      <c r="B3735" s="17">
        <v>3000000</v>
      </c>
      <c r="C3735" s="1">
        <f t="shared" si="59"/>
        <v>-2866222</v>
      </c>
    </row>
    <row r="3736" spans="1:3">
      <c r="A3736" s="1">
        <v>52850</v>
      </c>
      <c r="B3736" s="17">
        <v>4000000</v>
      </c>
      <c r="C3736" s="1">
        <f t="shared" si="59"/>
        <v>-3947150</v>
      </c>
    </row>
    <row r="3737" spans="1:3">
      <c r="A3737" s="1">
        <v>98017</v>
      </c>
      <c r="B3737" s="17">
        <v>2200000</v>
      </c>
      <c r="C3737" s="1">
        <f t="shared" si="59"/>
        <v>-2101983</v>
      </c>
    </row>
    <row r="3738" spans="1:3">
      <c r="A3738" s="1">
        <v>177343675</v>
      </c>
      <c r="B3738" s="17">
        <v>3000000</v>
      </c>
      <c r="C3738" s="1">
        <f t="shared" si="59"/>
        <v>174343675</v>
      </c>
    </row>
    <row r="3739" spans="1:3">
      <c r="A3739" s="1">
        <v>31937</v>
      </c>
      <c r="B3739" s="17">
        <v>3000000</v>
      </c>
      <c r="C3739" s="1">
        <f t="shared" si="59"/>
        <v>-2968063</v>
      </c>
    </row>
    <row r="3740" spans="1:3">
      <c r="A3740" s="1">
        <v>13134</v>
      </c>
      <c r="B3740" s="17">
        <v>3000000</v>
      </c>
      <c r="C3740" s="1">
        <f t="shared" si="59"/>
        <v>-2986866</v>
      </c>
    </row>
    <row r="3741" spans="1:3">
      <c r="A3741" s="1">
        <v>237301</v>
      </c>
      <c r="B3741" s="17">
        <v>3000000</v>
      </c>
      <c r="C3741" s="1">
        <f t="shared" si="59"/>
        <v>-2762699</v>
      </c>
    </row>
    <row r="3742" spans="1:3">
      <c r="A3742" s="1">
        <v>12055</v>
      </c>
      <c r="B3742" s="17">
        <v>3000000</v>
      </c>
      <c r="C3742" s="1">
        <f t="shared" si="59"/>
        <v>-2987945</v>
      </c>
    </row>
    <row r="3743" spans="1:3">
      <c r="A3743" s="1">
        <v>1332</v>
      </c>
      <c r="B3743" s="17">
        <v>3000000</v>
      </c>
      <c r="C3743" s="1">
        <f t="shared" si="59"/>
        <v>-2998668</v>
      </c>
    </row>
    <row r="3744" spans="1:3">
      <c r="A3744" s="1">
        <v>21199</v>
      </c>
      <c r="B3744" s="17">
        <v>3000000</v>
      </c>
      <c r="C3744" s="1">
        <f t="shared" si="59"/>
        <v>-2978801</v>
      </c>
    </row>
    <row r="3745" spans="1:3">
      <c r="A3745" s="1">
        <v>234903076</v>
      </c>
      <c r="B3745" s="17">
        <v>16000000</v>
      </c>
      <c r="C3745" s="1">
        <f t="shared" si="59"/>
        <v>218903076</v>
      </c>
    </row>
    <row r="3746" spans="1:3">
      <c r="A3746" s="1">
        <v>2712293</v>
      </c>
      <c r="B3746" s="17">
        <v>3000000</v>
      </c>
      <c r="C3746" s="1">
        <f t="shared" si="59"/>
        <v>-287707</v>
      </c>
    </row>
    <row r="3747" spans="1:3">
      <c r="A3747" s="1">
        <v>768045</v>
      </c>
      <c r="B3747" s="17">
        <v>3000000</v>
      </c>
      <c r="C3747" s="1">
        <f t="shared" si="59"/>
        <v>-2231955</v>
      </c>
    </row>
    <row r="3748" spans="1:3">
      <c r="A3748" s="1">
        <v>379122</v>
      </c>
      <c r="B3748" s="17">
        <v>3000000</v>
      </c>
      <c r="C3748" s="1">
        <f t="shared" si="59"/>
        <v>-2620878</v>
      </c>
    </row>
    <row r="3749" spans="1:3">
      <c r="A3749" s="1">
        <v>23000</v>
      </c>
      <c r="B3749" s="17">
        <v>4490375</v>
      </c>
      <c r="C3749" s="1">
        <f t="shared" si="59"/>
        <v>-4467375</v>
      </c>
    </row>
    <row r="3750" spans="1:3">
      <c r="A3750" s="1">
        <v>2300000</v>
      </c>
      <c r="B3750" s="17">
        <v>3000000</v>
      </c>
      <c r="C3750" s="1">
        <f t="shared" si="59"/>
        <v>-700000</v>
      </c>
    </row>
    <row r="3751" spans="1:3">
      <c r="A3751" s="1">
        <v>2938208</v>
      </c>
      <c r="B3751" s="17">
        <v>2500000</v>
      </c>
      <c r="C3751" s="1">
        <f t="shared" si="59"/>
        <v>438208</v>
      </c>
    </row>
    <row r="3752" spans="1:3">
      <c r="A3752" s="1">
        <v>9910</v>
      </c>
      <c r="B3752" s="17">
        <v>6000000</v>
      </c>
      <c r="C3752" s="1">
        <f t="shared" si="59"/>
        <v>-5990090</v>
      </c>
    </row>
    <row r="3753" spans="1:3">
      <c r="A3753" s="1">
        <v>44540956</v>
      </c>
      <c r="B3753" s="17">
        <v>3000000</v>
      </c>
      <c r="C3753" s="1">
        <f t="shared" si="59"/>
        <v>41540956</v>
      </c>
    </row>
    <row r="3754" spans="1:3">
      <c r="A3754" s="1">
        <v>258113</v>
      </c>
      <c r="B3754" s="17">
        <v>3000000</v>
      </c>
      <c r="C3754" s="1">
        <f t="shared" si="59"/>
        <v>-2741887</v>
      </c>
    </row>
    <row r="3755" spans="1:3">
      <c r="A3755" s="1">
        <v>107917283</v>
      </c>
      <c r="B3755" s="17">
        <v>3000000</v>
      </c>
      <c r="C3755" s="1">
        <f t="shared" si="59"/>
        <v>104917283</v>
      </c>
    </row>
    <row r="3756" spans="1:3">
      <c r="A3756" s="1">
        <v>1229197</v>
      </c>
      <c r="B3756" s="17">
        <v>3000000</v>
      </c>
      <c r="C3756" s="1">
        <f t="shared" si="59"/>
        <v>-1770803</v>
      </c>
    </row>
    <row r="3757" spans="1:3">
      <c r="A3757" s="1">
        <v>1689999</v>
      </c>
      <c r="B3757" s="17">
        <v>3000000</v>
      </c>
      <c r="C3757" s="1">
        <f t="shared" si="59"/>
        <v>-1310001</v>
      </c>
    </row>
    <row r="3758" spans="1:3">
      <c r="A3758" s="1">
        <v>11798</v>
      </c>
      <c r="B3758" s="17">
        <v>3000000</v>
      </c>
      <c r="C3758" s="1">
        <f t="shared" si="59"/>
        <v>-2988202</v>
      </c>
    </row>
    <row r="3759" spans="1:3">
      <c r="A3759" s="1">
        <v>592014</v>
      </c>
      <c r="B3759" s="17">
        <v>3000000</v>
      </c>
      <c r="C3759" s="1">
        <f t="shared" si="59"/>
        <v>-2407986</v>
      </c>
    </row>
    <row r="3760" spans="1:3">
      <c r="A3760" s="1">
        <v>425899</v>
      </c>
      <c r="B3760" s="17">
        <v>3000000</v>
      </c>
      <c r="C3760" s="1">
        <f t="shared" si="59"/>
        <v>-2574101</v>
      </c>
    </row>
    <row r="3761" spans="1:3">
      <c r="A3761" s="1">
        <v>126387</v>
      </c>
      <c r="B3761" s="17">
        <v>3000000</v>
      </c>
      <c r="C3761" s="1">
        <f t="shared" si="59"/>
        <v>-2873613</v>
      </c>
    </row>
    <row r="3762" spans="1:3">
      <c r="A3762" s="1">
        <v>80276912</v>
      </c>
      <c r="B3762" s="17">
        <v>3000000</v>
      </c>
      <c r="C3762" s="1">
        <f t="shared" si="59"/>
        <v>77276912</v>
      </c>
    </row>
    <row r="3763" spans="1:3">
      <c r="A3763" s="1">
        <v>617172</v>
      </c>
      <c r="B3763" s="17">
        <v>3000000</v>
      </c>
      <c r="C3763" s="1">
        <f t="shared" si="59"/>
        <v>-2382828</v>
      </c>
    </row>
    <row r="3764" spans="1:3">
      <c r="A3764" s="1">
        <v>2808000</v>
      </c>
      <c r="B3764" s="17">
        <v>1900000</v>
      </c>
      <c r="C3764" s="1">
        <f t="shared" si="59"/>
        <v>908000</v>
      </c>
    </row>
    <row r="3765" spans="1:3">
      <c r="A3765" s="1">
        <v>12843</v>
      </c>
      <c r="B3765" s="17">
        <v>3000000</v>
      </c>
      <c r="C3765" s="1">
        <f t="shared" si="59"/>
        <v>-2987157</v>
      </c>
    </row>
    <row r="3766" spans="1:3">
      <c r="A3766" s="1">
        <v>34151</v>
      </c>
      <c r="B3766" s="17">
        <v>3000000</v>
      </c>
      <c r="C3766" s="1">
        <f t="shared" si="59"/>
        <v>-2965849</v>
      </c>
    </row>
    <row r="3767" spans="1:3">
      <c r="A3767" s="1">
        <v>1523883</v>
      </c>
      <c r="B3767" s="17">
        <v>3000000</v>
      </c>
      <c r="C3767" s="1">
        <f t="shared" si="59"/>
        <v>-1476117</v>
      </c>
    </row>
    <row r="3768" spans="1:3">
      <c r="A3768" s="1">
        <v>4000000</v>
      </c>
      <c r="B3768" s="17">
        <v>3000000</v>
      </c>
      <c r="C3768" s="1">
        <f t="shared" si="59"/>
        <v>1000000</v>
      </c>
    </row>
    <row r="3769" spans="1:3">
      <c r="A3769" s="1">
        <v>47000000</v>
      </c>
      <c r="B3769" s="17">
        <v>3000000</v>
      </c>
      <c r="C3769" s="1">
        <f t="shared" si="59"/>
        <v>44000000</v>
      </c>
    </row>
    <row r="3770" spans="1:3">
      <c r="A3770" s="1">
        <v>1281176</v>
      </c>
      <c r="B3770" s="17">
        <v>3000000</v>
      </c>
      <c r="C3770" s="1">
        <f t="shared" si="59"/>
        <v>-1718824</v>
      </c>
    </row>
    <row r="3771" spans="1:3">
      <c r="A3771" s="1">
        <v>16115878</v>
      </c>
      <c r="B3771" s="17">
        <v>4500000</v>
      </c>
      <c r="C3771" s="1">
        <f t="shared" si="59"/>
        <v>11615878</v>
      </c>
    </row>
    <row r="3772" spans="1:3">
      <c r="A3772" s="1">
        <v>1652472</v>
      </c>
      <c r="B3772" s="17">
        <v>3500000</v>
      </c>
      <c r="C3772" s="1">
        <f t="shared" si="59"/>
        <v>-1847528</v>
      </c>
    </row>
    <row r="3773" spans="1:3">
      <c r="A3773" s="1">
        <v>2360184</v>
      </c>
      <c r="B3773" s="17">
        <v>3300000</v>
      </c>
      <c r="C3773" s="1">
        <f t="shared" si="59"/>
        <v>-939816</v>
      </c>
    </row>
    <row r="3774" spans="1:3">
      <c r="A3774" s="1">
        <v>255352</v>
      </c>
      <c r="B3774" s="17">
        <v>3000000</v>
      </c>
      <c r="C3774" s="1">
        <f t="shared" si="59"/>
        <v>-2744648</v>
      </c>
    </row>
    <row r="3775" spans="1:3">
      <c r="A3775" s="1">
        <v>856942</v>
      </c>
      <c r="B3775" s="17">
        <v>3000000</v>
      </c>
      <c r="C3775" s="1">
        <f t="shared" si="59"/>
        <v>-2143058</v>
      </c>
    </row>
    <row r="3776" spans="1:3">
      <c r="A3776" s="1">
        <v>16892</v>
      </c>
      <c r="B3776" s="17">
        <v>3000000</v>
      </c>
      <c r="C3776" s="1">
        <f t="shared" si="59"/>
        <v>-2983108</v>
      </c>
    </row>
    <row r="3777" spans="1:3">
      <c r="A3777" s="1">
        <v>12438</v>
      </c>
      <c r="B3777" s="17">
        <v>3000000</v>
      </c>
      <c r="C3777" s="1">
        <f t="shared" si="59"/>
        <v>-2987562</v>
      </c>
    </row>
    <row r="3778" spans="1:3">
      <c r="A3778" s="1">
        <v>40542</v>
      </c>
      <c r="B3778" s="17">
        <v>3000000</v>
      </c>
      <c r="C3778" s="1">
        <f t="shared" si="59"/>
        <v>-2959458</v>
      </c>
    </row>
    <row r="3779" spans="1:3">
      <c r="A3779" s="1">
        <v>5199</v>
      </c>
      <c r="B3779" s="17">
        <v>3500000</v>
      </c>
      <c r="C3779" s="1">
        <f t="shared" ref="C3779:C3842" si="60">A3779-B3779</f>
        <v>-3494801</v>
      </c>
    </row>
    <row r="3780" spans="1:3">
      <c r="A3780" s="1">
        <v>24343673</v>
      </c>
      <c r="B3780" s="17">
        <v>3000000</v>
      </c>
      <c r="C3780" s="1">
        <f t="shared" si="60"/>
        <v>21343673</v>
      </c>
    </row>
    <row r="3781" spans="1:3">
      <c r="A3781" s="1">
        <v>2468</v>
      </c>
      <c r="B3781" s="17">
        <v>3000000</v>
      </c>
      <c r="C3781" s="1">
        <f t="shared" si="60"/>
        <v>-2997532</v>
      </c>
    </row>
    <row r="3782" spans="1:3">
      <c r="A3782" s="1">
        <v>318622</v>
      </c>
      <c r="B3782" s="17">
        <v>3000000</v>
      </c>
      <c r="C3782" s="1">
        <f t="shared" si="60"/>
        <v>-2681378</v>
      </c>
    </row>
    <row r="3783" spans="1:3">
      <c r="A3783" s="1">
        <v>12006514</v>
      </c>
      <c r="B3783" s="17">
        <v>3000000</v>
      </c>
      <c r="C3783" s="1">
        <f t="shared" si="60"/>
        <v>9006514</v>
      </c>
    </row>
    <row r="3784" spans="1:3">
      <c r="A3784" s="1">
        <v>4186931</v>
      </c>
      <c r="B3784" s="17">
        <v>3000000</v>
      </c>
      <c r="C3784" s="1">
        <f t="shared" si="60"/>
        <v>1186931</v>
      </c>
    </row>
    <row r="3785" spans="1:3">
      <c r="A3785" s="1">
        <v>3799339</v>
      </c>
      <c r="B3785" s="17">
        <v>25000000</v>
      </c>
      <c r="C3785" s="1">
        <f t="shared" si="60"/>
        <v>-21200661</v>
      </c>
    </row>
    <row r="3786" spans="1:3">
      <c r="A3786" s="1">
        <v>1977544</v>
      </c>
      <c r="B3786" s="17">
        <v>2700000</v>
      </c>
      <c r="C3786" s="1">
        <f t="shared" si="60"/>
        <v>-722456</v>
      </c>
    </row>
    <row r="3787" spans="1:3">
      <c r="A3787" s="1">
        <v>1050600</v>
      </c>
      <c r="B3787" s="17">
        <v>3000000</v>
      </c>
      <c r="C3787" s="1">
        <f t="shared" si="60"/>
        <v>-1949400</v>
      </c>
    </row>
    <row r="3788" spans="1:3">
      <c r="A3788" s="1">
        <v>902835</v>
      </c>
      <c r="B3788" s="17">
        <v>5000000</v>
      </c>
      <c r="C3788" s="1">
        <f t="shared" si="60"/>
        <v>-4097165</v>
      </c>
    </row>
    <row r="3789" spans="1:3">
      <c r="A3789" s="1">
        <v>489220</v>
      </c>
      <c r="B3789" s="17">
        <v>3000000</v>
      </c>
      <c r="C3789" s="1">
        <f t="shared" si="60"/>
        <v>-2510780</v>
      </c>
    </row>
    <row r="3790" spans="1:3">
      <c r="A3790" s="1">
        <v>212285</v>
      </c>
      <c r="B3790" s="17">
        <v>3000000</v>
      </c>
      <c r="C3790" s="1">
        <f t="shared" si="60"/>
        <v>-2787715</v>
      </c>
    </row>
    <row r="3791" spans="1:3">
      <c r="A3791" s="1">
        <v>203134</v>
      </c>
      <c r="B3791" s="17">
        <v>3000000</v>
      </c>
      <c r="C3791" s="1">
        <f t="shared" si="60"/>
        <v>-2796866</v>
      </c>
    </row>
    <row r="3792" spans="1:3">
      <c r="A3792" s="1">
        <v>191309</v>
      </c>
      <c r="B3792" s="17">
        <v>3000000</v>
      </c>
      <c r="C3792" s="1">
        <f t="shared" si="60"/>
        <v>-2808691</v>
      </c>
    </row>
    <row r="3793" spans="1:3">
      <c r="A3793" s="1">
        <v>3388210</v>
      </c>
      <c r="B3793" s="17">
        <v>200000000</v>
      </c>
      <c r="C3793" s="1">
        <f t="shared" si="60"/>
        <v>-196611790</v>
      </c>
    </row>
    <row r="3794" spans="1:3">
      <c r="A3794" s="1">
        <v>177840</v>
      </c>
      <c r="B3794" s="17">
        <v>3000000</v>
      </c>
      <c r="C3794" s="1">
        <f t="shared" si="60"/>
        <v>-2822160</v>
      </c>
    </row>
    <row r="3795" spans="1:3">
      <c r="A3795" s="1">
        <v>49494</v>
      </c>
      <c r="B3795" s="17">
        <v>3000000</v>
      </c>
      <c r="C3795" s="1">
        <f t="shared" si="60"/>
        <v>-2950506</v>
      </c>
    </row>
    <row r="3796" spans="1:3">
      <c r="A3796" s="1">
        <v>18195</v>
      </c>
      <c r="B3796" s="17">
        <v>3000000</v>
      </c>
      <c r="C3796" s="1">
        <f t="shared" si="60"/>
        <v>-2981805</v>
      </c>
    </row>
    <row r="3797" spans="1:3">
      <c r="A3797" s="1">
        <v>111300</v>
      </c>
      <c r="B3797" s="17">
        <v>3000000</v>
      </c>
      <c r="C3797" s="1">
        <f t="shared" si="60"/>
        <v>-2888700</v>
      </c>
    </row>
    <row r="3798" spans="1:3">
      <c r="A3798" s="1">
        <v>1027119</v>
      </c>
      <c r="B3798" s="17">
        <v>3000000</v>
      </c>
      <c r="C3798" s="1">
        <f t="shared" si="60"/>
        <v>-1972881</v>
      </c>
    </row>
    <row r="3799" spans="1:3">
      <c r="A3799" s="1">
        <v>5000000</v>
      </c>
      <c r="B3799" s="17">
        <v>3000000</v>
      </c>
      <c r="C3799" s="1">
        <f t="shared" si="60"/>
        <v>2000000</v>
      </c>
    </row>
    <row r="3800" spans="1:3">
      <c r="A3800" s="1">
        <v>4505922</v>
      </c>
      <c r="B3800" s="17">
        <v>3000000</v>
      </c>
      <c r="C3800" s="1">
        <f t="shared" si="60"/>
        <v>1505922</v>
      </c>
    </row>
    <row r="3801" spans="1:3">
      <c r="A3801" s="1">
        <v>3500000</v>
      </c>
      <c r="B3801" s="17">
        <v>800000</v>
      </c>
      <c r="C3801" s="1">
        <f t="shared" si="60"/>
        <v>2700000</v>
      </c>
    </row>
    <row r="3802" spans="1:3">
      <c r="A3802" s="1">
        <v>381225</v>
      </c>
      <c r="B3802" s="17">
        <v>3000000</v>
      </c>
      <c r="C3802" s="1">
        <f t="shared" si="60"/>
        <v>-2618775</v>
      </c>
    </row>
    <row r="3803" spans="1:3">
      <c r="A3803" s="1">
        <v>2428241</v>
      </c>
      <c r="B3803" s="17">
        <v>3000000</v>
      </c>
      <c r="C3803" s="1">
        <f t="shared" si="60"/>
        <v>-571759</v>
      </c>
    </row>
    <row r="3804" spans="1:3">
      <c r="A3804" s="1">
        <v>78030</v>
      </c>
      <c r="B3804" s="17">
        <v>3000000</v>
      </c>
      <c r="C3804" s="1">
        <f t="shared" si="60"/>
        <v>-2921970</v>
      </c>
    </row>
    <row r="3805" spans="1:3">
      <c r="A3805" s="1">
        <v>174682</v>
      </c>
      <c r="B3805" s="17">
        <v>95000000</v>
      </c>
      <c r="C3805" s="1">
        <f t="shared" si="60"/>
        <v>-94825318</v>
      </c>
    </row>
    <row r="3806" spans="1:3">
      <c r="A3806" s="1">
        <v>215185</v>
      </c>
      <c r="B3806" s="17">
        <v>3000000</v>
      </c>
      <c r="C3806" s="1">
        <f t="shared" si="60"/>
        <v>-2784815</v>
      </c>
    </row>
    <row r="3807" spans="1:3">
      <c r="A3807" s="1">
        <v>32154410</v>
      </c>
      <c r="B3807" s="17">
        <v>2900000</v>
      </c>
      <c r="C3807" s="1">
        <f t="shared" si="60"/>
        <v>29254410</v>
      </c>
    </row>
    <row r="3808" spans="1:3">
      <c r="A3808" s="1">
        <v>1111</v>
      </c>
      <c r="B3808" s="17">
        <v>2900000</v>
      </c>
      <c r="C3808" s="1">
        <f t="shared" si="60"/>
        <v>-2898889</v>
      </c>
    </row>
    <row r="3809" spans="1:3">
      <c r="A3809" s="1">
        <v>925402</v>
      </c>
      <c r="B3809" s="17">
        <v>3000000</v>
      </c>
      <c r="C3809" s="1">
        <f t="shared" si="60"/>
        <v>-2074598</v>
      </c>
    </row>
    <row r="3810" spans="1:3">
      <c r="A3810" s="1">
        <v>469947</v>
      </c>
      <c r="B3810" s="17">
        <v>1500000</v>
      </c>
      <c r="C3810" s="1">
        <f t="shared" si="60"/>
        <v>-1030053</v>
      </c>
    </row>
    <row r="3811" spans="1:3">
      <c r="A3811" s="1">
        <v>7137502</v>
      </c>
      <c r="B3811" s="17">
        <v>3000000</v>
      </c>
      <c r="C3811" s="1">
        <f t="shared" si="60"/>
        <v>4137502</v>
      </c>
    </row>
    <row r="3812" spans="1:3">
      <c r="A3812" s="1">
        <v>1316074</v>
      </c>
      <c r="B3812" s="17">
        <v>3000000</v>
      </c>
      <c r="C3812" s="1">
        <f t="shared" si="60"/>
        <v>-1683926</v>
      </c>
    </row>
    <row r="3813" spans="1:3">
      <c r="A3813" s="1">
        <v>15180000</v>
      </c>
      <c r="B3813" s="17">
        <v>2800000</v>
      </c>
      <c r="C3813" s="1">
        <f t="shared" si="60"/>
        <v>12380000</v>
      </c>
    </row>
    <row r="3814" spans="1:3">
      <c r="A3814" s="1">
        <v>2882062</v>
      </c>
      <c r="B3814" s="17">
        <v>2200000</v>
      </c>
      <c r="C3814" s="1">
        <f t="shared" si="60"/>
        <v>682062</v>
      </c>
    </row>
    <row r="3815" spans="1:3">
      <c r="A3815" s="1">
        <v>9437933</v>
      </c>
      <c r="B3815" s="17">
        <v>3000000</v>
      </c>
      <c r="C3815" s="1">
        <f t="shared" si="60"/>
        <v>6437933</v>
      </c>
    </row>
    <row r="3816" spans="1:3">
      <c r="A3816" s="1">
        <v>110720</v>
      </c>
      <c r="B3816" s="17">
        <v>8000000</v>
      </c>
      <c r="C3816" s="1">
        <f t="shared" si="60"/>
        <v>-7889280</v>
      </c>
    </row>
    <row r="3817" spans="1:3">
      <c r="A3817" s="1">
        <v>155984</v>
      </c>
      <c r="B3817" s="17">
        <v>2883848</v>
      </c>
      <c r="C3817" s="1">
        <f t="shared" si="60"/>
        <v>-2727864</v>
      </c>
    </row>
    <row r="3818" spans="1:3">
      <c r="A3818" s="1">
        <v>30859000</v>
      </c>
      <c r="B3818" s="17">
        <v>2800000</v>
      </c>
      <c r="C3818" s="1">
        <f t="shared" si="60"/>
        <v>28059000</v>
      </c>
    </row>
    <row r="3819" spans="1:3">
      <c r="A3819" s="1">
        <v>4914</v>
      </c>
      <c r="B3819" s="17">
        <v>2800000</v>
      </c>
      <c r="C3819" s="1">
        <f t="shared" si="60"/>
        <v>-2795086</v>
      </c>
    </row>
    <row r="3820" spans="1:3">
      <c r="A3820" s="1">
        <v>5858</v>
      </c>
      <c r="B3820" s="17">
        <v>2800000</v>
      </c>
      <c r="C3820" s="1">
        <f t="shared" si="60"/>
        <v>-2794142</v>
      </c>
    </row>
    <row r="3821" spans="1:3">
      <c r="A3821" s="1">
        <v>6706368</v>
      </c>
      <c r="B3821" s="17">
        <v>2000000</v>
      </c>
      <c r="C3821" s="1">
        <f t="shared" si="60"/>
        <v>4706368</v>
      </c>
    </row>
    <row r="3822" spans="1:3">
      <c r="A3822" s="1">
        <v>1573712</v>
      </c>
      <c r="B3822" s="17">
        <v>120000000</v>
      </c>
      <c r="C3822" s="1">
        <f t="shared" si="60"/>
        <v>-118426288</v>
      </c>
    </row>
    <row r="3823" spans="1:3">
      <c r="A3823" s="1">
        <v>10174663</v>
      </c>
      <c r="B3823" s="17">
        <v>2700000</v>
      </c>
      <c r="C3823" s="1">
        <f t="shared" si="60"/>
        <v>7474663</v>
      </c>
    </row>
    <row r="3824" spans="1:3">
      <c r="A3824" s="1">
        <v>22757819</v>
      </c>
      <c r="B3824" s="17">
        <v>2700000</v>
      </c>
      <c r="C3824" s="1">
        <f t="shared" si="60"/>
        <v>20057819</v>
      </c>
    </row>
    <row r="3825" spans="1:3">
      <c r="A3825" s="1">
        <v>3000000</v>
      </c>
      <c r="B3825" s="17">
        <v>3000000</v>
      </c>
      <c r="C3825" s="1">
        <f t="shared" si="60"/>
        <v>0</v>
      </c>
    </row>
    <row r="3826" spans="1:3">
      <c r="A3826" s="1">
        <v>5228617</v>
      </c>
      <c r="B3826" s="17">
        <v>2686585</v>
      </c>
      <c r="C3826" s="1">
        <f t="shared" si="60"/>
        <v>2542032</v>
      </c>
    </row>
    <row r="3827" spans="1:3">
      <c r="A3827" s="1">
        <v>110536</v>
      </c>
      <c r="B3827" s="17">
        <v>2650000</v>
      </c>
      <c r="C3827" s="1">
        <f t="shared" si="60"/>
        <v>-2539464</v>
      </c>
    </row>
    <row r="3828" spans="1:3">
      <c r="A3828" s="1">
        <v>59379</v>
      </c>
      <c r="B3828" s="17">
        <v>2627000</v>
      </c>
      <c r="C3828" s="1">
        <f t="shared" si="60"/>
        <v>-2567621</v>
      </c>
    </row>
    <row r="3829" spans="1:3">
      <c r="A3829" s="1">
        <v>32721635</v>
      </c>
      <c r="B3829" s="17">
        <v>2600000</v>
      </c>
      <c r="C3829" s="1">
        <f t="shared" si="60"/>
        <v>30121635</v>
      </c>
    </row>
    <row r="3830" spans="1:3">
      <c r="A3830" s="1">
        <v>3216970</v>
      </c>
      <c r="B3830" s="17">
        <v>1800000</v>
      </c>
      <c r="C3830" s="1">
        <f t="shared" si="60"/>
        <v>1416970</v>
      </c>
    </row>
    <row r="3831" spans="1:3">
      <c r="A3831" s="1">
        <v>536767</v>
      </c>
      <c r="B3831" s="17">
        <v>2600000</v>
      </c>
      <c r="C3831" s="1">
        <f t="shared" si="60"/>
        <v>-2063233</v>
      </c>
    </row>
    <row r="3832" spans="1:3">
      <c r="A3832" s="1">
        <v>11529368</v>
      </c>
      <c r="B3832" s="17">
        <v>2800000</v>
      </c>
      <c r="C3832" s="1">
        <f t="shared" si="60"/>
        <v>8729368</v>
      </c>
    </row>
    <row r="3833" spans="1:3">
      <c r="A3833" s="1">
        <v>40557</v>
      </c>
      <c r="B3833" s="17">
        <v>34000000</v>
      </c>
      <c r="C3833" s="1">
        <f t="shared" si="60"/>
        <v>-33959443</v>
      </c>
    </row>
    <row r="3834" spans="1:3">
      <c r="A3834" s="1">
        <v>30084</v>
      </c>
      <c r="B3834" s="17">
        <v>2600000</v>
      </c>
      <c r="C3834" s="1">
        <f t="shared" si="60"/>
        <v>-2569916</v>
      </c>
    </row>
    <row r="3835" spans="1:3">
      <c r="A3835" s="1">
        <v>10246600</v>
      </c>
      <c r="B3835" s="17">
        <v>15000000</v>
      </c>
      <c r="C3835" s="1">
        <f t="shared" si="60"/>
        <v>-4753400</v>
      </c>
    </row>
    <row r="3836" spans="1:3">
      <c r="A3836" s="1">
        <v>389804</v>
      </c>
      <c r="B3836" s="17">
        <v>2600000</v>
      </c>
      <c r="C3836" s="1">
        <f t="shared" si="60"/>
        <v>-2210196</v>
      </c>
    </row>
    <row r="3837" spans="1:3">
      <c r="A3837" s="1">
        <v>241816</v>
      </c>
      <c r="B3837" s="17">
        <v>2540800</v>
      </c>
      <c r="C3837" s="1">
        <f t="shared" si="60"/>
        <v>-2298984</v>
      </c>
    </row>
    <row r="3838" spans="1:3">
      <c r="A3838" s="1">
        <v>277233</v>
      </c>
      <c r="B3838" s="17">
        <v>2500000</v>
      </c>
      <c r="C3838" s="1">
        <f t="shared" si="60"/>
        <v>-2222767</v>
      </c>
    </row>
    <row r="3839" spans="1:3">
      <c r="A3839" s="1">
        <v>243768</v>
      </c>
      <c r="B3839" s="17">
        <v>2500000</v>
      </c>
      <c r="C3839" s="1">
        <f t="shared" si="60"/>
        <v>-2256232</v>
      </c>
    </row>
    <row r="3840" spans="1:3">
      <c r="A3840" s="1">
        <v>3151130</v>
      </c>
      <c r="B3840" s="17">
        <v>2500000</v>
      </c>
      <c r="C3840" s="1">
        <f t="shared" si="60"/>
        <v>651130</v>
      </c>
    </row>
    <row r="3841" spans="1:3">
      <c r="A3841" s="1">
        <v>8231</v>
      </c>
      <c r="B3841" s="17">
        <v>15000000</v>
      </c>
      <c r="C3841" s="1">
        <f t="shared" si="60"/>
        <v>-14991769</v>
      </c>
    </row>
    <row r="3842" spans="1:3">
      <c r="A3842" s="1">
        <v>2856622</v>
      </c>
      <c r="B3842" s="17">
        <v>26000000</v>
      </c>
      <c r="C3842" s="1">
        <f t="shared" si="60"/>
        <v>-23143378</v>
      </c>
    </row>
    <row r="3843" spans="1:3">
      <c r="A3843" s="1">
        <v>10499968</v>
      </c>
      <c r="B3843" s="17">
        <v>2500000</v>
      </c>
      <c r="C3843" s="1">
        <f t="shared" ref="C3843:C3862" si="61">A3843-B3843</f>
        <v>7999968</v>
      </c>
    </row>
    <row r="3844" spans="1:3">
      <c r="A3844" s="1">
        <v>1227508</v>
      </c>
      <c r="B3844" s="17">
        <v>2500000</v>
      </c>
      <c r="C3844" s="1">
        <f t="shared" si="61"/>
        <v>-1272492</v>
      </c>
    </row>
    <row r="3845" spans="1:3">
      <c r="A3845" s="1">
        <v>192467</v>
      </c>
      <c r="B3845" s="17">
        <v>2500000</v>
      </c>
      <c r="C3845" s="1">
        <f t="shared" si="61"/>
        <v>-2307533</v>
      </c>
    </row>
    <row r="3846" spans="1:3">
      <c r="A3846" s="1">
        <v>76382</v>
      </c>
      <c r="B3846" s="17">
        <v>2500000</v>
      </c>
      <c r="C3846" s="1">
        <f t="shared" si="61"/>
        <v>-2423618</v>
      </c>
    </row>
    <row r="3847" spans="1:3">
      <c r="A3847" s="1">
        <v>180483</v>
      </c>
      <c r="B3847" s="17">
        <v>2500000</v>
      </c>
      <c r="C3847" s="1">
        <f t="shared" si="61"/>
        <v>-2319517</v>
      </c>
    </row>
    <row r="3848" spans="1:3">
      <c r="A3848" s="1">
        <v>136007</v>
      </c>
      <c r="B3848" s="17">
        <v>2500000</v>
      </c>
      <c r="C3848" s="1">
        <f t="shared" si="61"/>
        <v>-2363993</v>
      </c>
    </row>
    <row r="3849" spans="1:3">
      <c r="A3849" s="1">
        <v>673780</v>
      </c>
      <c r="B3849" s="17">
        <v>2500000</v>
      </c>
      <c r="C3849" s="1">
        <f t="shared" si="61"/>
        <v>-1826220</v>
      </c>
    </row>
    <row r="3850" spans="1:3">
      <c r="A3850" s="1">
        <v>94596</v>
      </c>
      <c r="B3850" s="17">
        <v>3200000</v>
      </c>
      <c r="C3850" s="1">
        <f t="shared" si="61"/>
        <v>-3105404</v>
      </c>
    </row>
    <row r="3851" spans="1:3">
      <c r="A3851" s="1">
        <v>424760</v>
      </c>
      <c r="B3851" s="17">
        <v>2500000</v>
      </c>
      <c r="C3851" s="1">
        <f t="shared" si="61"/>
        <v>-2075240</v>
      </c>
    </row>
    <row r="3852" spans="1:3">
      <c r="A3852" s="1">
        <v>70071</v>
      </c>
      <c r="B3852" s="17">
        <v>2500000</v>
      </c>
      <c r="C3852" s="1">
        <f t="shared" si="61"/>
        <v>-2429929</v>
      </c>
    </row>
    <row r="3853" spans="1:3">
      <c r="A3853" s="1">
        <v>2040920</v>
      </c>
      <c r="B3853" s="17">
        <v>2000000</v>
      </c>
      <c r="C3853" s="1">
        <f t="shared" si="61"/>
        <v>40920</v>
      </c>
    </row>
    <row r="3854" spans="1:3">
      <c r="A3854" s="1">
        <v>4584</v>
      </c>
      <c r="B3854" s="17">
        <v>2500000</v>
      </c>
      <c r="C3854" s="1">
        <f t="shared" si="61"/>
        <v>-2495416</v>
      </c>
    </row>
    <row r="3855" spans="1:3">
      <c r="A3855" s="1">
        <v>85222</v>
      </c>
      <c r="B3855" s="17">
        <v>34000</v>
      </c>
      <c r="C3855" s="1">
        <f t="shared" si="61"/>
        <v>51222</v>
      </c>
    </row>
    <row r="3856" spans="1:3">
      <c r="A3856" s="1"/>
      <c r="B3856" s="17"/>
      <c r="C3856" s="1"/>
    </row>
    <row r="3857" spans="2:3">
      <c r="B3857" s="17"/>
      <c r="C3857" s="1"/>
    </row>
    <row r="3858" spans="2:3">
      <c r="B3858" s="17"/>
      <c r="C3858" s="1"/>
    </row>
    <row r="3859" spans="2:3">
      <c r="B3859" s="17"/>
      <c r="C3859" s="1"/>
    </row>
    <row r="3860" spans="2:3">
      <c r="B3860" s="17"/>
      <c r="C3860" s="1"/>
    </row>
    <row r="3861" spans="2:3">
      <c r="B3861" s="17"/>
      <c r="C3861" s="1"/>
    </row>
    <row r="3862" spans="2:3">
      <c r="B3862" s="17"/>
      <c r="C3862" s="1"/>
    </row>
    <row r="3863" spans="2:3">
      <c r="B3863" s="17"/>
    </row>
    <row r="3864" spans="2:3">
      <c r="B3864" s="17"/>
    </row>
    <row r="3865" spans="2:3">
      <c r="B3865" s="17"/>
    </row>
    <row r="3866" spans="2:3">
      <c r="B3866" s="17"/>
    </row>
    <row r="3867" spans="2:3">
      <c r="B3867" s="17"/>
    </row>
    <row r="3868" spans="2:3">
      <c r="B3868" s="17"/>
    </row>
    <row r="3869" spans="2:3">
      <c r="B3869" s="17"/>
    </row>
    <row r="3870" spans="2:3">
      <c r="B3870" s="17"/>
    </row>
    <row r="3871" spans="2:3">
      <c r="B3871" s="17"/>
    </row>
    <row r="3872" spans="2:3">
      <c r="B3872" s="17"/>
    </row>
    <row r="3873" spans="2:2">
      <c r="B3873" s="17"/>
    </row>
    <row r="3874" spans="2:2">
      <c r="B3874" s="17"/>
    </row>
    <row r="3875" spans="2:2">
      <c r="B3875" s="17"/>
    </row>
    <row r="3876" spans="2:2">
      <c r="B3876" s="17"/>
    </row>
    <row r="3877" spans="2:2">
      <c r="B3877" s="17"/>
    </row>
    <row r="3878" spans="2:2">
      <c r="B3878" s="17"/>
    </row>
    <row r="3879" spans="2:2">
      <c r="B3879" s="17"/>
    </row>
    <row r="3880" spans="2:2">
      <c r="B3880" s="17"/>
    </row>
    <row r="3881" spans="2:2">
      <c r="B3881" s="17"/>
    </row>
    <row r="3882" spans="2:2">
      <c r="B3882" s="17"/>
    </row>
    <row r="3883" spans="2:2">
      <c r="B3883" s="17"/>
    </row>
    <row r="3884" spans="2:2">
      <c r="B3884" s="17"/>
    </row>
    <row r="3885" spans="2:2">
      <c r="B3885" s="17"/>
    </row>
    <row r="3886" spans="2:2">
      <c r="B3886" s="17"/>
    </row>
    <row r="3887" spans="2:2">
      <c r="B3887" s="17"/>
    </row>
    <row r="3888" spans="2:2">
      <c r="B3888" s="17"/>
    </row>
    <row r="3889" spans="2:2">
      <c r="B3889" s="17"/>
    </row>
    <row r="3890" spans="2:2">
      <c r="B3890" s="17"/>
    </row>
    <row r="3891" spans="2:2">
      <c r="B3891" s="17"/>
    </row>
    <row r="3892" spans="2:2">
      <c r="B3892" s="17"/>
    </row>
    <row r="3893" spans="2:2">
      <c r="B3893" s="17"/>
    </row>
    <row r="3894" spans="2:2">
      <c r="B3894" s="17"/>
    </row>
    <row r="3895" spans="2:2">
      <c r="B3895" s="17"/>
    </row>
    <row r="3896" spans="2:2">
      <c r="B3896" s="17"/>
    </row>
    <row r="3897" spans="2:2">
      <c r="B3897" s="17"/>
    </row>
    <row r="3898" spans="2:2">
      <c r="B3898" s="17"/>
    </row>
    <row r="3899" spans="2:2">
      <c r="B3899" s="17"/>
    </row>
    <row r="3900" spans="2:2">
      <c r="B3900" s="17"/>
    </row>
    <row r="3901" spans="2:2">
      <c r="B3901" s="17"/>
    </row>
    <row r="3902" spans="2:2">
      <c r="B3902" s="17"/>
    </row>
    <row r="3903" spans="2:2">
      <c r="B3903" s="17"/>
    </row>
    <row r="3904" spans="2:2">
      <c r="B3904" s="17"/>
    </row>
    <row r="3905" spans="2:2">
      <c r="B3905" s="17"/>
    </row>
    <row r="3906" spans="2:2">
      <c r="B3906" s="17"/>
    </row>
    <row r="3907" spans="2:2">
      <c r="B3907" s="17"/>
    </row>
    <row r="3908" spans="2:2">
      <c r="B3908" s="17"/>
    </row>
    <row r="3909" spans="2:2">
      <c r="B3909" s="17"/>
    </row>
    <row r="3910" spans="2:2">
      <c r="B3910" s="17"/>
    </row>
    <row r="3911" spans="2:2">
      <c r="B3911" s="17"/>
    </row>
    <row r="3912" spans="2:2">
      <c r="B3912" s="17"/>
    </row>
    <row r="3913" spans="2:2">
      <c r="B3913" s="17"/>
    </row>
    <row r="3914" spans="2:2">
      <c r="B3914" s="17"/>
    </row>
    <row r="3915" spans="2:2">
      <c r="B3915" s="17"/>
    </row>
    <row r="3916" spans="2:2">
      <c r="B3916" s="17"/>
    </row>
    <row r="3917" spans="2:2">
      <c r="B3917" s="17"/>
    </row>
    <row r="3918" spans="2:2">
      <c r="B3918" s="17"/>
    </row>
    <row r="3919" spans="2:2">
      <c r="B3919" s="17"/>
    </row>
    <row r="3920" spans="2:2">
      <c r="B3920" s="17"/>
    </row>
    <row r="3921" spans="2:2">
      <c r="B3921" s="17"/>
    </row>
    <row r="3922" spans="2:2">
      <c r="B3922" s="17"/>
    </row>
    <row r="3923" spans="2:2">
      <c r="B3923" s="17"/>
    </row>
    <row r="3924" spans="2:2">
      <c r="B3924" s="17"/>
    </row>
    <row r="3925" spans="2:2">
      <c r="B3925" s="17"/>
    </row>
    <row r="3926" spans="2:2">
      <c r="B3926" s="17"/>
    </row>
    <row r="3927" spans="2:2">
      <c r="B3927" s="17"/>
    </row>
    <row r="3928" spans="2:2">
      <c r="B3928" s="17"/>
    </row>
    <row r="3929" spans="2:2">
      <c r="B3929" s="17"/>
    </row>
    <row r="3930" spans="2:2">
      <c r="B3930" s="17"/>
    </row>
    <row r="3931" spans="2:2">
      <c r="B3931" s="17"/>
    </row>
    <row r="3932" spans="2:2">
      <c r="B3932" s="17"/>
    </row>
    <row r="3933" spans="2:2">
      <c r="B3933" s="17"/>
    </row>
    <row r="3934" spans="2:2">
      <c r="B3934" s="17"/>
    </row>
    <row r="3935" spans="2:2">
      <c r="B3935" s="17"/>
    </row>
    <row r="3936" spans="2:2">
      <c r="B3936" s="17"/>
    </row>
    <row r="3937" spans="2:2">
      <c r="B3937" s="17"/>
    </row>
    <row r="3938" spans="2:2">
      <c r="B3938" s="17"/>
    </row>
    <row r="3939" spans="2:2">
      <c r="B3939" s="17"/>
    </row>
    <row r="3940" spans="2:2">
      <c r="B3940" s="17"/>
    </row>
    <row r="3941" spans="2:2">
      <c r="B3941" s="17"/>
    </row>
    <row r="3942" spans="2:2">
      <c r="B3942" s="17"/>
    </row>
    <row r="3943" spans="2:2">
      <c r="B3943" s="17"/>
    </row>
    <row r="3944" spans="2:2">
      <c r="B3944" s="17"/>
    </row>
    <row r="3945" spans="2:2">
      <c r="B3945" s="17"/>
    </row>
    <row r="3946" spans="2:2">
      <c r="B3946" s="17"/>
    </row>
    <row r="3947" spans="2:2">
      <c r="B3947" s="17"/>
    </row>
    <row r="3948" spans="2:2">
      <c r="B3948" s="17"/>
    </row>
    <row r="3949" spans="2:2">
      <c r="B3949" s="17"/>
    </row>
    <row r="3950" spans="2:2">
      <c r="B3950" s="17"/>
    </row>
    <row r="3951" spans="2:2">
      <c r="B3951" s="17"/>
    </row>
    <row r="3952" spans="2:2">
      <c r="B3952" s="17"/>
    </row>
    <row r="3953" spans="2:2">
      <c r="B3953" s="17"/>
    </row>
    <row r="3954" spans="2:2">
      <c r="B3954" s="17"/>
    </row>
    <row r="3955" spans="2:2">
      <c r="B3955" s="17"/>
    </row>
    <row r="3956" spans="2:2">
      <c r="B3956" s="17"/>
    </row>
    <row r="3957" spans="2:2">
      <c r="B3957" s="17"/>
    </row>
    <row r="3958" spans="2:2">
      <c r="B3958" s="17"/>
    </row>
    <row r="3959" spans="2:2">
      <c r="B3959" s="17"/>
    </row>
    <row r="3960" spans="2:2">
      <c r="B3960" s="17"/>
    </row>
    <row r="3961" spans="2:2">
      <c r="B3961" s="17"/>
    </row>
    <row r="3962" spans="2:2">
      <c r="B3962" s="17"/>
    </row>
    <row r="3963" spans="2:2">
      <c r="B3963" s="17"/>
    </row>
    <row r="3964" spans="2:2">
      <c r="B3964" s="17"/>
    </row>
    <row r="3965" spans="2:2">
      <c r="B3965" s="17"/>
    </row>
    <row r="3966" spans="2:2">
      <c r="B3966" s="17"/>
    </row>
    <row r="3967" spans="2:2">
      <c r="B3967" s="17"/>
    </row>
    <row r="3968" spans="2:2">
      <c r="B3968" s="17"/>
    </row>
    <row r="3969" spans="2:2">
      <c r="B3969" s="17"/>
    </row>
    <row r="3970" spans="2:2">
      <c r="B3970" s="17"/>
    </row>
    <row r="3971" spans="2:2">
      <c r="B3971" s="17"/>
    </row>
    <row r="3972" spans="2:2">
      <c r="B3972" s="17"/>
    </row>
    <row r="3973" spans="2:2">
      <c r="B3973" s="17"/>
    </row>
    <row r="3974" spans="2:2">
      <c r="B3974" s="17"/>
    </row>
    <row r="3975" spans="2:2">
      <c r="B3975" s="17"/>
    </row>
    <row r="3976" spans="2:2">
      <c r="B3976" s="17"/>
    </row>
    <row r="3977" spans="2:2">
      <c r="B3977" s="17"/>
    </row>
    <row r="3978" spans="2:2">
      <c r="B3978" s="17"/>
    </row>
    <row r="3979" spans="2:2">
      <c r="B3979" s="17"/>
    </row>
    <row r="3980" spans="2:2">
      <c r="B3980" s="17"/>
    </row>
    <row r="3981" spans="2:2">
      <c r="B3981" s="17"/>
    </row>
    <row r="3982" spans="2:2">
      <c r="B3982" s="17"/>
    </row>
    <row r="3983" spans="2:2">
      <c r="B3983" s="17"/>
    </row>
    <row r="3984" spans="2:2">
      <c r="B3984" s="17"/>
    </row>
    <row r="3985" spans="2:2">
      <c r="B3985" s="17"/>
    </row>
    <row r="3986" spans="2:2">
      <c r="B3986" s="17"/>
    </row>
    <row r="3987" spans="2:2">
      <c r="B3987" s="17"/>
    </row>
    <row r="3988" spans="2:2">
      <c r="B3988" s="17"/>
    </row>
    <row r="3989" spans="2:2">
      <c r="B3989" s="17"/>
    </row>
    <row r="3990" spans="2:2">
      <c r="B3990" s="17"/>
    </row>
    <row r="3991" spans="2:2">
      <c r="B3991" s="17"/>
    </row>
    <row r="3992" spans="2:2">
      <c r="B3992" s="17"/>
    </row>
    <row r="3993" spans="2:2">
      <c r="B3993" s="17"/>
    </row>
    <row r="3994" spans="2:2">
      <c r="B3994" s="17"/>
    </row>
    <row r="3995" spans="2:2">
      <c r="B3995" s="17"/>
    </row>
    <row r="3996" spans="2:2">
      <c r="B3996" s="17"/>
    </row>
    <row r="3997" spans="2:2">
      <c r="B3997" s="17"/>
    </row>
    <row r="3998" spans="2:2">
      <c r="B3998" s="17"/>
    </row>
    <row r="3999" spans="2:2">
      <c r="B3999" s="17"/>
    </row>
    <row r="4000" spans="2:2">
      <c r="B4000" s="17"/>
    </row>
    <row r="4001" spans="2:2">
      <c r="B4001" s="17"/>
    </row>
    <row r="4002" spans="2:2">
      <c r="B4002" s="17"/>
    </row>
    <row r="4003" spans="2:2">
      <c r="B4003" s="17"/>
    </row>
    <row r="4004" spans="2:2">
      <c r="B4004" s="17"/>
    </row>
    <row r="4005" spans="2:2">
      <c r="B4005" s="17"/>
    </row>
    <row r="4006" spans="2:2">
      <c r="B4006" s="17"/>
    </row>
    <row r="4007" spans="2:2">
      <c r="B4007" s="17"/>
    </row>
    <row r="4008" spans="2:2">
      <c r="B4008" s="17"/>
    </row>
    <row r="4009" spans="2:2">
      <c r="B4009" s="17"/>
    </row>
    <row r="4010" spans="2:2">
      <c r="B4010" s="17"/>
    </row>
    <row r="4011" spans="2:2">
      <c r="B4011" s="17"/>
    </row>
    <row r="4012" spans="2:2">
      <c r="B4012" s="17"/>
    </row>
    <row r="4013" spans="2:2">
      <c r="B4013" s="17"/>
    </row>
    <row r="4014" spans="2:2">
      <c r="B4014" s="17"/>
    </row>
    <row r="4015" spans="2:2">
      <c r="B4015" s="17"/>
    </row>
    <row r="4016" spans="2:2">
      <c r="B4016" s="17"/>
    </row>
    <row r="4017" spans="2:2">
      <c r="B4017" s="17"/>
    </row>
    <row r="4018" spans="2:2">
      <c r="B4018" s="17"/>
    </row>
    <row r="4019" spans="2:2">
      <c r="B4019" s="17"/>
    </row>
    <row r="4020" spans="2:2">
      <c r="B4020" s="17"/>
    </row>
    <row r="4021" spans="2:2">
      <c r="B4021" s="17"/>
    </row>
    <row r="4022" spans="2:2">
      <c r="B4022" s="17"/>
    </row>
    <row r="4023" spans="2:2">
      <c r="B4023" s="17"/>
    </row>
    <row r="4024" spans="2:2">
      <c r="B4024" s="17"/>
    </row>
    <row r="4025" spans="2:2">
      <c r="B4025" s="17"/>
    </row>
    <row r="4026" spans="2:2">
      <c r="B4026" s="17"/>
    </row>
    <row r="4027" spans="2:2">
      <c r="B4027" s="17"/>
    </row>
    <row r="4028" spans="2:2">
      <c r="B4028" s="17"/>
    </row>
    <row r="4029" spans="2:2">
      <c r="B4029" s="17"/>
    </row>
    <row r="4030" spans="2:2">
      <c r="B4030" s="17"/>
    </row>
    <row r="4031" spans="2:2">
      <c r="B4031" s="17"/>
    </row>
    <row r="4032" spans="2:2">
      <c r="B4032" s="17"/>
    </row>
    <row r="4033" spans="2:2">
      <c r="B4033" s="17"/>
    </row>
    <row r="4034" spans="2:2">
      <c r="B4034" s="17"/>
    </row>
    <row r="4035" spans="2:2">
      <c r="B4035" s="17"/>
    </row>
    <row r="4036" spans="2:2">
      <c r="B4036" s="17"/>
    </row>
    <row r="4037" spans="2:2">
      <c r="B4037" s="17"/>
    </row>
    <row r="4038" spans="2:2">
      <c r="B4038" s="17"/>
    </row>
    <row r="4039" spans="2:2">
      <c r="B4039" s="17"/>
    </row>
    <row r="4040" spans="2:2">
      <c r="B4040" s="17"/>
    </row>
    <row r="4041" spans="2:2">
      <c r="B4041" s="17"/>
    </row>
    <row r="4042" spans="2:2">
      <c r="B4042" s="17"/>
    </row>
    <row r="4043" spans="2:2">
      <c r="B4043" s="17"/>
    </row>
    <row r="4044" spans="2:2">
      <c r="B4044" s="17"/>
    </row>
    <row r="4045" spans="2:2">
      <c r="B4045" s="17"/>
    </row>
    <row r="4046" spans="2:2">
      <c r="B4046" s="17"/>
    </row>
    <row r="4047" spans="2:2">
      <c r="B4047" s="17"/>
    </row>
    <row r="4048" spans="2:2">
      <c r="B4048" s="17"/>
    </row>
    <row r="4049" spans="2:2">
      <c r="B4049" s="17"/>
    </row>
    <row r="4050" spans="2:2">
      <c r="B4050" s="17"/>
    </row>
    <row r="4051" spans="2:2">
      <c r="B4051" s="17"/>
    </row>
    <row r="4052" spans="2:2">
      <c r="B4052" s="17"/>
    </row>
    <row r="4053" spans="2:2">
      <c r="B4053" s="17"/>
    </row>
    <row r="4054" spans="2:2">
      <c r="B4054" s="17"/>
    </row>
    <row r="4055" spans="2:2">
      <c r="B4055" s="17"/>
    </row>
    <row r="4056" spans="2:2">
      <c r="B4056" s="17"/>
    </row>
    <row r="4057" spans="2:2">
      <c r="B4057" s="17"/>
    </row>
    <row r="4058" spans="2:2">
      <c r="B4058" s="17"/>
    </row>
    <row r="4059" spans="2:2">
      <c r="B4059" s="17"/>
    </row>
    <row r="4060" spans="2:2">
      <c r="B4060" s="17"/>
    </row>
    <row r="4061" spans="2:2">
      <c r="B4061" s="17"/>
    </row>
    <row r="4062" spans="2:2">
      <c r="B4062" s="17"/>
    </row>
    <row r="4063" spans="2:2">
      <c r="B4063" s="17"/>
    </row>
    <row r="4064" spans="2:2">
      <c r="B4064" s="17"/>
    </row>
    <row r="4065" spans="2:2">
      <c r="B4065" s="17"/>
    </row>
    <row r="4066" spans="2:2">
      <c r="B4066" s="17"/>
    </row>
    <row r="4067" spans="2:2">
      <c r="B4067" s="17"/>
    </row>
    <row r="4068" spans="2:2">
      <c r="B4068" s="17"/>
    </row>
    <row r="4069" spans="2:2">
      <c r="B4069" s="17"/>
    </row>
    <row r="4070" spans="2:2">
      <c r="B4070" s="17"/>
    </row>
    <row r="4071" spans="2:2">
      <c r="B4071" s="17"/>
    </row>
    <row r="4072" spans="2:2">
      <c r="B4072" s="17"/>
    </row>
    <row r="4073" spans="2:2">
      <c r="B4073" s="17"/>
    </row>
    <row r="4074" spans="2:2">
      <c r="B4074" s="17"/>
    </row>
    <row r="4075" spans="2:2">
      <c r="B4075" s="17"/>
    </row>
    <row r="4076" spans="2:2">
      <c r="B4076" s="17"/>
    </row>
    <row r="4077" spans="2:2">
      <c r="B4077" s="17"/>
    </row>
    <row r="4078" spans="2:2">
      <c r="B4078" s="17"/>
    </row>
    <row r="4079" spans="2:2">
      <c r="B4079" s="17"/>
    </row>
    <row r="4080" spans="2:2">
      <c r="B4080" s="17"/>
    </row>
    <row r="4081" spans="2:2">
      <c r="B4081" s="17"/>
    </row>
    <row r="4082" spans="2:2">
      <c r="B4082" s="17"/>
    </row>
    <row r="4083" spans="2:2">
      <c r="B4083" s="17"/>
    </row>
    <row r="4084" spans="2:2">
      <c r="B4084" s="17"/>
    </row>
    <row r="4085" spans="2:2">
      <c r="B4085" s="17"/>
    </row>
    <row r="4086" spans="2:2">
      <c r="B4086" s="17"/>
    </row>
    <row r="4087" spans="2:2">
      <c r="B4087" s="17"/>
    </row>
    <row r="4088" spans="2:2">
      <c r="B4088" s="17"/>
    </row>
    <row r="4089" spans="2:2">
      <c r="B4089" s="17"/>
    </row>
    <row r="4090" spans="2:2">
      <c r="B4090" s="17"/>
    </row>
    <row r="4091" spans="2:2">
      <c r="B4091" s="17"/>
    </row>
    <row r="4092" spans="2:2">
      <c r="B4092" s="17"/>
    </row>
    <row r="4093" spans="2:2">
      <c r="B4093" s="17"/>
    </row>
    <row r="4094" spans="2:2">
      <c r="B4094" s="17"/>
    </row>
    <row r="4095" spans="2:2">
      <c r="B4095" s="17"/>
    </row>
    <row r="4096" spans="2:2">
      <c r="B4096" s="17"/>
    </row>
    <row r="4097" spans="2:2">
      <c r="B4097" s="17"/>
    </row>
    <row r="4098" spans="2:2">
      <c r="B4098" s="17"/>
    </row>
    <row r="4099" spans="2:2">
      <c r="B4099" s="17"/>
    </row>
    <row r="4100" spans="2:2">
      <c r="B4100" s="17"/>
    </row>
    <row r="4101" spans="2:2">
      <c r="B4101" s="17"/>
    </row>
    <row r="4102" spans="2:2">
      <c r="B4102" s="17"/>
    </row>
    <row r="4103" spans="2:2">
      <c r="B4103" s="17"/>
    </row>
    <row r="4104" spans="2:2">
      <c r="B4104" s="17"/>
    </row>
    <row r="4105" spans="2:2">
      <c r="B4105" s="17"/>
    </row>
    <row r="4106" spans="2:2">
      <c r="B4106" s="17"/>
    </row>
    <row r="4107" spans="2:2">
      <c r="B4107" s="17"/>
    </row>
    <row r="4108" spans="2:2">
      <c r="B4108" s="17"/>
    </row>
    <row r="4109" spans="2:2">
      <c r="B4109" s="17"/>
    </row>
    <row r="4110" spans="2:2">
      <c r="B4110" s="17"/>
    </row>
    <row r="4111" spans="2:2">
      <c r="B4111" s="17"/>
    </row>
    <row r="4112" spans="2:2">
      <c r="B4112" s="17"/>
    </row>
    <row r="4113" spans="2:2">
      <c r="B4113" s="17"/>
    </row>
    <row r="4114" spans="2:2">
      <c r="B4114" s="17"/>
    </row>
    <row r="4115" spans="2:2">
      <c r="B4115" s="17"/>
    </row>
    <row r="4116" spans="2:2">
      <c r="B4116" s="17"/>
    </row>
    <row r="4117" spans="2:2">
      <c r="B4117" s="17"/>
    </row>
    <row r="4118" spans="2:2">
      <c r="B4118" s="17"/>
    </row>
    <row r="4119" spans="2:2">
      <c r="B4119" s="17"/>
    </row>
    <row r="4120" spans="2:2">
      <c r="B4120" s="17"/>
    </row>
    <row r="4121" spans="2:2">
      <c r="B4121" s="17"/>
    </row>
    <row r="4122" spans="2:2">
      <c r="B4122" s="17"/>
    </row>
    <row r="4123" spans="2:2">
      <c r="B4123" s="17"/>
    </row>
    <row r="4124" spans="2:2">
      <c r="B4124" s="17"/>
    </row>
    <row r="4125" spans="2:2">
      <c r="B4125" s="17"/>
    </row>
    <row r="4126" spans="2:2">
      <c r="B4126" s="17"/>
    </row>
    <row r="4127" spans="2:2">
      <c r="B4127" s="17"/>
    </row>
    <row r="4128" spans="2:2">
      <c r="B4128" s="17"/>
    </row>
    <row r="4129" spans="2:2">
      <c r="B4129" s="17"/>
    </row>
    <row r="4130" spans="2:2">
      <c r="B4130" s="17"/>
    </row>
    <row r="4131" spans="2:2">
      <c r="B4131" s="17"/>
    </row>
    <row r="4132" spans="2:2">
      <c r="B4132" s="17"/>
    </row>
    <row r="4133" spans="2:2">
      <c r="B4133" s="17"/>
    </row>
    <row r="4134" spans="2:2">
      <c r="B4134" s="17"/>
    </row>
    <row r="4135" spans="2:2">
      <c r="B4135" s="17"/>
    </row>
    <row r="4136" spans="2:2">
      <c r="B4136" s="17"/>
    </row>
    <row r="4137" spans="2:2">
      <c r="B4137" s="17"/>
    </row>
    <row r="4138" spans="2:2">
      <c r="B4138" s="17"/>
    </row>
    <row r="4139" spans="2:2">
      <c r="B4139" s="17"/>
    </row>
    <row r="4140" spans="2:2">
      <c r="B4140" s="17"/>
    </row>
    <row r="4141" spans="2:2">
      <c r="B4141" s="17"/>
    </row>
    <row r="4142" spans="2:2">
      <c r="B4142" s="17"/>
    </row>
    <row r="4143" spans="2:2">
      <c r="B4143" s="17"/>
    </row>
    <row r="4144" spans="2:2">
      <c r="B4144" s="17"/>
    </row>
    <row r="4145" spans="2:2">
      <c r="B4145" s="17"/>
    </row>
    <row r="4146" spans="2:2">
      <c r="B4146" s="17"/>
    </row>
    <row r="4147" spans="2:2">
      <c r="B4147" s="17"/>
    </row>
    <row r="4148" spans="2:2">
      <c r="B4148" s="17"/>
    </row>
    <row r="4149" spans="2:2">
      <c r="B4149" s="17"/>
    </row>
    <row r="4150" spans="2:2">
      <c r="B4150" s="17"/>
    </row>
    <row r="4151" spans="2:2">
      <c r="B4151" s="17"/>
    </row>
    <row r="4152" spans="2:2">
      <c r="B4152" s="17"/>
    </row>
    <row r="4153" spans="2:2">
      <c r="B4153" s="17"/>
    </row>
    <row r="4154" spans="2:2">
      <c r="B4154" s="17"/>
    </row>
    <row r="4155" spans="2:2">
      <c r="B4155" s="17"/>
    </row>
    <row r="4156" spans="2:2">
      <c r="B4156" s="17"/>
    </row>
    <row r="4157" spans="2:2">
      <c r="B4157" s="17"/>
    </row>
    <row r="4158" spans="2:2">
      <c r="B4158" s="17"/>
    </row>
    <row r="4159" spans="2:2">
      <c r="B4159" s="17"/>
    </row>
    <row r="4160" spans="2:2">
      <c r="B4160" s="17"/>
    </row>
    <row r="4161" spans="2:2">
      <c r="B4161" s="17"/>
    </row>
    <row r="4162" spans="2:2">
      <c r="B4162" s="17"/>
    </row>
    <row r="4163" spans="2:2">
      <c r="B4163" s="17"/>
    </row>
    <row r="4164" spans="2:2">
      <c r="B4164" s="17"/>
    </row>
    <row r="4165" spans="2:2">
      <c r="B4165" s="17"/>
    </row>
    <row r="4166" spans="2:2">
      <c r="B4166" s="17"/>
    </row>
    <row r="4167" spans="2:2">
      <c r="B4167" s="17"/>
    </row>
    <row r="4168" spans="2:2">
      <c r="B4168" s="17"/>
    </row>
    <row r="4169" spans="2:2">
      <c r="B4169" s="17"/>
    </row>
    <row r="4170" spans="2:2">
      <c r="B4170" s="17"/>
    </row>
    <row r="4171" spans="2:2">
      <c r="B4171" s="17"/>
    </row>
    <row r="4172" spans="2:2">
      <c r="B4172" s="17"/>
    </row>
    <row r="4173" spans="2:2">
      <c r="B4173" s="17"/>
    </row>
    <row r="4174" spans="2:2">
      <c r="B4174" s="17"/>
    </row>
    <row r="4175" spans="2:2">
      <c r="B4175" s="17"/>
    </row>
    <row r="4176" spans="2:2">
      <c r="B4176" s="17"/>
    </row>
    <row r="4177" spans="2:2">
      <c r="B4177" s="17"/>
    </row>
    <row r="4178" spans="2:2">
      <c r="B4178" s="17"/>
    </row>
    <row r="4179" spans="2:2">
      <c r="B4179" s="17"/>
    </row>
    <row r="4180" spans="2:2">
      <c r="B4180" s="17"/>
    </row>
    <row r="4181" spans="2:2">
      <c r="B4181" s="17"/>
    </row>
    <row r="4182" spans="2:2">
      <c r="B4182" s="17"/>
    </row>
    <row r="4183" spans="2:2">
      <c r="B4183" s="17"/>
    </row>
    <row r="4184" spans="2:2">
      <c r="B4184" s="17"/>
    </row>
    <row r="4185" spans="2:2">
      <c r="B4185" s="17"/>
    </row>
    <row r="4186" spans="2:2">
      <c r="B4186" s="17"/>
    </row>
    <row r="4187" spans="2:2">
      <c r="B4187" s="17"/>
    </row>
    <row r="4188" spans="2:2">
      <c r="B4188" s="17"/>
    </row>
    <row r="4189" spans="2:2">
      <c r="B4189" s="17"/>
    </row>
    <row r="4190" spans="2:2">
      <c r="B4190" s="17"/>
    </row>
    <row r="4191" spans="2:2">
      <c r="B4191" s="17"/>
    </row>
    <row r="4192" spans="2:2">
      <c r="B4192" s="17"/>
    </row>
    <row r="4193" spans="2:2">
      <c r="B4193" s="17"/>
    </row>
    <row r="4194" spans="2:2">
      <c r="B4194" s="17"/>
    </row>
    <row r="4195" spans="2:2">
      <c r="B4195" s="17"/>
    </row>
    <row r="4196" spans="2:2">
      <c r="B4196" s="17"/>
    </row>
    <row r="4197" spans="2:2">
      <c r="B4197" s="17"/>
    </row>
    <row r="4198" spans="2:2">
      <c r="B4198" s="17"/>
    </row>
    <row r="4199" spans="2:2">
      <c r="B4199" s="17"/>
    </row>
    <row r="4200" spans="2:2">
      <c r="B4200" s="17"/>
    </row>
    <row r="4201" spans="2:2">
      <c r="B4201" s="17"/>
    </row>
    <row r="4202" spans="2:2">
      <c r="B4202" s="17"/>
    </row>
    <row r="4203" spans="2:2">
      <c r="B4203" s="17"/>
    </row>
    <row r="4204" spans="2:2">
      <c r="B4204" s="17"/>
    </row>
    <row r="4205" spans="2:2">
      <c r="B4205" s="17"/>
    </row>
    <row r="4206" spans="2:2">
      <c r="B4206" s="17"/>
    </row>
    <row r="4207" spans="2:2">
      <c r="B4207" s="17"/>
    </row>
    <row r="4208" spans="2:2">
      <c r="B4208" s="17"/>
    </row>
    <row r="4209" spans="2:2">
      <c r="B4209" s="17"/>
    </row>
    <row r="4210" spans="2:2">
      <c r="B4210" s="17"/>
    </row>
    <row r="4211" spans="2:2">
      <c r="B4211" s="17"/>
    </row>
    <row r="4212" spans="2:2">
      <c r="B4212" s="17"/>
    </row>
    <row r="4213" spans="2:2">
      <c r="B4213" s="17"/>
    </row>
    <row r="4214" spans="2:2">
      <c r="B4214" s="17"/>
    </row>
    <row r="4215" spans="2:2">
      <c r="B4215" s="17"/>
    </row>
    <row r="4216" spans="2:2">
      <c r="B4216" s="17"/>
    </row>
    <row r="4217" spans="2:2">
      <c r="B4217" s="17"/>
    </row>
    <row r="4218" spans="2:2">
      <c r="B4218" s="17"/>
    </row>
    <row r="4219" spans="2:2">
      <c r="B4219" s="17"/>
    </row>
    <row r="4220" spans="2:2">
      <c r="B4220" s="17"/>
    </row>
    <row r="4221" spans="2:2">
      <c r="B4221" s="17"/>
    </row>
    <row r="4222" spans="2:2">
      <c r="B4222" s="17"/>
    </row>
    <row r="4223" spans="2:2">
      <c r="B4223" s="17"/>
    </row>
    <row r="4224" spans="2:2">
      <c r="B4224" s="17"/>
    </row>
    <row r="4225" spans="2:2">
      <c r="B4225" s="17"/>
    </row>
    <row r="4226" spans="2:2">
      <c r="B4226" s="17"/>
    </row>
    <row r="4227" spans="2:2">
      <c r="B4227" s="17"/>
    </row>
    <row r="4228" spans="2:2">
      <c r="B4228" s="17"/>
    </row>
    <row r="4229" spans="2:2">
      <c r="B4229" s="17"/>
    </row>
    <row r="4230" spans="2:2">
      <c r="B4230" s="17"/>
    </row>
    <row r="4231" spans="2:2">
      <c r="B4231" s="17"/>
    </row>
    <row r="4232" spans="2:2">
      <c r="B4232" s="17"/>
    </row>
    <row r="4233" spans="2:2">
      <c r="B4233" s="17"/>
    </row>
    <row r="4234" spans="2:2">
      <c r="B4234" s="17"/>
    </row>
    <row r="4235" spans="2:2">
      <c r="B4235" s="17"/>
    </row>
    <row r="4236" spans="2:2">
      <c r="B4236" s="17"/>
    </row>
    <row r="4237" spans="2:2">
      <c r="B4237" s="17"/>
    </row>
    <row r="4238" spans="2:2">
      <c r="B4238" s="17"/>
    </row>
    <row r="4239" spans="2:2">
      <c r="B4239" s="17"/>
    </row>
    <row r="4240" spans="2:2">
      <c r="B4240" s="17"/>
    </row>
    <row r="4241" spans="2:2">
      <c r="B4241" s="17"/>
    </row>
    <row r="4242" spans="2:2">
      <c r="B4242" s="17"/>
    </row>
    <row r="4243" spans="2:2">
      <c r="B4243" s="17"/>
    </row>
    <row r="4244" spans="2:2">
      <c r="B4244" s="17"/>
    </row>
    <row r="4245" spans="2:2">
      <c r="B4245" s="17"/>
    </row>
    <row r="4246" spans="2:2">
      <c r="B4246" s="17"/>
    </row>
    <row r="4247" spans="2:2">
      <c r="B4247" s="17"/>
    </row>
    <row r="4248" spans="2:2">
      <c r="B4248" s="17"/>
    </row>
    <row r="4249" spans="2:2">
      <c r="B4249" s="17"/>
    </row>
    <row r="4250" spans="2:2">
      <c r="B4250" s="17"/>
    </row>
    <row r="4251" spans="2:2">
      <c r="B4251" s="17"/>
    </row>
    <row r="4252" spans="2:2">
      <c r="B4252" s="17"/>
    </row>
    <row r="4253" spans="2:2">
      <c r="B4253" s="17"/>
    </row>
    <row r="4254" spans="2:2">
      <c r="B4254" s="17"/>
    </row>
    <row r="4255" spans="2:2">
      <c r="B4255" s="17"/>
    </row>
    <row r="4256" spans="2:2">
      <c r="B4256" s="17"/>
    </row>
    <row r="4257" spans="2:2">
      <c r="B4257" s="17"/>
    </row>
    <row r="4258" spans="2:2">
      <c r="B4258" s="17"/>
    </row>
    <row r="4259" spans="2:2">
      <c r="B4259" s="17"/>
    </row>
    <row r="4260" spans="2:2">
      <c r="B4260" s="17"/>
    </row>
    <row r="4261" spans="2:2">
      <c r="B4261" s="17"/>
    </row>
    <row r="4262" spans="2:2">
      <c r="B4262" s="17"/>
    </row>
    <row r="4263" spans="2:2">
      <c r="B4263" s="17"/>
    </row>
    <row r="4264" spans="2:2">
      <c r="B4264" s="17"/>
    </row>
    <row r="4265" spans="2:2">
      <c r="B4265" s="17"/>
    </row>
    <row r="4266" spans="2:2">
      <c r="B4266" s="17"/>
    </row>
    <row r="4267" spans="2:2">
      <c r="B4267" s="17"/>
    </row>
    <row r="4268" spans="2:2">
      <c r="B4268" s="17"/>
    </row>
    <row r="4269" spans="2:2">
      <c r="B4269" s="17"/>
    </row>
    <row r="4270" spans="2:2">
      <c r="B4270" s="17"/>
    </row>
    <row r="4271" spans="2:2">
      <c r="B4271" s="17"/>
    </row>
    <row r="4272" spans="2:2">
      <c r="B4272" s="17"/>
    </row>
    <row r="4273" spans="2:2">
      <c r="B4273" s="17"/>
    </row>
    <row r="4274" spans="2:2">
      <c r="B4274" s="17"/>
    </row>
    <row r="4275" spans="2:2">
      <c r="B4275" s="17"/>
    </row>
    <row r="4276" spans="2:2">
      <c r="B4276" s="17"/>
    </row>
    <row r="4277" spans="2:2">
      <c r="B4277" s="17"/>
    </row>
    <row r="4278" spans="2:2">
      <c r="B4278" s="17"/>
    </row>
    <row r="4279" spans="2:2">
      <c r="B4279" s="17"/>
    </row>
    <row r="4280" spans="2:2">
      <c r="B4280" s="17"/>
    </row>
    <row r="4281" spans="2:2">
      <c r="B4281" s="17"/>
    </row>
    <row r="4282" spans="2:2">
      <c r="B4282" s="17"/>
    </row>
    <row r="4283" spans="2:2">
      <c r="B4283" s="17"/>
    </row>
    <row r="4284" spans="2:2">
      <c r="B4284" s="17"/>
    </row>
    <row r="4285" spans="2:2">
      <c r="B4285" s="17"/>
    </row>
    <row r="4286" spans="2:2">
      <c r="B4286" s="17"/>
    </row>
    <row r="4287" spans="2:2">
      <c r="B4287" s="17"/>
    </row>
    <row r="4288" spans="2:2">
      <c r="B4288" s="17"/>
    </row>
    <row r="4289" spans="2:2">
      <c r="B4289" s="17"/>
    </row>
    <row r="4290" spans="2:2">
      <c r="B4290" s="17"/>
    </row>
    <row r="4291" spans="2:2">
      <c r="B4291" s="17"/>
    </row>
    <row r="4292" spans="2:2">
      <c r="B4292" s="17"/>
    </row>
    <row r="4293" spans="2:2">
      <c r="B4293" s="17"/>
    </row>
    <row r="4294" spans="2:2">
      <c r="B4294" s="17"/>
    </row>
    <row r="4295" spans="2:2">
      <c r="B4295" s="17"/>
    </row>
    <row r="4296" spans="2:2">
      <c r="B4296" s="17"/>
    </row>
    <row r="4297" spans="2:2">
      <c r="B4297" s="17"/>
    </row>
    <row r="4298" spans="2:2">
      <c r="B4298" s="17"/>
    </row>
    <row r="4299" spans="2:2">
      <c r="B4299" s="17"/>
    </row>
    <row r="4300" spans="2:2">
      <c r="B4300" s="17"/>
    </row>
    <row r="4301" spans="2:2">
      <c r="B4301" s="17"/>
    </row>
    <row r="4302" spans="2:2">
      <c r="B4302" s="17"/>
    </row>
    <row r="4303" spans="2:2">
      <c r="B4303" s="17"/>
    </row>
    <row r="4304" spans="2:2">
      <c r="B4304" s="17"/>
    </row>
    <row r="4305" spans="2:2">
      <c r="B4305" s="17"/>
    </row>
    <row r="4306" spans="2:2">
      <c r="B4306" s="17"/>
    </row>
    <row r="4307" spans="2:2">
      <c r="B4307" s="17"/>
    </row>
    <row r="4308" spans="2:2">
      <c r="B4308" s="17"/>
    </row>
    <row r="4309" spans="2:2">
      <c r="B4309" s="17"/>
    </row>
    <row r="4310" spans="2:2">
      <c r="B4310" s="17"/>
    </row>
    <row r="4311" spans="2:2">
      <c r="B4311" s="17"/>
    </row>
    <row r="4312" spans="2:2">
      <c r="B4312" s="17"/>
    </row>
    <row r="4313" spans="2:2">
      <c r="B4313" s="17"/>
    </row>
    <row r="4314" spans="2:2">
      <c r="B4314" s="17"/>
    </row>
    <row r="4315" spans="2:2">
      <c r="B4315" s="17"/>
    </row>
    <row r="4316" spans="2:2">
      <c r="B4316" s="17"/>
    </row>
    <row r="4317" spans="2:2">
      <c r="B4317" s="17"/>
    </row>
    <row r="4318" spans="2:2">
      <c r="B4318" s="17"/>
    </row>
    <row r="4319" spans="2:2">
      <c r="B4319" s="17"/>
    </row>
    <row r="4320" spans="2:2">
      <c r="B4320" s="17"/>
    </row>
    <row r="4321" spans="2:2">
      <c r="B4321" s="17"/>
    </row>
    <row r="4322" spans="2:2">
      <c r="B4322" s="17"/>
    </row>
    <row r="4323" spans="2:2">
      <c r="B4323" s="17"/>
    </row>
    <row r="4324" spans="2:2">
      <c r="B4324" s="17"/>
    </row>
    <row r="4325" spans="2:2">
      <c r="B4325" s="17"/>
    </row>
    <row r="4326" spans="2:2">
      <c r="B4326" s="17"/>
    </row>
    <row r="4327" spans="2:2">
      <c r="B4327" s="17"/>
    </row>
    <row r="4328" spans="2:2">
      <c r="B4328" s="17"/>
    </row>
    <row r="4329" spans="2:2">
      <c r="B4329" s="17"/>
    </row>
    <row r="4330" spans="2:2">
      <c r="B4330" s="17"/>
    </row>
    <row r="4331" spans="2:2">
      <c r="B4331" s="17"/>
    </row>
    <row r="4332" spans="2:2">
      <c r="B4332" s="17"/>
    </row>
    <row r="4333" spans="2:2">
      <c r="B4333" s="17"/>
    </row>
    <row r="4334" spans="2:2">
      <c r="B4334" s="17"/>
    </row>
    <row r="4335" spans="2:2">
      <c r="B4335" s="17"/>
    </row>
    <row r="4336" spans="2:2">
      <c r="B4336" s="17"/>
    </row>
    <row r="4337" spans="2:2">
      <c r="B4337" s="17"/>
    </row>
    <row r="4338" spans="2:2">
      <c r="B4338" s="17"/>
    </row>
    <row r="4339" spans="2:2">
      <c r="B4339" s="17"/>
    </row>
    <row r="4340" spans="2:2">
      <c r="B4340" s="17"/>
    </row>
    <row r="4341" spans="2:2">
      <c r="B4341" s="17"/>
    </row>
    <row r="4342" spans="2:2">
      <c r="B4342" s="17"/>
    </row>
    <row r="4343" spans="2:2">
      <c r="B4343" s="17"/>
    </row>
    <row r="4344" spans="2:2">
      <c r="B4344" s="17"/>
    </row>
    <row r="4345" spans="2:2">
      <c r="B4345" s="17"/>
    </row>
    <row r="4346" spans="2:2">
      <c r="B4346" s="17"/>
    </row>
    <row r="4347" spans="2:2">
      <c r="B4347" s="17"/>
    </row>
    <row r="4348" spans="2:2">
      <c r="B4348" s="17"/>
    </row>
    <row r="4349" spans="2:2">
      <c r="B4349" s="17"/>
    </row>
    <row r="4350" spans="2:2">
      <c r="B4350" s="17"/>
    </row>
    <row r="4351" spans="2:2">
      <c r="B4351" s="17"/>
    </row>
    <row r="4352" spans="2:2">
      <c r="B4352" s="17"/>
    </row>
    <row r="4353" spans="2:2">
      <c r="B4353" s="17"/>
    </row>
    <row r="4354" spans="2:2">
      <c r="B4354" s="17"/>
    </row>
    <row r="4355" spans="2:2">
      <c r="B4355" s="17"/>
    </row>
    <row r="4356" spans="2:2">
      <c r="B4356" s="17"/>
    </row>
    <row r="4357" spans="2:2">
      <c r="B4357" s="17"/>
    </row>
    <row r="4358" spans="2:2">
      <c r="B4358" s="17"/>
    </row>
    <row r="4359" spans="2:2">
      <c r="B4359" s="17"/>
    </row>
    <row r="4360" spans="2:2">
      <c r="B4360" s="17"/>
    </row>
    <row r="4361" spans="2:2">
      <c r="B4361" s="17"/>
    </row>
    <row r="4362" spans="2:2">
      <c r="B4362" s="17"/>
    </row>
    <row r="4363" spans="2:2">
      <c r="B4363" s="17"/>
    </row>
    <row r="4364" spans="2:2">
      <c r="B4364" s="17"/>
    </row>
    <row r="4365" spans="2:2">
      <c r="B4365" s="17"/>
    </row>
    <row r="4366" spans="2:2">
      <c r="B4366" s="17"/>
    </row>
    <row r="4367" spans="2:2">
      <c r="B4367" s="17"/>
    </row>
    <row r="4368" spans="2:2">
      <c r="B4368" s="17"/>
    </row>
    <row r="4369" spans="2:2">
      <c r="B4369" s="17"/>
    </row>
    <row r="4370" spans="2:2">
      <c r="B4370" s="17"/>
    </row>
    <row r="4371" spans="2:2">
      <c r="B4371" s="17"/>
    </row>
    <row r="4372" spans="2:2">
      <c r="B4372" s="17"/>
    </row>
    <row r="4373" spans="2:2">
      <c r="B4373" s="17"/>
    </row>
    <row r="4374" spans="2:2">
      <c r="B4374" s="17"/>
    </row>
    <row r="4375" spans="2:2">
      <c r="B4375" s="17"/>
    </row>
    <row r="4376" spans="2:2">
      <c r="B4376" s="17"/>
    </row>
    <row r="4377" spans="2:2">
      <c r="B4377" s="17"/>
    </row>
    <row r="4378" spans="2:2">
      <c r="B4378" s="17"/>
    </row>
    <row r="4379" spans="2:2">
      <c r="B4379" s="17"/>
    </row>
    <row r="4380" spans="2:2">
      <c r="B4380" s="17"/>
    </row>
    <row r="4381" spans="2:2">
      <c r="B4381" s="17"/>
    </row>
    <row r="4382" spans="2:2">
      <c r="B4382" s="17"/>
    </row>
    <row r="4383" spans="2:2">
      <c r="B4383" s="17"/>
    </row>
    <row r="4384" spans="2:2">
      <c r="B4384" s="17"/>
    </row>
    <row r="4385" spans="2:2">
      <c r="B4385" s="17"/>
    </row>
    <row r="4386" spans="2:2">
      <c r="B4386" s="17"/>
    </row>
    <row r="4387" spans="2:2">
      <c r="B4387" s="17"/>
    </row>
    <row r="4388" spans="2:2">
      <c r="B4388" s="17"/>
    </row>
    <row r="4389" spans="2:2">
      <c r="B4389" s="17"/>
    </row>
    <row r="4390" spans="2:2">
      <c r="B4390" s="17"/>
    </row>
    <row r="4391" spans="2:2">
      <c r="B4391" s="17"/>
    </row>
    <row r="4392" spans="2:2">
      <c r="B4392" s="17"/>
    </row>
    <row r="4393" spans="2:2">
      <c r="B4393" s="17"/>
    </row>
    <row r="4394" spans="2:2">
      <c r="B4394" s="17"/>
    </row>
    <row r="4395" spans="2:2">
      <c r="B4395" s="17"/>
    </row>
    <row r="4396" spans="2:2">
      <c r="B4396" s="17"/>
    </row>
    <row r="4397" spans="2:2">
      <c r="B4397" s="17"/>
    </row>
    <row r="4398" spans="2:2">
      <c r="B4398" s="17"/>
    </row>
    <row r="4399" spans="2:2">
      <c r="B4399" s="17"/>
    </row>
    <row r="4400" spans="2:2">
      <c r="B4400" s="17"/>
    </row>
    <row r="4401" spans="2:2">
      <c r="B4401" s="17"/>
    </row>
    <row r="4402" spans="2:2">
      <c r="B4402" s="17"/>
    </row>
    <row r="4403" spans="2:2">
      <c r="B4403" s="17"/>
    </row>
    <row r="4404" spans="2:2">
      <c r="B4404" s="17"/>
    </row>
    <row r="4405" spans="2:2">
      <c r="B4405" s="17"/>
    </row>
    <row r="4406" spans="2:2">
      <c r="B4406" s="17"/>
    </row>
    <row r="4407" spans="2:2">
      <c r="B4407" s="17"/>
    </row>
    <row r="4408" spans="2:2">
      <c r="B4408" s="17"/>
    </row>
    <row r="4409" spans="2:2">
      <c r="B4409" s="17"/>
    </row>
    <row r="4410" spans="2:2">
      <c r="B4410" s="17"/>
    </row>
    <row r="4411" spans="2:2">
      <c r="B4411" s="17"/>
    </row>
    <row r="4412" spans="2:2">
      <c r="B4412" s="17"/>
    </row>
    <row r="4413" spans="2:2">
      <c r="B4413" s="17"/>
    </row>
    <row r="4414" spans="2:2">
      <c r="B4414" s="17"/>
    </row>
    <row r="4415" spans="2:2">
      <c r="B4415" s="17"/>
    </row>
    <row r="4416" spans="2:2">
      <c r="B4416" s="17"/>
    </row>
    <row r="4417" spans="2:2">
      <c r="B4417" s="17"/>
    </row>
    <row r="4418" spans="2:2">
      <c r="B4418" s="17"/>
    </row>
    <row r="4419" spans="2:2">
      <c r="B4419" s="17"/>
    </row>
    <row r="4420" spans="2:2">
      <c r="B4420" s="17"/>
    </row>
    <row r="4421" spans="2:2">
      <c r="B4421" s="17"/>
    </row>
    <row r="4422" spans="2:2">
      <c r="B4422" s="17"/>
    </row>
    <row r="4423" spans="2:2">
      <c r="B4423" s="17"/>
    </row>
    <row r="4424" spans="2:2">
      <c r="B4424" s="17"/>
    </row>
    <row r="4425" spans="2:2">
      <c r="B4425" s="17"/>
    </row>
    <row r="4426" spans="2:2">
      <c r="B4426" s="17"/>
    </row>
    <row r="4427" spans="2:2">
      <c r="B4427" s="17"/>
    </row>
    <row r="4428" spans="2:2">
      <c r="B4428" s="17"/>
    </row>
    <row r="4429" spans="2:2">
      <c r="B4429" s="17"/>
    </row>
    <row r="4430" spans="2:2">
      <c r="B4430" s="17"/>
    </row>
    <row r="4431" spans="2:2">
      <c r="B4431" s="17"/>
    </row>
    <row r="4432" spans="2:2">
      <c r="B4432" s="17"/>
    </row>
    <row r="4433" spans="2:2">
      <c r="B4433" s="17"/>
    </row>
    <row r="4434" spans="2:2">
      <c r="B4434" s="17"/>
    </row>
    <row r="4435" spans="2:2">
      <c r="B4435" s="17"/>
    </row>
    <row r="4436" spans="2:2">
      <c r="B4436" s="17"/>
    </row>
    <row r="4437" spans="2:2">
      <c r="B4437" s="17"/>
    </row>
    <row r="4438" spans="2:2">
      <c r="B4438" s="17"/>
    </row>
    <row r="4439" spans="2:2">
      <c r="B4439" s="17"/>
    </row>
    <row r="4440" spans="2:2">
      <c r="B4440" s="17"/>
    </row>
    <row r="4441" spans="2:2">
      <c r="B4441" s="17"/>
    </row>
    <row r="4442" spans="2:2">
      <c r="B4442" s="17"/>
    </row>
    <row r="4443" spans="2:2">
      <c r="B4443" s="17"/>
    </row>
    <row r="4444" spans="2:2">
      <c r="B4444" s="17"/>
    </row>
    <row r="4445" spans="2:2">
      <c r="B4445" s="17"/>
    </row>
    <row r="4446" spans="2:2">
      <c r="B4446" s="17"/>
    </row>
    <row r="4447" spans="2:2">
      <c r="B4447" s="17"/>
    </row>
    <row r="4448" spans="2:2">
      <c r="B4448" s="17"/>
    </row>
    <row r="4449" spans="2:2">
      <c r="B4449" s="17"/>
    </row>
    <row r="4450" spans="2:2">
      <c r="B4450" s="17"/>
    </row>
    <row r="4451" spans="2:2">
      <c r="B4451" s="17"/>
    </row>
    <row r="4452" spans="2:2">
      <c r="B4452" s="17"/>
    </row>
    <row r="4453" spans="2:2">
      <c r="B4453" s="17"/>
    </row>
    <row r="4454" spans="2:2">
      <c r="B4454" s="17"/>
    </row>
    <row r="4455" spans="2:2">
      <c r="B4455" s="17"/>
    </row>
    <row r="4456" spans="2:2">
      <c r="B4456" s="17"/>
    </row>
    <row r="4457" spans="2:2">
      <c r="B4457" s="17"/>
    </row>
    <row r="4458" spans="2:2">
      <c r="B4458" s="17"/>
    </row>
    <row r="4459" spans="2:2">
      <c r="B4459" s="17"/>
    </row>
    <row r="4460" spans="2:2">
      <c r="B4460" s="17"/>
    </row>
    <row r="4461" spans="2:2">
      <c r="B4461" s="17"/>
    </row>
    <row r="4462" spans="2:2">
      <c r="B4462" s="17"/>
    </row>
    <row r="4463" spans="2:2">
      <c r="B4463" s="17"/>
    </row>
    <row r="4464" spans="2:2">
      <c r="B4464" s="17"/>
    </row>
    <row r="4465" spans="2:2">
      <c r="B4465" s="17"/>
    </row>
    <row r="4466" spans="2:2">
      <c r="B4466" s="17"/>
    </row>
    <row r="4467" spans="2:2">
      <c r="B4467" s="17"/>
    </row>
    <row r="4468" spans="2:2">
      <c r="B4468" s="17"/>
    </row>
    <row r="4469" spans="2:2">
      <c r="B4469" s="17"/>
    </row>
    <row r="4470" spans="2:2">
      <c r="B4470" s="17"/>
    </row>
    <row r="4471" spans="2:2">
      <c r="B4471" s="17"/>
    </row>
    <row r="4472" spans="2:2">
      <c r="B4472" s="17"/>
    </row>
    <row r="4473" spans="2:2">
      <c r="B4473" s="17"/>
    </row>
    <row r="4474" spans="2:2">
      <c r="B4474" s="17"/>
    </row>
    <row r="4475" spans="2:2">
      <c r="B4475" s="17"/>
    </row>
    <row r="4476" spans="2:2">
      <c r="B4476" s="17"/>
    </row>
    <row r="4477" spans="2:2">
      <c r="B4477" s="17"/>
    </row>
    <row r="4478" spans="2:2">
      <c r="B4478" s="17"/>
    </row>
    <row r="4479" spans="2:2">
      <c r="B4479" s="17"/>
    </row>
    <row r="4480" spans="2:2">
      <c r="B4480" s="17"/>
    </row>
    <row r="4481" spans="2:2">
      <c r="B4481" s="17"/>
    </row>
    <row r="4482" spans="2:2">
      <c r="B4482" s="17"/>
    </row>
    <row r="4483" spans="2:2">
      <c r="B4483" s="17"/>
    </row>
    <row r="4484" spans="2:2">
      <c r="B4484" s="17"/>
    </row>
    <row r="4485" spans="2:2">
      <c r="B4485" s="17"/>
    </row>
    <row r="4486" spans="2:2">
      <c r="B4486" s="17"/>
    </row>
    <row r="4487" spans="2:2">
      <c r="B4487" s="17"/>
    </row>
    <row r="4488" spans="2:2">
      <c r="B4488" s="17"/>
    </row>
    <row r="4489" spans="2:2">
      <c r="B4489" s="17"/>
    </row>
    <row r="4490" spans="2:2">
      <c r="B4490" s="17"/>
    </row>
    <row r="4491" spans="2:2">
      <c r="B4491" s="17"/>
    </row>
    <row r="4492" spans="2:2">
      <c r="B4492" s="17"/>
    </row>
    <row r="4493" spans="2:2">
      <c r="B4493" s="17"/>
    </row>
    <row r="4494" spans="2:2">
      <c r="B4494" s="17"/>
    </row>
    <row r="4495" spans="2:2">
      <c r="B4495" s="17"/>
    </row>
    <row r="4496" spans="2:2">
      <c r="B4496" s="17"/>
    </row>
    <row r="4497" spans="2:2">
      <c r="B4497" s="17"/>
    </row>
    <row r="4498" spans="2:2">
      <c r="B4498" s="17"/>
    </row>
    <row r="4499" spans="2:2">
      <c r="B4499" s="17"/>
    </row>
    <row r="4500" spans="2:2">
      <c r="B4500" s="17"/>
    </row>
    <row r="4501" spans="2:2">
      <c r="B4501" s="17"/>
    </row>
    <row r="4502" spans="2:2">
      <c r="B4502" s="17"/>
    </row>
    <row r="4503" spans="2:2">
      <c r="B4503" s="17"/>
    </row>
    <row r="4504" spans="2:2">
      <c r="B4504" s="17"/>
    </row>
    <row r="4505" spans="2:2">
      <c r="B4505" s="17"/>
    </row>
    <row r="4506" spans="2:2">
      <c r="B4506" s="17"/>
    </row>
    <row r="4507" spans="2:2">
      <c r="B4507" s="17"/>
    </row>
    <row r="4508" spans="2:2">
      <c r="B4508" s="17"/>
    </row>
    <row r="4509" spans="2:2">
      <c r="B4509" s="17"/>
    </row>
    <row r="4510" spans="2:2">
      <c r="B4510" s="17"/>
    </row>
    <row r="4511" spans="2:2">
      <c r="B4511" s="17"/>
    </row>
    <row r="4512" spans="2:2">
      <c r="B4512" s="17"/>
    </row>
    <row r="4513" spans="2:2">
      <c r="B4513" s="17"/>
    </row>
    <row r="4514" spans="2:2">
      <c r="B4514" s="17"/>
    </row>
    <row r="4515" spans="2:2">
      <c r="B4515" s="17"/>
    </row>
    <row r="4516" spans="2:2">
      <c r="B4516" s="17"/>
    </row>
    <row r="4517" spans="2:2">
      <c r="B4517" s="17"/>
    </row>
    <row r="4518" spans="2:2">
      <c r="B4518" s="17"/>
    </row>
    <row r="4519" spans="2:2">
      <c r="B4519" s="17"/>
    </row>
    <row r="4520" spans="2:2">
      <c r="B4520" s="17"/>
    </row>
    <row r="4521" spans="2:2">
      <c r="B4521" s="17"/>
    </row>
    <row r="4522" spans="2:2">
      <c r="B4522" s="17"/>
    </row>
    <row r="4523" spans="2:2">
      <c r="B4523" s="17"/>
    </row>
    <row r="4524" spans="2:2">
      <c r="B4524" s="17"/>
    </row>
    <row r="4525" spans="2:2">
      <c r="B4525" s="17"/>
    </row>
    <row r="4526" spans="2:2">
      <c r="B4526" s="17"/>
    </row>
    <row r="4527" spans="2:2">
      <c r="B4527" s="17"/>
    </row>
    <row r="4528" spans="2:2">
      <c r="B4528" s="17"/>
    </row>
    <row r="4529" spans="2:2">
      <c r="B4529" s="17"/>
    </row>
    <row r="4530" spans="2:2">
      <c r="B4530" s="17"/>
    </row>
    <row r="4531" spans="2:2">
      <c r="B4531" s="17"/>
    </row>
    <row r="4532" spans="2:2">
      <c r="B4532" s="17"/>
    </row>
    <row r="4533" spans="2:2">
      <c r="B4533" s="17"/>
    </row>
    <row r="4534" spans="2:2">
      <c r="B4534" s="17"/>
    </row>
    <row r="4535" spans="2:2">
      <c r="B4535" s="17"/>
    </row>
    <row r="4536" spans="2:2">
      <c r="B4536" s="17"/>
    </row>
    <row r="4537" spans="2:2">
      <c r="B4537" s="17"/>
    </row>
    <row r="4538" spans="2:2">
      <c r="B4538" s="17"/>
    </row>
    <row r="4539" spans="2:2">
      <c r="B4539" s="17"/>
    </row>
    <row r="4540" spans="2:2">
      <c r="B4540" s="17"/>
    </row>
    <row r="4541" spans="2:2">
      <c r="B4541" s="17"/>
    </row>
    <row r="4542" spans="2:2">
      <c r="B4542" s="17"/>
    </row>
    <row r="4543" spans="2:2">
      <c r="B4543" s="17"/>
    </row>
    <row r="4544" spans="2:2">
      <c r="B4544" s="17"/>
    </row>
    <row r="4545" spans="2:2">
      <c r="B4545" s="17"/>
    </row>
    <row r="4546" spans="2:2">
      <c r="B4546" s="17"/>
    </row>
    <row r="4547" spans="2:2">
      <c r="B4547" s="17"/>
    </row>
    <row r="4548" spans="2:2">
      <c r="B4548" s="17"/>
    </row>
    <row r="4549" spans="2:2">
      <c r="B4549" s="17"/>
    </row>
    <row r="4550" spans="2:2">
      <c r="B4550" s="17"/>
    </row>
    <row r="4551" spans="2:2">
      <c r="B4551" s="17"/>
    </row>
    <row r="4552" spans="2:2">
      <c r="B4552" s="17"/>
    </row>
    <row r="4553" spans="2:2">
      <c r="B4553" s="17"/>
    </row>
    <row r="4554" spans="2:2">
      <c r="B4554" s="17"/>
    </row>
    <row r="4555" spans="2:2">
      <c r="B4555" s="17"/>
    </row>
    <row r="4556" spans="2:2">
      <c r="B4556" s="17"/>
    </row>
    <row r="4557" spans="2:2">
      <c r="B4557" s="17"/>
    </row>
    <row r="4558" spans="2:2">
      <c r="B4558" s="17"/>
    </row>
    <row r="4559" spans="2:2">
      <c r="B4559" s="17"/>
    </row>
    <row r="4560" spans="2:2">
      <c r="B4560" s="17"/>
    </row>
    <row r="4561" spans="2:2">
      <c r="B4561" s="17"/>
    </row>
    <row r="4562" spans="2:2">
      <c r="B4562" s="17"/>
    </row>
    <row r="4563" spans="2:2">
      <c r="B4563" s="17"/>
    </row>
    <row r="4564" spans="2:2">
      <c r="B4564" s="17"/>
    </row>
    <row r="4565" spans="2:2">
      <c r="B4565" s="17"/>
    </row>
    <row r="4566" spans="2:2">
      <c r="B4566" s="17"/>
    </row>
    <row r="4567" spans="2:2">
      <c r="B4567" s="17"/>
    </row>
    <row r="4568" spans="2:2">
      <c r="B4568" s="17"/>
    </row>
    <row r="4569" spans="2:2">
      <c r="B4569" s="17"/>
    </row>
    <row r="4570" spans="2:2">
      <c r="B4570" s="17"/>
    </row>
    <row r="4571" spans="2:2">
      <c r="B4571" s="17"/>
    </row>
    <row r="4572" spans="2:2">
      <c r="B4572" s="17"/>
    </row>
    <row r="4573" spans="2:2">
      <c r="B4573" s="17"/>
    </row>
    <row r="4574" spans="2:2">
      <c r="B4574" s="17"/>
    </row>
    <row r="4575" spans="2:2">
      <c r="B4575" s="17"/>
    </row>
    <row r="4576" spans="2:2">
      <c r="B4576" s="17"/>
    </row>
    <row r="4577" spans="2:2">
      <c r="B4577" s="17"/>
    </row>
    <row r="4578" spans="2:2">
      <c r="B4578" s="17"/>
    </row>
    <row r="4579" spans="2:2">
      <c r="B4579" s="17"/>
    </row>
    <row r="4580" spans="2:2">
      <c r="B4580" s="17"/>
    </row>
    <row r="4581" spans="2:2">
      <c r="B4581" s="17"/>
    </row>
    <row r="4582" spans="2:2">
      <c r="B4582" s="17"/>
    </row>
    <row r="4583" spans="2:2">
      <c r="B4583" s="17"/>
    </row>
    <row r="4584" spans="2:2">
      <c r="B4584" s="17"/>
    </row>
    <row r="4585" spans="2:2">
      <c r="B4585" s="17"/>
    </row>
    <row r="4586" spans="2:2">
      <c r="B4586" s="17"/>
    </row>
    <row r="4587" spans="2:2">
      <c r="B4587" s="17"/>
    </row>
    <row r="4588" spans="2:2">
      <c r="B4588" s="17"/>
    </row>
    <row r="4589" spans="2:2">
      <c r="B4589" s="17"/>
    </row>
    <row r="4590" spans="2:2">
      <c r="B4590" s="17"/>
    </row>
    <row r="4591" spans="2:2">
      <c r="B4591" s="17"/>
    </row>
    <row r="4592" spans="2:2">
      <c r="B4592" s="17"/>
    </row>
    <row r="4593" spans="2:2">
      <c r="B4593" s="17"/>
    </row>
    <row r="4594" spans="2:2">
      <c r="B4594" s="17"/>
    </row>
    <row r="4595" spans="2:2">
      <c r="B4595" s="17"/>
    </row>
    <row r="4596" spans="2:2">
      <c r="B4596" s="17"/>
    </row>
    <row r="4597" spans="2:2">
      <c r="B4597" s="17"/>
    </row>
    <row r="4598" spans="2:2">
      <c r="B4598" s="17"/>
    </row>
    <row r="4599" spans="2:2">
      <c r="B4599" s="17"/>
    </row>
    <row r="4600" spans="2:2">
      <c r="B4600" s="17"/>
    </row>
    <row r="4601" spans="2:2">
      <c r="B4601" s="17"/>
    </row>
    <row r="4602" spans="2:2">
      <c r="B4602" s="17"/>
    </row>
    <row r="4603" spans="2:2">
      <c r="B4603" s="17"/>
    </row>
    <row r="4604" spans="2:2">
      <c r="B4604" s="17"/>
    </row>
    <row r="4605" spans="2:2">
      <c r="B4605" s="17"/>
    </row>
    <row r="4606" spans="2:2">
      <c r="B4606" s="17"/>
    </row>
    <row r="4607" spans="2:2">
      <c r="B4607" s="17"/>
    </row>
    <row r="4608" spans="2:2">
      <c r="B4608" s="17"/>
    </row>
    <row r="4609" spans="2:2">
      <c r="B4609" s="17"/>
    </row>
    <row r="4610" spans="2:2">
      <c r="B4610" s="17"/>
    </row>
    <row r="4611" spans="2:2">
      <c r="B4611" s="17"/>
    </row>
    <row r="4612" spans="2:2">
      <c r="B4612" s="17"/>
    </row>
    <row r="4613" spans="2:2">
      <c r="B4613" s="17"/>
    </row>
    <row r="4614" spans="2:2">
      <c r="B4614" s="17"/>
    </row>
    <row r="4615" spans="2:2">
      <c r="B4615" s="17"/>
    </row>
    <row r="4616" spans="2:2">
      <c r="B4616" s="17"/>
    </row>
    <row r="4617" spans="2:2">
      <c r="B4617" s="17"/>
    </row>
    <row r="4618" spans="2:2">
      <c r="B4618" s="17"/>
    </row>
    <row r="4619" spans="2:2">
      <c r="B4619" s="17"/>
    </row>
    <row r="4620" spans="2:2">
      <c r="B4620" s="17"/>
    </row>
    <row r="4621" spans="2:2">
      <c r="B4621" s="17"/>
    </row>
    <row r="4622" spans="2:2">
      <c r="B4622" s="17"/>
    </row>
    <row r="4623" spans="2:2">
      <c r="B4623" s="17"/>
    </row>
    <row r="4624" spans="2:2">
      <c r="B4624" s="17"/>
    </row>
    <row r="4625" spans="2:2">
      <c r="B4625" s="17"/>
    </row>
    <row r="4626" spans="2:2">
      <c r="B4626" s="17"/>
    </row>
    <row r="4627" spans="2:2">
      <c r="B4627" s="17"/>
    </row>
    <row r="4628" spans="2:2">
      <c r="B4628" s="17"/>
    </row>
    <row r="4629" spans="2:2">
      <c r="B4629" s="17"/>
    </row>
    <row r="4630" spans="2:2">
      <c r="B4630" s="17"/>
    </row>
    <row r="4631" spans="2:2">
      <c r="B4631" s="17"/>
    </row>
    <row r="4632" spans="2:2">
      <c r="B4632" s="17"/>
    </row>
    <row r="4633" spans="2:2">
      <c r="B4633" s="17"/>
    </row>
    <row r="4634" spans="2:2">
      <c r="B4634" s="17"/>
    </row>
    <row r="4635" spans="2:2">
      <c r="B4635" s="17"/>
    </row>
    <row r="4636" spans="2:2">
      <c r="B4636" s="17"/>
    </row>
    <row r="4637" spans="2:2">
      <c r="B4637" s="17"/>
    </row>
    <row r="4638" spans="2:2">
      <c r="B4638" s="17"/>
    </row>
    <row r="4639" spans="2:2">
      <c r="B4639" s="17"/>
    </row>
    <row r="4640" spans="2:2">
      <c r="B4640" s="17"/>
    </row>
    <row r="4641" spans="2:2">
      <c r="B4641" s="17"/>
    </row>
    <row r="4642" spans="2:2">
      <c r="B4642" s="17"/>
    </row>
    <row r="4643" spans="2:2">
      <c r="B4643" s="17"/>
    </row>
    <row r="4644" spans="2:2">
      <c r="B4644" s="17"/>
    </row>
    <row r="4645" spans="2:2">
      <c r="B4645" s="17"/>
    </row>
    <row r="4646" spans="2:2">
      <c r="B4646" s="17"/>
    </row>
    <row r="4647" spans="2:2">
      <c r="B4647" s="17"/>
    </row>
    <row r="4648" spans="2:2">
      <c r="B4648" s="17"/>
    </row>
    <row r="4649" spans="2:2">
      <c r="B4649" s="17"/>
    </row>
    <row r="4650" spans="2:2">
      <c r="B4650" s="17"/>
    </row>
    <row r="4651" spans="2:2">
      <c r="B4651" s="17"/>
    </row>
    <row r="4652" spans="2:2">
      <c r="B4652" s="17"/>
    </row>
    <row r="4653" spans="2:2">
      <c r="B4653" s="17"/>
    </row>
    <row r="4654" spans="2:2">
      <c r="B4654" s="17"/>
    </row>
    <row r="4655" spans="2:2">
      <c r="B4655" s="17"/>
    </row>
    <row r="4656" spans="2:2">
      <c r="B4656" s="17"/>
    </row>
    <row r="4657" spans="2:2">
      <c r="B4657" s="17"/>
    </row>
    <row r="4658" spans="2:2">
      <c r="B4658" s="17"/>
    </row>
    <row r="4659" spans="2:2">
      <c r="B4659" s="17"/>
    </row>
    <row r="4660" spans="2:2">
      <c r="B4660" s="17"/>
    </row>
    <row r="4661" spans="2:2">
      <c r="B4661" s="17"/>
    </row>
    <row r="4662" spans="2:2">
      <c r="B4662" s="17"/>
    </row>
    <row r="4663" spans="2:2">
      <c r="B4663" s="17"/>
    </row>
    <row r="4664" spans="2:2">
      <c r="B4664" s="17"/>
    </row>
    <row r="4665" spans="2:2">
      <c r="B4665" s="17"/>
    </row>
    <row r="4666" spans="2:2">
      <c r="B4666" s="17"/>
    </row>
    <row r="4667" spans="2:2">
      <c r="B4667" s="17"/>
    </row>
    <row r="4668" spans="2:2">
      <c r="B4668" s="17"/>
    </row>
    <row r="4669" spans="2:2">
      <c r="B4669" s="17"/>
    </row>
    <row r="4670" spans="2:2">
      <c r="B4670" s="17"/>
    </row>
    <row r="4671" spans="2:2">
      <c r="B4671" s="17"/>
    </row>
    <row r="4672" spans="2:2">
      <c r="B4672" s="17"/>
    </row>
    <row r="4673" spans="2:2">
      <c r="B4673" s="17"/>
    </row>
    <row r="4674" spans="2:2">
      <c r="B4674" s="17"/>
    </row>
    <row r="4675" spans="2:2">
      <c r="B4675" s="17"/>
    </row>
    <row r="4676" spans="2:2">
      <c r="B4676" s="17"/>
    </row>
    <row r="4677" spans="2:2">
      <c r="B4677" s="17"/>
    </row>
    <row r="4678" spans="2:2">
      <c r="B4678" s="17"/>
    </row>
    <row r="4679" spans="2:2">
      <c r="B4679" s="17"/>
    </row>
    <row r="4680" spans="2:2">
      <c r="B4680" s="17"/>
    </row>
    <row r="4681" spans="2:2">
      <c r="B4681" s="17"/>
    </row>
    <row r="4682" spans="2:2">
      <c r="B4682" s="17"/>
    </row>
    <row r="4683" spans="2:2">
      <c r="B4683" s="17"/>
    </row>
    <row r="4684" spans="2:2">
      <c r="B4684" s="17"/>
    </row>
    <row r="4685" spans="2:2">
      <c r="B4685" s="17"/>
    </row>
    <row r="4686" spans="2:2">
      <c r="B4686" s="17"/>
    </row>
    <row r="4687" spans="2:2">
      <c r="B4687" s="17"/>
    </row>
    <row r="4688" spans="2:2">
      <c r="B4688" s="17"/>
    </row>
    <row r="4689" spans="2:2">
      <c r="B4689" s="17"/>
    </row>
    <row r="4690" spans="2:2">
      <c r="B4690" s="17"/>
    </row>
    <row r="4691" spans="2:2">
      <c r="B4691" s="17"/>
    </row>
    <row r="4692" spans="2:2">
      <c r="B4692" s="17"/>
    </row>
    <row r="4693" spans="2:2">
      <c r="B4693" s="17"/>
    </row>
    <row r="4694" spans="2:2">
      <c r="B4694" s="17"/>
    </row>
    <row r="4695" spans="2:2">
      <c r="B4695" s="17"/>
    </row>
    <row r="4696" spans="2:2">
      <c r="B4696" s="17"/>
    </row>
    <row r="4697" spans="2:2">
      <c r="B4697" s="17"/>
    </row>
    <row r="4698" spans="2:2">
      <c r="B4698" s="17"/>
    </row>
    <row r="4699" spans="2:2">
      <c r="B4699" s="17"/>
    </row>
    <row r="4700" spans="2:2">
      <c r="B4700" s="17"/>
    </row>
    <row r="4701" spans="2:2">
      <c r="B4701" s="17"/>
    </row>
    <row r="4702" spans="2:2">
      <c r="B4702" s="17"/>
    </row>
    <row r="4703" spans="2:2">
      <c r="B4703" s="17"/>
    </row>
    <row r="4704" spans="2:2">
      <c r="B4704" s="17"/>
    </row>
    <row r="4705" spans="2:2">
      <c r="B4705" s="17"/>
    </row>
    <row r="4706" spans="2:2">
      <c r="B4706" s="17"/>
    </row>
    <row r="4707" spans="2:2">
      <c r="B4707" s="17"/>
    </row>
    <row r="4708" spans="2:2">
      <c r="B4708" s="17"/>
    </row>
    <row r="4709" spans="2:2">
      <c r="B4709" s="17"/>
    </row>
    <row r="4710" spans="2:2">
      <c r="B4710" s="17"/>
    </row>
    <row r="4711" spans="2:2">
      <c r="B4711" s="17"/>
    </row>
    <row r="4712" spans="2:2">
      <c r="B4712" s="17"/>
    </row>
    <row r="4713" spans="2:2">
      <c r="B4713" s="17"/>
    </row>
    <row r="4714" spans="2:2">
      <c r="B4714" s="17"/>
    </row>
    <row r="4715" spans="2:2">
      <c r="B4715" s="17"/>
    </row>
    <row r="4716" spans="2:2">
      <c r="B4716" s="17"/>
    </row>
    <row r="4717" spans="2:2">
      <c r="B4717" s="17"/>
    </row>
    <row r="4718" spans="2:2">
      <c r="B4718" s="17"/>
    </row>
    <row r="4719" spans="2:2">
      <c r="B4719" s="17"/>
    </row>
    <row r="4720" spans="2:2">
      <c r="B4720" s="17"/>
    </row>
    <row r="4721" spans="2:2">
      <c r="B4721" s="17"/>
    </row>
    <row r="4722" spans="2:2">
      <c r="B4722" s="17"/>
    </row>
    <row r="4723" spans="2:2">
      <c r="B4723" s="17"/>
    </row>
    <row r="4724" spans="2:2">
      <c r="B4724" s="17"/>
    </row>
    <row r="4725" spans="2:2">
      <c r="B4725" s="17"/>
    </row>
    <row r="4726" spans="2:2">
      <c r="B4726" s="17"/>
    </row>
    <row r="4727" spans="2:2">
      <c r="B4727" s="17"/>
    </row>
    <row r="4728" spans="2:2">
      <c r="B4728" s="17"/>
    </row>
    <row r="4729" spans="2:2">
      <c r="B4729" s="17"/>
    </row>
    <row r="4730" spans="2:2">
      <c r="B4730" s="17"/>
    </row>
    <row r="4731" spans="2:2">
      <c r="B4731" s="17"/>
    </row>
    <row r="4732" spans="2:2">
      <c r="B4732" s="17"/>
    </row>
    <row r="4733" spans="2:2">
      <c r="B4733" s="17"/>
    </row>
    <row r="4734" spans="2:2">
      <c r="B4734" s="17"/>
    </row>
    <row r="4735" spans="2:2">
      <c r="B4735" s="17"/>
    </row>
    <row r="4736" spans="2:2">
      <c r="B4736" s="17"/>
    </row>
    <row r="4737" spans="2:2">
      <c r="B4737" s="17"/>
    </row>
    <row r="4738" spans="2:2">
      <c r="B4738" s="17"/>
    </row>
    <row r="4739" spans="2:2">
      <c r="B4739" s="17"/>
    </row>
    <row r="4740" spans="2:2">
      <c r="B4740" s="17"/>
    </row>
    <row r="4741" spans="2:2">
      <c r="B4741" s="17"/>
    </row>
    <row r="4742" spans="2:2">
      <c r="B4742" s="17"/>
    </row>
    <row r="4743" spans="2:2">
      <c r="B4743" s="17"/>
    </row>
    <row r="4744" spans="2:2">
      <c r="B4744" s="17"/>
    </row>
    <row r="4745" spans="2:2">
      <c r="B4745" s="17"/>
    </row>
    <row r="4746" spans="2:2">
      <c r="B4746" s="17"/>
    </row>
    <row r="4747" spans="2:2">
      <c r="B4747" s="17"/>
    </row>
    <row r="4748" spans="2:2">
      <c r="B4748" s="17"/>
    </row>
    <row r="4749" spans="2:2">
      <c r="B4749" s="17"/>
    </row>
    <row r="4750" spans="2:2">
      <c r="B4750" s="17"/>
    </row>
    <row r="4751" spans="2:2">
      <c r="B4751" s="17"/>
    </row>
    <row r="4752" spans="2:2">
      <c r="B4752" s="17"/>
    </row>
    <row r="4753" spans="2:2">
      <c r="B4753" s="17"/>
    </row>
    <row r="4754" spans="2:2">
      <c r="B4754" s="17"/>
    </row>
    <row r="4755" spans="2:2">
      <c r="B4755" s="17"/>
    </row>
    <row r="4756" spans="2:2">
      <c r="B4756" s="17"/>
    </row>
    <row r="4757" spans="2:2">
      <c r="B4757" s="17"/>
    </row>
    <row r="4758" spans="2:2">
      <c r="B4758" s="17"/>
    </row>
    <row r="4759" spans="2:2">
      <c r="B4759" s="17"/>
    </row>
    <row r="4760" spans="2:2">
      <c r="B4760" s="17"/>
    </row>
    <row r="4761" spans="2:2">
      <c r="B4761" s="17"/>
    </row>
    <row r="4762" spans="2:2">
      <c r="B4762" s="17"/>
    </row>
    <row r="4763" spans="2:2">
      <c r="B4763" s="17"/>
    </row>
    <row r="4764" spans="2:2">
      <c r="B4764" s="17"/>
    </row>
    <row r="4765" spans="2:2">
      <c r="B4765" s="17"/>
    </row>
    <row r="4766" spans="2:2">
      <c r="B4766" s="17"/>
    </row>
    <row r="4767" spans="2:2">
      <c r="B4767" s="17"/>
    </row>
    <row r="4768" spans="2:2">
      <c r="B4768" s="17"/>
    </row>
    <row r="4769" spans="2:2">
      <c r="B4769" s="17"/>
    </row>
    <row r="4770" spans="2:2">
      <c r="B4770" s="17"/>
    </row>
    <row r="4771" spans="2:2">
      <c r="B4771" s="17"/>
    </row>
    <row r="4772" spans="2:2">
      <c r="B4772" s="17"/>
    </row>
    <row r="4773" spans="2:2">
      <c r="B4773" s="17"/>
    </row>
    <row r="4774" spans="2:2">
      <c r="B4774" s="17"/>
    </row>
    <row r="4775" spans="2:2">
      <c r="B4775" s="17"/>
    </row>
    <row r="4776" spans="2:2">
      <c r="B4776" s="17"/>
    </row>
    <row r="4777" spans="2:2">
      <c r="B4777" s="17"/>
    </row>
    <row r="4778" spans="2:2">
      <c r="B4778" s="17"/>
    </row>
    <row r="4779" spans="2:2">
      <c r="B4779" s="17"/>
    </row>
    <row r="4780" spans="2:2">
      <c r="B4780" s="17"/>
    </row>
    <row r="4781" spans="2:2">
      <c r="B4781" s="17"/>
    </row>
    <row r="4782" spans="2:2">
      <c r="B4782" s="17"/>
    </row>
    <row r="4783" spans="2:2">
      <c r="B4783" s="17"/>
    </row>
    <row r="4784" spans="2:2">
      <c r="B4784" s="17"/>
    </row>
    <row r="4785" spans="2:2">
      <c r="B4785" s="17"/>
    </row>
    <row r="4786" spans="2:2">
      <c r="B4786" s="17"/>
    </row>
    <row r="4787" spans="2:2">
      <c r="B4787" s="17"/>
    </row>
    <row r="4788" spans="2:2">
      <c r="B4788" s="17"/>
    </row>
    <row r="4789" spans="2:2">
      <c r="B4789" s="17"/>
    </row>
    <row r="4790" spans="2:2">
      <c r="B4790" s="17"/>
    </row>
    <row r="4791" spans="2:2">
      <c r="B4791" s="17"/>
    </row>
    <row r="4792" spans="2:2">
      <c r="B4792" s="17"/>
    </row>
    <row r="4793" spans="2:2">
      <c r="B4793" s="17"/>
    </row>
    <row r="4794" spans="2:2">
      <c r="B4794" s="17"/>
    </row>
    <row r="4795" spans="2:2">
      <c r="B4795" s="17"/>
    </row>
    <row r="4796" spans="2:2">
      <c r="B4796" s="17"/>
    </row>
    <row r="4797" spans="2:2">
      <c r="B4797" s="17"/>
    </row>
    <row r="4798" spans="2:2">
      <c r="B4798" s="17"/>
    </row>
    <row r="4799" spans="2:2">
      <c r="B4799" s="17"/>
    </row>
    <row r="4800" spans="2:2">
      <c r="B4800" s="17"/>
    </row>
    <row r="4801" spans="2:2">
      <c r="B4801" s="17"/>
    </row>
    <row r="4802" spans="2:2">
      <c r="B4802" s="17"/>
    </row>
    <row r="4803" spans="2:2">
      <c r="B4803" s="17"/>
    </row>
    <row r="4804" spans="2:2">
      <c r="B4804" s="17"/>
    </row>
    <row r="4805" spans="2:2">
      <c r="B4805" s="17"/>
    </row>
    <row r="4806" spans="2:2">
      <c r="B4806" s="17"/>
    </row>
    <row r="4807" spans="2:2">
      <c r="B4807" s="17"/>
    </row>
    <row r="4808" spans="2:2">
      <c r="B4808" s="17"/>
    </row>
    <row r="4809" spans="2:2">
      <c r="B4809" s="17"/>
    </row>
    <row r="4810" spans="2:2">
      <c r="B4810" s="17"/>
    </row>
    <row r="4811" spans="2:2">
      <c r="B4811" s="17"/>
    </row>
    <row r="4812" spans="2:2">
      <c r="B4812" s="17"/>
    </row>
    <row r="4813" spans="2:2">
      <c r="B4813" s="17"/>
    </row>
    <row r="4814" spans="2:2">
      <c r="B4814" s="17"/>
    </row>
    <row r="4815" spans="2:2">
      <c r="B4815" s="17"/>
    </row>
    <row r="4816" spans="2:2">
      <c r="B4816" s="17"/>
    </row>
    <row r="4817" spans="2:2">
      <c r="B4817" s="17"/>
    </row>
    <row r="4818" spans="2:2">
      <c r="B4818" s="17"/>
    </row>
    <row r="4819" spans="2:2">
      <c r="B4819" s="17"/>
    </row>
    <row r="4820" spans="2:2">
      <c r="B4820" s="17"/>
    </row>
    <row r="4821" spans="2:2">
      <c r="B4821" s="17"/>
    </row>
    <row r="4822" spans="2:2">
      <c r="B4822" s="17"/>
    </row>
    <row r="4823" spans="2:2">
      <c r="B4823" s="17"/>
    </row>
    <row r="4824" spans="2:2">
      <c r="B4824" s="17"/>
    </row>
    <row r="4825" spans="2:2">
      <c r="B4825" s="17"/>
    </row>
    <row r="4826" spans="2:2">
      <c r="B4826" s="17"/>
    </row>
    <row r="4827" spans="2:2">
      <c r="B4827" s="17"/>
    </row>
    <row r="4828" spans="2:2">
      <c r="B4828" s="17"/>
    </row>
    <row r="4829" spans="2:2">
      <c r="B4829" s="17"/>
    </row>
    <row r="4830" spans="2:2">
      <c r="B4830" s="17"/>
    </row>
    <row r="4831" spans="2:2">
      <c r="B4831" s="17"/>
    </row>
    <row r="4832" spans="2:2">
      <c r="B4832" s="17"/>
    </row>
    <row r="4833" spans="2:2">
      <c r="B4833" s="17"/>
    </row>
    <row r="4834" spans="2:2">
      <c r="B4834" s="17"/>
    </row>
    <row r="4835" spans="2:2">
      <c r="B4835" s="17"/>
    </row>
    <row r="4836" spans="2:2">
      <c r="B4836" s="17"/>
    </row>
    <row r="4837" spans="2:2">
      <c r="B4837" s="17"/>
    </row>
    <row r="4838" spans="2:2">
      <c r="B4838" s="17"/>
    </row>
    <row r="4839" spans="2:2">
      <c r="B4839" s="17"/>
    </row>
    <row r="4840" spans="2:2">
      <c r="B4840" s="17"/>
    </row>
    <row r="4841" spans="2:2">
      <c r="B4841" s="17"/>
    </row>
    <row r="4842" spans="2:2">
      <c r="B4842" s="17"/>
    </row>
    <row r="4843" spans="2:2">
      <c r="B4843" s="17"/>
    </row>
    <row r="4844" spans="2:2">
      <c r="B4844" s="17"/>
    </row>
    <row r="4845" spans="2:2">
      <c r="B4845" s="17"/>
    </row>
    <row r="4846" spans="2:2">
      <c r="B4846" s="17"/>
    </row>
    <row r="4847" spans="2:2">
      <c r="B4847" s="17"/>
    </row>
    <row r="4848" spans="2:2">
      <c r="B4848" s="17"/>
    </row>
    <row r="4849" spans="2:2">
      <c r="B4849" s="17"/>
    </row>
    <row r="4850" spans="2:2">
      <c r="B4850" s="17"/>
    </row>
    <row r="4851" spans="2:2">
      <c r="B4851" s="17"/>
    </row>
    <row r="4852" spans="2:2">
      <c r="B4852" s="17"/>
    </row>
    <row r="4853" spans="2:2">
      <c r="B4853" s="17"/>
    </row>
    <row r="4854" spans="2:2">
      <c r="B4854" s="17"/>
    </row>
    <row r="4855" spans="2:2">
      <c r="B4855" s="17"/>
    </row>
    <row r="4856" spans="2:2">
      <c r="B4856" s="17"/>
    </row>
    <row r="4857" spans="2:2">
      <c r="B4857" s="17"/>
    </row>
    <row r="4858" spans="2:2">
      <c r="B4858" s="17"/>
    </row>
    <row r="4859" spans="2:2">
      <c r="B4859" s="17"/>
    </row>
    <row r="4860" spans="2:2">
      <c r="B4860" s="17"/>
    </row>
    <row r="4861" spans="2:2">
      <c r="B4861" s="17"/>
    </row>
    <row r="4862" spans="2:2">
      <c r="B4862" s="17"/>
    </row>
    <row r="4863" spans="2:2">
      <c r="B4863" s="17"/>
    </row>
    <row r="4864" spans="2:2">
      <c r="B4864" s="17"/>
    </row>
    <row r="4865" spans="2:2">
      <c r="B4865" s="17"/>
    </row>
    <row r="4866" spans="2:2">
      <c r="B4866" s="17"/>
    </row>
    <row r="4867" spans="2:2">
      <c r="B4867" s="17"/>
    </row>
    <row r="4868" spans="2:2">
      <c r="B4868" s="17"/>
    </row>
    <row r="4869" spans="2:2">
      <c r="B4869" s="17"/>
    </row>
    <row r="4870" spans="2:2">
      <c r="B4870" s="17"/>
    </row>
    <row r="4871" spans="2:2">
      <c r="B4871" s="17"/>
    </row>
    <row r="4872" spans="2:2">
      <c r="B4872" s="17"/>
    </row>
    <row r="4873" spans="2:2">
      <c r="B4873" s="17"/>
    </row>
    <row r="4874" spans="2:2">
      <c r="B4874" s="17"/>
    </row>
    <row r="4875" spans="2:2">
      <c r="B4875" s="17"/>
    </row>
    <row r="4876" spans="2:2">
      <c r="B4876" s="17"/>
    </row>
    <row r="4877" spans="2:2">
      <c r="B4877" s="17"/>
    </row>
    <row r="4878" spans="2:2">
      <c r="B4878" s="17"/>
    </row>
    <row r="4879" spans="2:2">
      <c r="B4879" s="17"/>
    </row>
    <row r="4880" spans="2:2">
      <c r="B4880" s="17"/>
    </row>
    <row r="4881" spans="2:2">
      <c r="B4881" s="17"/>
    </row>
    <row r="4882" spans="2:2">
      <c r="B4882" s="17"/>
    </row>
    <row r="4883" spans="2:2">
      <c r="B4883" s="17"/>
    </row>
    <row r="4884" spans="2:2">
      <c r="B4884" s="17"/>
    </row>
    <row r="4885" spans="2:2">
      <c r="B4885" s="17"/>
    </row>
    <row r="4886" spans="2:2">
      <c r="B4886" s="17"/>
    </row>
    <row r="4887" spans="2:2">
      <c r="B4887" s="17"/>
    </row>
    <row r="4888" spans="2:2">
      <c r="B4888" s="17"/>
    </row>
    <row r="4889" spans="2:2">
      <c r="B4889" s="17"/>
    </row>
    <row r="4890" spans="2:2">
      <c r="B4890" s="17"/>
    </row>
    <row r="4891" spans="2:2">
      <c r="B4891" s="17"/>
    </row>
    <row r="4892" spans="2:2">
      <c r="B4892" s="17"/>
    </row>
    <row r="4893" spans="2:2">
      <c r="B4893" s="17"/>
    </row>
    <row r="4894" spans="2:2">
      <c r="B4894" s="17"/>
    </row>
    <row r="4895" spans="2:2">
      <c r="B4895" s="17"/>
    </row>
    <row r="4896" spans="2:2">
      <c r="B4896" s="17"/>
    </row>
    <row r="4897" spans="2:2">
      <c r="B4897" s="17"/>
    </row>
    <row r="4898" spans="2:2">
      <c r="B4898" s="17"/>
    </row>
    <row r="4899" spans="2:2">
      <c r="B4899" s="17"/>
    </row>
    <row r="4900" spans="2:2">
      <c r="B4900" s="17"/>
    </row>
    <row r="4901" spans="2:2">
      <c r="B4901" s="17"/>
    </row>
    <row r="4902" spans="2:2">
      <c r="B4902" s="17"/>
    </row>
    <row r="4903" spans="2:2">
      <c r="B4903" s="17"/>
    </row>
    <row r="4904" spans="2:2">
      <c r="B4904" s="17"/>
    </row>
    <row r="4905" spans="2:2">
      <c r="B4905" s="17"/>
    </row>
    <row r="4906" spans="2:2">
      <c r="B4906" s="17"/>
    </row>
    <row r="4907" spans="2:2">
      <c r="B4907" s="17"/>
    </row>
    <row r="4908" spans="2:2">
      <c r="B4908" s="17"/>
    </row>
    <row r="4909" spans="2:2">
      <c r="B4909" s="17"/>
    </row>
    <row r="4910" spans="2:2">
      <c r="B4910" s="17"/>
    </row>
    <row r="4911" spans="2:2">
      <c r="B4911" s="17"/>
    </row>
    <row r="4912" spans="2:2">
      <c r="B4912" s="17"/>
    </row>
    <row r="4913" spans="2:2">
      <c r="B4913" s="17"/>
    </row>
    <row r="4914" spans="2:2">
      <c r="B4914" s="17"/>
    </row>
    <row r="4915" spans="2:2">
      <c r="B4915" s="17"/>
    </row>
    <row r="4916" spans="2:2">
      <c r="B4916" s="17"/>
    </row>
    <row r="4917" spans="2:2">
      <c r="B4917" s="17"/>
    </row>
    <row r="4918" spans="2:2">
      <c r="B4918" s="17"/>
    </row>
    <row r="4919" spans="2:2">
      <c r="B4919" s="17"/>
    </row>
    <row r="4920" spans="2:2">
      <c r="B4920" s="17"/>
    </row>
    <row r="4921" spans="2:2">
      <c r="B4921" s="17"/>
    </row>
    <row r="4922" spans="2:2">
      <c r="B4922" s="17"/>
    </row>
    <row r="4923" spans="2:2">
      <c r="B4923" s="17"/>
    </row>
    <row r="4924" spans="2:2">
      <c r="B4924" s="17"/>
    </row>
    <row r="4925" spans="2:2">
      <c r="B4925" s="17"/>
    </row>
    <row r="4926" spans="2:2">
      <c r="B4926" s="17"/>
    </row>
    <row r="4927" spans="2:2">
      <c r="B4927" s="17"/>
    </row>
    <row r="4928" spans="2:2">
      <c r="B4928" s="17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Kaushiki Chavan</cp:lastModifiedBy>
  <cp:revision/>
  <dcterms:created xsi:type="dcterms:W3CDTF">2024-11-20T11:00:04Z</dcterms:created>
  <dcterms:modified xsi:type="dcterms:W3CDTF">2024-11-28T14:05:28Z</dcterms:modified>
  <cp:category/>
  <cp:contentStatus/>
</cp:coreProperties>
</file>