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S2014 New Excel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Sheet1!$B$1:$B$110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9" i="1"/>
  <c r="A13" i="1"/>
  <c r="A17" i="1"/>
  <c r="A19" i="1"/>
  <c r="A23" i="1"/>
  <c r="A26" i="1"/>
  <c r="A29" i="1"/>
  <c r="A31" i="1"/>
  <c r="A35" i="1"/>
  <c r="A38" i="1"/>
  <c r="A42" i="1"/>
  <c r="A46" i="1"/>
  <c r="A49" i="1"/>
  <c r="A51" i="1"/>
  <c r="A53" i="1"/>
  <c r="A55" i="1"/>
  <c r="A60" i="1"/>
  <c r="A63" i="1"/>
  <c r="A69" i="1"/>
  <c r="A71" i="1"/>
  <c r="A74" i="1"/>
  <c r="A77" i="1"/>
  <c r="A80" i="1"/>
  <c r="A84" i="1"/>
  <c r="A88" i="1"/>
  <c r="A92" i="1"/>
  <c r="A95" i="1"/>
  <c r="A97" i="1"/>
  <c r="A99" i="1"/>
  <c r="A101" i="1"/>
  <c r="A103" i="1"/>
  <c r="A106" i="1"/>
  <c r="A108" i="1"/>
  <c r="A110" i="1"/>
  <c r="U110" i="1" l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<sst xmlns="http://schemas.openxmlformats.org/spreadsheetml/2006/main" count="204" uniqueCount="60">
  <si>
    <t>VOTERS INFORMATION</t>
  </si>
  <si>
    <t>STATE NAME</t>
  </si>
  <si>
    <t>CONSTITUENCY TYPE</t>
  </si>
  <si>
    <t>ELECTORS</t>
  </si>
  <si>
    <t>VOTERS</t>
  </si>
  <si>
    <t>NO OF SEATS</t>
  </si>
  <si>
    <t>MALE</t>
  </si>
  <si>
    <t>FEMALE</t>
  </si>
  <si>
    <t>THIRD GENDER</t>
  </si>
  <si>
    <t>TOTAL</t>
  </si>
  <si>
    <t>NRIs</t>
  </si>
  <si>
    <t>SERVICE</t>
  </si>
  <si>
    <t>POSTAL</t>
  </si>
  <si>
    <t>Poll %</t>
  </si>
  <si>
    <t>Rejected Votes (Postal)</t>
  </si>
  <si>
    <t>Votes not Retrieved from EVM</t>
  </si>
  <si>
    <t>Valid Votes Polled</t>
  </si>
  <si>
    <t>Tendered Votes</t>
  </si>
  <si>
    <t>Andhra Pradesh</t>
  </si>
  <si>
    <t>GEN</t>
  </si>
  <si>
    <t>SC</t>
  </si>
  <si>
    <t>ST</t>
  </si>
  <si>
    <t>STATE TOTAL</t>
  </si>
  <si>
    <t>Arunachal Pradesh</t>
  </si>
  <si>
    <t>Assam</t>
  </si>
  <si>
    <t>Bihar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</si>
  <si>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</si>
  <si>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</si>
  <si>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</si>
  <si>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</si>
  <si>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</si>
  <si>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</si>
  <si>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</si>
  <si>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</si>
  <si>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</si>
  <si>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</si>
  <si>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</si>
  <si>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</si>
  <si>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</si>
  <si>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</si>
  <si>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</si>
  <si>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</si>
  <si>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</si>
  <si>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</si>
  <si>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</si>
  <si>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</si>
  <si>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West Bengal</t>
  </si>
  <si>
    <t>Chhattisgarh</t>
  </si>
  <si>
    <t>Jharkhand</t>
  </si>
  <si>
    <t>Uttarakhand</t>
  </si>
  <si>
    <t>Andaman &amp; Nicobar Islands</t>
  </si>
  <si>
    <t>Chandigarh</t>
  </si>
  <si>
    <t>Dadra &amp; Nagar Haveli</t>
  </si>
  <si>
    <t>Daman &amp; Diu</t>
  </si>
  <si>
    <t>NCT OF Delhi</t>
  </si>
  <si>
    <t xml:space="preserve">SC </t>
  </si>
  <si>
    <t>Lakshadweep</t>
  </si>
  <si>
    <t>Puducherry</t>
  </si>
  <si>
    <t xml:space="preserve">Grand Total </t>
  </si>
  <si>
    <t>N OTA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</si>
</sst>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1" fillId="0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vertical="top" wrapText="1"/>
    </xf>
    <xf numFmtId="0" fontId="0" fillId="0" borderId="1" xfId="0" applyNumberFormat="1" applyFill="1" applyBorder="1" applyAlignment="1" applyProtection="1">
      <alignment vertical="top" wrapText="1"/>
    </xf>
    <xf numFmtId="0" fontId="0" fillId="0" borderId="0" xfId="0" applyAlignment="1">
      <alignment vertical="top" wrapText="1"/>
    </xf>
    <xf numFmtId="0" fontId="0" fillId="0" borderId="5" xfId="0" applyNumberFormat="1" applyFill="1" applyBorder="1" applyAlignment="1" applyProtection="1"/>
    <xf numFmtId="0" fontId="1" fillId="0" borderId="6" xfId="0" applyNumberFormat="1" applyFont="1" applyFill="1" applyBorder="1" applyAlignment="1" applyProtection="1">
      <alignment vertical="top" wrapText="1"/>
    </xf>
    <xf numFmtId="0" fontId="2" fillId="0" borderId="0" xfId="0" applyFont="1"/>
    <xf numFmtId="0" fontId="2" fillId="0" borderId="0" xfId="0" applyNumberFormat="1" applyFont="1" applyFill="1" applyAlignment="1" applyProtection="1"/>
    <xf numFmtId="0" fontId="0" fillId="0" borderId="2" xfId="0" applyNumberFormat="1" applyFill="1" applyBorder="1" applyAlignment="1" applyProtection="1"/>
    <xf numFmtId="0" fontId="0" fillId="0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1" fillId="0" borderId="3" xfId="0" applyNumberFormat="1" applyFont="1" applyFill="1" applyBorder="1" applyAlignment="1" applyProtection="1">
      <alignment horizontal="center"/>
    </xf>
    <xf numFmtId="0" fontId="1" fillId="0" borderId="4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tabSelected="1" topLeftCell="B1" zoomScale="85" zoomScaleNormal="85" workbookViewId="0">
      <selection activeCell="T7" sqref="T7"/>
    </sheetView>
  </sheetViews>
  <sheetFormatPr defaultRowHeight="15" x14ac:dyDescent="0.25"/>
  <cols>
    <col min="1" max="1" width="15.140625" bestFit="1" customWidth="1"/>
    <col min="2" max="2" width="19.7109375" bestFit="1" customWidth="1"/>
    <col min="3" max="3" width="10.85546875" customWidth="1"/>
    <col min="4" max="4" width="10.7109375" customWidth="1"/>
    <col min="5" max="5" width="10.28515625" customWidth="1"/>
    <col min="7" max="7" width="11.28515625" customWidth="1"/>
    <col min="10" max="10" width="10.28515625" customWidth="1"/>
    <col min="11" max="11" width="10.42578125" customWidth="1"/>
    <col min="14" max="14" width="10.5703125" customWidth="1"/>
    <col min="18" max="18" width="12.140625" customWidth="1"/>
    <col min="20" max="20" width="10.28515625" customWidth="1"/>
  </cols>
  <sheetData>
    <row r="1" spans="1:21" ht="21" x14ac:dyDescent="0.3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x14ac:dyDescent="0.25">
      <c r="A2" s="3" t="s">
        <v>1</v>
      </c>
      <c r="B2" s="3" t="s">
        <v>2</v>
      </c>
      <c r="C2" s="7"/>
      <c r="D2" s="14" t="s">
        <v>3</v>
      </c>
      <c r="E2" s="14"/>
      <c r="F2" s="14"/>
      <c r="G2" s="14"/>
      <c r="H2" s="14"/>
      <c r="I2" s="15"/>
      <c r="J2" s="16" t="s">
        <v>4</v>
      </c>
      <c r="K2" s="14"/>
      <c r="L2" s="14"/>
      <c r="M2" s="14"/>
      <c r="N2" s="14"/>
      <c r="O2" s="15"/>
      <c r="P2" s="11"/>
      <c r="Q2" s="12"/>
      <c r="R2" s="12"/>
      <c r="S2" s="12"/>
      <c r="T2" s="12"/>
      <c r="U2" s="13"/>
    </row>
    <row r="3" spans="1:21" s="6" customFormat="1" ht="45.75" customHeight="1" x14ac:dyDescent="0.25">
      <c r="A3" s="5"/>
      <c r="B3" s="5"/>
      <c r="C3" s="8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6</v>
      </c>
      <c r="K3" s="4" t="s">
        <v>7</v>
      </c>
      <c r="L3" s="4" t="s">
        <v>8</v>
      </c>
      <c r="M3" s="4" t="s">
        <v>12</v>
      </c>
      <c r="N3" s="4" t="s">
        <v>9</v>
      </c>
      <c r="O3" s="4" t="s">
        <v>10</v>
      </c>
      <c r="P3" s="4" t="s">
        <v>13</v>
      </c>
      <c r="Q3" s="4" t="s">
        <v>14</v>
      </c>
      <c r="R3" s="4" t="s">
        <v>15</v>
      </c>
      <c r="S3" s="4" t="s">
        <v>59</v>
      </c>
      <c r="T3" s="4" t="s">
        <v>16</v>
      </c>
      <c r="U3" s="4" t="s">
        <v>17</v>
      </c>
    </row>
    <row r="4" spans="1:21" x14ac:dyDescent="0.25">
      <c r="A4" s="1" t="s">
        <v>18</v>
      </c>
      <c r="B4" s="1" t="s">
        <v>19</v>
      </c>
      <c r="C4" s="1">
        <v>32</v>
      </c>
      <c r="D4" s="1">
        <v>25564356</v>
      </c>
      <c r="E4" s="1">
        <v>25102236</v>
      </c>
      <c r="F4" s="1">
        <v>4357</v>
      </c>
      <c r="G4" s="1">
        <v>50670949</v>
      </c>
      <c r="H4" s="1">
        <v>4</v>
      </c>
      <c r="I4" s="1">
        <v>34704</v>
      </c>
      <c r="J4" s="1">
        <v>18709164</v>
      </c>
      <c r="K4" s="1">
        <v>18391957</v>
      </c>
      <c r="L4" s="1">
        <v>148</v>
      </c>
      <c r="M4" s="1">
        <v>230661</v>
      </c>
      <c r="N4" s="1">
        <v>37331930</v>
      </c>
      <c r="O4" s="1">
        <v>0</v>
      </c>
      <c r="P4" s="1">
        <v>73.675213779793197</v>
      </c>
      <c r="Q4" s="1">
        <v>47136</v>
      </c>
      <c r="R4" s="1">
        <v>20752</v>
      </c>
      <c r="S4" s="1">
        <v>240478</v>
      </c>
      <c r="T4" s="1">
        <v>37023564</v>
      </c>
      <c r="U4" s="1">
        <v>50</v>
      </c>
    </row>
    <row r="5" spans="1:21" x14ac:dyDescent="0.25">
      <c r="A5" s="1" t="s">
        <v>18</v>
      </c>
      <c r="B5" s="1" t="s">
        <v>20</v>
      </c>
      <c r="C5" s="1">
        <v>7</v>
      </c>
      <c r="D5" s="1">
        <v>5114047</v>
      </c>
      <c r="E5" s="1">
        <v>5102339</v>
      </c>
      <c r="F5" s="1">
        <v>893</v>
      </c>
      <c r="G5" s="1">
        <v>10217279</v>
      </c>
      <c r="H5" s="1">
        <v>1</v>
      </c>
      <c r="I5" s="1">
        <v>9861</v>
      </c>
      <c r="J5" s="1">
        <v>4026261</v>
      </c>
      <c r="K5" s="1">
        <v>3964370</v>
      </c>
      <c r="L5" s="1">
        <v>121</v>
      </c>
      <c r="M5" s="1">
        <v>48990</v>
      </c>
      <c r="N5" s="1">
        <v>8039742</v>
      </c>
      <c r="O5" s="1">
        <v>0</v>
      </c>
      <c r="P5" s="1">
        <v>78.687701490778494</v>
      </c>
      <c r="Q5" s="1">
        <v>11564</v>
      </c>
      <c r="R5" s="1">
        <v>4857</v>
      </c>
      <c r="S5" s="1">
        <v>59756</v>
      </c>
      <c r="T5" s="1">
        <v>7963565</v>
      </c>
      <c r="U5" s="1">
        <v>3</v>
      </c>
    </row>
    <row r="6" spans="1:21" x14ac:dyDescent="0.25">
      <c r="A6" s="1" t="s">
        <v>18</v>
      </c>
      <c r="B6" s="1" t="s">
        <v>21</v>
      </c>
      <c r="C6" s="1">
        <v>3</v>
      </c>
      <c r="D6" s="1">
        <v>1997863</v>
      </c>
      <c r="E6" s="1">
        <v>2047743</v>
      </c>
      <c r="F6" s="1">
        <v>304</v>
      </c>
      <c r="G6" s="1">
        <v>4045910</v>
      </c>
      <c r="H6" s="1">
        <v>0</v>
      </c>
      <c r="I6" s="1">
        <v>1764</v>
      </c>
      <c r="J6" s="1">
        <v>1528962</v>
      </c>
      <c r="K6" s="1">
        <v>1542690</v>
      </c>
      <c r="L6" s="1">
        <v>30</v>
      </c>
      <c r="M6" s="1">
        <v>24367</v>
      </c>
      <c r="N6" s="1">
        <v>3096049</v>
      </c>
      <c r="O6" s="1">
        <v>0</v>
      </c>
      <c r="P6" s="1">
        <v>76.522933036078399</v>
      </c>
      <c r="Q6" s="1">
        <v>6608</v>
      </c>
      <c r="R6" s="1">
        <v>9616</v>
      </c>
      <c r="S6" s="1">
        <v>40320</v>
      </c>
      <c r="T6" s="1">
        <v>3039505</v>
      </c>
      <c r="U6" s="1">
        <v>1</v>
      </c>
    </row>
    <row r="7" spans="1:21" x14ac:dyDescent="0.25">
      <c r="A7" t="str">
        <f>A6</f>
        <v>Andhra Pradesh</v>
      </c>
      <c r="B7" s="2" t="s">
        <v>22</v>
      </c>
      <c r="C7" s="2">
        <f t="shared" ref="C7:O7" si="0">SUM(C4:C6)</f>
        <v>42</v>
      </c>
      <c r="D7" s="2">
        <f t="shared" si="0"/>
        <v>32676266</v>
      </c>
      <c r="E7" s="2">
        <f t="shared" si="0"/>
        <v>32252318</v>
      </c>
      <c r="F7" s="2">
        <f t="shared" si="0"/>
        <v>5554</v>
      </c>
      <c r="G7" s="2">
        <f t="shared" si="0"/>
        <v>64934138</v>
      </c>
      <c r="H7" s="2">
        <f t="shared" si="0"/>
        <v>5</v>
      </c>
      <c r="I7" s="2">
        <f t="shared" si="0"/>
        <v>46329</v>
      </c>
      <c r="J7" s="2">
        <f t="shared" si="0"/>
        <v>24264387</v>
      </c>
      <c r="K7" s="2">
        <f t="shared" si="0"/>
        <v>23899017</v>
      </c>
      <c r="L7" s="2">
        <f t="shared" si="0"/>
        <v>299</v>
      </c>
      <c r="M7" s="2">
        <f t="shared" si="0"/>
        <v>304018</v>
      </c>
      <c r="N7" s="2">
        <f t="shared" si="0"/>
        <v>48467721</v>
      </c>
      <c r="O7" s="2">
        <f t="shared" si="0"/>
        <v>0</v>
      </c>
      <c r="P7" s="2">
        <f>SUM(N4:N6)*100 / SUM(G4:G6)</f>
        <v>74.641355830426207</v>
      </c>
      <c r="Q7" s="2">
        <f>SUM(Q4:Q6)</f>
        <v>65308</v>
      </c>
      <c r="R7" s="2">
        <f>SUM(R4:R6)</f>
        <v>35225</v>
      </c>
      <c r="S7" s="2">
        <f>SUM(S4:S6)</f>
        <v>340554</v>
      </c>
      <c r="T7" s="2">
        <f>SUM(T4:T6)</f>
        <v>48026634</v>
      </c>
      <c r="U7" s="2">
        <f>SUM(U4:U6)</f>
        <v>54</v>
      </c>
    </row>
    <row r="8" spans="1:21" x14ac:dyDescent="0.25">
      <c r="A8" s="1" t="s">
        <v>23</v>
      </c>
      <c r="B8" s="1" t="s">
        <v>19</v>
      </c>
      <c r="C8" s="1">
        <v>2</v>
      </c>
      <c r="D8" s="1">
        <v>379566</v>
      </c>
      <c r="E8" s="1">
        <v>379778</v>
      </c>
      <c r="F8" s="1">
        <v>0</v>
      </c>
      <c r="G8" s="1">
        <v>759344</v>
      </c>
      <c r="H8" s="1">
        <v>0</v>
      </c>
      <c r="I8" s="1">
        <v>1851</v>
      </c>
      <c r="J8" s="1">
        <v>282511</v>
      </c>
      <c r="K8" s="1">
        <v>299237</v>
      </c>
      <c r="L8" s="1">
        <v>0</v>
      </c>
      <c r="M8" s="1">
        <v>19080</v>
      </c>
      <c r="N8" s="1">
        <v>600828</v>
      </c>
      <c r="O8" s="1">
        <v>0</v>
      </c>
      <c r="P8" s="1">
        <v>79.124612823700502</v>
      </c>
      <c r="Q8" s="1">
        <v>2888</v>
      </c>
      <c r="R8" s="1">
        <v>984</v>
      </c>
      <c r="S8" s="1">
        <v>6321</v>
      </c>
      <c r="T8" s="1">
        <v>590635</v>
      </c>
      <c r="U8" s="1">
        <v>15</v>
      </c>
    </row>
    <row r="9" spans="1:21" x14ac:dyDescent="0.25">
      <c r="A9" t="str">
        <f>A8</f>
        <v>Arunachal Pradesh</v>
      </c>
      <c r="B9" s="2" t="s">
        <v>22</v>
      </c>
      <c r="C9" s="2">
        <f t="shared" ref="C9:O9" si="1">SUM(C8:C8)</f>
        <v>2</v>
      </c>
      <c r="D9" s="2">
        <f t="shared" si="1"/>
        <v>379566</v>
      </c>
      <c r="E9" s="2">
        <f t="shared" si="1"/>
        <v>379778</v>
      </c>
      <c r="F9" s="2">
        <f t="shared" si="1"/>
        <v>0</v>
      </c>
      <c r="G9" s="2">
        <f t="shared" si="1"/>
        <v>759344</v>
      </c>
      <c r="H9" s="2">
        <f t="shared" si="1"/>
        <v>0</v>
      </c>
      <c r="I9" s="2">
        <f t="shared" si="1"/>
        <v>1851</v>
      </c>
      <c r="J9" s="2">
        <f t="shared" si="1"/>
        <v>282511</v>
      </c>
      <c r="K9" s="2">
        <f t="shared" si="1"/>
        <v>299237</v>
      </c>
      <c r="L9" s="2">
        <f t="shared" si="1"/>
        <v>0</v>
      </c>
      <c r="M9" s="2">
        <f t="shared" si="1"/>
        <v>19080</v>
      </c>
      <c r="N9" s="2">
        <f t="shared" si="1"/>
        <v>600828</v>
      </c>
      <c r="O9" s="2">
        <f t="shared" si="1"/>
        <v>0</v>
      </c>
      <c r="P9" s="2">
        <f>SUM(N8:N8)*100 / SUM(G8:G8)</f>
        <v>79.12461282370046</v>
      </c>
      <c r="Q9" s="2">
        <f>SUM(Q8:Q8)</f>
        <v>2888</v>
      </c>
      <c r="R9" s="2">
        <f>SUM(R8:R8)</f>
        <v>984</v>
      </c>
      <c r="S9" s="2">
        <f>SUM(S8:S8)</f>
        <v>6321</v>
      </c>
      <c r="T9" s="2">
        <f>SUM(T8:T8)</f>
        <v>590635</v>
      </c>
      <c r="U9" s="2">
        <f>SUM(U8:U8)</f>
        <v>15</v>
      </c>
    </row>
    <row r="10" spans="1:21" x14ac:dyDescent="0.25">
      <c r="A10" s="1" t="s">
        <v>24</v>
      </c>
      <c r="B10" s="1" t="s">
        <v>19</v>
      </c>
      <c r="C10" s="1">
        <v>11</v>
      </c>
      <c r="D10" s="1">
        <v>8013214</v>
      </c>
      <c r="E10" s="1">
        <v>7450713</v>
      </c>
      <c r="F10" s="1">
        <v>87</v>
      </c>
      <c r="G10" s="1">
        <v>15464014</v>
      </c>
      <c r="H10" s="1">
        <v>0</v>
      </c>
      <c r="I10" s="1">
        <v>27299</v>
      </c>
      <c r="J10" s="1">
        <v>6477030</v>
      </c>
      <c r="K10" s="1">
        <v>5953376</v>
      </c>
      <c r="L10" s="1">
        <v>0</v>
      </c>
      <c r="M10" s="1">
        <v>6239</v>
      </c>
      <c r="N10" s="1">
        <v>12436645</v>
      </c>
      <c r="O10" s="1">
        <v>0</v>
      </c>
      <c r="P10" s="1">
        <v>80.423135933529295</v>
      </c>
      <c r="Q10" s="1">
        <v>2551</v>
      </c>
      <c r="R10" s="1">
        <v>2280</v>
      </c>
      <c r="S10" s="1">
        <v>112861</v>
      </c>
      <c r="T10" s="1">
        <v>12318953</v>
      </c>
      <c r="U10" s="1">
        <v>56</v>
      </c>
    </row>
    <row r="11" spans="1:21" x14ac:dyDescent="0.25">
      <c r="A11" s="1" t="s">
        <v>24</v>
      </c>
      <c r="B11" s="1" t="s">
        <v>20</v>
      </c>
      <c r="C11" s="1">
        <v>1</v>
      </c>
      <c r="D11" s="1">
        <v>615198</v>
      </c>
      <c r="E11" s="1">
        <v>550799</v>
      </c>
      <c r="F11" s="1">
        <v>0</v>
      </c>
      <c r="G11" s="1">
        <v>1165997</v>
      </c>
      <c r="H11" s="1">
        <v>0</v>
      </c>
      <c r="I11" s="1">
        <v>1766</v>
      </c>
      <c r="J11" s="1">
        <v>481673</v>
      </c>
      <c r="K11" s="1">
        <v>404641</v>
      </c>
      <c r="L11" s="1">
        <v>0</v>
      </c>
      <c r="M11" s="1">
        <v>1468</v>
      </c>
      <c r="N11" s="1">
        <v>887782</v>
      </c>
      <c r="O11" s="1">
        <v>0</v>
      </c>
      <c r="P11" s="1">
        <v>76.139303960473299</v>
      </c>
      <c r="Q11" s="1">
        <v>252</v>
      </c>
      <c r="R11" s="1">
        <v>610</v>
      </c>
      <c r="S11" s="1">
        <v>4266</v>
      </c>
      <c r="T11" s="1">
        <v>882654</v>
      </c>
      <c r="U11" s="1">
        <v>0</v>
      </c>
    </row>
    <row r="12" spans="1:21" x14ac:dyDescent="0.25">
      <c r="A12" s="1" t="s">
        <v>24</v>
      </c>
      <c r="B12" s="1" t="s">
        <v>21</v>
      </c>
      <c r="C12" s="1">
        <v>2</v>
      </c>
      <c r="D12" s="1">
        <v>1135209</v>
      </c>
      <c r="E12" s="1">
        <v>1072479</v>
      </c>
      <c r="F12" s="1">
        <v>14</v>
      </c>
      <c r="G12" s="1">
        <v>2207702</v>
      </c>
      <c r="H12" s="1">
        <v>0</v>
      </c>
      <c r="I12" s="1">
        <v>3667</v>
      </c>
      <c r="J12" s="1">
        <v>915924</v>
      </c>
      <c r="K12" s="1">
        <v>850900</v>
      </c>
      <c r="L12" s="1">
        <v>0</v>
      </c>
      <c r="M12" s="1">
        <v>1136</v>
      </c>
      <c r="N12" s="1">
        <v>1767960</v>
      </c>
      <c r="O12" s="1">
        <v>0</v>
      </c>
      <c r="P12" s="1">
        <v>80.081460269547307</v>
      </c>
      <c r="Q12" s="1">
        <v>163</v>
      </c>
      <c r="R12" s="1">
        <v>648</v>
      </c>
      <c r="S12" s="1">
        <v>29930</v>
      </c>
      <c r="T12" s="1">
        <v>1737219</v>
      </c>
      <c r="U12" s="1">
        <v>20</v>
      </c>
    </row>
    <row r="13" spans="1:21" x14ac:dyDescent="0.25">
      <c r="A13" t="str">
        <f>A12</f>
        <v>Assam</v>
      </c>
      <c r="B13" s="2" t="s">
        <v>22</v>
      </c>
      <c r="C13" s="2">
        <f t="shared" ref="C13:O13" si="2">SUM(C10:C12)</f>
        <v>14</v>
      </c>
      <c r="D13" s="2">
        <f t="shared" si="2"/>
        <v>9763621</v>
      </c>
      <c r="E13" s="2">
        <f t="shared" si="2"/>
        <v>9073991</v>
      </c>
      <c r="F13" s="2">
        <f t="shared" si="2"/>
        <v>101</v>
      </c>
      <c r="G13" s="2">
        <f t="shared" si="2"/>
        <v>18837713</v>
      </c>
      <c r="H13" s="2">
        <f t="shared" si="2"/>
        <v>0</v>
      </c>
      <c r="I13" s="2">
        <f t="shared" si="2"/>
        <v>32732</v>
      </c>
      <c r="J13" s="2">
        <f t="shared" si="2"/>
        <v>7874627</v>
      </c>
      <c r="K13" s="2">
        <f t="shared" si="2"/>
        <v>7208917</v>
      </c>
      <c r="L13" s="2">
        <f t="shared" si="2"/>
        <v>0</v>
      </c>
      <c r="M13" s="2">
        <f t="shared" si="2"/>
        <v>8843</v>
      </c>
      <c r="N13" s="2">
        <f t="shared" si="2"/>
        <v>15092387</v>
      </c>
      <c r="O13" s="2">
        <f t="shared" si="2"/>
        <v>0</v>
      </c>
      <c r="P13" s="2">
        <f>SUM(N10:N12)*100 / SUM(G10:G12)</f>
        <v>80.117936821736265</v>
      </c>
      <c r="Q13" s="2">
        <f>SUM(Q10:Q12)</f>
        <v>2966</v>
      </c>
      <c r="R13" s="2">
        <f>SUM(R10:R12)</f>
        <v>3538</v>
      </c>
      <c r="S13" s="2">
        <f>SUM(S10:S12)</f>
        <v>147057</v>
      </c>
      <c r="T13" s="2">
        <f>SUM(T10:T12)</f>
        <v>14938826</v>
      </c>
      <c r="U13" s="2">
        <f>SUM(U10:U12)</f>
        <v>76</v>
      </c>
    </row>
    <row r="14" spans="1:21" x14ac:dyDescent="0.25">
      <c r="A14" s="1" t="s">
        <v>25</v>
      </c>
      <c r="B14" s="1" t="s">
        <v>19</v>
      </c>
      <c r="C14" s="1">
        <v>33</v>
      </c>
      <c r="D14" s="1">
        <v>28267972</v>
      </c>
      <c r="E14" s="1">
        <v>24565627</v>
      </c>
      <c r="F14" s="1">
        <v>2076</v>
      </c>
      <c r="G14" s="1">
        <v>52835675</v>
      </c>
      <c r="H14" s="1">
        <v>0</v>
      </c>
      <c r="I14" s="1">
        <v>66903</v>
      </c>
      <c r="J14" s="1">
        <v>15680169</v>
      </c>
      <c r="K14" s="1">
        <v>14264704</v>
      </c>
      <c r="L14" s="1">
        <v>18</v>
      </c>
      <c r="M14" s="1">
        <v>12929</v>
      </c>
      <c r="N14" s="1">
        <v>29957820</v>
      </c>
      <c r="O14" s="1">
        <v>0</v>
      </c>
      <c r="P14" s="1">
        <v>56.699985379196903</v>
      </c>
      <c r="Q14" s="1">
        <v>2915</v>
      </c>
      <c r="R14" s="1">
        <v>1208</v>
      </c>
      <c r="S14" s="1">
        <v>445836</v>
      </c>
      <c r="T14" s="1">
        <v>29507861</v>
      </c>
      <c r="U14" s="1">
        <v>8</v>
      </c>
    </row>
    <row r="15" spans="1:21" x14ac:dyDescent="0.25">
      <c r="A15" s="1" t="s">
        <v>25</v>
      </c>
      <c r="B15" s="1" t="s">
        <v>19</v>
      </c>
      <c r="C15" s="1">
        <v>1</v>
      </c>
      <c r="D15" s="1">
        <v>797254</v>
      </c>
      <c r="E15" s="1">
        <v>698177</v>
      </c>
      <c r="F15" s="1">
        <v>14</v>
      </c>
      <c r="G15" s="1">
        <v>1495445</v>
      </c>
      <c r="H15" s="1">
        <v>0</v>
      </c>
      <c r="I15" s="1">
        <v>549</v>
      </c>
      <c r="J15" s="1">
        <v>407516</v>
      </c>
      <c r="K15" s="1">
        <v>421741</v>
      </c>
      <c r="L15" s="1">
        <v>0</v>
      </c>
      <c r="M15" s="1">
        <v>32</v>
      </c>
      <c r="N15" s="1">
        <v>829289</v>
      </c>
      <c r="O15" s="1">
        <v>0</v>
      </c>
      <c r="P15" s="1">
        <v>55.454329647696802</v>
      </c>
      <c r="Q15" s="1">
        <v>15</v>
      </c>
      <c r="R15" s="1">
        <v>0</v>
      </c>
      <c r="S15" s="1">
        <v>21103</v>
      </c>
      <c r="T15" s="1">
        <v>807239</v>
      </c>
      <c r="U15" s="1">
        <v>0</v>
      </c>
    </row>
    <row r="16" spans="1:21" x14ac:dyDescent="0.25">
      <c r="A16" s="1" t="s">
        <v>25</v>
      </c>
      <c r="B16" s="1" t="s">
        <v>20</v>
      </c>
      <c r="C16" s="1">
        <v>6</v>
      </c>
      <c r="D16" s="1">
        <v>5056070</v>
      </c>
      <c r="E16" s="1">
        <v>4412772</v>
      </c>
      <c r="F16" s="1">
        <v>198</v>
      </c>
      <c r="G16" s="1">
        <v>9469040</v>
      </c>
      <c r="H16" s="1">
        <v>0</v>
      </c>
      <c r="I16" s="1">
        <v>8898</v>
      </c>
      <c r="J16" s="1">
        <v>2661034</v>
      </c>
      <c r="K16" s="1">
        <v>2437950</v>
      </c>
      <c r="L16" s="1">
        <v>0</v>
      </c>
      <c r="M16" s="1">
        <v>6366</v>
      </c>
      <c r="N16" s="1">
        <v>5105350</v>
      </c>
      <c r="O16" s="1">
        <v>0</v>
      </c>
      <c r="P16" s="1">
        <v>53.916236492822897</v>
      </c>
      <c r="Q16" s="1">
        <v>1504</v>
      </c>
      <c r="R16" s="1">
        <v>553</v>
      </c>
      <c r="S16" s="1">
        <v>114025</v>
      </c>
      <c r="T16" s="1">
        <v>4989268</v>
      </c>
      <c r="U16" s="1">
        <v>0</v>
      </c>
    </row>
    <row r="17" spans="1:21" x14ac:dyDescent="0.25">
      <c r="A17" t="str">
        <f>A16</f>
        <v>Bihar</v>
      </c>
      <c r="B17" s="2" t="s">
        <v>22</v>
      </c>
      <c r="C17" s="2">
        <f t="shared" ref="C17:O17" si="3">SUM(C14:C16)</f>
        <v>40</v>
      </c>
      <c r="D17" s="2">
        <f t="shared" si="3"/>
        <v>34121296</v>
      </c>
      <c r="E17" s="2">
        <f t="shared" si="3"/>
        <v>29676576</v>
      </c>
      <c r="F17" s="2">
        <f t="shared" si="3"/>
        <v>2288</v>
      </c>
      <c r="G17" s="2">
        <f t="shared" si="3"/>
        <v>63800160</v>
      </c>
      <c r="H17" s="2">
        <f t="shared" si="3"/>
        <v>0</v>
      </c>
      <c r="I17" s="2">
        <f t="shared" si="3"/>
        <v>76350</v>
      </c>
      <c r="J17" s="2">
        <f t="shared" si="3"/>
        <v>18748719</v>
      </c>
      <c r="K17" s="2">
        <f t="shared" si="3"/>
        <v>17124395</v>
      </c>
      <c r="L17" s="2">
        <f t="shared" si="3"/>
        <v>18</v>
      </c>
      <c r="M17" s="2">
        <f t="shared" si="3"/>
        <v>19327</v>
      </c>
      <c r="N17" s="2">
        <f t="shared" si="3"/>
        <v>35892459</v>
      </c>
      <c r="O17" s="2">
        <f t="shared" si="3"/>
        <v>0</v>
      </c>
      <c r="P17" s="2">
        <f>SUM(N14:N16)*100 / SUM(G14:G16)</f>
        <v>56.257631642303089</v>
      </c>
      <c r="Q17" s="2">
        <f>SUM(Q14:Q16)</f>
        <v>4434</v>
      </c>
      <c r="R17" s="2">
        <f>SUM(R14:R16)</f>
        <v>1761</v>
      </c>
      <c r="S17" s="2">
        <f>SUM(S14:S16)</f>
        <v>580964</v>
      </c>
      <c r="T17" s="2">
        <f>SUM(T14:T16)</f>
        <v>35304368</v>
      </c>
      <c r="U17" s="2">
        <f>SUM(U14:U16)</f>
        <v>8</v>
      </c>
    </row>
    <row r="18" spans="1:21" x14ac:dyDescent="0.25">
      <c r="A18" s="1" t="s">
        <v>26</v>
      </c>
      <c r="B18" s="1" t="s">
        <v>19</v>
      </c>
      <c r="C18" s="1">
        <v>2</v>
      </c>
      <c r="D18" s="1">
        <v>528308</v>
      </c>
      <c r="E18" s="1">
        <v>532469</v>
      </c>
      <c r="F18" s="1">
        <v>0</v>
      </c>
      <c r="G18" s="1">
        <v>1060777</v>
      </c>
      <c r="H18" s="1">
        <v>27</v>
      </c>
      <c r="I18" s="1">
        <v>824</v>
      </c>
      <c r="J18" s="1">
        <v>394617</v>
      </c>
      <c r="K18" s="1">
        <v>420030</v>
      </c>
      <c r="L18" s="1">
        <v>0</v>
      </c>
      <c r="M18" s="1">
        <v>2793</v>
      </c>
      <c r="N18" s="1">
        <v>817440</v>
      </c>
      <c r="O18" s="1">
        <v>0</v>
      </c>
      <c r="P18" s="1">
        <v>77.060494335755806</v>
      </c>
      <c r="Q18" s="1">
        <v>440</v>
      </c>
      <c r="R18" s="1">
        <v>0</v>
      </c>
      <c r="S18" s="1">
        <v>10103</v>
      </c>
      <c r="T18" s="1">
        <v>806897</v>
      </c>
      <c r="U18" s="1">
        <v>9</v>
      </c>
    </row>
    <row r="19" spans="1:21" x14ac:dyDescent="0.25">
      <c r="A19" t="str">
        <f>A18</f>
        <v>Goa</v>
      </c>
      <c r="B19" s="2" t="s">
        <v>22</v>
      </c>
      <c r="C19" s="2">
        <f t="shared" ref="C19:O19" si="4">SUM(C18:C18)</f>
        <v>2</v>
      </c>
      <c r="D19" s="2">
        <f t="shared" si="4"/>
        <v>528308</v>
      </c>
      <c r="E19" s="2">
        <f t="shared" si="4"/>
        <v>532469</v>
      </c>
      <c r="F19" s="2">
        <f t="shared" si="4"/>
        <v>0</v>
      </c>
      <c r="G19" s="2">
        <f t="shared" si="4"/>
        <v>1060777</v>
      </c>
      <c r="H19" s="2">
        <f t="shared" si="4"/>
        <v>27</v>
      </c>
      <c r="I19" s="2">
        <f t="shared" si="4"/>
        <v>824</v>
      </c>
      <c r="J19" s="2">
        <f t="shared" si="4"/>
        <v>394617</v>
      </c>
      <c r="K19" s="2">
        <f t="shared" si="4"/>
        <v>420030</v>
      </c>
      <c r="L19" s="2">
        <f t="shared" si="4"/>
        <v>0</v>
      </c>
      <c r="M19" s="2">
        <f t="shared" si="4"/>
        <v>2793</v>
      </c>
      <c r="N19" s="2">
        <f t="shared" si="4"/>
        <v>817440</v>
      </c>
      <c r="O19" s="2">
        <f t="shared" si="4"/>
        <v>0</v>
      </c>
      <c r="P19" s="2">
        <f>SUM(N18:N18)*100 / SUM(G18:G18)</f>
        <v>77.060494335755777</v>
      </c>
      <c r="Q19" s="2">
        <f>SUM(Q18:Q18)</f>
        <v>440</v>
      </c>
      <c r="R19" s="2">
        <f>SUM(R18:R18)</f>
        <v>0</v>
      </c>
      <c r="S19" s="2">
        <f>SUM(S18:S18)</f>
        <v>10103</v>
      </c>
      <c r="T19" s="2">
        <f>SUM(T18:T18)</f>
        <v>806897</v>
      </c>
      <c r="U19" s="2">
        <f>SUM(U18:U18)</f>
        <v>9</v>
      </c>
    </row>
    <row r="20" spans="1:21" x14ac:dyDescent="0.25">
      <c r="A20" s="1" t="s">
        <v>27</v>
      </c>
      <c r="B20" s="1" t="s">
        <v>19</v>
      </c>
      <c r="C20" s="1">
        <v>20</v>
      </c>
      <c r="D20" s="1">
        <v>16506749</v>
      </c>
      <c r="E20" s="1">
        <v>14953672</v>
      </c>
      <c r="F20" s="1">
        <v>264</v>
      </c>
      <c r="G20" s="1">
        <v>31460685</v>
      </c>
      <c r="H20" s="1">
        <v>7</v>
      </c>
      <c r="I20" s="1">
        <v>21608</v>
      </c>
      <c r="J20" s="1">
        <v>10865201</v>
      </c>
      <c r="K20" s="1">
        <v>8621853</v>
      </c>
      <c r="L20" s="1">
        <v>73</v>
      </c>
      <c r="M20" s="1">
        <v>113594</v>
      </c>
      <c r="N20" s="1">
        <v>19600721</v>
      </c>
      <c r="O20" s="1">
        <v>0</v>
      </c>
      <c r="P20" s="1">
        <v>62.302270277967601</v>
      </c>
      <c r="Q20" s="1">
        <v>16872</v>
      </c>
      <c r="R20" s="1">
        <v>0</v>
      </c>
      <c r="S20" s="1">
        <v>313718</v>
      </c>
      <c r="T20" s="1">
        <v>19270131</v>
      </c>
      <c r="U20" s="1">
        <v>54</v>
      </c>
    </row>
    <row r="21" spans="1:21" x14ac:dyDescent="0.25">
      <c r="A21" s="1" t="s">
        <v>27</v>
      </c>
      <c r="B21" s="1" t="s">
        <v>20</v>
      </c>
      <c r="C21" s="1">
        <v>2</v>
      </c>
      <c r="D21" s="1">
        <v>1607276</v>
      </c>
      <c r="E21" s="1">
        <v>1460901</v>
      </c>
      <c r="F21" s="1">
        <v>5</v>
      </c>
      <c r="G21" s="1">
        <v>3068182</v>
      </c>
      <c r="H21" s="1">
        <v>4</v>
      </c>
      <c r="I21" s="1">
        <v>1694</v>
      </c>
      <c r="J21" s="1">
        <v>1050803</v>
      </c>
      <c r="K21" s="1">
        <v>852237</v>
      </c>
      <c r="L21" s="1">
        <v>2</v>
      </c>
      <c r="M21" s="1">
        <v>10043</v>
      </c>
      <c r="N21" s="1">
        <v>1913085</v>
      </c>
      <c r="O21" s="1">
        <v>4</v>
      </c>
      <c r="P21" s="1">
        <v>62.3523963050432</v>
      </c>
      <c r="Q21" s="1">
        <v>1852</v>
      </c>
      <c r="R21" s="1">
        <v>384</v>
      </c>
      <c r="S21" s="1">
        <v>33450</v>
      </c>
      <c r="T21" s="1">
        <v>1877399</v>
      </c>
      <c r="U21" s="1">
        <v>8</v>
      </c>
    </row>
    <row r="22" spans="1:21" x14ac:dyDescent="0.25">
      <c r="A22" s="1" t="s">
        <v>27</v>
      </c>
      <c r="B22" s="1" t="s">
        <v>21</v>
      </c>
      <c r="C22" s="1">
        <v>4</v>
      </c>
      <c r="D22" s="1">
        <v>3115064</v>
      </c>
      <c r="E22" s="1">
        <v>2959157</v>
      </c>
      <c r="F22" s="1">
        <v>16</v>
      </c>
      <c r="G22" s="1">
        <v>6074237</v>
      </c>
      <c r="H22" s="1">
        <v>0</v>
      </c>
      <c r="I22" s="1">
        <v>1225</v>
      </c>
      <c r="J22" s="1">
        <v>2273919</v>
      </c>
      <c r="K22" s="1">
        <v>2039088</v>
      </c>
      <c r="L22" s="1">
        <v>1</v>
      </c>
      <c r="M22" s="1">
        <v>22841</v>
      </c>
      <c r="N22" s="1">
        <v>4335849</v>
      </c>
      <c r="O22" s="1">
        <v>0</v>
      </c>
      <c r="P22" s="1">
        <v>71.380965214231907</v>
      </c>
      <c r="Q22" s="1">
        <v>3885</v>
      </c>
      <c r="R22" s="1">
        <v>2659</v>
      </c>
      <c r="S22" s="1">
        <v>107717</v>
      </c>
      <c r="T22" s="1">
        <v>4221588</v>
      </c>
      <c r="U22" s="1">
        <v>0</v>
      </c>
    </row>
    <row r="23" spans="1:21" x14ac:dyDescent="0.25">
      <c r="A23" t="str">
        <f>A22</f>
        <v>Gujarat</v>
      </c>
      <c r="B23" s="2" t="s">
        <v>22</v>
      </c>
      <c r="C23" s="2">
        <f t="shared" ref="C23:O23" si="5">SUM(C20:C22)</f>
        <v>26</v>
      </c>
      <c r="D23" s="2">
        <f t="shared" si="5"/>
        <v>21229089</v>
      </c>
      <c r="E23" s="2">
        <f t="shared" si="5"/>
        <v>19373730</v>
      </c>
      <c r="F23" s="2">
        <f t="shared" si="5"/>
        <v>285</v>
      </c>
      <c r="G23" s="2">
        <f t="shared" si="5"/>
        <v>40603104</v>
      </c>
      <c r="H23" s="2">
        <f t="shared" si="5"/>
        <v>11</v>
      </c>
      <c r="I23" s="2">
        <f t="shared" si="5"/>
        <v>24527</v>
      </c>
      <c r="J23" s="2">
        <f t="shared" si="5"/>
        <v>14189923</v>
      </c>
      <c r="K23" s="2">
        <f t="shared" si="5"/>
        <v>11513178</v>
      </c>
      <c r="L23" s="2">
        <f t="shared" si="5"/>
        <v>76</v>
      </c>
      <c r="M23" s="2">
        <f t="shared" si="5"/>
        <v>146478</v>
      </c>
      <c r="N23" s="2">
        <f t="shared" si="5"/>
        <v>25849655</v>
      </c>
      <c r="O23" s="2">
        <f t="shared" si="5"/>
        <v>4</v>
      </c>
      <c r="P23" s="2">
        <f>SUM(N20:N22)*100 / SUM(G20:G22)</f>
        <v>63.664233650708084</v>
      </c>
      <c r="Q23" s="2">
        <f>SUM(Q20:Q22)</f>
        <v>22609</v>
      </c>
      <c r="R23" s="2">
        <f>SUM(R20:R22)</f>
        <v>3043</v>
      </c>
      <c r="S23" s="2">
        <f>SUM(S20:S22)</f>
        <v>454885</v>
      </c>
      <c r="T23" s="2">
        <f>SUM(T20:T22)</f>
        <v>25369118</v>
      </c>
      <c r="U23" s="2">
        <f>SUM(U20:U22)</f>
        <v>62</v>
      </c>
    </row>
    <row r="24" spans="1:21" x14ac:dyDescent="0.25">
      <c r="A24" s="1" t="s">
        <v>28</v>
      </c>
      <c r="B24" s="1" t="s">
        <v>19</v>
      </c>
      <c r="C24" s="1">
        <v>8</v>
      </c>
      <c r="D24" s="1">
        <v>6920603</v>
      </c>
      <c r="E24" s="1">
        <v>5823649</v>
      </c>
      <c r="F24" s="1">
        <v>0</v>
      </c>
      <c r="G24" s="1">
        <v>12744252</v>
      </c>
      <c r="H24" s="1">
        <v>2</v>
      </c>
      <c r="I24" s="1">
        <v>93194</v>
      </c>
      <c r="J24" s="1">
        <v>4989822</v>
      </c>
      <c r="K24" s="1">
        <v>4004938</v>
      </c>
      <c r="L24" s="1">
        <v>0</v>
      </c>
      <c r="M24" s="1">
        <v>7095</v>
      </c>
      <c r="N24" s="1">
        <v>9001855</v>
      </c>
      <c r="O24" s="1">
        <v>0</v>
      </c>
      <c r="P24" s="1">
        <v>70.634628066048904</v>
      </c>
      <c r="Q24" s="1">
        <v>3744</v>
      </c>
      <c r="R24" s="1">
        <v>1060</v>
      </c>
      <c r="S24" s="1">
        <v>22371</v>
      </c>
      <c r="T24" s="1">
        <v>8974680</v>
      </c>
      <c r="U24" s="1">
        <v>111</v>
      </c>
    </row>
    <row r="25" spans="1:21" x14ac:dyDescent="0.25">
      <c r="A25" s="1" t="s">
        <v>28</v>
      </c>
      <c r="B25" s="1" t="s">
        <v>20</v>
      </c>
      <c r="C25" s="1">
        <v>2</v>
      </c>
      <c r="D25" s="1">
        <v>1795944</v>
      </c>
      <c r="E25" s="1">
        <v>1557037</v>
      </c>
      <c r="F25" s="1">
        <v>0</v>
      </c>
      <c r="G25" s="1">
        <v>3352981</v>
      </c>
      <c r="H25" s="1">
        <v>1</v>
      </c>
      <c r="I25" s="1">
        <v>9025</v>
      </c>
      <c r="J25" s="1">
        <v>1360477</v>
      </c>
      <c r="K25" s="1">
        <v>1137980</v>
      </c>
      <c r="L25" s="1">
        <v>0</v>
      </c>
      <c r="M25" s="1">
        <v>939</v>
      </c>
      <c r="N25" s="1">
        <v>2499396</v>
      </c>
      <c r="O25" s="1">
        <v>0</v>
      </c>
      <c r="P25" s="1">
        <v>74.542504117977401</v>
      </c>
      <c r="Q25" s="1">
        <v>425</v>
      </c>
      <c r="R25" s="1">
        <v>871</v>
      </c>
      <c r="S25" s="1">
        <v>11849</v>
      </c>
      <c r="T25" s="1">
        <v>2486251</v>
      </c>
      <c r="U25" s="1">
        <v>42</v>
      </c>
    </row>
    <row r="26" spans="1:21" x14ac:dyDescent="0.25">
      <c r="A26" t="str">
        <f>A25</f>
        <v>Haryana</v>
      </c>
      <c r="B26" s="2" t="s">
        <v>22</v>
      </c>
      <c r="C26" s="2">
        <f t="shared" ref="C26:O26" si="6">SUM(C24:C25)</f>
        <v>10</v>
      </c>
      <c r="D26" s="2">
        <f t="shared" si="6"/>
        <v>8716547</v>
      </c>
      <c r="E26" s="2">
        <f t="shared" si="6"/>
        <v>7380686</v>
      </c>
      <c r="F26" s="2">
        <f t="shared" si="6"/>
        <v>0</v>
      </c>
      <c r="G26" s="2">
        <f t="shared" si="6"/>
        <v>16097233</v>
      </c>
      <c r="H26" s="2">
        <f t="shared" si="6"/>
        <v>3</v>
      </c>
      <c r="I26" s="2">
        <f t="shared" si="6"/>
        <v>102219</v>
      </c>
      <c r="J26" s="2">
        <f t="shared" si="6"/>
        <v>6350299</v>
      </c>
      <c r="K26" s="2">
        <f t="shared" si="6"/>
        <v>5142918</v>
      </c>
      <c r="L26" s="2">
        <f t="shared" si="6"/>
        <v>0</v>
      </c>
      <c r="M26" s="2">
        <f t="shared" si="6"/>
        <v>8034</v>
      </c>
      <c r="N26" s="2">
        <f t="shared" si="6"/>
        <v>11501251</v>
      </c>
      <c r="O26" s="2">
        <f t="shared" si="6"/>
        <v>0</v>
      </c>
      <c r="P26" s="2">
        <f>SUM(N24:N25)*100 / SUM(G24:G25)</f>
        <v>71.448621014555727</v>
      </c>
      <c r="Q26" s="2">
        <f>SUM(Q24:Q25)</f>
        <v>4169</v>
      </c>
      <c r="R26" s="2">
        <f>SUM(R24:R25)</f>
        <v>1931</v>
      </c>
      <c r="S26" s="2">
        <f>SUM(S24:S25)</f>
        <v>34220</v>
      </c>
      <c r="T26" s="2">
        <f>SUM(T24:T25)</f>
        <v>11460931</v>
      </c>
      <c r="U26" s="2">
        <f>SUM(U24:U25)</f>
        <v>153</v>
      </c>
    </row>
    <row r="27" spans="1:21" x14ac:dyDescent="0.25">
      <c r="A27" s="1" t="s">
        <v>29</v>
      </c>
      <c r="B27" s="1" t="s">
        <v>19</v>
      </c>
      <c r="C27" s="1">
        <v>3</v>
      </c>
      <c r="D27" s="1">
        <v>1867293</v>
      </c>
      <c r="E27" s="1">
        <v>1789414</v>
      </c>
      <c r="F27" s="1">
        <v>1</v>
      </c>
      <c r="G27" s="1">
        <v>3656708</v>
      </c>
      <c r="H27" s="1">
        <v>2</v>
      </c>
      <c r="I27" s="1">
        <v>57521</v>
      </c>
      <c r="J27" s="1">
        <v>1161288</v>
      </c>
      <c r="K27" s="1">
        <v>1194858</v>
      </c>
      <c r="L27" s="1">
        <v>0</v>
      </c>
      <c r="M27" s="1">
        <v>6006</v>
      </c>
      <c r="N27" s="1">
        <v>2362152</v>
      </c>
      <c r="O27" s="1">
        <v>0</v>
      </c>
      <c r="P27" s="1">
        <v>64.597774829163299</v>
      </c>
      <c r="Q27" s="1">
        <v>1408</v>
      </c>
      <c r="R27" s="1">
        <v>0</v>
      </c>
      <c r="S27" s="1">
        <v>21368</v>
      </c>
      <c r="T27" s="1">
        <v>2339376</v>
      </c>
      <c r="U27" s="1">
        <v>3</v>
      </c>
    </row>
    <row r="28" spans="1:21" x14ac:dyDescent="0.25">
      <c r="A28" s="1" t="s">
        <v>29</v>
      </c>
      <c r="B28" s="1" t="s">
        <v>20</v>
      </c>
      <c r="C28" s="1">
        <v>1</v>
      </c>
      <c r="D28" s="1">
        <v>607137</v>
      </c>
      <c r="E28" s="1">
        <v>546225</v>
      </c>
      <c r="F28" s="1">
        <v>1</v>
      </c>
      <c r="G28" s="1">
        <v>1153363</v>
      </c>
      <c r="H28" s="1">
        <v>0</v>
      </c>
      <c r="I28" s="1">
        <v>8335</v>
      </c>
      <c r="J28" s="1">
        <v>403062</v>
      </c>
      <c r="K28" s="1">
        <v>333715</v>
      </c>
      <c r="L28" s="1">
        <v>0</v>
      </c>
      <c r="M28" s="1">
        <v>1270</v>
      </c>
      <c r="N28" s="1">
        <v>738047</v>
      </c>
      <c r="O28" s="1">
        <v>0</v>
      </c>
      <c r="P28" s="1">
        <v>63.990868442979398</v>
      </c>
      <c r="Q28" s="1">
        <v>291</v>
      </c>
      <c r="R28" s="1">
        <v>0</v>
      </c>
      <c r="S28" s="1">
        <v>7787</v>
      </c>
      <c r="T28" s="1">
        <v>729969</v>
      </c>
      <c r="U28" s="1">
        <v>2</v>
      </c>
    </row>
    <row r="29" spans="1:21" x14ac:dyDescent="0.25">
      <c r="A29" t="str">
        <f>A28</f>
        <v>Himachal Pradesh</v>
      </c>
      <c r="B29" s="2" t="s">
        <v>22</v>
      </c>
      <c r="C29" s="2">
        <f t="shared" ref="C29:O29" si="7">SUM(C27:C28)</f>
        <v>4</v>
      </c>
      <c r="D29" s="2">
        <f t="shared" si="7"/>
        <v>2474430</v>
      </c>
      <c r="E29" s="2">
        <f t="shared" si="7"/>
        <v>2335639</v>
      </c>
      <c r="F29" s="2">
        <f t="shared" si="7"/>
        <v>2</v>
      </c>
      <c r="G29" s="2">
        <f t="shared" si="7"/>
        <v>4810071</v>
      </c>
      <c r="H29" s="2">
        <f t="shared" si="7"/>
        <v>2</v>
      </c>
      <c r="I29" s="2">
        <f t="shared" si="7"/>
        <v>65856</v>
      </c>
      <c r="J29" s="2">
        <f t="shared" si="7"/>
        <v>1564350</v>
      </c>
      <c r="K29" s="2">
        <f t="shared" si="7"/>
        <v>1528573</v>
      </c>
      <c r="L29" s="2">
        <f t="shared" si="7"/>
        <v>0</v>
      </c>
      <c r="M29" s="2">
        <f t="shared" si="7"/>
        <v>7276</v>
      </c>
      <c r="N29" s="2">
        <f t="shared" si="7"/>
        <v>3100199</v>
      </c>
      <c r="O29" s="2">
        <f t="shared" si="7"/>
        <v>0</v>
      </c>
      <c r="P29" s="2">
        <f>SUM(N27:N28)*100 / SUM(G27:G28)</f>
        <v>64.452250289028996</v>
      </c>
      <c r="Q29" s="2">
        <f>SUM(Q27:Q28)</f>
        <v>1699</v>
      </c>
      <c r="R29" s="2">
        <f>SUM(R27:R28)</f>
        <v>0</v>
      </c>
      <c r="S29" s="2">
        <f>SUM(S27:S28)</f>
        <v>29155</v>
      </c>
      <c r="T29" s="2">
        <f>SUM(T27:T28)</f>
        <v>3069345</v>
      </c>
      <c r="U29" s="2">
        <f>SUM(U27:U28)</f>
        <v>5</v>
      </c>
    </row>
    <row r="30" spans="1:21" x14ac:dyDescent="0.25">
      <c r="A30" s="1" t="s">
        <v>30</v>
      </c>
      <c r="B30" s="1" t="s">
        <v>19</v>
      </c>
      <c r="C30" s="1">
        <v>6</v>
      </c>
      <c r="D30" s="1">
        <v>3791735</v>
      </c>
      <c r="E30" s="1">
        <v>3391301</v>
      </c>
      <c r="F30" s="1">
        <v>93</v>
      </c>
      <c r="G30" s="1">
        <v>7183129</v>
      </c>
      <c r="H30" s="1">
        <v>0</v>
      </c>
      <c r="I30" s="1">
        <v>59852</v>
      </c>
      <c r="J30" s="1">
        <v>1925713</v>
      </c>
      <c r="K30" s="1">
        <v>1638704</v>
      </c>
      <c r="L30" s="1">
        <v>1</v>
      </c>
      <c r="M30" s="1">
        <v>7119</v>
      </c>
      <c r="N30" s="1">
        <v>3571537</v>
      </c>
      <c r="O30" s="1">
        <v>0</v>
      </c>
      <c r="P30" s="1">
        <v>49.721186964622198</v>
      </c>
      <c r="Q30" s="1">
        <v>3504</v>
      </c>
      <c r="R30" s="1">
        <v>1170</v>
      </c>
      <c r="S30" s="1">
        <v>31550</v>
      </c>
      <c r="T30" s="1">
        <v>3535313</v>
      </c>
      <c r="U30" s="1">
        <v>17</v>
      </c>
    </row>
    <row r="31" spans="1:21" x14ac:dyDescent="0.25">
      <c r="A31" t="str">
        <f>A30</f>
        <v>Jammu &amp; Kashmir</v>
      </c>
      <c r="B31" s="2" t="s">
        <v>22</v>
      </c>
      <c r="C31" s="2">
        <f t="shared" ref="C31:O31" si="8">SUM(C30:C30)</f>
        <v>6</v>
      </c>
      <c r="D31" s="2">
        <f t="shared" si="8"/>
        <v>3791735</v>
      </c>
      <c r="E31" s="2">
        <f t="shared" si="8"/>
        <v>3391301</v>
      </c>
      <c r="F31" s="2">
        <f t="shared" si="8"/>
        <v>93</v>
      </c>
      <c r="G31" s="2">
        <f t="shared" si="8"/>
        <v>7183129</v>
      </c>
      <c r="H31" s="2">
        <f t="shared" si="8"/>
        <v>0</v>
      </c>
      <c r="I31" s="2">
        <f t="shared" si="8"/>
        <v>59852</v>
      </c>
      <c r="J31" s="2">
        <f t="shared" si="8"/>
        <v>1925713</v>
      </c>
      <c r="K31" s="2">
        <f t="shared" si="8"/>
        <v>1638704</v>
      </c>
      <c r="L31" s="2">
        <f t="shared" si="8"/>
        <v>1</v>
      </c>
      <c r="M31" s="2">
        <f t="shared" si="8"/>
        <v>7119</v>
      </c>
      <c r="N31" s="2">
        <f t="shared" si="8"/>
        <v>3571537</v>
      </c>
      <c r="O31" s="2">
        <f t="shared" si="8"/>
        <v>0</v>
      </c>
      <c r="P31" s="2">
        <f>SUM(N30:N30)*100 / SUM(G30:G30)</f>
        <v>49.721186964622241</v>
      </c>
      <c r="Q31" s="2">
        <f>SUM(Q30:Q30)</f>
        <v>3504</v>
      </c>
      <c r="R31" s="2">
        <f>SUM(R30:R30)</f>
        <v>1170</v>
      </c>
      <c r="S31" s="2">
        <f>SUM(S30:S30)</f>
        <v>31550</v>
      </c>
      <c r="T31" s="2">
        <f>SUM(T30:T30)</f>
        <v>3535313</v>
      </c>
      <c r="U31" s="2">
        <f>SUM(U30:U30)</f>
        <v>17</v>
      </c>
    </row>
    <row r="32" spans="1:21" x14ac:dyDescent="0.25">
      <c r="A32" s="1" t="s">
        <v>31</v>
      </c>
      <c r="B32" s="1" t="s">
        <v>19</v>
      </c>
      <c r="C32" s="1">
        <v>21</v>
      </c>
      <c r="D32" s="1">
        <v>17882255</v>
      </c>
      <c r="E32" s="1">
        <v>17120615</v>
      </c>
      <c r="F32" s="1">
        <v>2732</v>
      </c>
      <c r="G32" s="1">
        <v>35005602</v>
      </c>
      <c r="H32" s="1">
        <v>0</v>
      </c>
      <c r="I32" s="1">
        <v>33990</v>
      </c>
      <c r="J32" s="1">
        <v>12322096</v>
      </c>
      <c r="K32" s="1">
        <v>11369627</v>
      </c>
      <c r="L32" s="1">
        <v>135</v>
      </c>
      <c r="M32" s="1">
        <v>23550</v>
      </c>
      <c r="N32" s="1">
        <v>23715408</v>
      </c>
      <c r="O32" s="1">
        <v>0</v>
      </c>
      <c r="P32" s="1">
        <v>67.747465105727898</v>
      </c>
      <c r="Q32" s="1">
        <v>7493</v>
      </c>
      <c r="R32" s="1">
        <v>4953</v>
      </c>
      <c r="S32" s="1">
        <v>188521</v>
      </c>
      <c r="T32" s="1">
        <v>23514441</v>
      </c>
      <c r="U32" s="1">
        <v>154</v>
      </c>
    </row>
    <row r="33" spans="1:21" x14ac:dyDescent="0.25">
      <c r="A33" s="1" t="s">
        <v>31</v>
      </c>
      <c r="B33" s="1" t="s">
        <v>20</v>
      </c>
      <c r="C33" s="1">
        <v>5</v>
      </c>
      <c r="D33" s="1">
        <v>4115829</v>
      </c>
      <c r="E33" s="1">
        <v>3938136</v>
      </c>
      <c r="F33" s="1">
        <v>695</v>
      </c>
      <c r="G33" s="1">
        <v>8054660</v>
      </c>
      <c r="H33" s="1">
        <v>0</v>
      </c>
      <c r="I33" s="1">
        <v>4119</v>
      </c>
      <c r="J33" s="1">
        <v>2783422</v>
      </c>
      <c r="K33" s="1">
        <v>2535755</v>
      </c>
      <c r="L33" s="1">
        <v>23</v>
      </c>
      <c r="M33" s="1">
        <v>4015</v>
      </c>
      <c r="N33" s="1">
        <v>5323215</v>
      </c>
      <c r="O33" s="1">
        <v>0</v>
      </c>
      <c r="P33" s="1">
        <v>66.088636888459604</v>
      </c>
      <c r="Q33" s="1">
        <v>1143</v>
      </c>
      <c r="R33" s="1">
        <v>834</v>
      </c>
      <c r="S33" s="1">
        <v>44864</v>
      </c>
      <c r="T33" s="1">
        <v>5276374</v>
      </c>
      <c r="U33" s="1">
        <v>8</v>
      </c>
    </row>
    <row r="34" spans="1:21" x14ac:dyDescent="0.25">
      <c r="A34" s="1" t="s">
        <v>31</v>
      </c>
      <c r="B34" s="1" t="s">
        <v>21</v>
      </c>
      <c r="C34" s="1">
        <v>2</v>
      </c>
      <c r="D34" s="1">
        <v>1586758</v>
      </c>
      <c r="E34" s="1">
        <v>1562330</v>
      </c>
      <c r="F34" s="1">
        <v>463</v>
      </c>
      <c r="G34" s="1">
        <v>3149551</v>
      </c>
      <c r="H34" s="1">
        <v>0</v>
      </c>
      <c r="I34" s="1">
        <v>528</v>
      </c>
      <c r="J34" s="1">
        <v>1043027</v>
      </c>
      <c r="K34" s="1">
        <v>970925</v>
      </c>
      <c r="L34" s="1">
        <v>9</v>
      </c>
      <c r="M34" s="1">
        <v>999</v>
      </c>
      <c r="N34" s="1">
        <v>2014960</v>
      </c>
      <c r="O34" s="1">
        <v>0</v>
      </c>
      <c r="P34" s="1">
        <v>63.976103260433</v>
      </c>
      <c r="Q34" s="1">
        <v>299</v>
      </c>
      <c r="R34" s="1">
        <v>0</v>
      </c>
      <c r="S34" s="1">
        <v>24496</v>
      </c>
      <c r="T34" s="1">
        <v>1990165</v>
      </c>
      <c r="U34" s="1">
        <v>3</v>
      </c>
    </row>
    <row r="35" spans="1:21" x14ac:dyDescent="0.25">
      <c r="A35" t="str">
        <f>A34</f>
        <v>Karnataka</v>
      </c>
      <c r="B35" s="2" t="s">
        <v>22</v>
      </c>
      <c r="C35" s="2">
        <f t="shared" ref="C35:O35" si="9">SUM(C32:C34)</f>
        <v>28</v>
      </c>
      <c r="D35" s="2">
        <f t="shared" si="9"/>
        <v>23584842</v>
      </c>
      <c r="E35" s="2">
        <f t="shared" si="9"/>
        <v>22621081</v>
      </c>
      <c r="F35" s="2">
        <f t="shared" si="9"/>
        <v>3890</v>
      </c>
      <c r="G35" s="2">
        <f t="shared" si="9"/>
        <v>46209813</v>
      </c>
      <c r="H35" s="2">
        <f t="shared" si="9"/>
        <v>0</v>
      </c>
      <c r="I35" s="2">
        <f t="shared" si="9"/>
        <v>38637</v>
      </c>
      <c r="J35" s="2">
        <f t="shared" si="9"/>
        <v>16148545</v>
      </c>
      <c r="K35" s="2">
        <f t="shared" si="9"/>
        <v>14876307</v>
      </c>
      <c r="L35" s="2">
        <f t="shared" si="9"/>
        <v>167</v>
      </c>
      <c r="M35" s="2">
        <f t="shared" si="9"/>
        <v>28564</v>
      </c>
      <c r="N35" s="2">
        <f t="shared" si="9"/>
        <v>31053583</v>
      </c>
      <c r="O35" s="2">
        <f t="shared" si="9"/>
        <v>0</v>
      </c>
      <c r="P35" s="2">
        <f>SUM(N32:N34)*100 / SUM(G32:G34)</f>
        <v>67.201273893923783</v>
      </c>
      <c r="Q35" s="2">
        <f>SUM(Q32:Q34)</f>
        <v>8935</v>
      </c>
      <c r="R35" s="2">
        <f>SUM(R32:R34)</f>
        <v>5787</v>
      </c>
      <c r="S35" s="2">
        <f>SUM(S32:S34)</f>
        <v>257881</v>
      </c>
      <c r="T35" s="2">
        <f>SUM(T32:T34)</f>
        <v>30780980</v>
      </c>
      <c r="U35" s="2">
        <f>SUM(U32:U34)</f>
        <v>165</v>
      </c>
    </row>
    <row r="36" spans="1:21" x14ac:dyDescent="0.25">
      <c r="A36" s="1" t="s">
        <v>32</v>
      </c>
      <c r="B36" s="1" t="s">
        <v>19</v>
      </c>
      <c r="C36" s="1">
        <v>18</v>
      </c>
      <c r="D36" s="1">
        <v>10549623</v>
      </c>
      <c r="E36" s="1">
        <v>11308008</v>
      </c>
      <c r="F36" s="1">
        <v>0</v>
      </c>
      <c r="G36" s="1">
        <v>21857631</v>
      </c>
      <c r="H36" s="1">
        <v>12142</v>
      </c>
      <c r="I36" s="1">
        <v>62458</v>
      </c>
      <c r="J36" s="1">
        <v>7799200</v>
      </c>
      <c r="K36" s="1">
        <v>8337950</v>
      </c>
      <c r="L36" s="1">
        <v>0</v>
      </c>
      <c r="M36" s="1">
        <v>32049</v>
      </c>
      <c r="N36" s="1">
        <v>16169199</v>
      </c>
      <c r="O36" s="1">
        <v>0</v>
      </c>
      <c r="P36" s="1">
        <v>73.975075340964395</v>
      </c>
      <c r="Q36" s="1">
        <v>2545</v>
      </c>
      <c r="R36" s="1">
        <v>7047</v>
      </c>
      <c r="S36" s="1">
        <v>179687</v>
      </c>
      <c r="T36" s="1">
        <v>15979920</v>
      </c>
      <c r="U36" s="1">
        <v>256</v>
      </c>
    </row>
    <row r="37" spans="1:21" x14ac:dyDescent="0.25">
      <c r="A37" s="1" t="s">
        <v>32</v>
      </c>
      <c r="B37" s="1" t="s">
        <v>20</v>
      </c>
      <c r="C37" s="1">
        <v>2</v>
      </c>
      <c r="D37" s="1">
        <v>1184652</v>
      </c>
      <c r="E37" s="1">
        <v>1284367</v>
      </c>
      <c r="F37" s="1">
        <v>0</v>
      </c>
      <c r="G37" s="1">
        <v>2469019</v>
      </c>
      <c r="H37" s="1">
        <v>443</v>
      </c>
      <c r="I37" s="1">
        <v>12250</v>
      </c>
      <c r="J37" s="1">
        <v>869116</v>
      </c>
      <c r="K37" s="1">
        <v>945371</v>
      </c>
      <c r="L37" s="1">
        <v>0</v>
      </c>
      <c r="M37" s="1">
        <v>3438</v>
      </c>
      <c r="N37" s="1">
        <v>1817925</v>
      </c>
      <c r="O37" s="1">
        <v>0</v>
      </c>
      <c r="P37" s="1">
        <v>73.629445540921296</v>
      </c>
      <c r="Q37" s="1">
        <v>480</v>
      </c>
      <c r="R37" s="1">
        <v>1157</v>
      </c>
      <c r="S37" s="1">
        <v>30876</v>
      </c>
      <c r="T37" s="1">
        <v>1785412</v>
      </c>
      <c r="U37" s="1">
        <v>15</v>
      </c>
    </row>
    <row r="38" spans="1:21" x14ac:dyDescent="0.25">
      <c r="A38" t="str">
        <f>A37</f>
        <v>Kerala</v>
      </c>
      <c r="B38" s="2" t="s">
        <v>22</v>
      </c>
      <c r="C38" s="2">
        <f t="shared" ref="C38:O38" si="10">SUM(C36:C37)</f>
        <v>20</v>
      </c>
      <c r="D38" s="2">
        <f t="shared" si="10"/>
        <v>11734275</v>
      </c>
      <c r="E38" s="2">
        <f t="shared" si="10"/>
        <v>12592375</v>
      </c>
      <c r="F38" s="2">
        <f t="shared" si="10"/>
        <v>0</v>
      </c>
      <c r="G38" s="2">
        <f t="shared" si="10"/>
        <v>24326650</v>
      </c>
      <c r="H38" s="2">
        <f t="shared" si="10"/>
        <v>12585</v>
      </c>
      <c r="I38" s="2">
        <f t="shared" si="10"/>
        <v>74708</v>
      </c>
      <c r="J38" s="2">
        <f t="shared" si="10"/>
        <v>8668316</v>
      </c>
      <c r="K38" s="2">
        <f t="shared" si="10"/>
        <v>9283321</v>
      </c>
      <c r="L38" s="2">
        <f t="shared" si="10"/>
        <v>0</v>
      </c>
      <c r="M38" s="2">
        <f t="shared" si="10"/>
        <v>35487</v>
      </c>
      <c r="N38" s="2">
        <f t="shared" si="10"/>
        <v>17987124</v>
      </c>
      <c r="O38" s="2">
        <f t="shared" si="10"/>
        <v>0</v>
      </c>
      <c r="P38" s="2">
        <f>SUM(N36:N37)*100 / SUM(G36:G37)</f>
        <v>73.939995848174732</v>
      </c>
      <c r="Q38" s="2">
        <f>SUM(Q36:Q37)</f>
        <v>3025</v>
      </c>
      <c r="R38" s="2">
        <f>SUM(R36:R37)</f>
        <v>8204</v>
      </c>
      <c r="S38" s="2">
        <f>SUM(S36:S37)</f>
        <v>210563</v>
      </c>
      <c r="T38" s="2">
        <f>SUM(T36:T37)</f>
        <v>17765332</v>
      </c>
      <c r="U38" s="2">
        <f>SUM(U36:U37)</f>
        <v>271</v>
      </c>
    </row>
    <row r="39" spans="1:21" x14ac:dyDescent="0.25">
      <c r="A39" s="1" t="s">
        <v>33</v>
      </c>
      <c r="B39" s="1" t="s">
        <v>19</v>
      </c>
      <c r="C39" s="1">
        <v>19</v>
      </c>
      <c r="D39" s="1">
        <v>16809660</v>
      </c>
      <c r="E39" s="1">
        <v>14971446</v>
      </c>
      <c r="F39" s="1">
        <v>765</v>
      </c>
      <c r="G39" s="1">
        <v>31781871</v>
      </c>
      <c r="H39" s="1">
        <v>5</v>
      </c>
      <c r="I39" s="1">
        <v>22938</v>
      </c>
      <c r="J39" s="1">
        <v>11049416</v>
      </c>
      <c r="K39" s="1">
        <v>8377060</v>
      </c>
      <c r="L39" s="1">
        <v>86</v>
      </c>
      <c r="M39" s="1">
        <v>16271</v>
      </c>
      <c r="N39" s="1">
        <v>19442833</v>
      </c>
      <c r="O39" s="1">
        <v>0</v>
      </c>
      <c r="P39" s="1">
        <v>61.175860288401502</v>
      </c>
      <c r="Q39" s="1">
        <v>2780</v>
      </c>
      <c r="R39" s="1">
        <v>2812</v>
      </c>
      <c r="S39" s="1">
        <v>209320</v>
      </c>
      <c r="T39" s="1">
        <v>19227921</v>
      </c>
      <c r="U39" s="1">
        <v>89</v>
      </c>
    </row>
    <row r="40" spans="1:21" x14ac:dyDescent="0.25">
      <c r="A40" s="1" t="s">
        <v>33</v>
      </c>
      <c r="B40" s="1" t="s">
        <v>20</v>
      </c>
      <c r="C40" s="1">
        <v>4</v>
      </c>
      <c r="D40" s="1">
        <v>3347260</v>
      </c>
      <c r="E40" s="1">
        <v>2924228</v>
      </c>
      <c r="F40" s="1">
        <v>104</v>
      </c>
      <c r="G40" s="1">
        <v>6271592</v>
      </c>
      <c r="H40" s="1">
        <v>0</v>
      </c>
      <c r="I40" s="1">
        <v>3762</v>
      </c>
      <c r="J40" s="1">
        <v>2161073</v>
      </c>
      <c r="K40" s="1">
        <v>1493316</v>
      </c>
      <c r="L40" s="1">
        <v>11</v>
      </c>
      <c r="M40" s="1">
        <v>2411</v>
      </c>
      <c r="N40" s="1">
        <v>3656811</v>
      </c>
      <c r="O40" s="1">
        <v>0</v>
      </c>
      <c r="P40" s="1">
        <v>58.307539776184399</v>
      </c>
      <c r="Q40" s="1">
        <v>391</v>
      </c>
      <c r="R40" s="1">
        <v>640</v>
      </c>
      <c r="S40" s="1">
        <v>38167</v>
      </c>
      <c r="T40" s="1">
        <v>3617613</v>
      </c>
      <c r="U40" s="1">
        <v>21</v>
      </c>
    </row>
    <row r="41" spans="1:21" x14ac:dyDescent="0.25">
      <c r="A41" s="1" t="s">
        <v>33</v>
      </c>
      <c r="B41" s="1" t="s">
        <v>21</v>
      </c>
      <c r="C41" s="1">
        <v>6</v>
      </c>
      <c r="D41" s="1">
        <v>5155680</v>
      </c>
      <c r="E41" s="1">
        <v>4911955</v>
      </c>
      <c r="F41" s="1">
        <v>203</v>
      </c>
      <c r="G41" s="1">
        <v>10067838</v>
      </c>
      <c r="H41" s="1">
        <v>0</v>
      </c>
      <c r="I41" s="1">
        <v>3633</v>
      </c>
      <c r="J41" s="1">
        <v>3512794</v>
      </c>
      <c r="K41" s="1">
        <v>3027630</v>
      </c>
      <c r="L41" s="1">
        <v>27</v>
      </c>
      <c r="M41" s="1">
        <v>8010</v>
      </c>
      <c r="N41" s="1">
        <v>6548461</v>
      </c>
      <c r="O41" s="1">
        <v>0</v>
      </c>
      <c r="P41" s="1">
        <v>65.043368794770004</v>
      </c>
      <c r="Q41" s="1">
        <v>1373</v>
      </c>
      <c r="R41" s="1">
        <v>302</v>
      </c>
      <c r="S41" s="1">
        <v>144350</v>
      </c>
      <c r="T41" s="1">
        <v>6402436</v>
      </c>
      <c r="U41" s="1">
        <v>30</v>
      </c>
    </row>
    <row r="42" spans="1:21" x14ac:dyDescent="0.25">
      <c r="A42" t="str">
        <f>A41</f>
        <v>Madhya Pradesh</v>
      </c>
      <c r="B42" s="2" t="s">
        <v>22</v>
      </c>
      <c r="C42" s="2">
        <f t="shared" ref="C42:O42" si="11">SUM(C39:C41)</f>
        <v>29</v>
      </c>
      <c r="D42" s="2">
        <f t="shared" si="11"/>
        <v>25312600</v>
      </c>
      <c r="E42" s="2">
        <f t="shared" si="11"/>
        <v>22807629</v>
      </c>
      <c r="F42" s="2">
        <f t="shared" si="11"/>
        <v>1072</v>
      </c>
      <c r="G42" s="2">
        <f t="shared" si="11"/>
        <v>48121301</v>
      </c>
      <c r="H42" s="2">
        <f t="shared" si="11"/>
        <v>5</v>
      </c>
      <c r="I42" s="2">
        <f t="shared" si="11"/>
        <v>30333</v>
      </c>
      <c r="J42" s="2">
        <f t="shared" si="11"/>
        <v>16723283</v>
      </c>
      <c r="K42" s="2">
        <f t="shared" si="11"/>
        <v>12898006</v>
      </c>
      <c r="L42" s="2">
        <f t="shared" si="11"/>
        <v>124</v>
      </c>
      <c r="M42" s="2">
        <f t="shared" si="11"/>
        <v>26692</v>
      </c>
      <c r="N42" s="2">
        <f t="shared" si="11"/>
        <v>29648105</v>
      </c>
      <c r="O42" s="2">
        <f t="shared" si="11"/>
        <v>0</v>
      </c>
      <c r="P42" s="2">
        <f>SUM(N39:N41)*100 / SUM(G39:G41)</f>
        <v>61.6111875279515</v>
      </c>
      <c r="Q42" s="2">
        <f>SUM(Q39:Q41)</f>
        <v>4544</v>
      </c>
      <c r="R42" s="2">
        <f>SUM(R39:R41)</f>
        <v>3754</v>
      </c>
      <c r="S42" s="2">
        <f>SUM(S39:S41)</f>
        <v>391837</v>
      </c>
      <c r="T42" s="2">
        <f>SUM(T39:T41)</f>
        <v>29247970</v>
      </c>
      <c r="U42" s="2">
        <f>SUM(U39:U41)</f>
        <v>140</v>
      </c>
    </row>
    <row r="43" spans="1:21" x14ac:dyDescent="0.25">
      <c r="A43" s="1" t="s">
        <v>34</v>
      </c>
      <c r="B43" s="1" t="s">
        <v>19</v>
      </c>
      <c r="C43" s="1">
        <v>39</v>
      </c>
      <c r="D43" s="1">
        <v>35227883</v>
      </c>
      <c r="E43" s="1">
        <v>31178489</v>
      </c>
      <c r="F43" s="1">
        <v>746</v>
      </c>
      <c r="G43" s="1">
        <v>66407118</v>
      </c>
      <c r="H43" s="1">
        <v>0</v>
      </c>
      <c r="I43" s="1">
        <v>127890</v>
      </c>
      <c r="J43" s="1">
        <v>21668516</v>
      </c>
      <c r="K43" s="1">
        <v>17909727</v>
      </c>
      <c r="L43" s="1">
        <v>215</v>
      </c>
      <c r="M43" s="1">
        <v>56209</v>
      </c>
      <c r="N43" s="1">
        <v>39634667</v>
      </c>
      <c r="O43" s="1">
        <v>0</v>
      </c>
      <c r="P43" s="1">
        <v>59.6843654621482</v>
      </c>
      <c r="Q43" s="1">
        <v>10883</v>
      </c>
      <c r="R43" s="1">
        <v>8349</v>
      </c>
      <c r="S43" s="1">
        <v>308203</v>
      </c>
      <c r="T43" s="1">
        <v>39307232</v>
      </c>
      <c r="U43" s="1">
        <v>1737</v>
      </c>
    </row>
    <row r="44" spans="1:21" x14ac:dyDescent="0.25">
      <c r="A44" s="1" t="s">
        <v>34</v>
      </c>
      <c r="B44" s="1" t="s">
        <v>20</v>
      </c>
      <c r="C44" s="1">
        <v>5</v>
      </c>
      <c r="D44" s="1">
        <v>4299530</v>
      </c>
      <c r="E44" s="1">
        <v>3842382</v>
      </c>
      <c r="F44" s="1">
        <v>56</v>
      </c>
      <c r="G44" s="1">
        <v>8141968</v>
      </c>
      <c r="H44" s="1">
        <v>0</v>
      </c>
      <c r="I44" s="1">
        <v>14424</v>
      </c>
      <c r="J44" s="1">
        <v>2754038</v>
      </c>
      <c r="K44" s="1">
        <v>2232841</v>
      </c>
      <c r="L44" s="1">
        <v>0</v>
      </c>
      <c r="M44" s="1">
        <v>10285</v>
      </c>
      <c r="N44" s="1">
        <v>4997164</v>
      </c>
      <c r="O44" s="1">
        <v>0</v>
      </c>
      <c r="P44" s="1">
        <v>61.375382462814898</v>
      </c>
      <c r="Q44" s="1">
        <v>1785</v>
      </c>
      <c r="R44" s="1">
        <v>0</v>
      </c>
      <c r="S44" s="1">
        <v>46608</v>
      </c>
      <c r="T44" s="1">
        <v>4948771</v>
      </c>
      <c r="U44" s="1">
        <v>82</v>
      </c>
    </row>
    <row r="45" spans="1:21" x14ac:dyDescent="0.25">
      <c r="A45" s="1" t="s">
        <v>34</v>
      </c>
      <c r="B45" s="1" t="s">
        <v>21</v>
      </c>
      <c r="C45" s="1">
        <v>4</v>
      </c>
      <c r="D45" s="1">
        <v>3243578</v>
      </c>
      <c r="E45" s="1">
        <v>3006043</v>
      </c>
      <c r="F45" s="1">
        <v>116</v>
      </c>
      <c r="G45" s="1">
        <v>6249737</v>
      </c>
      <c r="H45" s="1">
        <v>0</v>
      </c>
      <c r="I45" s="1">
        <v>5415</v>
      </c>
      <c r="J45" s="1">
        <v>2199626</v>
      </c>
      <c r="K45" s="1">
        <v>1904152</v>
      </c>
      <c r="L45" s="1">
        <v>39</v>
      </c>
      <c r="M45" s="1">
        <v>4755</v>
      </c>
      <c r="N45" s="1">
        <v>4108572</v>
      </c>
      <c r="O45" s="1">
        <v>0</v>
      </c>
      <c r="P45" s="1">
        <v>65.739918335763605</v>
      </c>
      <c r="Q45" s="1">
        <v>856</v>
      </c>
      <c r="R45" s="1">
        <v>1111</v>
      </c>
      <c r="S45" s="1">
        <v>78360</v>
      </c>
      <c r="T45" s="1">
        <v>4028245</v>
      </c>
      <c r="U45" s="1">
        <v>103</v>
      </c>
    </row>
    <row r="46" spans="1:21" x14ac:dyDescent="0.25">
      <c r="A46" t="str">
        <f>A45</f>
        <v>Maharashtra</v>
      </c>
      <c r="B46" s="2" t="s">
        <v>22</v>
      </c>
      <c r="C46" s="2">
        <f t="shared" ref="C46:O46" si="12">SUM(C43:C45)</f>
        <v>48</v>
      </c>
      <c r="D46" s="2">
        <f t="shared" si="12"/>
        <v>42770991</v>
      </c>
      <c r="E46" s="2">
        <f t="shared" si="12"/>
        <v>38026914</v>
      </c>
      <c r="F46" s="2">
        <f t="shared" si="12"/>
        <v>918</v>
      </c>
      <c r="G46" s="2">
        <f t="shared" si="12"/>
        <v>80798823</v>
      </c>
      <c r="H46" s="2">
        <f t="shared" si="12"/>
        <v>0</v>
      </c>
      <c r="I46" s="2">
        <f t="shared" si="12"/>
        <v>147729</v>
      </c>
      <c r="J46" s="2">
        <f t="shared" si="12"/>
        <v>26622180</v>
      </c>
      <c r="K46" s="2">
        <f t="shared" si="12"/>
        <v>22046720</v>
      </c>
      <c r="L46" s="2">
        <f t="shared" si="12"/>
        <v>254</v>
      </c>
      <c r="M46" s="2">
        <f t="shared" si="12"/>
        <v>71249</v>
      </c>
      <c r="N46" s="2">
        <f t="shared" si="12"/>
        <v>48740403</v>
      </c>
      <c r="O46" s="2">
        <f t="shared" si="12"/>
        <v>0</v>
      </c>
      <c r="P46" s="2">
        <f>SUM(N43:N45)*100 / SUM(G43:G45)</f>
        <v>60.323159657907397</v>
      </c>
      <c r="Q46" s="2">
        <f>SUM(Q43:Q45)</f>
        <v>13524</v>
      </c>
      <c r="R46" s="2">
        <f>SUM(R43:R45)</f>
        <v>9460</v>
      </c>
      <c r="S46" s="2">
        <f>SUM(S43:S45)</f>
        <v>433171</v>
      </c>
      <c r="T46" s="2">
        <f>SUM(T43:T45)</f>
        <v>48284248</v>
      </c>
      <c r="U46" s="2">
        <f>SUM(U43:U45)</f>
        <v>1922</v>
      </c>
    </row>
    <row r="47" spans="1:21" x14ac:dyDescent="0.25">
      <c r="A47" s="1" t="s">
        <v>35</v>
      </c>
      <c r="B47" s="1" t="s">
        <v>19</v>
      </c>
      <c r="C47" s="1">
        <v>1</v>
      </c>
      <c r="D47" s="1">
        <v>417103</v>
      </c>
      <c r="E47" s="1">
        <v>438257</v>
      </c>
      <c r="F47" s="1">
        <v>0</v>
      </c>
      <c r="G47" s="1">
        <v>855360</v>
      </c>
      <c r="H47" s="1">
        <v>0</v>
      </c>
      <c r="I47" s="1">
        <v>2269</v>
      </c>
      <c r="J47" s="1">
        <v>307043</v>
      </c>
      <c r="K47" s="1">
        <v>334205</v>
      </c>
      <c r="L47" s="1">
        <v>0</v>
      </c>
      <c r="M47" s="1">
        <v>66</v>
      </c>
      <c r="N47" s="1">
        <v>641314</v>
      </c>
      <c r="O47" s="1">
        <v>0</v>
      </c>
      <c r="P47" s="1">
        <v>74.975916573138804</v>
      </c>
      <c r="Q47" s="1">
        <v>24</v>
      </c>
      <c r="R47" s="1">
        <v>420</v>
      </c>
      <c r="S47" s="1">
        <v>5298</v>
      </c>
      <c r="T47" s="1">
        <v>635572</v>
      </c>
      <c r="U47" s="1">
        <v>20</v>
      </c>
    </row>
    <row r="48" spans="1:21" x14ac:dyDescent="0.25">
      <c r="A48" s="1" t="s">
        <v>35</v>
      </c>
      <c r="B48" s="1" t="s">
        <v>21</v>
      </c>
      <c r="C48" s="1">
        <v>1</v>
      </c>
      <c r="D48" s="1">
        <v>454314</v>
      </c>
      <c r="E48" s="1">
        <v>464695</v>
      </c>
      <c r="F48" s="1">
        <v>0</v>
      </c>
      <c r="G48" s="1">
        <v>919009</v>
      </c>
      <c r="H48" s="1">
        <v>0</v>
      </c>
      <c r="I48" s="1">
        <v>7306</v>
      </c>
      <c r="J48" s="1">
        <v>379493</v>
      </c>
      <c r="K48" s="1">
        <v>393746</v>
      </c>
      <c r="L48" s="1">
        <v>0</v>
      </c>
      <c r="M48" s="1">
        <v>578</v>
      </c>
      <c r="N48" s="1">
        <v>773817</v>
      </c>
      <c r="O48" s="1">
        <v>0</v>
      </c>
      <c r="P48" s="1">
        <v>84.201242860516103</v>
      </c>
      <c r="Q48" s="1">
        <v>380</v>
      </c>
      <c r="R48" s="1">
        <v>277</v>
      </c>
      <c r="S48" s="1">
        <v>2206</v>
      </c>
      <c r="T48" s="1">
        <v>769560</v>
      </c>
      <c r="U48" s="1">
        <v>0</v>
      </c>
    </row>
    <row r="49" spans="1:21" x14ac:dyDescent="0.25">
      <c r="A49" t="str">
        <f>A48</f>
        <v>Manipur</v>
      </c>
      <c r="B49" s="2" t="s">
        <v>22</v>
      </c>
      <c r="C49" s="2">
        <f t="shared" ref="C49:O49" si="13">SUM(C47:C48)</f>
        <v>2</v>
      </c>
      <c r="D49" s="2">
        <f t="shared" si="13"/>
        <v>871417</v>
      </c>
      <c r="E49" s="2">
        <f t="shared" si="13"/>
        <v>902952</v>
      </c>
      <c r="F49" s="2">
        <f t="shared" si="13"/>
        <v>0</v>
      </c>
      <c r="G49" s="2">
        <f t="shared" si="13"/>
        <v>1774369</v>
      </c>
      <c r="H49" s="2">
        <f t="shared" si="13"/>
        <v>0</v>
      </c>
      <c r="I49" s="2">
        <f t="shared" si="13"/>
        <v>9575</v>
      </c>
      <c r="J49" s="2">
        <f t="shared" si="13"/>
        <v>686536</v>
      </c>
      <c r="K49" s="2">
        <f t="shared" si="13"/>
        <v>727951</v>
      </c>
      <c r="L49" s="2">
        <f t="shared" si="13"/>
        <v>0</v>
      </c>
      <c r="M49" s="2">
        <f t="shared" si="13"/>
        <v>644</v>
      </c>
      <c r="N49" s="2">
        <f t="shared" si="13"/>
        <v>1415131</v>
      </c>
      <c r="O49" s="2">
        <f t="shared" si="13"/>
        <v>0</v>
      </c>
      <c r="P49" s="2">
        <f>SUM(N47:N48)*100 / SUM(G47:G48)</f>
        <v>79.754042141178076</v>
      </c>
      <c r="Q49" s="2">
        <f>SUM(Q47:Q48)</f>
        <v>404</v>
      </c>
      <c r="R49" s="2">
        <f>SUM(R47:R48)</f>
        <v>697</v>
      </c>
      <c r="S49" s="2">
        <f>SUM(S47:S48)</f>
        <v>7504</v>
      </c>
      <c r="T49" s="2">
        <f>SUM(T47:T48)</f>
        <v>1405132</v>
      </c>
      <c r="U49" s="2">
        <f>SUM(U47:U48)</f>
        <v>20</v>
      </c>
    </row>
    <row r="50" spans="1:21" x14ac:dyDescent="0.25">
      <c r="A50" s="1" t="s">
        <v>36</v>
      </c>
      <c r="B50" s="1" t="s">
        <v>21</v>
      </c>
      <c r="C50" s="1">
        <v>2</v>
      </c>
      <c r="D50" s="1">
        <v>777639</v>
      </c>
      <c r="E50" s="1">
        <v>789602</v>
      </c>
      <c r="F50" s="1">
        <v>0</v>
      </c>
      <c r="G50" s="1">
        <v>1567241</v>
      </c>
      <c r="H50" s="1">
        <v>0</v>
      </c>
      <c r="I50" s="1">
        <v>1421</v>
      </c>
      <c r="J50" s="1">
        <v>525328</v>
      </c>
      <c r="K50" s="1">
        <v>552658</v>
      </c>
      <c r="L50" s="1">
        <v>0</v>
      </c>
      <c r="M50" s="1">
        <v>309</v>
      </c>
      <c r="N50" s="1">
        <v>1078295</v>
      </c>
      <c r="O50" s="1">
        <v>0</v>
      </c>
      <c r="P50" s="1">
        <v>68.802117861898694</v>
      </c>
      <c r="Q50" s="1">
        <v>106</v>
      </c>
      <c r="R50" s="1">
        <v>131</v>
      </c>
      <c r="S50" s="1">
        <v>30145</v>
      </c>
      <c r="T50" s="1">
        <v>1047913</v>
      </c>
      <c r="U50" s="1">
        <v>3</v>
      </c>
    </row>
    <row r="51" spans="1:21" x14ac:dyDescent="0.25">
      <c r="A51" t="str">
        <f>A50</f>
        <v>Meghalaya</v>
      </c>
      <c r="B51" s="2" t="s">
        <v>22</v>
      </c>
      <c r="C51" s="2">
        <f t="shared" ref="C51:O51" si="14">SUM(C50:C50)</f>
        <v>2</v>
      </c>
      <c r="D51" s="2">
        <f t="shared" si="14"/>
        <v>777639</v>
      </c>
      <c r="E51" s="2">
        <f t="shared" si="14"/>
        <v>789602</v>
      </c>
      <c r="F51" s="2">
        <f t="shared" si="14"/>
        <v>0</v>
      </c>
      <c r="G51" s="2">
        <f t="shared" si="14"/>
        <v>1567241</v>
      </c>
      <c r="H51" s="2">
        <f t="shared" si="14"/>
        <v>0</v>
      </c>
      <c r="I51" s="2">
        <f t="shared" si="14"/>
        <v>1421</v>
      </c>
      <c r="J51" s="2">
        <f t="shared" si="14"/>
        <v>525328</v>
      </c>
      <c r="K51" s="2">
        <f t="shared" si="14"/>
        <v>552658</v>
      </c>
      <c r="L51" s="2">
        <f t="shared" si="14"/>
        <v>0</v>
      </c>
      <c r="M51" s="2">
        <f t="shared" si="14"/>
        <v>309</v>
      </c>
      <c r="N51" s="2">
        <f t="shared" si="14"/>
        <v>1078295</v>
      </c>
      <c r="O51" s="2">
        <f t="shared" si="14"/>
        <v>0</v>
      </c>
      <c r="P51" s="2">
        <f>SUM(N50:N50)*100 / SUM(G50:G50)</f>
        <v>68.802117861898708</v>
      </c>
      <c r="Q51" s="2">
        <f>SUM(Q50:Q50)</f>
        <v>106</v>
      </c>
      <c r="R51" s="2">
        <f>SUM(R50:R50)</f>
        <v>131</v>
      </c>
      <c r="S51" s="2">
        <f>SUM(S50:S50)</f>
        <v>30145</v>
      </c>
      <c r="T51" s="2">
        <f>SUM(T50:T50)</f>
        <v>1047913</v>
      </c>
      <c r="U51" s="2">
        <f>SUM(U50:U50)</f>
        <v>3</v>
      </c>
    </row>
    <row r="52" spans="1:21" x14ac:dyDescent="0.25">
      <c r="A52" s="1" t="s">
        <v>37</v>
      </c>
      <c r="B52" s="1" t="s">
        <v>21</v>
      </c>
      <c r="C52" s="1">
        <v>1</v>
      </c>
      <c r="D52" s="1">
        <v>346219</v>
      </c>
      <c r="E52" s="1">
        <v>355951</v>
      </c>
      <c r="F52" s="1">
        <v>0</v>
      </c>
      <c r="G52" s="1">
        <v>702170</v>
      </c>
      <c r="H52" s="1">
        <v>0</v>
      </c>
      <c r="I52" s="1">
        <v>4303</v>
      </c>
      <c r="J52" s="1">
        <v>212673</v>
      </c>
      <c r="K52" s="1">
        <v>213477</v>
      </c>
      <c r="L52" s="1">
        <v>0</v>
      </c>
      <c r="M52" s="1">
        <v>8812</v>
      </c>
      <c r="N52" s="1">
        <v>434962</v>
      </c>
      <c r="O52" s="1">
        <v>0</v>
      </c>
      <c r="P52" s="1">
        <v>61.945397838130397</v>
      </c>
      <c r="Q52" s="1">
        <v>1312</v>
      </c>
      <c r="R52" s="1">
        <v>449</v>
      </c>
      <c r="S52" s="1">
        <v>6495</v>
      </c>
      <c r="T52" s="1">
        <v>426706</v>
      </c>
      <c r="U52" s="1">
        <v>5</v>
      </c>
    </row>
    <row r="53" spans="1:21" x14ac:dyDescent="0.25">
      <c r="A53" t="str">
        <f>A52</f>
        <v>Mizoram</v>
      </c>
      <c r="B53" s="2" t="s">
        <v>22</v>
      </c>
      <c r="C53" s="2">
        <f t="shared" ref="C53:O53" si="15">SUM(C52:C52)</f>
        <v>1</v>
      </c>
      <c r="D53" s="2">
        <f t="shared" si="15"/>
        <v>346219</v>
      </c>
      <c r="E53" s="2">
        <f t="shared" si="15"/>
        <v>355951</v>
      </c>
      <c r="F53" s="2">
        <f t="shared" si="15"/>
        <v>0</v>
      </c>
      <c r="G53" s="2">
        <f t="shared" si="15"/>
        <v>702170</v>
      </c>
      <c r="H53" s="2">
        <f t="shared" si="15"/>
        <v>0</v>
      </c>
      <c r="I53" s="2">
        <f t="shared" si="15"/>
        <v>4303</v>
      </c>
      <c r="J53" s="2">
        <f t="shared" si="15"/>
        <v>212673</v>
      </c>
      <c r="K53" s="2">
        <f t="shared" si="15"/>
        <v>213477</v>
      </c>
      <c r="L53" s="2">
        <f t="shared" si="15"/>
        <v>0</v>
      </c>
      <c r="M53" s="2">
        <f t="shared" si="15"/>
        <v>8812</v>
      </c>
      <c r="N53" s="2">
        <f t="shared" si="15"/>
        <v>434962</v>
      </c>
      <c r="O53" s="2">
        <f t="shared" si="15"/>
        <v>0</v>
      </c>
      <c r="P53" s="2">
        <f>SUM(N52:N52)*100 / SUM(G52:G52)</f>
        <v>61.945397838130368</v>
      </c>
      <c r="Q53" s="2">
        <f>SUM(Q52:Q52)</f>
        <v>1312</v>
      </c>
      <c r="R53" s="2">
        <f>SUM(R52:R52)</f>
        <v>449</v>
      </c>
      <c r="S53" s="2">
        <f>SUM(S52:S52)</f>
        <v>6495</v>
      </c>
      <c r="T53" s="2">
        <f>SUM(T52:T52)</f>
        <v>426706</v>
      </c>
      <c r="U53" s="2">
        <f>SUM(U52:U52)</f>
        <v>5</v>
      </c>
    </row>
    <row r="54" spans="1:21" x14ac:dyDescent="0.25">
      <c r="A54" s="1" t="s">
        <v>38</v>
      </c>
      <c r="B54" s="1" t="s">
        <v>19</v>
      </c>
      <c r="C54" s="1">
        <v>1</v>
      </c>
      <c r="D54" s="1">
        <v>600518</v>
      </c>
      <c r="E54" s="1">
        <v>582454</v>
      </c>
      <c r="F54" s="1">
        <v>0</v>
      </c>
      <c r="G54" s="1">
        <v>1182972</v>
      </c>
      <c r="H54" s="1">
        <v>0</v>
      </c>
      <c r="I54" s="1">
        <v>5376</v>
      </c>
      <c r="J54" s="1">
        <v>528703</v>
      </c>
      <c r="K54" s="1">
        <v>510521</v>
      </c>
      <c r="L54" s="1">
        <v>0</v>
      </c>
      <c r="M54" s="1">
        <v>738</v>
      </c>
      <c r="N54" s="1">
        <v>1039962</v>
      </c>
      <c r="O54" s="1">
        <v>0</v>
      </c>
      <c r="P54" s="1">
        <v>87.910956472342505</v>
      </c>
      <c r="Q54" s="1">
        <v>189</v>
      </c>
      <c r="R54" s="1">
        <v>863</v>
      </c>
      <c r="S54" s="1">
        <v>2696</v>
      </c>
      <c r="T54" s="1">
        <v>1036214</v>
      </c>
      <c r="U54" s="1">
        <v>2</v>
      </c>
    </row>
    <row r="55" spans="1:21" x14ac:dyDescent="0.25">
      <c r="A55" t="str">
        <f>A54</f>
        <v>Nagaland</v>
      </c>
      <c r="B55" s="2" t="s">
        <v>22</v>
      </c>
      <c r="C55" s="2">
        <f t="shared" ref="C55:O55" si="16">SUM(C54:C54)</f>
        <v>1</v>
      </c>
      <c r="D55" s="2">
        <f t="shared" si="16"/>
        <v>600518</v>
      </c>
      <c r="E55" s="2">
        <f t="shared" si="16"/>
        <v>582454</v>
      </c>
      <c r="F55" s="2">
        <f t="shared" si="16"/>
        <v>0</v>
      </c>
      <c r="G55" s="2">
        <f t="shared" si="16"/>
        <v>1182972</v>
      </c>
      <c r="H55" s="2">
        <f t="shared" si="16"/>
        <v>0</v>
      </c>
      <c r="I55" s="2">
        <f t="shared" si="16"/>
        <v>5376</v>
      </c>
      <c r="J55" s="2">
        <f t="shared" si="16"/>
        <v>528703</v>
      </c>
      <c r="K55" s="2">
        <f t="shared" si="16"/>
        <v>510521</v>
      </c>
      <c r="L55" s="2">
        <f t="shared" si="16"/>
        <v>0</v>
      </c>
      <c r="M55" s="2">
        <f t="shared" si="16"/>
        <v>738</v>
      </c>
      <c r="N55" s="2">
        <f t="shared" si="16"/>
        <v>1039962</v>
      </c>
      <c r="O55" s="2">
        <f t="shared" si="16"/>
        <v>0</v>
      </c>
      <c r="P55" s="2">
        <f>SUM(N54:N54)*100 / SUM(G54:G54)</f>
        <v>87.910956472342534</v>
      </c>
      <c r="Q55" s="2">
        <f>SUM(Q54:Q54)</f>
        <v>189</v>
      </c>
      <c r="R55" s="2">
        <f>SUM(R54:R54)</f>
        <v>863</v>
      </c>
      <c r="S55" s="2">
        <f>SUM(S54:S54)</f>
        <v>2696</v>
      </c>
      <c r="T55" s="2">
        <f>SUM(T54:T54)</f>
        <v>1036214</v>
      </c>
      <c r="U55" s="2">
        <f>SUM(U54:U54)</f>
        <v>2</v>
      </c>
    </row>
    <row r="56" spans="1:21" x14ac:dyDescent="0.25">
      <c r="A56" s="1" t="s">
        <v>39</v>
      </c>
      <c r="B56" s="1" t="s">
        <v>19</v>
      </c>
      <c r="C56" s="1">
        <v>12</v>
      </c>
      <c r="D56" s="1">
        <v>8838217</v>
      </c>
      <c r="E56" s="1">
        <v>8030121</v>
      </c>
      <c r="F56" s="1">
        <v>769</v>
      </c>
      <c r="G56" s="1">
        <v>16869107</v>
      </c>
      <c r="H56" s="1">
        <v>0</v>
      </c>
      <c r="I56" s="1">
        <v>26204</v>
      </c>
      <c r="J56" s="1">
        <v>6318233</v>
      </c>
      <c r="K56" s="1">
        <v>5863324</v>
      </c>
      <c r="L56" s="1">
        <v>74</v>
      </c>
      <c r="M56" s="1">
        <v>21225</v>
      </c>
      <c r="N56" s="1">
        <v>12202856</v>
      </c>
      <c r="O56" s="1">
        <v>0</v>
      </c>
      <c r="P56" s="1">
        <v>72.338482410479699</v>
      </c>
      <c r="Q56" s="1">
        <v>4264</v>
      </c>
      <c r="R56" s="1">
        <v>1614</v>
      </c>
      <c r="S56" s="1">
        <v>157791</v>
      </c>
      <c r="T56" s="1">
        <v>12039187</v>
      </c>
      <c r="U56" s="1">
        <v>34</v>
      </c>
    </row>
    <row r="57" spans="1:21" x14ac:dyDescent="0.25">
      <c r="A57" s="1" t="s">
        <v>39</v>
      </c>
      <c r="B57" s="1" t="s">
        <v>19</v>
      </c>
      <c r="C57" s="1">
        <v>1</v>
      </c>
      <c r="D57" s="1">
        <v>731912</v>
      </c>
      <c r="E57" s="1">
        <v>639680</v>
      </c>
      <c r="F57" s="1">
        <v>25</v>
      </c>
      <c r="G57" s="1">
        <v>1371617</v>
      </c>
      <c r="H57" s="1">
        <v>0</v>
      </c>
      <c r="I57" s="1">
        <v>3209</v>
      </c>
      <c r="J57" s="1">
        <v>522746</v>
      </c>
      <c r="K57" s="1">
        <v>455864</v>
      </c>
      <c r="L57" s="1">
        <v>0</v>
      </c>
      <c r="M57" s="1">
        <v>1946</v>
      </c>
      <c r="N57" s="1">
        <v>980556</v>
      </c>
      <c r="O57" s="1">
        <v>0</v>
      </c>
      <c r="P57" s="1">
        <v>71.489052702029795</v>
      </c>
      <c r="Q57" s="1">
        <v>955</v>
      </c>
      <c r="R57" s="1">
        <v>0</v>
      </c>
      <c r="S57" s="1">
        <v>8889</v>
      </c>
      <c r="T57" s="1">
        <v>969715</v>
      </c>
      <c r="U57" s="1">
        <v>6</v>
      </c>
    </row>
    <row r="58" spans="1:21" x14ac:dyDescent="0.25">
      <c r="A58" s="1" t="s">
        <v>39</v>
      </c>
      <c r="B58" s="1" t="s">
        <v>20</v>
      </c>
      <c r="C58" s="1">
        <v>3</v>
      </c>
      <c r="D58" s="1">
        <v>2268874</v>
      </c>
      <c r="E58" s="1">
        <v>2003910</v>
      </c>
      <c r="F58" s="1">
        <v>120</v>
      </c>
      <c r="G58" s="1">
        <v>4272904</v>
      </c>
      <c r="H58" s="1">
        <v>0</v>
      </c>
      <c r="I58" s="1">
        <v>9403</v>
      </c>
      <c r="J58" s="1">
        <v>1647245</v>
      </c>
      <c r="K58" s="1">
        <v>1542754</v>
      </c>
      <c r="L58" s="1">
        <v>3</v>
      </c>
      <c r="M58" s="1">
        <v>6617</v>
      </c>
      <c r="N58" s="1">
        <v>3196619</v>
      </c>
      <c r="O58" s="1">
        <v>0</v>
      </c>
      <c r="P58" s="1">
        <v>74.811392907493399</v>
      </c>
      <c r="Q58" s="1">
        <v>1524</v>
      </c>
      <c r="R58" s="1">
        <v>1389</v>
      </c>
      <c r="S58" s="1">
        <v>23029</v>
      </c>
      <c r="T58" s="1">
        <v>3170677</v>
      </c>
      <c r="U58" s="1">
        <v>15</v>
      </c>
    </row>
    <row r="59" spans="1:21" x14ac:dyDescent="0.25">
      <c r="A59" s="1" t="s">
        <v>39</v>
      </c>
      <c r="B59" s="1" t="s">
        <v>21</v>
      </c>
      <c r="C59" s="1">
        <v>5</v>
      </c>
      <c r="D59" s="1">
        <v>3355301</v>
      </c>
      <c r="E59" s="1">
        <v>3326845</v>
      </c>
      <c r="F59" s="1">
        <v>271</v>
      </c>
      <c r="G59" s="1">
        <v>6682417</v>
      </c>
      <c r="H59" s="1">
        <v>0</v>
      </c>
      <c r="I59" s="1">
        <v>4715</v>
      </c>
      <c r="J59" s="1">
        <v>2585067</v>
      </c>
      <c r="K59" s="1">
        <v>2568334</v>
      </c>
      <c r="L59" s="1">
        <v>1</v>
      </c>
      <c r="M59" s="1">
        <v>9291</v>
      </c>
      <c r="N59" s="1">
        <v>5162693</v>
      </c>
      <c r="O59" s="1">
        <v>0</v>
      </c>
      <c r="P59" s="1">
        <v>77.2578694206004</v>
      </c>
      <c r="Q59" s="1">
        <v>2448</v>
      </c>
      <c r="R59" s="1">
        <v>650</v>
      </c>
      <c r="S59" s="1">
        <v>143057</v>
      </c>
      <c r="T59" s="1">
        <v>5016538</v>
      </c>
      <c r="U59" s="1">
        <v>9</v>
      </c>
    </row>
    <row r="60" spans="1:21" x14ac:dyDescent="0.25">
      <c r="A60" t="str">
        <f>A59</f>
        <v>Odisha</v>
      </c>
      <c r="B60" s="2" t="s">
        <v>22</v>
      </c>
      <c r="C60" s="2">
        <f t="shared" ref="C60:O60" si="17">SUM(C56:C59)</f>
        <v>21</v>
      </c>
      <c r="D60" s="2">
        <f t="shared" si="17"/>
        <v>15194304</v>
      </c>
      <c r="E60" s="2">
        <f t="shared" si="17"/>
        <v>14000556</v>
      </c>
      <c r="F60" s="2">
        <f t="shared" si="17"/>
        <v>1185</v>
      </c>
      <c r="G60" s="2">
        <f t="shared" si="17"/>
        <v>29196045</v>
      </c>
      <c r="H60" s="2">
        <f t="shared" si="17"/>
        <v>0</v>
      </c>
      <c r="I60" s="2">
        <f t="shared" si="17"/>
        <v>43531</v>
      </c>
      <c r="J60" s="2">
        <f t="shared" si="17"/>
        <v>11073291</v>
      </c>
      <c r="K60" s="2">
        <f t="shared" si="17"/>
        <v>10430276</v>
      </c>
      <c r="L60" s="2">
        <f t="shared" si="17"/>
        <v>78</v>
      </c>
      <c r="M60" s="2">
        <f t="shared" si="17"/>
        <v>39079</v>
      </c>
      <c r="N60" s="2">
        <f t="shared" si="17"/>
        <v>21542724</v>
      </c>
      <c r="O60" s="2">
        <f t="shared" si="17"/>
        <v>0</v>
      </c>
      <c r="P60" s="2">
        <f>SUM(N56:N59)*100 / SUM(G56:G59)</f>
        <v>73.786446075144767</v>
      </c>
      <c r="Q60" s="2">
        <f>SUM(Q56:Q59)</f>
        <v>9191</v>
      </c>
      <c r="R60" s="2">
        <f>SUM(R56:R59)</f>
        <v>3653</v>
      </c>
      <c r="S60" s="2">
        <f>SUM(S56:S59)</f>
        <v>332766</v>
      </c>
      <c r="T60" s="2">
        <f>SUM(T56:T59)</f>
        <v>21196117</v>
      </c>
      <c r="U60" s="2">
        <f>SUM(U56:U59)</f>
        <v>64</v>
      </c>
    </row>
    <row r="61" spans="1:21" x14ac:dyDescent="0.25">
      <c r="A61" s="1" t="s">
        <v>40</v>
      </c>
      <c r="B61" s="1" t="s">
        <v>19</v>
      </c>
      <c r="C61" s="1">
        <v>9</v>
      </c>
      <c r="D61" s="1">
        <v>7247997</v>
      </c>
      <c r="E61" s="1">
        <v>6471175</v>
      </c>
      <c r="F61" s="1">
        <v>174</v>
      </c>
      <c r="G61" s="1">
        <v>13719346</v>
      </c>
      <c r="H61" s="1">
        <v>76</v>
      </c>
      <c r="I61" s="1">
        <v>58171</v>
      </c>
      <c r="J61" s="1">
        <v>5156207</v>
      </c>
      <c r="K61" s="1">
        <v>4624303</v>
      </c>
      <c r="L61" s="1">
        <v>0</v>
      </c>
      <c r="M61" s="1">
        <v>3271</v>
      </c>
      <c r="N61" s="1">
        <v>9783781</v>
      </c>
      <c r="O61" s="1">
        <v>0</v>
      </c>
      <c r="P61" s="1">
        <v>71.313756501220993</v>
      </c>
      <c r="Q61" s="1">
        <v>1294</v>
      </c>
      <c r="R61" s="1">
        <v>2475</v>
      </c>
      <c r="S61" s="1">
        <v>39521</v>
      </c>
      <c r="T61" s="1">
        <v>9740491</v>
      </c>
      <c r="U61" s="1">
        <v>23</v>
      </c>
    </row>
    <row r="62" spans="1:21" x14ac:dyDescent="0.25">
      <c r="A62" s="1" t="s">
        <v>40</v>
      </c>
      <c r="B62" s="1" t="s">
        <v>20</v>
      </c>
      <c r="C62" s="1">
        <v>4</v>
      </c>
      <c r="D62" s="1">
        <v>3079191</v>
      </c>
      <c r="E62" s="1">
        <v>2809563</v>
      </c>
      <c r="F62" s="1">
        <v>61</v>
      </c>
      <c r="G62" s="1">
        <v>5888815</v>
      </c>
      <c r="H62" s="1">
        <v>93</v>
      </c>
      <c r="I62" s="1">
        <v>22876</v>
      </c>
      <c r="J62" s="1">
        <v>2103461</v>
      </c>
      <c r="K62" s="1">
        <v>1960335</v>
      </c>
      <c r="L62" s="1">
        <v>0</v>
      </c>
      <c r="M62" s="1">
        <v>1919</v>
      </c>
      <c r="N62" s="1">
        <v>4065715</v>
      </c>
      <c r="O62" s="1">
        <v>0</v>
      </c>
      <c r="P62" s="1">
        <v>69.041309669262802</v>
      </c>
      <c r="Q62" s="1">
        <v>595</v>
      </c>
      <c r="R62" s="1">
        <v>0</v>
      </c>
      <c r="S62" s="1">
        <v>19233</v>
      </c>
      <c r="T62" s="1">
        <v>4045887</v>
      </c>
      <c r="U62" s="1">
        <v>4</v>
      </c>
    </row>
    <row r="63" spans="1:21" x14ac:dyDescent="0.25">
      <c r="A63" t="str">
        <f>A62</f>
        <v>Punjab</v>
      </c>
      <c r="B63" s="2" t="s">
        <v>22</v>
      </c>
      <c r="C63" s="2">
        <f t="shared" ref="C63:O63" si="18">SUM(C61:C62)</f>
        <v>13</v>
      </c>
      <c r="D63" s="2">
        <f t="shared" si="18"/>
        <v>10327188</v>
      </c>
      <c r="E63" s="2">
        <f t="shared" si="18"/>
        <v>9280738</v>
      </c>
      <c r="F63" s="2">
        <f t="shared" si="18"/>
        <v>235</v>
      </c>
      <c r="G63" s="2">
        <f t="shared" si="18"/>
        <v>19608161</v>
      </c>
      <c r="H63" s="2">
        <f t="shared" si="18"/>
        <v>169</v>
      </c>
      <c r="I63" s="2">
        <f t="shared" si="18"/>
        <v>81047</v>
      </c>
      <c r="J63" s="2">
        <f t="shared" si="18"/>
        <v>7259668</v>
      </c>
      <c r="K63" s="2">
        <f t="shared" si="18"/>
        <v>6584638</v>
      </c>
      <c r="L63" s="2">
        <f t="shared" si="18"/>
        <v>0</v>
      </c>
      <c r="M63" s="2">
        <f t="shared" si="18"/>
        <v>5190</v>
      </c>
      <c r="N63" s="2">
        <f t="shared" si="18"/>
        <v>13849496</v>
      </c>
      <c r="O63" s="2">
        <f t="shared" si="18"/>
        <v>0</v>
      </c>
      <c r="P63" s="2">
        <f>SUM(N61:N62)*100 / SUM(G61:G62)</f>
        <v>70.631284596245408</v>
      </c>
      <c r="Q63" s="2">
        <f>SUM(Q61:Q62)</f>
        <v>1889</v>
      </c>
      <c r="R63" s="2">
        <f>SUM(R61:R62)</f>
        <v>2475</v>
      </c>
      <c r="S63" s="2">
        <f>SUM(S61:S62)</f>
        <v>58754</v>
      </c>
      <c r="T63" s="2">
        <f>SUM(T61:T62)</f>
        <v>13786378</v>
      </c>
      <c r="U63" s="2">
        <f>SUM(U61:U62)</f>
        <v>27</v>
      </c>
    </row>
    <row r="64" spans="1:21" x14ac:dyDescent="0.25">
      <c r="A64" s="1" t="s">
        <v>41</v>
      </c>
      <c r="B64" s="1" t="s">
        <v>19</v>
      </c>
      <c r="C64" s="1">
        <v>17</v>
      </c>
      <c r="D64" s="1">
        <v>15616084</v>
      </c>
      <c r="E64" s="1">
        <v>14087023</v>
      </c>
      <c r="F64" s="1">
        <v>17</v>
      </c>
      <c r="G64" s="1">
        <v>29703124</v>
      </c>
      <c r="H64" s="1">
        <v>4</v>
      </c>
      <c r="I64" s="1">
        <v>81293</v>
      </c>
      <c r="J64" s="1">
        <v>10097600</v>
      </c>
      <c r="K64" s="1">
        <v>8655116</v>
      </c>
      <c r="L64" s="1">
        <v>1</v>
      </c>
      <c r="M64" s="1">
        <v>70460</v>
      </c>
      <c r="N64" s="1">
        <v>18823177</v>
      </c>
      <c r="O64" s="1">
        <v>1</v>
      </c>
      <c r="P64" s="1">
        <v>63.371034642686098</v>
      </c>
      <c r="Q64" s="1">
        <v>11797</v>
      </c>
      <c r="R64" s="1">
        <v>4241</v>
      </c>
      <c r="S64" s="1">
        <v>214600</v>
      </c>
      <c r="T64" s="1">
        <v>18592539</v>
      </c>
      <c r="U64" s="1">
        <v>384</v>
      </c>
    </row>
    <row r="65" spans="1:21" x14ac:dyDescent="0.25">
      <c r="A65" s="1" t="s">
        <v>41</v>
      </c>
      <c r="B65" s="1" t="s">
        <v>19</v>
      </c>
      <c r="C65" s="1">
        <v>1</v>
      </c>
      <c r="D65" s="1">
        <v>906858</v>
      </c>
      <c r="E65" s="1">
        <v>793449</v>
      </c>
      <c r="F65" s="1">
        <v>0</v>
      </c>
      <c r="G65" s="1">
        <v>1700307</v>
      </c>
      <c r="H65" s="1">
        <v>1</v>
      </c>
      <c r="I65" s="1">
        <v>3532</v>
      </c>
      <c r="J65" s="1">
        <v>556476</v>
      </c>
      <c r="K65" s="1">
        <v>452621</v>
      </c>
      <c r="L65" s="1">
        <v>0</v>
      </c>
      <c r="M65" s="1">
        <v>7133</v>
      </c>
      <c r="N65" s="1">
        <v>1016230</v>
      </c>
      <c r="O65" s="1">
        <v>0</v>
      </c>
      <c r="P65" s="1">
        <v>59.767441997239303</v>
      </c>
      <c r="Q65" s="1">
        <v>1553</v>
      </c>
      <c r="R65" s="1">
        <v>971</v>
      </c>
      <c r="S65" s="1">
        <v>11533</v>
      </c>
      <c r="T65" s="1">
        <v>1002158</v>
      </c>
      <c r="U65" s="1">
        <v>3</v>
      </c>
    </row>
    <row r="66" spans="1:21" x14ac:dyDescent="0.25">
      <c r="A66" s="1" t="s">
        <v>41</v>
      </c>
      <c r="B66" s="1" t="s">
        <v>20</v>
      </c>
      <c r="C66" s="1">
        <v>3</v>
      </c>
      <c r="D66" s="1">
        <v>2668465</v>
      </c>
      <c r="E66" s="1">
        <v>2333008</v>
      </c>
      <c r="F66" s="1">
        <v>1</v>
      </c>
      <c r="G66" s="1">
        <v>5001474</v>
      </c>
      <c r="H66" s="1">
        <v>1</v>
      </c>
      <c r="I66" s="1">
        <v>7379</v>
      </c>
      <c r="J66" s="1">
        <v>1751632</v>
      </c>
      <c r="K66" s="1">
        <v>1388603</v>
      </c>
      <c r="L66" s="1">
        <v>0</v>
      </c>
      <c r="M66" s="1">
        <v>11567</v>
      </c>
      <c r="N66" s="1">
        <v>3151802</v>
      </c>
      <c r="O66" s="1">
        <v>0</v>
      </c>
      <c r="P66" s="1">
        <v>63.017462452069097</v>
      </c>
      <c r="Q66" s="1">
        <v>1629</v>
      </c>
      <c r="R66" s="1">
        <v>1184</v>
      </c>
      <c r="S66" s="1">
        <v>26345</v>
      </c>
      <c r="T66" s="1">
        <v>3122644</v>
      </c>
      <c r="U66" s="1">
        <v>24</v>
      </c>
    </row>
    <row r="67" spans="1:21" x14ac:dyDescent="0.25">
      <c r="A67" s="1" t="s">
        <v>41</v>
      </c>
      <c r="B67" s="1" t="s">
        <v>20</v>
      </c>
      <c r="C67" s="1">
        <v>1</v>
      </c>
      <c r="D67" s="1">
        <v>845548</v>
      </c>
      <c r="E67" s="1">
        <v>703920</v>
      </c>
      <c r="F67" s="1">
        <v>0</v>
      </c>
      <c r="G67" s="1">
        <v>1549468</v>
      </c>
      <c r="H67" s="1">
        <v>0</v>
      </c>
      <c r="I67" s="1">
        <v>4592</v>
      </c>
      <c r="J67" s="1">
        <v>491202</v>
      </c>
      <c r="K67" s="1">
        <v>353973</v>
      </c>
      <c r="L67" s="1">
        <v>0</v>
      </c>
      <c r="M67" s="1">
        <v>1168</v>
      </c>
      <c r="N67" s="1">
        <v>846343</v>
      </c>
      <c r="O67" s="1">
        <v>0</v>
      </c>
      <c r="P67" s="1">
        <v>54.621521709386698</v>
      </c>
      <c r="Q67" s="1">
        <v>304</v>
      </c>
      <c r="R67" s="1">
        <v>0</v>
      </c>
      <c r="S67" s="1">
        <v>5934</v>
      </c>
      <c r="T67" s="1">
        <v>840007</v>
      </c>
      <c r="U67" s="1">
        <v>0</v>
      </c>
    </row>
    <row r="68" spans="1:21" x14ac:dyDescent="0.25">
      <c r="A68" s="1" t="s">
        <v>41</v>
      </c>
      <c r="B68" s="1" t="s">
        <v>21</v>
      </c>
      <c r="C68" s="1">
        <v>3</v>
      </c>
      <c r="D68" s="1">
        <v>2611096</v>
      </c>
      <c r="E68" s="1">
        <v>2429180</v>
      </c>
      <c r="F68" s="1">
        <v>8</v>
      </c>
      <c r="G68" s="1">
        <v>5040284</v>
      </c>
      <c r="H68" s="1">
        <v>0</v>
      </c>
      <c r="I68" s="1">
        <v>2007</v>
      </c>
      <c r="J68" s="1">
        <v>1696464</v>
      </c>
      <c r="K68" s="1">
        <v>1590470</v>
      </c>
      <c r="L68" s="1">
        <v>0</v>
      </c>
      <c r="M68" s="1">
        <v>9290</v>
      </c>
      <c r="N68" s="1">
        <v>3296224</v>
      </c>
      <c r="O68" s="1">
        <v>0</v>
      </c>
      <c r="P68" s="1">
        <v>65.397584739272602</v>
      </c>
      <c r="Q68" s="1">
        <v>1342</v>
      </c>
      <c r="R68" s="1">
        <v>0</v>
      </c>
      <c r="S68" s="1">
        <v>69499</v>
      </c>
      <c r="T68" s="1">
        <v>3225383</v>
      </c>
      <c r="U68" s="1">
        <v>76</v>
      </c>
    </row>
    <row r="69" spans="1:21" x14ac:dyDescent="0.25">
      <c r="A69" t="str">
        <f>A68</f>
        <v>Rajasthan</v>
      </c>
      <c r="B69" s="2" t="s">
        <v>22</v>
      </c>
      <c r="C69" s="2">
        <f t="shared" ref="C69:O69" si="19">SUM(C64:C68)</f>
        <v>25</v>
      </c>
      <c r="D69" s="2">
        <f t="shared" si="19"/>
        <v>22648051</v>
      </c>
      <c r="E69" s="2">
        <f t="shared" si="19"/>
        <v>20346580</v>
      </c>
      <c r="F69" s="2">
        <f t="shared" si="19"/>
        <v>26</v>
      </c>
      <c r="G69" s="2">
        <f t="shared" si="19"/>
        <v>42994657</v>
      </c>
      <c r="H69" s="2">
        <f t="shared" si="19"/>
        <v>6</v>
      </c>
      <c r="I69" s="2">
        <f t="shared" si="19"/>
        <v>98803</v>
      </c>
      <c r="J69" s="2">
        <f t="shared" si="19"/>
        <v>14593374</v>
      </c>
      <c r="K69" s="2">
        <f t="shared" si="19"/>
        <v>12440783</v>
      </c>
      <c r="L69" s="2">
        <f t="shared" si="19"/>
        <v>1</v>
      </c>
      <c r="M69" s="2">
        <f t="shared" si="19"/>
        <v>99618</v>
      </c>
      <c r="N69" s="2">
        <f t="shared" si="19"/>
        <v>27133776</v>
      </c>
      <c r="O69" s="2">
        <f t="shared" si="19"/>
        <v>1</v>
      </c>
      <c r="P69" s="2">
        <f>SUM(N64:N68)*100 / SUM(G64:G68)</f>
        <v>63.109646391643501</v>
      </c>
      <c r="Q69" s="2">
        <f>SUM(Q64:Q68)</f>
        <v>16625</v>
      </c>
      <c r="R69" s="2">
        <f>SUM(R64:R68)</f>
        <v>6396</v>
      </c>
      <c r="S69" s="2">
        <f>SUM(S64:S68)</f>
        <v>327911</v>
      </c>
      <c r="T69" s="2">
        <f>SUM(T64:T68)</f>
        <v>26782731</v>
      </c>
      <c r="U69" s="2">
        <f>SUM(U64:U68)</f>
        <v>487</v>
      </c>
    </row>
    <row r="70" spans="1:21" x14ac:dyDescent="0.25">
      <c r="A70" s="1" t="s">
        <v>42</v>
      </c>
      <c r="B70" s="1" t="s">
        <v>19</v>
      </c>
      <c r="C70" s="1">
        <v>1</v>
      </c>
      <c r="D70" s="1">
        <v>191017</v>
      </c>
      <c r="E70" s="1">
        <v>179753</v>
      </c>
      <c r="F70" s="1">
        <v>0</v>
      </c>
      <c r="G70" s="1">
        <v>370770</v>
      </c>
      <c r="H70" s="1">
        <v>1</v>
      </c>
      <c r="I70" s="1">
        <v>704</v>
      </c>
      <c r="J70" s="1">
        <v>153370</v>
      </c>
      <c r="K70" s="1">
        <v>146197</v>
      </c>
      <c r="L70" s="1">
        <v>0</v>
      </c>
      <c r="M70" s="1">
        <v>10528</v>
      </c>
      <c r="N70" s="1">
        <v>310095</v>
      </c>
      <c r="O70" s="1">
        <v>0</v>
      </c>
      <c r="P70" s="1">
        <v>83.635407395420302</v>
      </c>
      <c r="Q70" s="1">
        <v>1128</v>
      </c>
      <c r="R70" s="1">
        <v>0</v>
      </c>
      <c r="S70" s="1">
        <v>4332</v>
      </c>
      <c r="T70" s="1">
        <v>304635</v>
      </c>
      <c r="U70" s="1">
        <v>0</v>
      </c>
    </row>
    <row r="71" spans="1:21" x14ac:dyDescent="0.25">
      <c r="A71" t="str">
        <f>A70</f>
        <v>Sikkim</v>
      </c>
      <c r="B71" s="2" t="s">
        <v>22</v>
      </c>
      <c r="C71" s="2">
        <f t="shared" ref="C71:O71" si="20">SUM(C70:C70)</f>
        <v>1</v>
      </c>
      <c r="D71" s="2">
        <f t="shared" si="20"/>
        <v>191017</v>
      </c>
      <c r="E71" s="2">
        <f t="shared" si="20"/>
        <v>179753</v>
      </c>
      <c r="F71" s="2">
        <f t="shared" si="20"/>
        <v>0</v>
      </c>
      <c r="G71" s="2">
        <f t="shared" si="20"/>
        <v>370770</v>
      </c>
      <c r="H71" s="2">
        <f t="shared" si="20"/>
        <v>1</v>
      </c>
      <c r="I71" s="2">
        <f t="shared" si="20"/>
        <v>704</v>
      </c>
      <c r="J71" s="2">
        <f t="shared" si="20"/>
        <v>153370</v>
      </c>
      <c r="K71" s="2">
        <f t="shared" si="20"/>
        <v>146197</v>
      </c>
      <c r="L71" s="2">
        <f t="shared" si="20"/>
        <v>0</v>
      </c>
      <c r="M71" s="2">
        <f t="shared" si="20"/>
        <v>10528</v>
      </c>
      <c r="N71" s="2">
        <f t="shared" si="20"/>
        <v>310095</v>
      </c>
      <c r="O71" s="2">
        <f t="shared" si="20"/>
        <v>0</v>
      </c>
      <c r="P71" s="2">
        <f>SUM(N70:N70)*100 / SUM(G70:G70)</f>
        <v>83.635407395420344</v>
      </c>
      <c r="Q71" s="2">
        <f>SUM(Q70:Q70)</f>
        <v>1128</v>
      </c>
      <c r="R71" s="2">
        <f>SUM(R70:R70)</f>
        <v>0</v>
      </c>
      <c r="S71" s="2">
        <f>SUM(S70:S70)</f>
        <v>4332</v>
      </c>
      <c r="T71" s="2">
        <f>SUM(T70:T70)</f>
        <v>304635</v>
      </c>
      <c r="U71" s="2">
        <f>SUM(U70:U70)</f>
        <v>0</v>
      </c>
    </row>
    <row r="72" spans="1:21" x14ac:dyDescent="0.25">
      <c r="A72" s="1" t="s">
        <v>43</v>
      </c>
      <c r="B72" s="1" t="s">
        <v>19</v>
      </c>
      <c r="C72" s="1">
        <v>32</v>
      </c>
      <c r="D72" s="1">
        <v>22675407</v>
      </c>
      <c r="E72" s="1">
        <v>22638755</v>
      </c>
      <c r="F72" s="1">
        <v>2672</v>
      </c>
      <c r="G72" s="1">
        <v>45316834</v>
      </c>
      <c r="H72" s="1">
        <v>115</v>
      </c>
      <c r="I72" s="1">
        <v>62799</v>
      </c>
      <c r="J72" s="1">
        <v>16525971</v>
      </c>
      <c r="K72" s="1">
        <v>16610932</v>
      </c>
      <c r="L72" s="1">
        <v>392</v>
      </c>
      <c r="M72" s="1">
        <v>70237</v>
      </c>
      <c r="N72" s="1">
        <v>33207532</v>
      </c>
      <c r="O72" s="1">
        <v>0</v>
      </c>
      <c r="P72" s="1">
        <v>73.278578993404494</v>
      </c>
      <c r="Q72" s="1">
        <v>13906</v>
      </c>
      <c r="R72" s="1">
        <v>18596</v>
      </c>
      <c r="S72" s="1">
        <v>440157</v>
      </c>
      <c r="T72" s="1">
        <v>32734873</v>
      </c>
      <c r="U72" s="1">
        <v>96</v>
      </c>
    </row>
    <row r="73" spans="1:21" x14ac:dyDescent="0.25">
      <c r="A73" s="1" t="s">
        <v>43</v>
      </c>
      <c r="B73" s="1" t="s">
        <v>20</v>
      </c>
      <c r="C73" s="1">
        <v>7</v>
      </c>
      <c r="D73" s="1">
        <v>4896585</v>
      </c>
      <c r="E73" s="1">
        <v>4900779</v>
      </c>
      <c r="F73" s="1">
        <v>669</v>
      </c>
      <c r="G73" s="1">
        <v>9798033</v>
      </c>
      <c r="H73" s="1">
        <v>10</v>
      </c>
      <c r="I73" s="1">
        <v>9192</v>
      </c>
      <c r="J73" s="1">
        <v>3697828</v>
      </c>
      <c r="K73" s="1">
        <v>3720291</v>
      </c>
      <c r="L73" s="1">
        <v>44</v>
      </c>
      <c r="M73" s="1">
        <v>18587</v>
      </c>
      <c r="N73" s="1">
        <v>7436750</v>
      </c>
      <c r="O73" s="1">
        <v>0</v>
      </c>
      <c r="P73" s="1">
        <v>75.900438383908295</v>
      </c>
      <c r="Q73" s="1">
        <v>4171</v>
      </c>
      <c r="R73" s="1">
        <v>460</v>
      </c>
      <c r="S73" s="1">
        <v>141625</v>
      </c>
      <c r="T73" s="1">
        <v>7290494</v>
      </c>
      <c r="U73" s="1">
        <v>23</v>
      </c>
    </row>
    <row r="74" spans="1:21" x14ac:dyDescent="0.25">
      <c r="A74" t="str">
        <f>A73</f>
        <v>Tamil Nadu</v>
      </c>
      <c r="B74" s="2" t="s">
        <v>22</v>
      </c>
      <c r="C74" s="2">
        <f t="shared" ref="C74:O74" si="21">SUM(C72:C73)</f>
        <v>39</v>
      </c>
      <c r="D74" s="2">
        <f t="shared" si="21"/>
        <v>27571992</v>
      </c>
      <c r="E74" s="2">
        <f t="shared" si="21"/>
        <v>27539534</v>
      </c>
      <c r="F74" s="2">
        <f t="shared" si="21"/>
        <v>3341</v>
      </c>
      <c r="G74" s="2">
        <f t="shared" si="21"/>
        <v>55114867</v>
      </c>
      <c r="H74" s="2">
        <f t="shared" si="21"/>
        <v>125</v>
      </c>
      <c r="I74" s="2">
        <f t="shared" si="21"/>
        <v>71991</v>
      </c>
      <c r="J74" s="2">
        <f t="shared" si="21"/>
        <v>20223799</v>
      </c>
      <c r="K74" s="2">
        <f t="shared" si="21"/>
        <v>20331223</v>
      </c>
      <c r="L74" s="2">
        <f t="shared" si="21"/>
        <v>436</v>
      </c>
      <c r="M74" s="2">
        <f t="shared" si="21"/>
        <v>88824</v>
      </c>
      <c r="N74" s="2">
        <f t="shared" si="21"/>
        <v>40644282</v>
      </c>
      <c r="O74" s="2">
        <f t="shared" si="21"/>
        <v>0</v>
      </c>
      <c r="P74" s="2">
        <f>SUM(N72:N73)*100 / SUM(G72:G73)</f>
        <v>73.744679452823505</v>
      </c>
      <c r="Q74" s="2">
        <f>SUM(Q72:Q73)</f>
        <v>18077</v>
      </c>
      <c r="R74" s="2">
        <f>SUM(R72:R73)</f>
        <v>19056</v>
      </c>
      <c r="S74" s="2">
        <f>SUM(S72:S73)</f>
        <v>581782</v>
      </c>
      <c r="T74" s="2">
        <f>SUM(T72:T73)</f>
        <v>40025367</v>
      </c>
      <c r="U74" s="2">
        <f>SUM(U72:U73)</f>
        <v>119</v>
      </c>
    </row>
    <row r="75" spans="1:21" x14ac:dyDescent="0.25">
      <c r="A75" s="1" t="s">
        <v>44</v>
      </c>
      <c r="B75" s="1" t="s">
        <v>19</v>
      </c>
      <c r="C75" s="1">
        <v>1</v>
      </c>
      <c r="D75" s="1">
        <v>635974</v>
      </c>
      <c r="E75" s="1">
        <v>612572</v>
      </c>
      <c r="F75" s="1">
        <v>0</v>
      </c>
      <c r="G75" s="1">
        <v>1248546</v>
      </c>
      <c r="H75" s="1">
        <v>0</v>
      </c>
      <c r="I75" s="1">
        <v>1752</v>
      </c>
      <c r="J75" s="1">
        <v>543278</v>
      </c>
      <c r="K75" s="1">
        <v>523020</v>
      </c>
      <c r="L75" s="1">
        <v>0</v>
      </c>
      <c r="M75" s="1">
        <v>9634</v>
      </c>
      <c r="N75" s="1">
        <v>1075932</v>
      </c>
      <c r="O75" s="1">
        <v>0</v>
      </c>
      <c r="P75" s="1">
        <v>86.174798525645002</v>
      </c>
      <c r="Q75" s="1">
        <v>989</v>
      </c>
      <c r="R75" s="1">
        <v>2194</v>
      </c>
      <c r="S75" s="1">
        <v>12699</v>
      </c>
      <c r="T75" s="1">
        <v>1060050</v>
      </c>
      <c r="U75" s="1">
        <v>2</v>
      </c>
    </row>
    <row r="76" spans="1:21" x14ac:dyDescent="0.25">
      <c r="A76" s="1" t="s">
        <v>44</v>
      </c>
      <c r="B76" s="1" t="s">
        <v>21</v>
      </c>
      <c r="C76" s="1">
        <v>1</v>
      </c>
      <c r="D76" s="1">
        <v>581604</v>
      </c>
      <c r="E76" s="1">
        <v>558672</v>
      </c>
      <c r="F76" s="1">
        <v>0</v>
      </c>
      <c r="G76" s="1">
        <v>1140276</v>
      </c>
      <c r="H76" s="1">
        <v>0</v>
      </c>
      <c r="I76" s="1">
        <v>1511</v>
      </c>
      <c r="J76" s="1">
        <v>486129</v>
      </c>
      <c r="K76" s="1">
        <v>459313</v>
      </c>
      <c r="L76" s="1">
        <v>0</v>
      </c>
      <c r="M76" s="1">
        <v>7333</v>
      </c>
      <c r="N76" s="1">
        <v>952775</v>
      </c>
      <c r="O76" s="1">
        <v>0</v>
      </c>
      <c r="P76" s="1">
        <v>83.556524911512696</v>
      </c>
      <c r="Q76" s="1">
        <v>955</v>
      </c>
      <c r="R76" s="1">
        <v>740</v>
      </c>
      <c r="S76" s="1">
        <v>11084</v>
      </c>
      <c r="T76" s="1">
        <v>939996</v>
      </c>
      <c r="U76" s="1">
        <v>5</v>
      </c>
    </row>
    <row r="77" spans="1:21" x14ac:dyDescent="0.25">
      <c r="A77" t="str">
        <f>A76</f>
        <v>Tripura</v>
      </c>
      <c r="B77" s="2" t="s">
        <v>22</v>
      </c>
      <c r="C77" s="2">
        <f t="shared" ref="C77:O77" si="22">SUM(C75:C76)</f>
        <v>2</v>
      </c>
      <c r="D77" s="2">
        <f t="shared" si="22"/>
        <v>1217578</v>
      </c>
      <c r="E77" s="2">
        <f t="shared" si="22"/>
        <v>1171244</v>
      </c>
      <c r="F77" s="2">
        <f t="shared" si="22"/>
        <v>0</v>
      </c>
      <c r="G77" s="2">
        <f t="shared" si="22"/>
        <v>2388822</v>
      </c>
      <c r="H77" s="2">
        <f t="shared" si="22"/>
        <v>0</v>
      </c>
      <c r="I77" s="2">
        <f t="shared" si="22"/>
        <v>3263</v>
      </c>
      <c r="J77" s="2">
        <f t="shared" si="22"/>
        <v>1029407</v>
      </c>
      <c r="K77" s="2">
        <f t="shared" si="22"/>
        <v>982333</v>
      </c>
      <c r="L77" s="2">
        <f t="shared" si="22"/>
        <v>0</v>
      </c>
      <c r="M77" s="2">
        <f t="shared" si="22"/>
        <v>16967</v>
      </c>
      <c r="N77" s="2">
        <f t="shared" si="22"/>
        <v>2028707</v>
      </c>
      <c r="O77" s="2">
        <f t="shared" si="22"/>
        <v>0</v>
      </c>
      <c r="P77" s="2">
        <f>SUM(N75:N76)*100 / SUM(G75:G76)</f>
        <v>84.924996504553292</v>
      </c>
      <c r="Q77" s="2">
        <f>SUM(Q75:Q76)</f>
        <v>1944</v>
      </c>
      <c r="R77" s="2">
        <f>SUM(R75:R76)</f>
        <v>2934</v>
      </c>
      <c r="S77" s="2">
        <f>SUM(S75:S76)</f>
        <v>23783</v>
      </c>
      <c r="T77" s="2">
        <f>SUM(T75:T76)</f>
        <v>2000046</v>
      </c>
      <c r="U77" s="2">
        <f>SUM(U75:U76)</f>
        <v>7</v>
      </c>
    </row>
    <row r="78" spans="1:21" x14ac:dyDescent="0.25">
      <c r="A78" s="1" t="s">
        <v>45</v>
      </c>
      <c r="B78" s="1" t="s">
        <v>19</v>
      </c>
      <c r="C78" s="1">
        <v>63</v>
      </c>
      <c r="D78" s="1">
        <v>59724090</v>
      </c>
      <c r="E78" s="1">
        <v>49374421</v>
      </c>
      <c r="F78" s="1">
        <v>5604</v>
      </c>
      <c r="G78" s="1">
        <v>109104115</v>
      </c>
      <c r="H78" s="1">
        <v>1</v>
      </c>
      <c r="I78" s="1">
        <v>114144</v>
      </c>
      <c r="J78" s="1">
        <v>35562234</v>
      </c>
      <c r="K78" s="1">
        <v>28588303</v>
      </c>
      <c r="L78" s="1">
        <v>235</v>
      </c>
      <c r="M78" s="1">
        <v>53528</v>
      </c>
      <c r="N78" s="1">
        <v>64204300</v>
      </c>
      <c r="O78" s="1">
        <v>0</v>
      </c>
      <c r="P78" s="1">
        <v>58.846818014150998</v>
      </c>
      <c r="Q78" s="1">
        <v>8368</v>
      </c>
      <c r="R78" s="1">
        <v>13952</v>
      </c>
      <c r="S78" s="1">
        <v>434127</v>
      </c>
      <c r="T78" s="1">
        <v>63747853</v>
      </c>
      <c r="U78" s="1">
        <v>25</v>
      </c>
    </row>
    <row r="79" spans="1:21" x14ac:dyDescent="0.25">
      <c r="A79" s="1" t="s">
        <v>45</v>
      </c>
      <c r="B79" s="1" t="s">
        <v>20</v>
      </c>
      <c r="C79" s="1">
        <v>17</v>
      </c>
      <c r="D79" s="1">
        <v>16237739</v>
      </c>
      <c r="E79" s="1">
        <v>13467196</v>
      </c>
      <c r="F79" s="1">
        <v>1507</v>
      </c>
      <c r="G79" s="1">
        <v>29706442</v>
      </c>
      <c r="H79" s="1">
        <v>0</v>
      </c>
      <c r="I79" s="1">
        <v>24242</v>
      </c>
      <c r="J79" s="1">
        <v>9407750</v>
      </c>
      <c r="K79" s="1">
        <v>7493515</v>
      </c>
      <c r="L79" s="1">
        <v>42</v>
      </c>
      <c r="M79" s="1">
        <v>13008</v>
      </c>
      <c r="N79" s="1">
        <v>16914315</v>
      </c>
      <c r="O79" s="1">
        <v>0</v>
      </c>
      <c r="P79" s="1">
        <v>56.938205524579502</v>
      </c>
      <c r="Q79" s="1">
        <v>2060</v>
      </c>
      <c r="R79" s="1">
        <v>1115</v>
      </c>
      <c r="S79" s="1">
        <v>158204</v>
      </c>
      <c r="T79" s="1">
        <v>16752936</v>
      </c>
      <c r="U79" s="1">
        <v>1</v>
      </c>
    </row>
    <row r="80" spans="1:21" x14ac:dyDescent="0.25">
      <c r="A80" t="str">
        <f>A79</f>
        <v>Uttar Pradesh</v>
      </c>
      <c r="B80" s="2" t="s">
        <v>22</v>
      </c>
      <c r="C80" s="2">
        <f t="shared" ref="C80:O80" si="23">SUM(C78:C79)</f>
        <v>80</v>
      </c>
      <c r="D80" s="2">
        <f t="shared" si="23"/>
        <v>75961829</v>
      </c>
      <c r="E80" s="2">
        <f t="shared" si="23"/>
        <v>62841617</v>
      </c>
      <c r="F80" s="2">
        <f t="shared" si="23"/>
        <v>7111</v>
      </c>
      <c r="G80" s="2">
        <f t="shared" si="23"/>
        <v>138810557</v>
      </c>
      <c r="H80" s="2">
        <f t="shared" si="23"/>
        <v>1</v>
      </c>
      <c r="I80" s="2">
        <f t="shared" si="23"/>
        <v>138386</v>
      </c>
      <c r="J80" s="2">
        <f t="shared" si="23"/>
        <v>44969984</v>
      </c>
      <c r="K80" s="2">
        <f t="shared" si="23"/>
        <v>36081818</v>
      </c>
      <c r="L80" s="2">
        <f t="shared" si="23"/>
        <v>277</v>
      </c>
      <c r="M80" s="2">
        <f t="shared" si="23"/>
        <v>66536</v>
      </c>
      <c r="N80" s="2">
        <f t="shared" si="23"/>
        <v>81118615</v>
      </c>
      <c r="O80" s="2">
        <f t="shared" si="23"/>
        <v>0</v>
      </c>
      <c r="P80" s="2">
        <f>SUM(N78:N79)*100 / SUM(G78:G79)</f>
        <v>58.43836142808648</v>
      </c>
      <c r="Q80" s="2">
        <f>SUM(Q78:Q79)</f>
        <v>10428</v>
      </c>
      <c r="R80" s="2">
        <f>SUM(R78:R79)</f>
        <v>15067</v>
      </c>
      <c r="S80" s="2">
        <f>SUM(S78:S79)</f>
        <v>592331</v>
      </c>
      <c r="T80" s="2">
        <f>SUM(T78:T79)</f>
        <v>80500789</v>
      </c>
      <c r="U80" s="2">
        <f>SUM(U78:U79)</f>
        <v>26</v>
      </c>
    </row>
    <row r="81" spans="1:21" x14ac:dyDescent="0.25">
      <c r="A81" s="1" t="s">
        <v>46</v>
      </c>
      <c r="B81" s="1" t="s">
        <v>19</v>
      </c>
      <c r="C81" s="1">
        <v>30</v>
      </c>
      <c r="D81" s="1">
        <v>23190513</v>
      </c>
      <c r="E81" s="1">
        <v>21322371</v>
      </c>
      <c r="F81" s="1">
        <v>384</v>
      </c>
      <c r="G81" s="1">
        <v>44513268</v>
      </c>
      <c r="H81" s="1">
        <v>4</v>
      </c>
      <c r="I81" s="1">
        <v>65521</v>
      </c>
      <c r="J81" s="1">
        <v>18862424</v>
      </c>
      <c r="K81" s="1">
        <v>17258168</v>
      </c>
      <c r="L81" s="1">
        <v>63</v>
      </c>
      <c r="M81" s="1">
        <v>62348</v>
      </c>
      <c r="N81" s="1">
        <v>36183003</v>
      </c>
      <c r="O81" s="1">
        <v>0</v>
      </c>
      <c r="P81" s="1">
        <v>81.285883121409995</v>
      </c>
      <c r="Q81" s="1">
        <v>13353</v>
      </c>
      <c r="R81" s="1">
        <v>10026</v>
      </c>
      <c r="S81" s="1">
        <v>387734</v>
      </c>
      <c r="T81" s="1">
        <v>35771890</v>
      </c>
      <c r="U81" s="1">
        <v>426</v>
      </c>
    </row>
    <row r="82" spans="1:21" x14ac:dyDescent="0.25">
      <c r="A82" s="1" t="s">
        <v>46</v>
      </c>
      <c r="B82" s="1" t="s">
        <v>20</v>
      </c>
      <c r="C82" s="1">
        <v>10</v>
      </c>
      <c r="D82" s="1">
        <v>7989361</v>
      </c>
      <c r="E82" s="1">
        <v>7384356</v>
      </c>
      <c r="F82" s="1">
        <v>105</v>
      </c>
      <c r="G82" s="1">
        <v>15373822</v>
      </c>
      <c r="H82" s="1">
        <v>2</v>
      </c>
      <c r="I82" s="1">
        <v>23818</v>
      </c>
      <c r="J82" s="1">
        <v>6741272</v>
      </c>
      <c r="K82" s="1">
        <v>6232800</v>
      </c>
      <c r="L82" s="1">
        <v>1</v>
      </c>
      <c r="M82" s="1">
        <v>22606</v>
      </c>
      <c r="N82" s="1">
        <v>12996679</v>
      </c>
      <c r="O82" s="1">
        <v>1</v>
      </c>
      <c r="P82" s="1">
        <v>84.537722630065602</v>
      </c>
      <c r="Q82" s="1">
        <v>3156</v>
      </c>
      <c r="R82" s="1">
        <v>2498</v>
      </c>
      <c r="S82" s="1">
        <v>140740</v>
      </c>
      <c r="T82" s="1">
        <v>12850285</v>
      </c>
      <c r="U82" s="1">
        <v>122</v>
      </c>
    </row>
    <row r="83" spans="1:21" x14ac:dyDescent="0.25">
      <c r="A83" s="1" t="s">
        <v>46</v>
      </c>
      <c r="B83" s="1" t="s">
        <v>21</v>
      </c>
      <c r="C83" s="1">
        <v>2</v>
      </c>
      <c r="D83" s="1">
        <v>1509606</v>
      </c>
      <c r="E83" s="1">
        <v>1436407</v>
      </c>
      <c r="F83" s="1">
        <v>10</v>
      </c>
      <c r="G83" s="1">
        <v>2946023</v>
      </c>
      <c r="H83" s="1">
        <v>0</v>
      </c>
      <c r="I83" s="1">
        <v>3293</v>
      </c>
      <c r="J83" s="1">
        <v>1265301</v>
      </c>
      <c r="K83" s="1">
        <v>1213468</v>
      </c>
      <c r="L83" s="1">
        <v>0</v>
      </c>
      <c r="M83" s="1">
        <v>4113</v>
      </c>
      <c r="N83" s="1">
        <v>2482882</v>
      </c>
      <c r="O83" s="1">
        <v>0</v>
      </c>
      <c r="P83" s="1">
        <v>84.279111194990705</v>
      </c>
      <c r="Q83" s="1">
        <v>540</v>
      </c>
      <c r="R83" s="1">
        <v>1163</v>
      </c>
      <c r="S83" s="1">
        <v>42820</v>
      </c>
      <c r="T83" s="1">
        <v>2438359</v>
      </c>
      <c r="U83" s="1">
        <v>20</v>
      </c>
    </row>
    <row r="84" spans="1:21" x14ac:dyDescent="0.25">
      <c r="A84" t="str">
        <f>A83</f>
        <v>West Bengal</v>
      </c>
      <c r="B84" s="2" t="s">
        <v>22</v>
      </c>
      <c r="C84" s="2">
        <f t="shared" ref="C84:O84" si="24">SUM(C81:C83)</f>
        <v>42</v>
      </c>
      <c r="D84" s="2">
        <f t="shared" si="24"/>
        <v>32689480</v>
      </c>
      <c r="E84" s="2">
        <f t="shared" si="24"/>
        <v>30143134</v>
      </c>
      <c r="F84" s="2">
        <f t="shared" si="24"/>
        <v>499</v>
      </c>
      <c r="G84" s="2">
        <f t="shared" si="24"/>
        <v>62833113</v>
      </c>
      <c r="H84" s="2">
        <f t="shared" si="24"/>
        <v>6</v>
      </c>
      <c r="I84" s="2">
        <f t="shared" si="24"/>
        <v>92632</v>
      </c>
      <c r="J84" s="2">
        <f t="shared" si="24"/>
        <v>26868997</v>
      </c>
      <c r="K84" s="2">
        <f t="shared" si="24"/>
        <v>24704436</v>
      </c>
      <c r="L84" s="2">
        <f t="shared" si="24"/>
        <v>64</v>
      </c>
      <c r="M84" s="2">
        <f t="shared" si="24"/>
        <v>89067</v>
      </c>
      <c r="N84" s="2">
        <f t="shared" si="24"/>
        <v>51662564</v>
      </c>
      <c r="O84" s="2">
        <f t="shared" si="24"/>
        <v>1</v>
      </c>
      <c r="P84" s="2">
        <f>SUM(N81:N83)*100 / SUM(G81:G83)</f>
        <v>82.221875589706968</v>
      </c>
      <c r="Q84" s="2">
        <f>SUM(Q81:Q83)</f>
        <v>17049</v>
      </c>
      <c r="R84" s="2">
        <f>SUM(R81:R83)</f>
        <v>13687</v>
      </c>
      <c r="S84" s="2">
        <f>SUM(S81:S83)</f>
        <v>571294</v>
      </c>
      <c r="T84" s="2">
        <f>SUM(T81:T83)</f>
        <v>51060534</v>
      </c>
      <c r="U84" s="2">
        <f>SUM(U81:U83)</f>
        <v>568</v>
      </c>
    </row>
    <row r="85" spans="1:21" x14ac:dyDescent="0.25">
      <c r="A85" s="1" t="s">
        <v>47</v>
      </c>
      <c r="B85" s="1" t="s">
        <v>19</v>
      </c>
      <c r="C85" s="1">
        <v>6</v>
      </c>
      <c r="D85" s="1">
        <v>5104956</v>
      </c>
      <c r="E85" s="1">
        <v>4918243</v>
      </c>
      <c r="F85" s="1">
        <v>691</v>
      </c>
      <c r="G85" s="1">
        <v>10023890</v>
      </c>
      <c r="H85" s="1">
        <v>0</v>
      </c>
      <c r="I85" s="1">
        <v>3294</v>
      </c>
      <c r="J85" s="1">
        <v>3618676</v>
      </c>
      <c r="K85" s="1">
        <v>3342373</v>
      </c>
      <c r="L85" s="1">
        <v>0</v>
      </c>
      <c r="M85" s="1">
        <v>1946</v>
      </c>
      <c r="N85" s="1">
        <v>6962995</v>
      </c>
      <c r="O85" s="1">
        <v>0</v>
      </c>
      <c r="P85" s="1">
        <v>69.464000502798797</v>
      </c>
      <c r="Q85" s="1">
        <v>338</v>
      </c>
      <c r="R85" s="1">
        <v>788</v>
      </c>
      <c r="S85" s="1">
        <v>76178</v>
      </c>
      <c r="T85" s="1">
        <v>6885691</v>
      </c>
      <c r="U85" s="1">
        <v>89</v>
      </c>
    </row>
    <row r="86" spans="1:21" x14ac:dyDescent="0.25">
      <c r="A86" s="1" t="s">
        <v>47</v>
      </c>
      <c r="B86" s="1" t="s">
        <v>20</v>
      </c>
      <c r="C86" s="1">
        <v>1</v>
      </c>
      <c r="D86" s="1">
        <v>895884</v>
      </c>
      <c r="E86" s="1">
        <v>848077</v>
      </c>
      <c r="F86" s="1">
        <v>240</v>
      </c>
      <c r="G86" s="1">
        <v>1744201</v>
      </c>
      <c r="H86" s="1">
        <v>0</v>
      </c>
      <c r="I86" s="1">
        <v>470</v>
      </c>
      <c r="J86" s="1">
        <v>558932</v>
      </c>
      <c r="K86" s="1">
        <v>514393</v>
      </c>
      <c r="L86" s="1">
        <v>0</v>
      </c>
      <c r="M86" s="1">
        <v>42</v>
      </c>
      <c r="N86" s="1">
        <v>1073367</v>
      </c>
      <c r="O86" s="1">
        <v>0</v>
      </c>
      <c r="P86" s="1">
        <v>61.539180404093301</v>
      </c>
      <c r="Q86" s="1">
        <v>20</v>
      </c>
      <c r="R86" s="1">
        <v>0</v>
      </c>
      <c r="S86" s="1">
        <v>18438</v>
      </c>
      <c r="T86" s="1">
        <v>1054909</v>
      </c>
      <c r="U86" s="1">
        <v>0</v>
      </c>
    </row>
    <row r="87" spans="1:21" x14ac:dyDescent="0.25">
      <c r="A87" s="1" t="s">
        <v>47</v>
      </c>
      <c r="B87" s="1" t="s">
        <v>21</v>
      </c>
      <c r="C87" s="1">
        <v>4</v>
      </c>
      <c r="D87" s="1">
        <v>2945907</v>
      </c>
      <c r="E87" s="1">
        <v>2950468</v>
      </c>
      <c r="F87" s="1">
        <v>54</v>
      </c>
      <c r="G87" s="1">
        <v>5896429</v>
      </c>
      <c r="H87" s="1">
        <v>0</v>
      </c>
      <c r="I87" s="1">
        <v>2889</v>
      </c>
      <c r="J87" s="1">
        <v>2144186</v>
      </c>
      <c r="K87" s="1">
        <v>2075779</v>
      </c>
      <c r="L87" s="1">
        <v>0</v>
      </c>
      <c r="M87" s="1">
        <v>635</v>
      </c>
      <c r="N87" s="1">
        <v>4220600</v>
      </c>
      <c r="O87" s="1">
        <v>0</v>
      </c>
      <c r="P87" s="1">
        <v>71.578916662949695</v>
      </c>
      <c r="Q87" s="1">
        <v>237</v>
      </c>
      <c r="R87" s="1">
        <v>0</v>
      </c>
      <c r="S87" s="1">
        <v>130273</v>
      </c>
      <c r="T87" s="1">
        <v>4090090</v>
      </c>
      <c r="U87" s="1">
        <v>25</v>
      </c>
    </row>
    <row r="88" spans="1:21" x14ac:dyDescent="0.25">
      <c r="A88" t="str">
        <f>A87</f>
        <v>Chhattisgarh</v>
      </c>
      <c r="B88" s="2" t="s">
        <v>22</v>
      </c>
      <c r="C88" s="2">
        <f t="shared" ref="C88:O88" si="25">SUM(C85:C87)</f>
        <v>11</v>
      </c>
      <c r="D88" s="2">
        <f t="shared" si="25"/>
        <v>8946747</v>
      </c>
      <c r="E88" s="2">
        <f t="shared" si="25"/>
        <v>8716788</v>
      </c>
      <c r="F88" s="2">
        <f t="shared" si="25"/>
        <v>985</v>
      </c>
      <c r="G88" s="2">
        <f t="shared" si="25"/>
        <v>17664520</v>
      </c>
      <c r="H88" s="2">
        <f t="shared" si="25"/>
        <v>0</v>
      </c>
      <c r="I88" s="2">
        <f t="shared" si="25"/>
        <v>6653</v>
      </c>
      <c r="J88" s="2">
        <f t="shared" si="25"/>
        <v>6321794</v>
      </c>
      <c r="K88" s="2">
        <f t="shared" si="25"/>
        <v>5932545</v>
      </c>
      <c r="L88" s="2">
        <f t="shared" si="25"/>
        <v>0</v>
      </c>
      <c r="M88" s="2">
        <f t="shared" si="25"/>
        <v>2623</v>
      </c>
      <c r="N88" s="2">
        <f t="shared" si="25"/>
        <v>12256962</v>
      </c>
      <c r="O88" s="2">
        <f t="shared" si="25"/>
        <v>0</v>
      </c>
      <c r="P88" s="2">
        <f>SUM(N85:N87)*100 / SUM(G85:G87)</f>
        <v>69.387461419840449</v>
      </c>
      <c r="Q88" s="2">
        <f>SUM(Q85:Q87)</f>
        <v>595</v>
      </c>
      <c r="R88" s="2">
        <f>SUM(R85:R87)</f>
        <v>788</v>
      </c>
      <c r="S88" s="2">
        <f>SUM(S85:S87)</f>
        <v>224889</v>
      </c>
      <c r="T88" s="2">
        <f>SUM(T85:T87)</f>
        <v>12030690</v>
      </c>
      <c r="U88" s="2">
        <f>SUM(U85:U87)</f>
        <v>114</v>
      </c>
    </row>
    <row r="89" spans="1:21" x14ac:dyDescent="0.25">
      <c r="A89" s="1" t="s">
        <v>48</v>
      </c>
      <c r="B89" s="1" t="s">
        <v>19</v>
      </c>
      <c r="C89" s="1">
        <v>8</v>
      </c>
      <c r="D89" s="1">
        <v>6743239</v>
      </c>
      <c r="E89" s="1">
        <v>5950436</v>
      </c>
      <c r="F89" s="1">
        <v>16</v>
      </c>
      <c r="G89" s="1">
        <v>12693691</v>
      </c>
      <c r="H89" s="1">
        <v>1</v>
      </c>
      <c r="I89" s="1">
        <v>7112</v>
      </c>
      <c r="J89" s="1">
        <v>4268440</v>
      </c>
      <c r="K89" s="1">
        <v>3699649</v>
      </c>
      <c r="L89" s="1">
        <v>0</v>
      </c>
      <c r="M89" s="1">
        <v>958</v>
      </c>
      <c r="N89" s="1">
        <v>7969047</v>
      </c>
      <c r="O89" s="1">
        <v>0</v>
      </c>
      <c r="P89" s="1">
        <v>62.779588694887899</v>
      </c>
      <c r="Q89" s="1">
        <v>364</v>
      </c>
      <c r="R89" s="1">
        <v>1390</v>
      </c>
      <c r="S89" s="1">
        <v>66823</v>
      </c>
      <c r="T89" s="1">
        <v>7900470</v>
      </c>
      <c r="U89" s="1">
        <v>1</v>
      </c>
    </row>
    <row r="90" spans="1:21" x14ac:dyDescent="0.25">
      <c r="A90" s="1" t="s">
        <v>48</v>
      </c>
      <c r="B90" s="1" t="s">
        <v>20</v>
      </c>
      <c r="C90" s="1">
        <v>1</v>
      </c>
      <c r="D90" s="1">
        <v>889932</v>
      </c>
      <c r="E90" s="1">
        <v>756024</v>
      </c>
      <c r="F90" s="1">
        <v>1</v>
      </c>
      <c r="G90" s="1">
        <v>1645957</v>
      </c>
      <c r="H90" s="1">
        <v>0</v>
      </c>
      <c r="I90" s="1">
        <v>882</v>
      </c>
      <c r="J90" s="1">
        <v>523108</v>
      </c>
      <c r="K90" s="1">
        <v>453494</v>
      </c>
      <c r="L90" s="1">
        <v>0</v>
      </c>
      <c r="M90" s="1">
        <v>1557</v>
      </c>
      <c r="N90" s="1">
        <v>978159</v>
      </c>
      <c r="O90" s="1">
        <v>0</v>
      </c>
      <c r="P90" s="1">
        <v>59.427980196323503</v>
      </c>
      <c r="Q90" s="1">
        <v>301</v>
      </c>
      <c r="R90" s="1">
        <v>535</v>
      </c>
      <c r="S90" s="1">
        <v>18287</v>
      </c>
      <c r="T90" s="1">
        <v>959036</v>
      </c>
      <c r="U90" s="1">
        <v>0</v>
      </c>
    </row>
    <row r="91" spans="1:21" x14ac:dyDescent="0.25">
      <c r="A91" s="1" t="s">
        <v>48</v>
      </c>
      <c r="B91" s="1" t="s">
        <v>21</v>
      </c>
      <c r="C91" s="1">
        <v>5</v>
      </c>
      <c r="D91" s="1">
        <v>3077473</v>
      </c>
      <c r="E91" s="1">
        <v>2932666</v>
      </c>
      <c r="F91" s="1">
        <v>9</v>
      </c>
      <c r="G91" s="1">
        <v>6010148</v>
      </c>
      <c r="H91" s="1">
        <v>0</v>
      </c>
      <c r="I91" s="1">
        <v>5609</v>
      </c>
      <c r="J91" s="1">
        <v>2068153</v>
      </c>
      <c r="K91" s="1">
        <v>1969689</v>
      </c>
      <c r="L91" s="1">
        <v>0</v>
      </c>
      <c r="M91" s="1">
        <v>1577</v>
      </c>
      <c r="N91" s="1">
        <v>4039419</v>
      </c>
      <c r="O91" s="1">
        <v>0</v>
      </c>
      <c r="P91" s="1">
        <v>67.209975528056901</v>
      </c>
      <c r="Q91" s="1">
        <v>545</v>
      </c>
      <c r="R91" s="1">
        <v>550</v>
      </c>
      <c r="S91" s="1">
        <v>105817</v>
      </c>
      <c r="T91" s="1">
        <v>3932507</v>
      </c>
      <c r="U91" s="1">
        <v>0</v>
      </c>
    </row>
    <row r="92" spans="1:21" x14ac:dyDescent="0.25">
      <c r="A92" t="str">
        <f>A91</f>
        <v>Jharkhand</v>
      </c>
      <c r="B92" s="2" t="s">
        <v>22</v>
      </c>
      <c r="C92" s="2">
        <f t="shared" ref="C92:O92" si="26">SUM(C89:C91)</f>
        <v>14</v>
      </c>
      <c r="D92" s="2">
        <f t="shared" si="26"/>
        <v>10710644</v>
      </c>
      <c r="E92" s="2">
        <f t="shared" si="26"/>
        <v>9639126</v>
      </c>
      <c r="F92" s="2">
        <f t="shared" si="26"/>
        <v>26</v>
      </c>
      <c r="G92" s="2">
        <f t="shared" si="26"/>
        <v>20349796</v>
      </c>
      <c r="H92" s="2">
        <f t="shared" si="26"/>
        <v>1</v>
      </c>
      <c r="I92" s="2">
        <f t="shared" si="26"/>
        <v>13603</v>
      </c>
      <c r="J92" s="2">
        <f t="shared" si="26"/>
        <v>6859701</v>
      </c>
      <c r="K92" s="2">
        <f t="shared" si="26"/>
        <v>6122832</v>
      </c>
      <c r="L92" s="2">
        <f t="shared" si="26"/>
        <v>0</v>
      </c>
      <c r="M92" s="2">
        <f t="shared" si="26"/>
        <v>4092</v>
      </c>
      <c r="N92" s="2">
        <f t="shared" si="26"/>
        <v>12986625</v>
      </c>
      <c r="O92" s="2">
        <f t="shared" si="26"/>
        <v>0</v>
      </c>
      <c r="P92" s="2">
        <f>SUM(N89:N91)*100 / SUM(G89:G91)</f>
        <v>63.816978804111848</v>
      </c>
      <c r="Q92" s="2">
        <f>SUM(Q89:Q91)</f>
        <v>1210</v>
      </c>
      <c r="R92" s="2">
        <f>SUM(R89:R91)</f>
        <v>2475</v>
      </c>
      <c r="S92" s="2">
        <f>SUM(S89:S91)</f>
        <v>190927</v>
      </c>
      <c r="T92" s="2">
        <f>SUM(T89:T91)</f>
        <v>12792013</v>
      </c>
      <c r="U92" s="2">
        <f>SUM(U89:U91)</f>
        <v>1</v>
      </c>
    </row>
    <row r="93" spans="1:21" x14ac:dyDescent="0.25">
      <c r="A93" s="1" t="s">
        <v>49</v>
      </c>
      <c r="B93" s="1" t="s">
        <v>19</v>
      </c>
      <c r="C93" s="1">
        <v>4</v>
      </c>
      <c r="D93" s="1">
        <v>3109649</v>
      </c>
      <c r="E93" s="1">
        <v>2763827</v>
      </c>
      <c r="F93" s="1">
        <v>40</v>
      </c>
      <c r="G93" s="1">
        <v>5873516</v>
      </c>
      <c r="H93" s="1">
        <v>0</v>
      </c>
      <c r="I93" s="1">
        <v>62153</v>
      </c>
      <c r="J93" s="1">
        <v>1947911</v>
      </c>
      <c r="K93" s="1">
        <v>1773655</v>
      </c>
      <c r="L93" s="1">
        <v>1</v>
      </c>
      <c r="M93" s="1">
        <v>17060</v>
      </c>
      <c r="N93" s="1">
        <v>3738627</v>
      </c>
      <c r="O93" s="1">
        <v>0</v>
      </c>
      <c r="P93" s="1">
        <v>63.652282551030801</v>
      </c>
      <c r="Q93" s="1">
        <v>3262</v>
      </c>
      <c r="R93" s="1">
        <v>0</v>
      </c>
      <c r="S93" s="1">
        <v>32798</v>
      </c>
      <c r="T93" s="1">
        <v>3702567</v>
      </c>
      <c r="U93" s="1">
        <v>101</v>
      </c>
    </row>
    <row r="94" spans="1:21" x14ac:dyDescent="0.25">
      <c r="A94" s="1" t="s">
        <v>49</v>
      </c>
      <c r="B94" s="1" t="s">
        <v>20</v>
      </c>
      <c r="C94" s="1">
        <v>1</v>
      </c>
      <c r="D94" s="1">
        <v>639362</v>
      </c>
      <c r="E94" s="1">
        <v>614162</v>
      </c>
      <c r="F94" s="1">
        <v>17</v>
      </c>
      <c r="G94" s="1">
        <v>1253541</v>
      </c>
      <c r="H94" s="1">
        <v>0</v>
      </c>
      <c r="I94" s="1">
        <v>23139</v>
      </c>
      <c r="J94" s="1">
        <v>316094</v>
      </c>
      <c r="K94" s="1">
        <v>339409</v>
      </c>
      <c r="L94" s="1">
        <v>1</v>
      </c>
      <c r="M94" s="1">
        <v>1430</v>
      </c>
      <c r="N94" s="1">
        <v>656934</v>
      </c>
      <c r="O94" s="1">
        <v>0</v>
      </c>
      <c r="P94" s="1">
        <v>52.406263536653398</v>
      </c>
      <c r="Q94" s="1">
        <v>409</v>
      </c>
      <c r="R94" s="1">
        <v>0</v>
      </c>
      <c r="S94" s="1">
        <v>15245</v>
      </c>
      <c r="T94" s="1">
        <v>641280</v>
      </c>
      <c r="U94" s="1">
        <v>1</v>
      </c>
    </row>
    <row r="95" spans="1:21" x14ac:dyDescent="0.25">
      <c r="A95" t="str">
        <f>A94</f>
        <v>Uttarakhand</v>
      </c>
      <c r="B95" s="2" t="s">
        <v>22</v>
      </c>
      <c r="C95" s="2">
        <f t="shared" ref="C95:O95" si="27">SUM(C93:C94)</f>
        <v>5</v>
      </c>
      <c r="D95" s="2">
        <f t="shared" si="27"/>
        <v>3749011</v>
      </c>
      <c r="E95" s="2">
        <f t="shared" si="27"/>
        <v>3377989</v>
      </c>
      <c r="F95" s="2">
        <f t="shared" si="27"/>
        <v>57</v>
      </c>
      <c r="G95" s="2">
        <f t="shared" si="27"/>
        <v>7127057</v>
      </c>
      <c r="H95" s="2">
        <f t="shared" si="27"/>
        <v>0</v>
      </c>
      <c r="I95" s="2">
        <f t="shared" si="27"/>
        <v>85292</v>
      </c>
      <c r="J95" s="2">
        <f t="shared" si="27"/>
        <v>2264005</v>
      </c>
      <c r="K95" s="2">
        <f t="shared" si="27"/>
        <v>2113064</v>
      </c>
      <c r="L95" s="2">
        <f t="shared" si="27"/>
        <v>2</v>
      </c>
      <c r="M95" s="2">
        <f t="shared" si="27"/>
        <v>18490</v>
      </c>
      <c r="N95" s="2">
        <f t="shared" si="27"/>
        <v>4395561</v>
      </c>
      <c r="O95" s="2">
        <f t="shared" si="27"/>
        <v>0</v>
      </c>
      <c r="P95" s="2">
        <f>SUM(N93:N94)*100 / SUM(G93:G94)</f>
        <v>61.674278738054149</v>
      </c>
      <c r="Q95" s="2">
        <f>SUM(Q93:Q94)</f>
        <v>3671</v>
      </c>
      <c r="R95" s="2">
        <f>SUM(R93:R94)</f>
        <v>0</v>
      </c>
      <c r="S95" s="2">
        <f>SUM(S93:S94)</f>
        <v>48043</v>
      </c>
      <c r="T95" s="2">
        <f>SUM(T93:T94)</f>
        <v>4343847</v>
      </c>
      <c r="U95" s="2">
        <f>SUM(U93:U94)</f>
        <v>102</v>
      </c>
    </row>
    <row r="96" spans="1:21" x14ac:dyDescent="0.25">
      <c r="A96" s="1" t="s">
        <v>50</v>
      </c>
      <c r="B96" s="1" t="s">
        <v>19</v>
      </c>
      <c r="C96" s="1">
        <v>1</v>
      </c>
      <c r="D96" s="1">
        <v>142783</v>
      </c>
      <c r="E96" s="1">
        <v>126577</v>
      </c>
      <c r="F96" s="1">
        <v>0</v>
      </c>
      <c r="G96" s="1">
        <v>269360</v>
      </c>
      <c r="H96" s="1">
        <v>0</v>
      </c>
      <c r="I96" s="1">
        <v>420</v>
      </c>
      <c r="J96" s="1">
        <v>101129</v>
      </c>
      <c r="K96" s="1">
        <v>89084</v>
      </c>
      <c r="L96" s="1">
        <v>0</v>
      </c>
      <c r="M96" s="1">
        <v>133</v>
      </c>
      <c r="N96" s="1">
        <v>190346</v>
      </c>
      <c r="O96" s="1">
        <v>0</v>
      </c>
      <c r="P96" s="1">
        <v>70.666023166023194</v>
      </c>
      <c r="Q96" s="1">
        <v>18</v>
      </c>
      <c r="R96" s="1">
        <v>0</v>
      </c>
      <c r="S96" s="1">
        <v>1564</v>
      </c>
      <c r="T96" s="1">
        <v>188764</v>
      </c>
      <c r="U96" s="1">
        <v>1</v>
      </c>
    </row>
    <row r="97" spans="1:21" x14ac:dyDescent="0.25">
      <c r="A97" t="str">
        <f>A96</f>
        <v>Andaman &amp; Nicobar Islands</v>
      </c>
      <c r="B97" s="2" t="s">
        <v>22</v>
      </c>
      <c r="C97" s="2">
        <f t="shared" ref="C97:O97" si="28">SUM(C96:C96)</f>
        <v>1</v>
      </c>
      <c r="D97" s="2">
        <f t="shared" si="28"/>
        <v>142783</v>
      </c>
      <c r="E97" s="2">
        <f t="shared" si="28"/>
        <v>126577</v>
      </c>
      <c r="F97" s="2">
        <f t="shared" si="28"/>
        <v>0</v>
      </c>
      <c r="G97" s="2">
        <f t="shared" si="28"/>
        <v>269360</v>
      </c>
      <c r="H97" s="2">
        <f t="shared" si="28"/>
        <v>0</v>
      </c>
      <c r="I97" s="2">
        <f t="shared" si="28"/>
        <v>420</v>
      </c>
      <c r="J97" s="2">
        <f t="shared" si="28"/>
        <v>101129</v>
      </c>
      <c r="K97" s="2">
        <f t="shared" si="28"/>
        <v>89084</v>
      </c>
      <c r="L97" s="2">
        <f t="shared" si="28"/>
        <v>0</v>
      </c>
      <c r="M97" s="2">
        <f t="shared" si="28"/>
        <v>133</v>
      </c>
      <c r="N97" s="2">
        <f t="shared" si="28"/>
        <v>190346</v>
      </c>
      <c r="O97" s="2">
        <f t="shared" si="28"/>
        <v>0</v>
      </c>
      <c r="P97" s="2">
        <f>SUM(N96:N96)*100 / SUM(G96:G96)</f>
        <v>70.666023166023166</v>
      </c>
      <c r="Q97" s="2">
        <f>SUM(Q96:Q96)</f>
        <v>18</v>
      </c>
      <c r="R97" s="2">
        <f>SUM(R96:R96)</f>
        <v>0</v>
      </c>
      <c r="S97" s="2">
        <f>SUM(S96:S96)</f>
        <v>1564</v>
      </c>
      <c r="T97" s="2">
        <f>SUM(T96:T96)</f>
        <v>188764</v>
      </c>
      <c r="U97" s="2">
        <f>SUM(U96:U96)</f>
        <v>1</v>
      </c>
    </row>
    <row r="98" spans="1:21" x14ac:dyDescent="0.25">
      <c r="A98" s="1" t="s">
        <v>51</v>
      </c>
      <c r="B98" s="1" t="s">
        <v>19</v>
      </c>
      <c r="C98" s="1">
        <v>1</v>
      </c>
      <c r="D98" s="1">
        <v>333621</v>
      </c>
      <c r="E98" s="1">
        <v>281593</v>
      </c>
      <c r="F98" s="1">
        <v>0</v>
      </c>
      <c r="G98" s="1">
        <v>615214</v>
      </c>
      <c r="H98" s="1">
        <v>9</v>
      </c>
      <c r="I98" s="1">
        <v>1275</v>
      </c>
      <c r="J98" s="1">
        <v>244908</v>
      </c>
      <c r="K98" s="1">
        <v>208416</v>
      </c>
      <c r="L98" s="1">
        <v>0</v>
      </c>
      <c r="M98" s="1">
        <v>138</v>
      </c>
      <c r="N98" s="1">
        <v>453462</v>
      </c>
      <c r="O98" s="1">
        <v>2</v>
      </c>
      <c r="P98" s="1">
        <v>73.708010545923898</v>
      </c>
      <c r="Q98" s="1">
        <v>7</v>
      </c>
      <c r="R98" s="1">
        <v>0</v>
      </c>
      <c r="S98" s="1">
        <v>3106</v>
      </c>
      <c r="T98" s="1">
        <v>450349</v>
      </c>
      <c r="U98" s="1">
        <v>2</v>
      </c>
    </row>
    <row r="99" spans="1:21" x14ac:dyDescent="0.25">
      <c r="A99" t="str">
        <f>A98</f>
        <v>Chandigarh</v>
      </c>
      <c r="B99" s="2" t="s">
        <v>22</v>
      </c>
      <c r="C99" s="2">
        <f t="shared" ref="C99:O99" si="29">SUM(C98:C98)</f>
        <v>1</v>
      </c>
      <c r="D99" s="2">
        <f t="shared" si="29"/>
        <v>333621</v>
      </c>
      <c r="E99" s="2">
        <f t="shared" si="29"/>
        <v>281593</v>
      </c>
      <c r="F99" s="2">
        <f t="shared" si="29"/>
        <v>0</v>
      </c>
      <c r="G99" s="2">
        <f t="shared" si="29"/>
        <v>615214</v>
      </c>
      <c r="H99" s="2">
        <f t="shared" si="29"/>
        <v>9</v>
      </c>
      <c r="I99" s="2">
        <f t="shared" si="29"/>
        <v>1275</v>
      </c>
      <c r="J99" s="2">
        <f t="shared" si="29"/>
        <v>244908</v>
      </c>
      <c r="K99" s="2">
        <f t="shared" si="29"/>
        <v>208416</v>
      </c>
      <c r="L99" s="2">
        <f t="shared" si="29"/>
        <v>0</v>
      </c>
      <c r="M99" s="2">
        <f t="shared" si="29"/>
        <v>138</v>
      </c>
      <c r="N99" s="2">
        <f t="shared" si="29"/>
        <v>453462</v>
      </c>
      <c r="O99" s="2">
        <f t="shared" si="29"/>
        <v>2</v>
      </c>
      <c r="P99" s="2">
        <f>SUM(N98:N98)*100 / SUM(G98:G98)</f>
        <v>73.708010545923855</v>
      </c>
      <c r="Q99" s="2">
        <f>SUM(Q98:Q98)</f>
        <v>7</v>
      </c>
      <c r="R99" s="2">
        <f>SUM(R98:R98)</f>
        <v>0</v>
      </c>
      <c r="S99" s="2">
        <f>SUM(S98:S98)</f>
        <v>3106</v>
      </c>
      <c r="T99" s="2">
        <f>SUM(T98:T98)</f>
        <v>450349</v>
      </c>
      <c r="U99" s="2">
        <f>SUM(U98:U98)</f>
        <v>2</v>
      </c>
    </row>
    <row r="100" spans="1:21" x14ac:dyDescent="0.25">
      <c r="A100" s="1" t="s">
        <v>52</v>
      </c>
      <c r="B100" s="1" t="s">
        <v>21</v>
      </c>
      <c r="C100" s="1">
        <v>1</v>
      </c>
      <c r="D100" s="1">
        <v>106203</v>
      </c>
      <c r="E100" s="1">
        <v>90394</v>
      </c>
      <c r="F100" s="1">
        <v>0</v>
      </c>
      <c r="G100" s="1">
        <v>196597</v>
      </c>
      <c r="H100" s="1">
        <v>0</v>
      </c>
      <c r="I100" s="1">
        <v>20</v>
      </c>
      <c r="J100" s="1">
        <v>87792</v>
      </c>
      <c r="K100" s="1">
        <v>77494</v>
      </c>
      <c r="L100" s="1">
        <v>0</v>
      </c>
      <c r="M100" s="1">
        <v>38</v>
      </c>
      <c r="N100" s="1">
        <v>165324</v>
      </c>
      <c r="O100" s="1">
        <v>0</v>
      </c>
      <c r="P100" s="1">
        <v>84.092839666932903</v>
      </c>
      <c r="Q100" s="1">
        <v>38</v>
      </c>
      <c r="R100" s="1">
        <v>0</v>
      </c>
      <c r="S100" s="1">
        <v>2962</v>
      </c>
      <c r="T100" s="1">
        <v>162324</v>
      </c>
      <c r="U100" s="1">
        <v>7</v>
      </c>
    </row>
    <row r="101" spans="1:21" x14ac:dyDescent="0.25">
      <c r="A101" t="str">
        <f>A100</f>
        <v>Dadra &amp; Nagar Haveli</v>
      </c>
      <c r="B101" s="2" t="s">
        <v>22</v>
      </c>
      <c r="C101" s="2">
        <f t="shared" ref="C101:O101" si="30">SUM(C100:C100)</f>
        <v>1</v>
      </c>
      <c r="D101" s="2">
        <f t="shared" si="30"/>
        <v>106203</v>
      </c>
      <c r="E101" s="2">
        <f t="shared" si="30"/>
        <v>90394</v>
      </c>
      <c r="F101" s="2">
        <f t="shared" si="30"/>
        <v>0</v>
      </c>
      <c r="G101" s="2">
        <f t="shared" si="30"/>
        <v>196597</v>
      </c>
      <c r="H101" s="2">
        <f t="shared" si="30"/>
        <v>0</v>
      </c>
      <c r="I101" s="2">
        <f t="shared" si="30"/>
        <v>20</v>
      </c>
      <c r="J101" s="2">
        <f t="shared" si="30"/>
        <v>87792</v>
      </c>
      <c r="K101" s="2">
        <f t="shared" si="30"/>
        <v>77494</v>
      </c>
      <c r="L101" s="2">
        <f t="shared" si="30"/>
        <v>0</v>
      </c>
      <c r="M101" s="2">
        <f t="shared" si="30"/>
        <v>38</v>
      </c>
      <c r="N101" s="2">
        <f t="shared" si="30"/>
        <v>165324</v>
      </c>
      <c r="O101" s="2">
        <f t="shared" si="30"/>
        <v>0</v>
      </c>
      <c r="P101" s="2">
        <f>SUM(N100:N100)*100 / SUM(G100:G100)</f>
        <v>84.092839666932861</v>
      </c>
      <c r="Q101" s="2">
        <f>SUM(Q100:Q100)</f>
        <v>38</v>
      </c>
      <c r="R101" s="2">
        <f>SUM(R100:R100)</f>
        <v>0</v>
      </c>
      <c r="S101" s="2">
        <f>SUM(S100:S100)</f>
        <v>2962</v>
      </c>
      <c r="T101" s="2">
        <f>SUM(T100:T100)</f>
        <v>162324</v>
      </c>
      <c r="U101" s="2">
        <f>SUM(U100:U100)</f>
        <v>7</v>
      </c>
    </row>
    <row r="102" spans="1:21" x14ac:dyDescent="0.25">
      <c r="A102" s="1" t="s">
        <v>53</v>
      </c>
      <c r="B102" s="1" t="s">
        <v>19</v>
      </c>
      <c r="C102" s="1">
        <v>1</v>
      </c>
      <c r="D102" s="1">
        <v>57011</v>
      </c>
      <c r="E102" s="1">
        <v>54816</v>
      </c>
      <c r="F102" s="1">
        <v>0</v>
      </c>
      <c r="G102" s="1">
        <v>111827</v>
      </c>
      <c r="H102" s="1">
        <v>9</v>
      </c>
      <c r="I102" s="1">
        <v>10</v>
      </c>
      <c r="J102" s="1">
        <v>42355</v>
      </c>
      <c r="K102" s="1">
        <v>44873</v>
      </c>
      <c r="L102" s="1">
        <v>0</v>
      </c>
      <c r="M102" s="1">
        <v>5</v>
      </c>
      <c r="N102" s="1">
        <v>87233</v>
      </c>
      <c r="O102" s="1">
        <v>0</v>
      </c>
      <c r="P102" s="1">
        <v>78.007100253069495</v>
      </c>
      <c r="Q102" s="1">
        <v>0</v>
      </c>
      <c r="R102" s="1">
        <v>0</v>
      </c>
      <c r="S102" s="1">
        <v>1316</v>
      </c>
      <c r="T102" s="1">
        <v>85917</v>
      </c>
      <c r="U102" s="1">
        <v>0</v>
      </c>
    </row>
    <row r="103" spans="1:21" x14ac:dyDescent="0.25">
      <c r="A103" t="str">
        <f>A102</f>
        <v>Daman &amp; Diu</v>
      </c>
      <c r="B103" s="2" t="s">
        <v>22</v>
      </c>
      <c r="C103" s="2">
        <f t="shared" ref="C103:O103" si="31">SUM(C102:C102)</f>
        <v>1</v>
      </c>
      <c r="D103" s="2">
        <f t="shared" si="31"/>
        <v>57011</v>
      </c>
      <c r="E103" s="2">
        <f t="shared" si="31"/>
        <v>54816</v>
      </c>
      <c r="F103" s="2">
        <f t="shared" si="31"/>
        <v>0</v>
      </c>
      <c r="G103" s="2">
        <f t="shared" si="31"/>
        <v>111827</v>
      </c>
      <c r="H103" s="2">
        <f t="shared" si="31"/>
        <v>9</v>
      </c>
      <c r="I103" s="2">
        <f t="shared" si="31"/>
        <v>10</v>
      </c>
      <c r="J103" s="2">
        <f t="shared" si="31"/>
        <v>42355</v>
      </c>
      <c r="K103" s="2">
        <f t="shared" si="31"/>
        <v>44873</v>
      </c>
      <c r="L103" s="2">
        <f t="shared" si="31"/>
        <v>0</v>
      </c>
      <c r="M103" s="2">
        <f t="shared" si="31"/>
        <v>5</v>
      </c>
      <c r="N103" s="2">
        <f t="shared" si="31"/>
        <v>87233</v>
      </c>
      <c r="O103" s="2">
        <f t="shared" si="31"/>
        <v>0</v>
      </c>
      <c r="P103" s="2">
        <f>SUM(N102:N102)*100 / SUM(G102:G102)</f>
        <v>78.007100253069467</v>
      </c>
      <c r="Q103" s="2">
        <f>SUM(Q102:Q102)</f>
        <v>0</v>
      </c>
      <c r="R103" s="2">
        <f>SUM(R102:R102)</f>
        <v>0</v>
      </c>
      <c r="S103" s="2">
        <f>SUM(S102:S102)</f>
        <v>1316</v>
      </c>
      <c r="T103" s="2">
        <f>SUM(T102:T102)</f>
        <v>85917</v>
      </c>
      <c r="U103" s="2">
        <f>SUM(U102:U102)</f>
        <v>0</v>
      </c>
    </row>
    <row r="104" spans="1:21" x14ac:dyDescent="0.25">
      <c r="A104" s="1" t="s">
        <v>54</v>
      </c>
      <c r="B104" s="1" t="s">
        <v>19</v>
      </c>
      <c r="C104" s="1">
        <v>6</v>
      </c>
      <c r="D104" s="1">
        <v>5838557</v>
      </c>
      <c r="E104" s="1">
        <v>4677619</v>
      </c>
      <c r="F104" s="1">
        <v>645</v>
      </c>
      <c r="G104" s="1">
        <v>10516821</v>
      </c>
      <c r="H104" s="1">
        <v>9</v>
      </c>
      <c r="I104" s="1">
        <v>3873</v>
      </c>
      <c r="J104" s="1">
        <v>3891219</v>
      </c>
      <c r="K104" s="1">
        <v>3013124</v>
      </c>
      <c r="L104" s="1">
        <v>112</v>
      </c>
      <c r="M104" s="1">
        <v>14287</v>
      </c>
      <c r="N104" s="1">
        <v>6918742</v>
      </c>
      <c r="O104" s="1">
        <v>0</v>
      </c>
      <c r="P104" s="1">
        <v>65.787389554314899</v>
      </c>
      <c r="Q104" s="1">
        <v>2967</v>
      </c>
      <c r="R104" s="1">
        <v>45</v>
      </c>
      <c r="S104" s="1">
        <v>30864</v>
      </c>
      <c r="T104" s="1">
        <v>6884866</v>
      </c>
      <c r="U104" s="1">
        <v>27</v>
      </c>
    </row>
    <row r="105" spans="1:21" x14ac:dyDescent="0.25">
      <c r="A105" s="1" t="s">
        <v>54</v>
      </c>
      <c r="B105" s="1" t="s">
        <v>55</v>
      </c>
      <c r="C105" s="1">
        <v>1</v>
      </c>
      <c r="D105" s="1">
        <v>1212516</v>
      </c>
      <c r="E105" s="1">
        <v>981633</v>
      </c>
      <c r="F105" s="1">
        <v>194</v>
      </c>
      <c r="G105" s="1">
        <v>2194343</v>
      </c>
      <c r="H105" s="1">
        <v>0</v>
      </c>
      <c r="I105" s="1">
        <v>916</v>
      </c>
      <c r="J105" s="1">
        <v>757777</v>
      </c>
      <c r="K105" s="1">
        <v>595362</v>
      </c>
      <c r="L105" s="1">
        <v>42</v>
      </c>
      <c r="M105" s="1">
        <v>3223</v>
      </c>
      <c r="N105" s="1">
        <v>1356404</v>
      </c>
      <c r="O105" s="1">
        <v>0</v>
      </c>
      <c r="P105" s="1">
        <v>61.813672702945702</v>
      </c>
      <c r="Q105" s="1">
        <v>368</v>
      </c>
      <c r="R105" s="1">
        <v>0</v>
      </c>
      <c r="S105" s="1">
        <v>8826</v>
      </c>
      <c r="T105" s="1">
        <v>1347210</v>
      </c>
      <c r="U105" s="1">
        <v>6</v>
      </c>
    </row>
    <row r="106" spans="1:21" x14ac:dyDescent="0.25">
      <c r="A106" t="str">
        <f>A105</f>
        <v>NCT OF Delhi</v>
      </c>
      <c r="B106" s="2" t="s">
        <v>22</v>
      </c>
      <c r="C106" s="2">
        <f t="shared" ref="C106:O106" si="32">SUM(C104:C105)</f>
        <v>7</v>
      </c>
      <c r="D106" s="2">
        <f t="shared" si="32"/>
        <v>7051073</v>
      </c>
      <c r="E106" s="2">
        <f t="shared" si="32"/>
        <v>5659252</v>
      </c>
      <c r="F106" s="2">
        <f t="shared" si="32"/>
        <v>839</v>
      </c>
      <c r="G106" s="2">
        <f t="shared" si="32"/>
        <v>12711164</v>
      </c>
      <c r="H106" s="2">
        <f t="shared" si="32"/>
        <v>9</v>
      </c>
      <c r="I106" s="2">
        <f t="shared" si="32"/>
        <v>4789</v>
      </c>
      <c r="J106" s="2">
        <f t="shared" si="32"/>
        <v>4648996</v>
      </c>
      <c r="K106" s="2">
        <f t="shared" si="32"/>
        <v>3608486</v>
      </c>
      <c r="L106" s="2">
        <f t="shared" si="32"/>
        <v>154</v>
      </c>
      <c r="M106" s="2">
        <f t="shared" si="32"/>
        <v>17510</v>
      </c>
      <c r="N106" s="2">
        <f t="shared" si="32"/>
        <v>8275146</v>
      </c>
      <c r="O106" s="2">
        <f t="shared" si="32"/>
        <v>0</v>
      </c>
      <c r="P106" s="2">
        <f>SUM(N104:N105)*100 / SUM(G104:G105)</f>
        <v>65.101402200459376</v>
      </c>
      <c r="Q106" s="2">
        <f>SUM(Q104:Q105)</f>
        <v>3335</v>
      </c>
      <c r="R106" s="2">
        <f>SUM(R104:R105)</f>
        <v>45</v>
      </c>
      <c r="S106" s="2">
        <f>SUM(S104:S105)</f>
        <v>39690</v>
      </c>
      <c r="T106" s="2">
        <f>SUM(T104:T105)</f>
        <v>8232076</v>
      </c>
      <c r="U106" s="2">
        <f>SUM(U104:U105)</f>
        <v>33</v>
      </c>
    </row>
    <row r="107" spans="1:21" x14ac:dyDescent="0.25">
      <c r="A107" s="1" t="s">
        <v>56</v>
      </c>
      <c r="B107" s="1" t="s">
        <v>21</v>
      </c>
      <c r="C107" s="1">
        <v>1</v>
      </c>
      <c r="D107" s="1">
        <v>25433</v>
      </c>
      <c r="E107" s="1">
        <v>24489</v>
      </c>
      <c r="F107" s="1">
        <v>0</v>
      </c>
      <c r="G107" s="1">
        <v>49922</v>
      </c>
      <c r="H107" s="1">
        <v>0</v>
      </c>
      <c r="I107" s="1">
        <v>101</v>
      </c>
      <c r="J107" s="1">
        <v>21584</v>
      </c>
      <c r="K107" s="1">
        <v>21655</v>
      </c>
      <c r="L107" s="1">
        <v>0</v>
      </c>
      <c r="M107" s="1">
        <v>3</v>
      </c>
      <c r="N107" s="1">
        <v>43242</v>
      </c>
      <c r="O107" s="1">
        <v>0</v>
      </c>
      <c r="P107" s="1">
        <v>86.619125836304605</v>
      </c>
      <c r="Q107" s="1">
        <v>3</v>
      </c>
      <c r="R107" s="1">
        <v>0</v>
      </c>
      <c r="S107" s="1">
        <v>123</v>
      </c>
      <c r="T107" s="1">
        <v>43116</v>
      </c>
      <c r="U107" s="1">
        <v>0</v>
      </c>
    </row>
    <row r="108" spans="1:21" x14ac:dyDescent="0.25">
      <c r="A108" t="str">
        <f>A107</f>
        <v>Lakshadweep</v>
      </c>
      <c r="B108" s="2" t="s">
        <v>22</v>
      </c>
      <c r="C108" s="2">
        <f t="shared" ref="C108:O108" si="33">SUM(C107:C107)</f>
        <v>1</v>
      </c>
      <c r="D108" s="2">
        <f t="shared" si="33"/>
        <v>25433</v>
      </c>
      <c r="E108" s="2">
        <f t="shared" si="33"/>
        <v>24489</v>
      </c>
      <c r="F108" s="2">
        <f t="shared" si="33"/>
        <v>0</v>
      </c>
      <c r="G108" s="2">
        <f t="shared" si="33"/>
        <v>49922</v>
      </c>
      <c r="H108" s="2">
        <f t="shared" si="33"/>
        <v>0</v>
      </c>
      <c r="I108" s="2">
        <f t="shared" si="33"/>
        <v>101</v>
      </c>
      <c r="J108" s="2">
        <f t="shared" si="33"/>
        <v>21584</v>
      </c>
      <c r="K108" s="2">
        <f t="shared" si="33"/>
        <v>21655</v>
      </c>
      <c r="L108" s="2">
        <f t="shared" si="33"/>
        <v>0</v>
      </c>
      <c r="M108" s="2">
        <f t="shared" si="33"/>
        <v>3</v>
      </c>
      <c r="N108" s="2">
        <f t="shared" si="33"/>
        <v>43242</v>
      </c>
      <c r="O108" s="2">
        <f t="shared" si="33"/>
        <v>0</v>
      </c>
      <c r="P108" s="2">
        <f>SUM(N107:N107)*100 / SUM(G107:G107)</f>
        <v>86.619125836304633</v>
      </c>
      <c r="Q108" s="2">
        <f>SUM(Q107:Q107)</f>
        <v>3</v>
      </c>
      <c r="R108" s="2">
        <f>SUM(R107:R107)</f>
        <v>0</v>
      </c>
      <c r="S108" s="2">
        <f>SUM(S107:S107)</f>
        <v>123</v>
      </c>
      <c r="T108" s="2">
        <f>SUM(T107:T107)</f>
        <v>43116</v>
      </c>
      <c r="U108" s="2">
        <f>SUM(U107:U107)</f>
        <v>0</v>
      </c>
    </row>
    <row r="109" spans="1:21" x14ac:dyDescent="0.25">
      <c r="A109" s="1" t="s">
        <v>57</v>
      </c>
      <c r="B109" s="1" t="s">
        <v>19</v>
      </c>
      <c r="C109" s="1">
        <v>1</v>
      </c>
      <c r="D109" s="1">
        <v>432048</v>
      </c>
      <c r="E109" s="1">
        <v>469289</v>
      </c>
      <c r="F109" s="1">
        <v>20</v>
      </c>
      <c r="G109" s="1">
        <v>901357</v>
      </c>
      <c r="H109" s="1">
        <v>65</v>
      </c>
      <c r="I109" s="1">
        <v>483</v>
      </c>
      <c r="J109" s="1">
        <v>351544</v>
      </c>
      <c r="K109" s="1">
        <v>388189</v>
      </c>
      <c r="L109" s="1">
        <v>17</v>
      </c>
      <c r="M109" s="1">
        <v>303</v>
      </c>
      <c r="N109" s="1">
        <v>740053</v>
      </c>
      <c r="O109" s="1">
        <v>0</v>
      </c>
      <c r="P109" s="1">
        <v>82.104316047914395</v>
      </c>
      <c r="Q109" s="1">
        <v>36</v>
      </c>
      <c r="R109" s="1">
        <v>0</v>
      </c>
      <c r="S109" s="1">
        <v>22268</v>
      </c>
      <c r="T109" s="1">
        <v>717749</v>
      </c>
      <c r="U109" s="1">
        <v>12</v>
      </c>
    </row>
    <row r="110" spans="1:21" x14ac:dyDescent="0.25">
      <c r="A110" t="str">
        <f>A109</f>
        <v>Puducherry</v>
      </c>
      <c r="B110" s="2" t="s">
        <v>22</v>
      </c>
      <c r="C110" s="2">
        <f t="shared" ref="C110:O110" si="34">SUM(C109:C109)</f>
        <v>1</v>
      </c>
      <c r="D110" s="2">
        <f t="shared" si="34"/>
        <v>432048</v>
      </c>
      <c r="E110" s="2">
        <f t="shared" si="34"/>
        <v>469289</v>
      </c>
      <c r="F110" s="2">
        <f t="shared" si="34"/>
        <v>20</v>
      </c>
      <c r="G110" s="2">
        <f t="shared" si="34"/>
        <v>901357</v>
      </c>
      <c r="H110" s="2">
        <f t="shared" si="34"/>
        <v>65</v>
      </c>
      <c r="I110" s="2">
        <f t="shared" si="34"/>
        <v>483</v>
      </c>
      <c r="J110" s="2">
        <f t="shared" si="34"/>
        <v>351544</v>
      </c>
      <c r="K110" s="2">
        <f t="shared" si="34"/>
        <v>388189</v>
      </c>
      <c r="L110" s="2">
        <f t="shared" si="34"/>
        <v>17</v>
      </c>
      <c r="M110" s="2">
        <f t="shared" si="34"/>
        <v>303</v>
      </c>
      <c r="N110" s="2">
        <f t="shared" si="34"/>
        <v>740053</v>
      </c>
      <c r="O110" s="2">
        <f t="shared" si="34"/>
        <v>0</v>
      </c>
      <c r="P110" s="2">
        <f>SUM(N109:N109)*100 / SUM(G109:G109)</f>
        <v>82.104316047914423</v>
      </c>
      <c r="Q110" s="2">
        <f>SUM(Q109:Q109)</f>
        <v>36</v>
      </c>
      <c r="R110" s="2">
        <f>SUM(R109:R109)</f>
        <v>0</v>
      </c>
      <c r="S110" s="2">
        <f>SUM(S109:S109)</f>
        <v>22268</v>
      </c>
      <c r="T110" s="2">
        <f>SUM(T109:T109)</f>
        <v>717749</v>
      </c>
      <c r="U110" s="2">
        <f>SUM(U109:U109)</f>
        <v>12</v>
      </c>
    </row>
    <row r="111" spans="1:21" s="9" customFormat="1" x14ac:dyDescent="0.25">
      <c r="B111" s="10" t="s">
        <v>58</v>
      </c>
      <c r="C111" s="9">
        <v>543</v>
      </c>
      <c r="D111" s="9">
        <v>437035372</v>
      </c>
      <c r="E111" s="9">
        <v>397018915</v>
      </c>
      <c r="F111" s="9">
        <v>28527</v>
      </c>
      <c r="G111" s="9">
        <v>834082814</v>
      </c>
      <c r="H111" s="9">
        <v>13039</v>
      </c>
      <c r="I111" s="9">
        <v>1365625</v>
      </c>
      <c r="J111" s="9">
        <v>292826408</v>
      </c>
      <c r="K111" s="9">
        <v>260192272</v>
      </c>
      <c r="L111" s="9">
        <v>1968</v>
      </c>
      <c r="M111" s="9">
        <v>1154607</v>
      </c>
      <c r="N111" s="9">
        <v>554175255</v>
      </c>
      <c r="O111" s="9">
        <v>8</v>
      </c>
      <c r="P111" s="9">
        <v>66.44</v>
      </c>
      <c r="Q111" s="9">
        <v>225300</v>
      </c>
      <c r="R111" s="9">
        <v>143573</v>
      </c>
      <c r="S111" s="9">
        <v>6002942</v>
      </c>
      <c r="T111" s="9">
        <v>547800004</v>
      </c>
      <c r="U111" s="9">
        <v>4497</v>
      </c>
    </row>
  </sheetData>
  <mergeCells count="3">
    <mergeCell ref="D2:I2"/>
    <mergeCell ref="J2:O2"/>
    <mergeCell ref="A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ECI-16</cp:lastModifiedBy>
  <dcterms:created xsi:type="dcterms:W3CDTF">2017-02-21T10:08:57Z</dcterms:created>
  <dcterms:modified xsi:type="dcterms:W3CDTF">2017-02-22T09:24:23Z</dcterms:modified>
</cp:coreProperties>
</file>