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cakd5\cakd5\1차프로젝트\"/>
    </mc:Choice>
  </mc:AlternateContent>
  <xr:revisionPtr revIDLastSave="0" documentId="13_ncr:1_{C180EA24-72CF-464B-9A64-88F2518E0F32}" xr6:coauthVersionLast="47" xr6:coauthVersionMax="47" xr10:uidLastSave="{00000000-0000-0000-0000-000000000000}"/>
  <bookViews>
    <workbookView xWindow="-109" yWindow="-109" windowWidth="34995" windowHeight="19060" xr2:uid="{00000000-000D-0000-FFFF-FFFF00000000}"/>
  </bookViews>
  <sheets>
    <sheet name="Sheet1" sheetId="1" r:id="rId1"/>
  </sheets>
  <definedNames>
    <definedName name="_xlnm._FilterDatabase" localSheetId="0" hidden="1">Sheet1!$H$1:$I$84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1" l="1"/>
  <c r="V22" i="1" s="1"/>
  <c r="S19" i="1"/>
  <c r="S22" i="1" s="1"/>
  <c r="P19" i="1"/>
  <c r="P22" i="1" s="1"/>
  <c r="W18" i="1"/>
  <c r="T18" i="1"/>
  <c r="Q18" i="1"/>
  <c r="W17" i="1"/>
  <c r="T17" i="1"/>
  <c r="Q17" i="1"/>
  <c r="W16" i="1"/>
  <c r="T16" i="1"/>
  <c r="Q16" i="1"/>
  <c r="W15" i="1"/>
  <c r="T15" i="1"/>
  <c r="Q15" i="1"/>
  <c r="W14" i="1"/>
  <c r="T14" i="1"/>
  <c r="Q14" i="1"/>
  <c r="W13" i="1"/>
  <c r="T13" i="1"/>
  <c r="Q13" i="1"/>
  <c r="W12" i="1"/>
  <c r="T12" i="1"/>
  <c r="Q12" i="1"/>
  <c r="W11" i="1"/>
  <c r="T11" i="1"/>
  <c r="Q11" i="1"/>
  <c r="W10" i="1"/>
  <c r="T10" i="1"/>
  <c r="Q10" i="1"/>
  <c r="W9" i="1"/>
  <c r="T9" i="1"/>
  <c r="Q9" i="1"/>
  <c r="W8" i="1"/>
  <c r="T8" i="1"/>
  <c r="Q8" i="1"/>
  <c r="W7" i="1"/>
  <c r="T7" i="1"/>
  <c r="Q7" i="1"/>
  <c r="W6" i="1"/>
  <c r="T6" i="1"/>
  <c r="Q6" i="1"/>
  <c r="W5" i="1"/>
  <c r="T5" i="1"/>
  <c r="Q5" i="1"/>
  <c r="W4" i="1"/>
  <c r="T4" i="1"/>
  <c r="Q4" i="1"/>
  <c r="W3" i="1"/>
  <c r="T3" i="1"/>
  <c r="Q3" i="1"/>
  <c r="W2" i="1"/>
  <c r="T2" i="1"/>
  <c r="Q2" i="1"/>
  <c r="P20" i="1" l="1"/>
  <c r="S20" i="1"/>
  <c r="V20" i="1"/>
</calcChain>
</file>

<file path=xl/sharedStrings.xml><?xml version="1.0" encoding="utf-8"?>
<sst xmlns="http://schemas.openxmlformats.org/spreadsheetml/2006/main" count="562" uniqueCount="109">
  <si>
    <t>cluster_label</t>
  </si>
  <si>
    <t>성별</t>
  </si>
  <si>
    <t>연령대</t>
  </si>
  <si>
    <t>구매시간</t>
  </si>
  <si>
    <t>총구매금액_M_증감</t>
  </si>
  <si>
    <t>총구매금액_M_변동</t>
  </si>
  <si>
    <t>기호품_M_증감</t>
  </si>
  <si>
    <t>기호품_M_변동</t>
  </si>
  <si>
    <t>레저/취미_M_증감</t>
  </si>
  <si>
    <t>레저/취미_M_변동</t>
  </si>
  <si>
    <t>명품/쥬얼리_M_증감</t>
  </si>
  <si>
    <t>명품/쥬얼리_M_변동</t>
  </si>
  <si>
    <t>생활잡화_M_증감</t>
  </si>
  <si>
    <t>생활잡화_M_변동</t>
  </si>
  <si>
    <t>식료품_M_증감</t>
  </si>
  <si>
    <t>식료품_M_변동</t>
  </si>
  <si>
    <t>외식_M_증감</t>
  </si>
  <si>
    <t>외식_M_변동</t>
  </si>
  <si>
    <t>위생용품_M_증감</t>
  </si>
  <si>
    <t>위생용품_M_변동</t>
  </si>
  <si>
    <t>유아동용품_M_증감</t>
  </si>
  <si>
    <t>유아동용품_M_변동</t>
  </si>
  <si>
    <t>주방용품_M_증감</t>
  </si>
  <si>
    <t>주방용품_M_변동</t>
  </si>
  <si>
    <t>패션의류/잡화_M_증감</t>
  </si>
  <si>
    <t>패션의류/잡화_M_변동</t>
  </si>
  <si>
    <t>편의품_M_증감</t>
  </si>
  <si>
    <t>편의품_M_변동</t>
  </si>
  <si>
    <t>선매품_M_증감</t>
  </si>
  <si>
    <t>선매품_M_변동</t>
  </si>
  <si>
    <t>전문품_M_증감</t>
  </si>
  <si>
    <t>전문품_M_변동</t>
  </si>
  <si>
    <t>소비재기타_M_증감</t>
  </si>
  <si>
    <t>소비재기타_M_변동</t>
  </si>
  <si>
    <t>총방문빈도_F_증감</t>
  </si>
  <si>
    <t>총방문빈도_F_변동</t>
  </si>
  <si>
    <t>기호품_F_증감</t>
  </si>
  <si>
    <t>기호품_F_변동</t>
  </si>
  <si>
    <t>레저/취미_F_증감</t>
  </si>
  <si>
    <t>레저/취미_F_변동</t>
  </si>
  <si>
    <t>명품/쥬얼리_F_증감</t>
  </si>
  <si>
    <t>명품/쥬얼리_F_변동</t>
  </si>
  <si>
    <t>생활잡화_F_증감</t>
  </si>
  <si>
    <t>생활잡화_F_변동</t>
  </si>
  <si>
    <t>식료품_F_증감</t>
  </si>
  <si>
    <t>식료품_F_변동</t>
  </si>
  <si>
    <t>외식_F_증감</t>
  </si>
  <si>
    <t>외식_F_변동</t>
  </si>
  <si>
    <t>위생용품_F_증감</t>
  </si>
  <si>
    <t>위생용품_F_변동</t>
  </si>
  <si>
    <t>유아동용품_F_증감</t>
  </si>
  <si>
    <t>유아동용품_F_변동</t>
  </si>
  <si>
    <t>인테리어_F_증감</t>
  </si>
  <si>
    <t>인테리어_F_변동</t>
  </si>
  <si>
    <t>주방용품_F_증감</t>
  </si>
  <si>
    <t>주방용품_F_변동</t>
  </si>
  <si>
    <t>패션의류/잡화_F_증감</t>
  </si>
  <si>
    <t>패션의류/잡화_F_변동</t>
  </si>
  <si>
    <t>편의품_F_증감</t>
  </si>
  <si>
    <t>편의품_F_변동</t>
  </si>
  <si>
    <t>선매품_F_증감</t>
  </si>
  <si>
    <t>선매품_F_변동</t>
  </si>
  <si>
    <t>전문품_F_증감</t>
  </si>
  <si>
    <t>전문품_F_변동</t>
  </si>
  <si>
    <t>소비재기타_F_증감</t>
  </si>
  <si>
    <t>소비재기타_F_변동</t>
  </si>
  <si>
    <t>최근구매일_증감</t>
  </si>
  <si>
    <t>최근구매일_변동</t>
  </si>
  <si>
    <t>A사총매출_M_증감</t>
  </si>
  <si>
    <t>A사총매출_M_변동</t>
  </si>
  <si>
    <t>B사총매출_M_증감</t>
  </si>
  <si>
    <t>B사총매출_M_변동</t>
  </si>
  <si>
    <t>C사총매출_M_증감</t>
  </si>
  <si>
    <t>C사총매출_M_변동</t>
  </si>
  <si>
    <t>앵겔지수</t>
  </si>
  <si>
    <t>A사_비중</t>
  </si>
  <si>
    <t>B사_비중</t>
  </si>
  <si>
    <t>C사_비중</t>
  </si>
  <si>
    <t>편의품_비중</t>
  </si>
  <si>
    <t>선매품_비중</t>
  </si>
  <si>
    <t>전문품_비중</t>
  </si>
  <si>
    <t>소비재기타_비중</t>
  </si>
  <si>
    <t>비수도권</t>
  </si>
  <si>
    <t>수도권</t>
  </si>
  <si>
    <t>패션의류/잡화</t>
  </si>
  <si>
    <t>명품/쥬얼리</t>
  </si>
  <si>
    <t>식료품</t>
  </si>
  <si>
    <t>대형가전</t>
  </si>
  <si>
    <t>인테리어</t>
  </si>
  <si>
    <t>유아동용품</t>
  </si>
  <si>
    <t>생활가전</t>
  </si>
  <si>
    <t>기호품</t>
  </si>
  <si>
    <t>주방용품</t>
  </si>
  <si>
    <t>레저/취미</t>
  </si>
  <si>
    <t>건강식품</t>
  </si>
  <si>
    <t>외식</t>
  </si>
  <si>
    <t>위생용품</t>
  </si>
  <si>
    <t>생활잡화</t>
  </si>
  <si>
    <t>문구</t>
  </si>
  <si>
    <t>기타</t>
  </si>
  <si>
    <t>도서</t>
  </si>
  <si>
    <t>패션의류/잡화_M_증감</t>
    <phoneticPr fontId="2" type="noConversion"/>
  </si>
  <si>
    <t>총구매금액_M_증감</t>
    <phoneticPr fontId="2" type="noConversion"/>
  </si>
  <si>
    <t>기호품_M_증감</t>
    <phoneticPr fontId="2" type="noConversion"/>
  </si>
  <si>
    <t>차이의 합계</t>
    <phoneticPr fontId="2" type="noConversion"/>
  </si>
  <si>
    <t>차이의 비중</t>
    <phoneticPr fontId="2" type="noConversion"/>
  </si>
  <si>
    <t>고객수</t>
    <phoneticPr fontId="2" type="noConversion"/>
  </si>
  <si>
    <t>평균차이합계</t>
    <phoneticPr fontId="2" type="noConversion"/>
  </si>
  <si>
    <t>평균액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</si>
</sst>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Segoe UI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tabSelected="1" topLeftCell="I1" workbookViewId="0">
      <selection activeCell="S31" sqref="S31"/>
    </sheetView>
  </sheetViews>
  <sheetFormatPr defaultRowHeight="15.65" x14ac:dyDescent="0.3"/>
  <cols>
    <col min="1" max="1" width="20.6640625" bestFit="1" customWidth="1"/>
    <col min="2" max="2" width="12.77734375" bestFit="1" customWidth="1"/>
    <col min="3" max="3" width="20.6640625" bestFit="1" customWidth="1"/>
    <col min="4" max="4" width="12.77734375" bestFit="1" customWidth="1"/>
    <col min="5" max="5" width="20.6640625" bestFit="1" customWidth="1"/>
    <col min="6" max="6" width="12.77734375" bestFit="1" customWidth="1"/>
    <col min="7" max="7" width="17.88671875" bestFit="1" customWidth="1"/>
    <col min="8" max="8" width="20.6640625" bestFit="1" customWidth="1"/>
    <col min="9" max="9" width="12.77734375" bestFit="1" customWidth="1"/>
    <col min="10" max="10" width="20.6640625" bestFit="1" customWidth="1"/>
    <col min="11" max="11" width="12.77734375" bestFit="1" customWidth="1"/>
    <col min="12" max="12" width="20.6640625" bestFit="1" customWidth="1"/>
    <col min="13" max="13" width="12.77734375" bestFit="1" customWidth="1"/>
    <col min="14" max="14" width="12.77734375" customWidth="1"/>
    <col min="15" max="15" width="18.77734375" bestFit="1" customWidth="1"/>
    <col min="16" max="17" width="16" bestFit="1" customWidth="1"/>
    <col min="18" max="19" width="14" bestFit="1" customWidth="1"/>
    <col min="20" max="20" width="13.6640625" bestFit="1" customWidth="1"/>
    <col min="21" max="21" width="12.77734375" bestFit="1" customWidth="1"/>
    <col min="22" max="23" width="16" bestFit="1" customWidth="1"/>
    <col min="24" max="25" width="17.88671875" bestFit="1" customWidth="1"/>
    <col min="26" max="27" width="16" bestFit="1" customWidth="1"/>
    <col min="28" max="29" width="20.6640625" bestFit="1" customWidth="1"/>
    <col min="30" max="35" width="14" bestFit="1" customWidth="1"/>
    <col min="36" max="37" width="17.88671875" bestFit="1" customWidth="1"/>
    <col min="38" max="39" width="17.109375" bestFit="1" customWidth="1"/>
    <col min="40" max="40" width="13.6640625" bestFit="1" customWidth="1"/>
    <col min="41" max="41" width="13.109375" bestFit="1" customWidth="1"/>
    <col min="42" max="43" width="16" bestFit="1" customWidth="1"/>
    <col min="44" max="45" width="17.88671875" bestFit="1" customWidth="1"/>
    <col min="46" max="47" width="15.109375" bestFit="1" customWidth="1"/>
    <col min="48" max="48" width="13.6640625" bestFit="1" customWidth="1"/>
    <col min="49" max="49" width="13.109375" bestFit="1" customWidth="1"/>
    <col min="50" max="50" width="13.6640625" bestFit="1" customWidth="1"/>
    <col min="51" max="51" width="12.77734375" bestFit="1" customWidth="1"/>
    <col min="52" max="53" width="15.109375" bestFit="1" customWidth="1"/>
    <col min="54" max="55" width="17.109375" bestFit="1" customWidth="1"/>
    <col min="56" max="59" width="15.109375" bestFit="1" customWidth="1"/>
    <col min="60" max="61" width="19.88671875" bestFit="1" customWidth="1"/>
    <col min="62" max="62" width="13.6640625" bestFit="1" customWidth="1"/>
    <col min="63" max="63" width="13.109375" bestFit="1" customWidth="1"/>
    <col min="64" max="64" width="13.6640625" bestFit="1" customWidth="1"/>
    <col min="65" max="65" width="13.109375" bestFit="1" customWidth="1"/>
    <col min="66" max="66" width="13.6640625" bestFit="1" customWidth="1"/>
    <col min="67" max="67" width="13.109375" bestFit="1" customWidth="1"/>
    <col min="68" max="69" width="17.109375" bestFit="1" customWidth="1"/>
    <col min="70" max="71" width="15.21875" bestFit="1" customWidth="1"/>
    <col min="72" max="73" width="17.33203125" bestFit="1" customWidth="1"/>
    <col min="74" max="77" width="17.21875" bestFit="1" customWidth="1"/>
    <col min="78" max="84" width="12.77734375" bestFit="1" customWidth="1"/>
    <col min="85" max="85" width="15.21875" bestFit="1" customWidth="1"/>
    <col min="86" max="87" width="12.77734375" bestFit="1" customWidth="1"/>
  </cols>
  <sheetData>
    <row r="1" spans="1:23" ht="23.8" x14ac:dyDescent="0.5">
      <c r="A1" s="1" t="s">
        <v>0</v>
      </c>
      <c r="B1" s="1">
        <v>0</v>
      </c>
      <c r="C1" s="1" t="s">
        <v>0</v>
      </c>
      <c r="D1" s="1">
        <v>1</v>
      </c>
      <c r="E1" s="1" t="s">
        <v>0</v>
      </c>
      <c r="F1" s="1">
        <v>2</v>
      </c>
      <c r="H1" s="8" t="s">
        <v>0</v>
      </c>
      <c r="I1" s="8">
        <v>0</v>
      </c>
      <c r="J1" s="8" t="s">
        <v>0</v>
      </c>
      <c r="K1" s="8">
        <v>1</v>
      </c>
      <c r="L1" s="8" t="s">
        <v>0</v>
      </c>
      <c r="M1" s="8">
        <v>2</v>
      </c>
      <c r="N1" s="3"/>
      <c r="O1" s="7">
        <v>0</v>
      </c>
      <c r="P1" s="7"/>
      <c r="Q1" s="4" t="s">
        <v>108</v>
      </c>
      <c r="R1" s="7">
        <v>1</v>
      </c>
      <c r="S1" s="7"/>
      <c r="T1" s="4" t="s">
        <v>108</v>
      </c>
      <c r="U1" s="7">
        <v>2</v>
      </c>
      <c r="V1" s="7"/>
      <c r="W1" s="4" t="s">
        <v>108</v>
      </c>
    </row>
    <row r="2" spans="1:23" ht="19.7" x14ac:dyDescent="0.4">
      <c r="A2" s="1" t="s">
        <v>28</v>
      </c>
      <c r="B2">
        <v>-0.94013096351730585</v>
      </c>
      <c r="C2" s="1" t="s">
        <v>26</v>
      </c>
      <c r="D2">
        <v>-3.4069850320741302</v>
      </c>
      <c r="E2" s="1" t="s">
        <v>26</v>
      </c>
      <c r="F2">
        <v>-1.546267322306661</v>
      </c>
      <c r="H2" s="1" t="s">
        <v>75</v>
      </c>
      <c r="I2">
        <v>0.61008918615528529</v>
      </c>
      <c r="J2" s="1" t="s">
        <v>75</v>
      </c>
      <c r="K2">
        <v>0.49892954383464011</v>
      </c>
      <c r="L2" s="1" t="s">
        <v>75</v>
      </c>
      <c r="M2">
        <v>0.50598725525257038</v>
      </c>
      <c r="O2" s="5" t="s">
        <v>84</v>
      </c>
      <c r="P2">
        <v>-6324619419</v>
      </c>
      <c r="Q2">
        <f t="shared" ref="Q2:Q18" si="0">P2/P$21</f>
        <v>-2958194.3026192705</v>
      </c>
      <c r="R2" s="5" t="s">
        <v>84</v>
      </c>
      <c r="S2">
        <v>-3497412656</v>
      </c>
      <c r="T2">
        <f t="shared" ref="T2:T18" si="1">S2/S$21</f>
        <v>-2492810.1610833928</v>
      </c>
      <c r="U2" s="5" t="s">
        <v>84</v>
      </c>
      <c r="V2">
        <v>-5846731225</v>
      </c>
      <c r="W2">
        <f t="shared" ref="W2:W18" si="2">V2/V$21</f>
        <v>-2613648.2901206976</v>
      </c>
    </row>
    <row r="3" spans="1:23" ht="19.7" x14ac:dyDescent="0.4">
      <c r="A3" s="1" t="s">
        <v>101</v>
      </c>
      <c r="B3">
        <v>-0.84237605238540691</v>
      </c>
      <c r="C3" s="1" t="s">
        <v>34</v>
      </c>
      <c r="D3">
        <v>-2.9543834640057018</v>
      </c>
      <c r="E3" s="1" t="s">
        <v>14</v>
      </c>
      <c r="F3">
        <v>-1.3415288332588291</v>
      </c>
      <c r="H3" s="1" t="s">
        <v>69</v>
      </c>
      <c r="I3">
        <v>1.6220767072029929</v>
      </c>
      <c r="J3" s="1" t="s">
        <v>69</v>
      </c>
      <c r="K3">
        <v>2.081967213114754</v>
      </c>
      <c r="L3" s="1" t="s">
        <v>69</v>
      </c>
      <c r="M3">
        <v>1.4076888690210101</v>
      </c>
      <c r="O3" s="5" t="s">
        <v>85</v>
      </c>
      <c r="P3">
        <v>-3086192913</v>
      </c>
      <c r="Q3">
        <f t="shared" si="0"/>
        <v>-1443495.2820392891</v>
      </c>
      <c r="R3" s="5" t="s">
        <v>86</v>
      </c>
      <c r="S3">
        <v>-1291829474</v>
      </c>
      <c r="T3">
        <f t="shared" si="1"/>
        <v>-920762.27655024943</v>
      </c>
      <c r="U3" s="5" t="s">
        <v>85</v>
      </c>
      <c r="V3">
        <v>-1965465543</v>
      </c>
      <c r="W3">
        <f t="shared" si="2"/>
        <v>-878616.69333929371</v>
      </c>
    </row>
    <row r="4" spans="1:23" ht="19.7" x14ac:dyDescent="0.4">
      <c r="A4" s="1" t="s">
        <v>62</v>
      </c>
      <c r="B4">
        <v>-0.7698783910196445</v>
      </c>
      <c r="C4" s="1" t="s">
        <v>4</v>
      </c>
      <c r="D4">
        <v>-2.8959372772630081</v>
      </c>
      <c r="E4" s="1" t="s">
        <v>34</v>
      </c>
      <c r="F4">
        <v>-1.177022798390702</v>
      </c>
      <c r="H4" s="1" t="s">
        <v>68</v>
      </c>
      <c r="I4">
        <v>0.71094480823199246</v>
      </c>
      <c r="J4" s="1" t="s">
        <v>68</v>
      </c>
      <c r="K4">
        <v>1.300784034212402</v>
      </c>
      <c r="L4" s="1" t="s">
        <v>68</v>
      </c>
      <c r="M4">
        <v>-0.11667411712114439</v>
      </c>
      <c r="O4" s="5" t="s">
        <v>87</v>
      </c>
      <c r="P4">
        <v>-867524799</v>
      </c>
      <c r="Q4">
        <f t="shared" si="0"/>
        <v>-405764.63938260055</v>
      </c>
      <c r="R4" s="5" t="s">
        <v>85</v>
      </c>
      <c r="S4">
        <v>-935394260</v>
      </c>
      <c r="T4">
        <f t="shared" si="1"/>
        <v>-666710.09265858878</v>
      </c>
      <c r="U4" s="5" t="s">
        <v>86</v>
      </c>
      <c r="V4">
        <v>-1670140743</v>
      </c>
      <c r="W4">
        <f t="shared" si="2"/>
        <v>-746598.45462673227</v>
      </c>
    </row>
    <row r="5" spans="1:23" ht="19.7" x14ac:dyDescent="0.4">
      <c r="A5" s="1" t="s">
        <v>60</v>
      </c>
      <c r="B5">
        <v>-0.75818521983161835</v>
      </c>
      <c r="C5" s="1" t="s">
        <v>14</v>
      </c>
      <c r="D5">
        <v>-2.7655024946543119</v>
      </c>
      <c r="E5" s="1" t="s">
        <v>58</v>
      </c>
      <c r="F5">
        <v>-1.071077335717479</v>
      </c>
      <c r="H5" s="1" t="s">
        <v>76</v>
      </c>
      <c r="I5">
        <v>0.26098605238540701</v>
      </c>
      <c r="J5" s="1" t="s">
        <v>76</v>
      </c>
      <c r="K5">
        <v>0.34993580185317169</v>
      </c>
      <c r="L5" s="1" t="s">
        <v>76</v>
      </c>
      <c r="M5">
        <v>0.29063859186410368</v>
      </c>
      <c r="O5" s="5" t="s">
        <v>88</v>
      </c>
      <c r="P5">
        <v>-559464474</v>
      </c>
      <c r="Q5">
        <f t="shared" si="0"/>
        <v>-261676.55472404117</v>
      </c>
      <c r="R5" s="5" t="s">
        <v>89</v>
      </c>
      <c r="S5">
        <v>-415630852</v>
      </c>
      <c r="T5">
        <f t="shared" si="1"/>
        <v>-296244.37063435494</v>
      </c>
      <c r="U5" s="5" t="s">
        <v>87</v>
      </c>
      <c r="V5">
        <v>-841342987</v>
      </c>
      <c r="W5">
        <f t="shared" si="2"/>
        <v>-376103.25748770672</v>
      </c>
    </row>
    <row r="6" spans="1:23" ht="19.7" x14ac:dyDescent="0.4">
      <c r="A6" s="1" t="s">
        <v>30</v>
      </c>
      <c r="B6">
        <v>-0.74836295603367597</v>
      </c>
      <c r="C6" s="1" t="s">
        <v>56</v>
      </c>
      <c r="D6">
        <v>-2.2601568068424802</v>
      </c>
      <c r="E6" s="1" t="s">
        <v>44</v>
      </c>
      <c r="F6">
        <v>-1.0299508270004469</v>
      </c>
      <c r="H6" s="1" t="s">
        <v>71</v>
      </c>
      <c r="I6">
        <v>1.5823199251637039</v>
      </c>
      <c r="J6" s="1" t="s">
        <v>71</v>
      </c>
      <c r="K6">
        <v>1.869565217391304</v>
      </c>
      <c r="L6" s="1" t="s">
        <v>71</v>
      </c>
      <c r="M6">
        <v>1.5203397407241841</v>
      </c>
      <c r="O6" s="5" t="s">
        <v>89</v>
      </c>
      <c r="P6">
        <v>-384949576</v>
      </c>
      <c r="Q6">
        <f t="shared" si="0"/>
        <v>-180051.25163704396</v>
      </c>
      <c r="R6" s="5" t="s">
        <v>87</v>
      </c>
      <c r="S6">
        <v>-399930059</v>
      </c>
      <c r="T6">
        <f t="shared" si="1"/>
        <v>-285053.49893086246</v>
      </c>
      <c r="U6" s="5" t="s">
        <v>88</v>
      </c>
      <c r="V6">
        <v>-543806696</v>
      </c>
      <c r="W6">
        <f t="shared" si="2"/>
        <v>-243096.42199374162</v>
      </c>
    </row>
    <row r="7" spans="1:23" ht="19.7" x14ac:dyDescent="0.4">
      <c r="A7" s="1" t="s">
        <v>10</v>
      </c>
      <c r="B7">
        <v>-0.74041159962581848</v>
      </c>
      <c r="C7" s="1" t="s">
        <v>58</v>
      </c>
      <c r="D7">
        <v>-2.1475409836065569</v>
      </c>
      <c r="E7" s="1" t="s">
        <v>6</v>
      </c>
      <c r="F7">
        <v>-0.83147071971390252</v>
      </c>
      <c r="H7" s="1" t="s">
        <v>70</v>
      </c>
      <c r="I7">
        <v>0.17446211412535079</v>
      </c>
      <c r="J7" s="1" t="s">
        <v>70</v>
      </c>
      <c r="K7">
        <v>1.1168923734853879</v>
      </c>
      <c r="L7" s="1" t="s">
        <v>70</v>
      </c>
      <c r="M7">
        <v>0.6048278945015646</v>
      </c>
      <c r="O7" s="5" t="s">
        <v>86</v>
      </c>
      <c r="P7">
        <v>-324583749</v>
      </c>
      <c r="Q7">
        <f t="shared" si="0"/>
        <v>-151816.53367633303</v>
      </c>
      <c r="R7" s="5" t="s">
        <v>88</v>
      </c>
      <c r="S7">
        <v>-286200114</v>
      </c>
      <c r="T7">
        <f t="shared" si="1"/>
        <v>-203991.52815395582</v>
      </c>
      <c r="U7" s="5" t="s">
        <v>89</v>
      </c>
      <c r="V7">
        <v>-349674841</v>
      </c>
      <c r="W7">
        <f t="shared" si="2"/>
        <v>-156314.18909253465</v>
      </c>
    </row>
    <row r="8" spans="1:23" ht="19.7" x14ac:dyDescent="0.4">
      <c r="A8" s="1" t="s">
        <v>56</v>
      </c>
      <c r="B8">
        <v>-0.71515434985968196</v>
      </c>
      <c r="C8" s="1" t="s">
        <v>44</v>
      </c>
      <c r="D8">
        <v>-2.0149679258731288</v>
      </c>
      <c r="E8" s="1" t="s">
        <v>36</v>
      </c>
      <c r="F8">
        <v>-0.7863209655789003</v>
      </c>
      <c r="H8" s="1" t="s">
        <v>77</v>
      </c>
      <c r="I8">
        <v>0.1247742703461179</v>
      </c>
      <c r="J8" s="1" t="s">
        <v>77</v>
      </c>
      <c r="K8">
        <v>0.14787145402708479</v>
      </c>
      <c r="L8" s="1" t="s">
        <v>77</v>
      </c>
      <c r="M8">
        <v>0.19757356727760389</v>
      </c>
      <c r="O8" s="5" t="s">
        <v>90</v>
      </c>
      <c r="P8">
        <v>-298929264</v>
      </c>
      <c r="Q8">
        <f t="shared" si="0"/>
        <v>-139817.24228250701</v>
      </c>
      <c r="R8" s="5" t="s">
        <v>91</v>
      </c>
      <c r="S8">
        <v>-270783034</v>
      </c>
      <c r="T8">
        <f t="shared" si="1"/>
        <v>-193002.8752672844</v>
      </c>
      <c r="U8" s="5" t="s">
        <v>92</v>
      </c>
      <c r="V8">
        <v>-301253843</v>
      </c>
      <c r="W8">
        <f t="shared" si="2"/>
        <v>-134668.68261063925</v>
      </c>
    </row>
    <row r="9" spans="1:23" ht="19.7" x14ac:dyDescent="0.4">
      <c r="A9" s="1" t="s">
        <v>102</v>
      </c>
      <c r="B9">
        <v>-0.69130028063610849</v>
      </c>
      <c r="C9" s="1" t="s">
        <v>60</v>
      </c>
      <c r="D9">
        <v>-1.8702779757662149</v>
      </c>
      <c r="E9" s="1" t="s">
        <v>62</v>
      </c>
      <c r="F9">
        <v>-0.73670093875726417</v>
      </c>
      <c r="H9" s="1" t="s">
        <v>73</v>
      </c>
      <c r="I9">
        <v>1.3334892422825071</v>
      </c>
      <c r="J9" s="1" t="s">
        <v>73</v>
      </c>
      <c r="K9">
        <v>1.4468995010691379</v>
      </c>
      <c r="L9" s="1" t="s">
        <v>73</v>
      </c>
      <c r="M9">
        <v>1.2784979883772909</v>
      </c>
      <c r="O9" s="5" t="s">
        <v>93</v>
      </c>
      <c r="P9">
        <v>-231254594</v>
      </c>
      <c r="Q9">
        <f t="shared" si="0"/>
        <v>-108163.9822263798</v>
      </c>
      <c r="R9" s="5" t="s">
        <v>93</v>
      </c>
      <c r="S9">
        <v>-236223106</v>
      </c>
      <c r="T9">
        <f t="shared" si="1"/>
        <v>-168369.9971489665</v>
      </c>
      <c r="U9" s="5" t="s">
        <v>90</v>
      </c>
      <c r="V9">
        <v>-279708178</v>
      </c>
      <c r="W9">
        <f t="shared" si="2"/>
        <v>-125037.18283415289</v>
      </c>
    </row>
    <row r="10" spans="1:23" ht="19.7" x14ac:dyDescent="0.4">
      <c r="A10" s="1" t="s">
        <v>40</v>
      </c>
      <c r="B10">
        <v>-0.66043030869971941</v>
      </c>
      <c r="C10" s="1" t="s">
        <v>103</v>
      </c>
      <c r="D10">
        <v>-1.8417676407697789</v>
      </c>
      <c r="E10" s="1" t="s">
        <v>10</v>
      </c>
      <c r="F10">
        <v>-0.71792579347340191</v>
      </c>
      <c r="H10" s="1" t="s">
        <v>72</v>
      </c>
      <c r="I10">
        <v>-0.13891487371375119</v>
      </c>
      <c r="J10" s="1" t="s">
        <v>72</v>
      </c>
      <c r="K10">
        <v>0.2380612972202423</v>
      </c>
      <c r="L10" s="1" t="s">
        <v>72</v>
      </c>
      <c r="M10">
        <v>0.14036656236030401</v>
      </c>
      <c r="O10" s="5" t="s">
        <v>92</v>
      </c>
      <c r="P10">
        <v>-184266866</v>
      </c>
      <c r="Q10">
        <f t="shared" si="0"/>
        <v>-86186.56033676333</v>
      </c>
      <c r="R10" s="5" t="s">
        <v>92</v>
      </c>
      <c r="S10">
        <v>-198876233</v>
      </c>
      <c r="T10">
        <f t="shared" si="1"/>
        <v>-141750.70064148254</v>
      </c>
      <c r="U10" s="5" t="s">
        <v>91</v>
      </c>
      <c r="V10">
        <v>-268316047</v>
      </c>
      <c r="W10">
        <f t="shared" si="2"/>
        <v>-119944.58962896737</v>
      </c>
    </row>
    <row r="11" spans="1:23" ht="19.7" x14ac:dyDescent="0.4">
      <c r="A11" s="1" t="s">
        <v>64</v>
      </c>
      <c r="B11">
        <v>-0.51403180542563143</v>
      </c>
      <c r="C11" s="1" t="s">
        <v>24</v>
      </c>
      <c r="D11">
        <v>-1.7904490377761939</v>
      </c>
      <c r="E11" s="1" t="s">
        <v>30</v>
      </c>
      <c r="F11">
        <v>-0.70943227536879749</v>
      </c>
      <c r="H11" s="1" t="s">
        <v>3</v>
      </c>
      <c r="I11">
        <v>16.973027751792959</v>
      </c>
      <c r="J11" s="1" t="s">
        <v>3</v>
      </c>
      <c r="K11">
        <v>17.4151817533856</v>
      </c>
      <c r="L11" s="1" t="s">
        <v>3</v>
      </c>
      <c r="M11">
        <v>16.97213530025331</v>
      </c>
      <c r="O11" s="5" t="s">
        <v>94</v>
      </c>
      <c r="P11">
        <v>-159508666</v>
      </c>
      <c r="Q11">
        <f t="shared" si="0"/>
        <v>-74606.485500467723</v>
      </c>
      <c r="R11" s="5" t="s">
        <v>90</v>
      </c>
      <c r="S11">
        <v>-136070867</v>
      </c>
      <c r="T11">
        <f t="shared" si="1"/>
        <v>-96985.650035637926</v>
      </c>
      <c r="U11" s="5" t="s">
        <v>95</v>
      </c>
      <c r="V11">
        <v>-94402855</v>
      </c>
      <c r="W11">
        <f t="shared" si="2"/>
        <v>-42200.650424675907</v>
      </c>
    </row>
    <row r="12" spans="1:23" ht="19.7" x14ac:dyDescent="0.4">
      <c r="A12" s="1" t="s">
        <v>32</v>
      </c>
      <c r="B12">
        <v>-0.50701590271281571</v>
      </c>
      <c r="C12" s="1" t="s">
        <v>28</v>
      </c>
      <c r="D12">
        <v>-1.7348538845331429</v>
      </c>
      <c r="E12" s="1" t="s">
        <v>12</v>
      </c>
      <c r="F12">
        <v>-0.70809119356280736</v>
      </c>
      <c r="H12" s="1" t="s">
        <v>37</v>
      </c>
      <c r="I12">
        <v>1.808699719363891</v>
      </c>
      <c r="J12" s="1" t="s">
        <v>37</v>
      </c>
      <c r="K12">
        <v>2.43264433357092</v>
      </c>
      <c r="L12" s="1" t="s">
        <v>37</v>
      </c>
      <c r="M12">
        <v>1.863656683057666</v>
      </c>
      <c r="O12" s="5" t="s">
        <v>91</v>
      </c>
      <c r="P12">
        <v>-42832669</v>
      </c>
      <c r="Q12">
        <f t="shared" si="0"/>
        <v>-20033.989242282507</v>
      </c>
      <c r="R12" s="5" t="s">
        <v>95</v>
      </c>
      <c r="S12">
        <v>-135151572</v>
      </c>
      <c r="T12">
        <f t="shared" si="1"/>
        <v>-96330.414825374202</v>
      </c>
      <c r="U12" s="5" t="s">
        <v>94</v>
      </c>
      <c r="V12">
        <v>-86967525</v>
      </c>
      <c r="W12">
        <f t="shared" si="2"/>
        <v>-38876.855163164953</v>
      </c>
    </row>
    <row r="13" spans="1:23" ht="19.7" x14ac:dyDescent="0.4">
      <c r="A13" s="1" t="s">
        <v>8</v>
      </c>
      <c r="B13">
        <v>-0.36810102899906461</v>
      </c>
      <c r="C13" s="1" t="s">
        <v>12</v>
      </c>
      <c r="D13">
        <v>-1.699928724162509</v>
      </c>
      <c r="E13" s="1" t="s">
        <v>42</v>
      </c>
      <c r="F13">
        <v>-0.69378632096557891</v>
      </c>
      <c r="H13" s="1" t="s">
        <v>36</v>
      </c>
      <c r="I13">
        <v>0.34097287184284381</v>
      </c>
      <c r="J13" s="1" t="s">
        <v>36</v>
      </c>
      <c r="K13">
        <v>-1.5117605131860301</v>
      </c>
      <c r="L13" s="1" t="s">
        <v>36</v>
      </c>
      <c r="M13">
        <v>-0.7863209655789003</v>
      </c>
      <c r="O13" s="5" t="s">
        <v>96</v>
      </c>
      <c r="P13">
        <v>-23101891</v>
      </c>
      <c r="Q13">
        <f t="shared" si="0"/>
        <v>-10805.374649204865</v>
      </c>
      <c r="R13" s="5" t="s">
        <v>96</v>
      </c>
      <c r="S13">
        <v>-87090342</v>
      </c>
      <c r="T13">
        <f t="shared" si="1"/>
        <v>-62074.370634354957</v>
      </c>
      <c r="U13" s="5" t="s">
        <v>96</v>
      </c>
      <c r="V13">
        <v>-80706065</v>
      </c>
      <c r="W13">
        <f t="shared" si="2"/>
        <v>-36077.811801519892</v>
      </c>
    </row>
    <row r="14" spans="1:23" ht="19.7" x14ac:dyDescent="0.4">
      <c r="A14" s="1" t="s">
        <v>16</v>
      </c>
      <c r="B14">
        <v>-0.31150608044901779</v>
      </c>
      <c r="C14" s="1" t="s">
        <v>36</v>
      </c>
      <c r="D14">
        <v>-1.5117605131860301</v>
      </c>
      <c r="E14" s="1" t="s">
        <v>40</v>
      </c>
      <c r="F14">
        <v>-0.66919982118909249</v>
      </c>
      <c r="H14" s="1" t="s">
        <v>7</v>
      </c>
      <c r="I14">
        <v>2.6941066417212349</v>
      </c>
      <c r="J14" s="1" t="s">
        <v>7</v>
      </c>
      <c r="K14">
        <v>3.240199572344975</v>
      </c>
      <c r="L14" s="1" t="s">
        <v>7</v>
      </c>
      <c r="M14">
        <v>2.778721502011622</v>
      </c>
      <c r="O14" s="5" t="s">
        <v>95</v>
      </c>
      <c r="P14">
        <v>-14351681</v>
      </c>
      <c r="Q14">
        <f t="shared" si="0"/>
        <v>-6712.6665107577173</v>
      </c>
      <c r="R14" s="5" t="s">
        <v>94</v>
      </c>
      <c r="S14">
        <v>-64038719</v>
      </c>
      <c r="T14">
        <f t="shared" si="1"/>
        <v>-45644.133285816111</v>
      </c>
      <c r="U14" s="5" t="s">
        <v>97</v>
      </c>
      <c r="V14">
        <v>-62517376</v>
      </c>
      <c r="W14">
        <f t="shared" si="2"/>
        <v>-27946.971837282075</v>
      </c>
    </row>
    <row r="15" spans="1:23" ht="19.7" x14ac:dyDescent="0.4">
      <c r="A15" s="1" t="s">
        <v>46</v>
      </c>
      <c r="B15">
        <v>-0.30121608980355469</v>
      </c>
      <c r="C15" s="1" t="s">
        <v>54</v>
      </c>
      <c r="D15">
        <v>-1.5017818959372771</v>
      </c>
      <c r="E15" s="1" t="s">
        <v>48</v>
      </c>
      <c r="F15">
        <v>-0.61376843987483232</v>
      </c>
      <c r="H15" s="1" t="s">
        <v>6</v>
      </c>
      <c r="I15">
        <v>0.43592142188961652</v>
      </c>
      <c r="J15" s="1" t="s">
        <v>103</v>
      </c>
      <c r="K15">
        <v>-1.8417676407697789</v>
      </c>
      <c r="L15" s="1" t="s">
        <v>6</v>
      </c>
      <c r="M15">
        <v>-0.83147071971390252</v>
      </c>
      <c r="O15" s="5" t="s">
        <v>98</v>
      </c>
      <c r="P15">
        <v>-1911759</v>
      </c>
      <c r="Q15">
        <f t="shared" si="0"/>
        <v>-894.1810102899907</v>
      </c>
      <c r="R15" s="5" t="s">
        <v>97</v>
      </c>
      <c r="S15">
        <v>-40367306</v>
      </c>
      <c r="T15">
        <f t="shared" si="1"/>
        <v>-28772.135424091233</v>
      </c>
      <c r="U15" s="5" t="s">
        <v>98</v>
      </c>
      <c r="V15">
        <v>-19970287</v>
      </c>
      <c r="W15">
        <f t="shared" si="2"/>
        <v>-8927.2628520339749</v>
      </c>
    </row>
    <row r="16" spans="1:23" ht="19.7" x14ac:dyDescent="0.4">
      <c r="A16" s="1" t="s">
        <v>38</v>
      </c>
      <c r="B16">
        <v>-0.27081384471468661</v>
      </c>
      <c r="C16" s="1" t="s">
        <v>42</v>
      </c>
      <c r="D16">
        <v>-1.4276550249465429</v>
      </c>
      <c r="E16" s="1" t="s">
        <v>64</v>
      </c>
      <c r="F16">
        <v>-0.59767545820295043</v>
      </c>
      <c r="H16" s="1" t="s">
        <v>39</v>
      </c>
      <c r="I16">
        <v>3.2165575304022451</v>
      </c>
      <c r="J16" s="1" t="s">
        <v>39</v>
      </c>
      <c r="K16">
        <v>3.3977191732002852</v>
      </c>
      <c r="L16" s="1" t="s">
        <v>39</v>
      </c>
      <c r="M16">
        <v>3.1242735806884219</v>
      </c>
      <c r="O16" s="5" t="s">
        <v>99</v>
      </c>
      <c r="P16">
        <v>3512001</v>
      </c>
      <c r="Q16">
        <f t="shared" si="0"/>
        <v>1642.6571562207671</v>
      </c>
      <c r="R16" s="5" t="s">
        <v>98</v>
      </c>
      <c r="S16">
        <v>-12844029</v>
      </c>
      <c r="T16">
        <f t="shared" si="1"/>
        <v>-9154.6892373485389</v>
      </c>
      <c r="U16" s="5" t="s">
        <v>99</v>
      </c>
      <c r="V16">
        <v>-11536887</v>
      </c>
      <c r="W16">
        <f t="shared" si="2"/>
        <v>-5157.3030844881541</v>
      </c>
    </row>
    <row r="17" spans="1:23" ht="19.7" x14ac:dyDescent="0.4">
      <c r="A17" s="1" t="s">
        <v>72</v>
      </c>
      <c r="B17">
        <v>-0.13891487371375119</v>
      </c>
      <c r="C17" s="1" t="s">
        <v>22</v>
      </c>
      <c r="D17">
        <v>-1.369208838203849</v>
      </c>
      <c r="E17" s="1" t="s">
        <v>46</v>
      </c>
      <c r="F17">
        <v>-0.57353598569512743</v>
      </c>
      <c r="H17" s="1" t="s">
        <v>38</v>
      </c>
      <c r="I17">
        <v>-0.27081384471468661</v>
      </c>
      <c r="J17" s="1" t="s">
        <v>38</v>
      </c>
      <c r="K17">
        <v>-1.09408410548824</v>
      </c>
      <c r="L17" s="1" t="s">
        <v>38</v>
      </c>
      <c r="M17">
        <v>-0.30531962449709432</v>
      </c>
      <c r="O17" s="5" t="s">
        <v>100</v>
      </c>
      <c r="P17">
        <v>14426139</v>
      </c>
      <c r="Q17">
        <f t="shared" si="0"/>
        <v>6747.4925163704393</v>
      </c>
      <c r="R17" s="5" t="s">
        <v>99</v>
      </c>
      <c r="S17">
        <v>-2283666</v>
      </c>
      <c r="T17">
        <f t="shared" si="1"/>
        <v>-1627.7020669992874</v>
      </c>
      <c r="U17" s="5" t="s">
        <v>100</v>
      </c>
      <c r="V17">
        <v>11032215</v>
      </c>
      <c r="W17">
        <f t="shared" si="2"/>
        <v>4931.7009387572643</v>
      </c>
    </row>
    <row r="18" spans="1:23" ht="19.7" x14ac:dyDescent="0.4">
      <c r="A18" s="1" t="s">
        <v>52</v>
      </c>
      <c r="B18">
        <v>-0.11131898971000941</v>
      </c>
      <c r="C18" s="1" t="s">
        <v>32</v>
      </c>
      <c r="D18">
        <v>-1.358517462580185</v>
      </c>
      <c r="E18" s="1" t="s">
        <v>18</v>
      </c>
      <c r="F18">
        <v>-0.53375055878408584</v>
      </c>
      <c r="H18" s="1" t="s">
        <v>9</v>
      </c>
      <c r="I18">
        <v>3.6739943872778298</v>
      </c>
      <c r="J18" s="1" t="s">
        <v>9</v>
      </c>
      <c r="K18">
        <v>3.682822523164647</v>
      </c>
      <c r="L18" s="1" t="s">
        <v>9</v>
      </c>
      <c r="M18">
        <v>3.3741618238712561</v>
      </c>
      <c r="O18" s="5" t="s">
        <v>97</v>
      </c>
      <c r="P18">
        <v>26931369</v>
      </c>
      <c r="Q18">
        <f t="shared" si="0"/>
        <v>12596.524321796071</v>
      </c>
      <c r="R18" s="5" t="s">
        <v>100</v>
      </c>
      <c r="S18">
        <v>9229647</v>
      </c>
      <c r="T18">
        <f t="shared" si="1"/>
        <v>6578.5081967213118</v>
      </c>
      <c r="U18" s="5" t="s">
        <v>93</v>
      </c>
      <c r="V18">
        <v>17042100</v>
      </c>
      <c r="W18">
        <f t="shared" si="2"/>
        <v>7618.2834152883324</v>
      </c>
    </row>
    <row r="19" spans="1:23" ht="19.7" x14ac:dyDescent="0.4">
      <c r="A19" s="1" t="s">
        <v>20</v>
      </c>
      <c r="B19">
        <v>-8.9335827876520113E-2</v>
      </c>
      <c r="C19" s="1" t="s">
        <v>18</v>
      </c>
      <c r="D19">
        <v>-1.3250178189593731</v>
      </c>
      <c r="E19" s="1" t="s">
        <v>16</v>
      </c>
      <c r="F19">
        <v>-0.52615109521680825</v>
      </c>
      <c r="H19" s="1" t="s">
        <v>8</v>
      </c>
      <c r="I19">
        <v>-0.36810102899906461</v>
      </c>
      <c r="J19" s="1" t="s">
        <v>8</v>
      </c>
      <c r="K19">
        <v>-1.058446186742694</v>
      </c>
      <c r="L19" s="1" t="s">
        <v>8</v>
      </c>
      <c r="M19">
        <v>-0.11533303531515419</v>
      </c>
      <c r="O19" s="5" t="s">
        <v>104</v>
      </c>
      <c r="P19">
        <f>SUM(P2:P18)</f>
        <v>-12458622811</v>
      </c>
      <c r="R19" s="5"/>
      <c r="S19">
        <f>SUM(S2:S18)</f>
        <v>-8000896642</v>
      </c>
      <c r="U19" s="5"/>
      <c r="V19">
        <f>SUM(V2:V18)</f>
        <v>-12394466783</v>
      </c>
    </row>
    <row r="20" spans="1:23" ht="19.7" x14ac:dyDescent="0.4">
      <c r="A20" s="1" t="s">
        <v>22</v>
      </c>
      <c r="B20">
        <v>-5.144995322731525E-2</v>
      </c>
      <c r="C20" s="1" t="s">
        <v>64</v>
      </c>
      <c r="D20">
        <v>-1.3057733428367779</v>
      </c>
      <c r="E20" s="1" t="s">
        <v>4</v>
      </c>
      <c r="F20">
        <v>-0.50290567724631208</v>
      </c>
      <c r="H20" s="1" t="s">
        <v>41</v>
      </c>
      <c r="I20">
        <v>1.66510757717493</v>
      </c>
      <c r="J20" s="1" t="s">
        <v>41</v>
      </c>
      <c r="K20">
        <v>1.6172487526728441</v>
      </c>
      <c r="L20" s="1" t="s">
        <v>41</v>
      </c>
      <c r="M20">
        <v>1.5185516316495311</v>
      </c>
      <c r="O20" s="5" t="s">
        <v>105</v>
      </c>
      <c r="P20">
        <f>P19/($P$19+$S$19+$V$19)</f>
        <v>0.37921190815342742</v>
      </c>
      <c r="R20" s="5"/>
      <c r="S20">
        <f>S19/($P$19+$S$19+$V$19)</f>
        <v>0.24352894606234898</v>
      </c>
      <c r="U20" s="5"/>
      <c r="V20">
        <f>V19/($P$19+$S$19+$V$19)</f>
        <v>0.37725914578422359</v>
      </c>
    </row>
    <row r="21" spans="1:23" ht="19.7" x14ac:dyDescent="0.4">
      <c r="A21" s="1" t="s">
        <v>50</v>
      </c>
      <c r="B21">
        <v>-4.1627689429373248E-2</v>
      </c>
      <c r="C21" s="1" t="s">
        <v>46</v>
      </c>
      <c r="D21">
        <v>-1.292230933713471</v>
      </c>
      <c r="E21" s="1" t="s">
        <v>22</v>
      </c>
      <c r="F21">
        <v>-0.47608404112650871</v>
      </c>
      <c r="H21" s="1" t="s">
        <v>40</v>
      </c>
      <c r="I21">
        <v>-0.66043030869971941</v>
      </c>
      <c r="J21" s="1" t="s">
        <v>40</v>
      </c>
      <c r="K21">
        <v>-0.96151104775481111</v>
      </c>
      <c r="L21" s="1" t="s">
        <v>40</v>
      </c>
      <c r="M21">
        <v>-0.66919982118909249</v>
      </c>
      <c r="O21" s="5" t="s">
        <v>106</v>
      </c>
      <c r="P21" s="2">
        <v>2138</v>
      </c>
      <c r="R21" s="6"/>
      <c r="S21" s="2">
        <v>1403</v>
      </c>
      <c r="U21" s="6"/>
      <c r="V21" s="2">
        <v>2237</v>
      </c>
    </row>
    <row r="22" spans="1:23" ht="19.7" x14ac:dyDescent="0.4">
      <c r="A22" s="1" t="s">
        <v>81</v>
      </c>
      <c r="B22">
        <v>3.6441066417212349E-2</v>
      </c>
      <c r="C22" s="1" t="s">
        <v>16</v>
      </c>
      <c r="D22">
        <v>-1.231646471846044</v>
      </c>
      <c r="E22" s="1" t="s">
        <v>32</v>
      </c>
      <c r="F22">
        <v>-0.45820295037997322</v>
      </c>
      <c r="H22" s="1" t="s">
        <v>11</v>
      </c>
      <c r="I22">
        <v>1.5467726847521051</v>
      </c>
      <c r="J22" s="1" t="s">
        <v>11</v>
      </c>
      <c r="K22">
        <v>1.44903777619387</v>
      </c>
      <c r="L22" s="1" t="s">
        <v>11</v>
      </c>
      <c r="M22">
        <v>1.397407241841752</v>
      </c>
      <c r="O22" s="5" t="s">
        <v>107</v>
      </c>
      <c r="P22">
        <f>P19/P21</f>
        <v>-5827232.3718428435</v>
      </c>
      <c r="R22" s="5"/>
      <c r="S22">
        <f>S19/S21</f>
        <v>-5702706.0883820383</v>
      </c>
      <c r="U22" s="5"/>
      <c r="V22">
        <f>V19/V21</f>
        <v>-5540664.6325435853</v>
      </c>
    </row>
    <row r="23" spans="1:23" x14ac:dyDescent="0.3">
      <c r="A23" s="1" t="s">
        <v>80</v>
      </c>
      <c r="B23">
        <v>6.118594948550047E-2</v>
      </c>
      <c r="C23" s="1" t="s">
        <v>48</v>
      </c>
      <c r="D23">
        <v>-1.2223806129722019</v>
      </c>
      <c r="E23" s="1" t="s">
        <v>54</v>
      </c>
      <c r="F23">
        <v>-0.38399642378185073</v>
      </c>
      <c r="H23" s="1" t="s">
        <v>10</v>
      </c>
      <c r="I23">
        <v>-0.74041159962581848</v>
      </c>
      <c r="J23" s="1" t="s">
        <v>10</v>
      </c>
      <c r="K23">
        <v>-0.97861724875267286</v>
      </c>
      <c r="L23" s="1" t="s">
        <v>10</v>
      </c>
      <c r="M23">
        <v>-0.71792579347340191</v>
      </c>
    </row>
    <row r="24" spans="1:23" x14ac:dyDescent="0.3">
      <c r="A24" s="1" t="s">
        <v>66</v>
      </c>
      <c r="B24">
        <v>7.5304022450888686E-2</v>
      </c>
      <c r="C24" s="1" t="s">
        <v>38</v>
      </c>
      <c r="D24">
        <v>-1.09408410548824</v>
      </c>
      <c r="E24" s="1" t="s">
        <v>38</v>
      </c>
      <c r="F24">
        <v>-0.30531962449709432</v>
      </c>
      <c r="H24" s="1" t="s">
        <v>82</v>
      </c>
      <c r="I24">
        <v>0.31150608044901779</v>
      </c>
      <c r="J24" s="1" t="s">
        <v>82</v>
      </c>
      <c r="K24">
        <v>0.33143264433357089</v>
      </c>
      <c r="L24" s="1" t="s">
        <v>82</v>
      </c>
      <c r="M24">
        <v>0.34331694233348242</v>
      </c>
    </row>
    <row r="25" spans="1:23" x14ac:dyDescent="0.3">
      <c r="A25" s="1" t="s">
        <v>48</v>
      </c>
      <c r="B25">
        <v>0.1028999064546305</v>
      </c>
      <c r="C25" s="1" t="s">
        <v>8</v>
      </c>
      <c r="D25">
        <v>-1.058446186742694</v>
      </c>
      <c r="E25" s="1" t="s">
        <v>68</v>
      </c>
      <c r="F25">
        <v>-0.11667411712114439</v>
      </c>
      <c r="H25" s="1" t="s">
        <v>43</v>
      </c>
      <c r="I25">
        <v>2.395229186155285</v>
      </c>
      <c r="J25" s="1" t="s">
        <v>43</v>
      </c>
      <c r="K25">
        <v>2.910192444761226</v>
      </c>
      <c r="L25" s="1" t="s">
        <v>43</v>
      </c>
      <c r="M25">
        <v>2.378185069289227</v>
      </c>
    </row>
    <row r="26" spans="1:23" x14ac:dyDescent="0.3">
      <c r="A26" s="1" t="s">
        <v>12</v>
      </c>
      <c r="B26">
        <v>0.1188026192703461</v>
      </c>
      <c r="C26" s="1" t="s">
        <v>62</v>
      </c>
      <c r="D26">
        <v>-1.0313613684960801</v>
      </c>
      <c r="E26" s="1" t="s">
        <v>8</v>
      </c>
      <c r="F26">
        <v>-0.11533303531515419</v>
      </c>
      <c r="H26" s="1" t="s">
        <v>42</v>
      </c>
      <c r="I26">
        <v>0.18007483629560339</v>
      </c>
      <c r="J26" s="1" t="s">
        <v>42</v>
      </c>
      <c r="K26">
        <v>-1.4276550249465429</v>
      </c>
      <c r="L26" s="1" t="s">
        <v>42</v>
      </c>
      <c r="M26">
        <v>-0.69378632096557891</v>
      </c>
    </row>
    <row r="27" spans="1:23" x14ac:dyDescent="0.3">
      <c r="A27" s="1" t="s">
        <v>77</v>
      </c>
      <c r="B27">
        <v>0.1247742703461179</v>
      </c>
      <c r="C27" s="1" t="s">
        <v>30</v>
      </c>
      <c r="D27">
        <v>-0.98360655737704916</v>
      </c>
      <c r="E27" s="1" t="s">
        <v>50</v>
      </c>
      <c r="F27">
        <v>-8.3147071971390249E-2</v>
      </c>
      <c r="H27" s="1" t="s">
        <v>13</v>
      </c>
      <c r="I27">
        <v>3.9017773620205798</v>
      </c>
      <c r="J27" s="1" t="s">
        <v>13</v>
      </c>
      <c r="K27">
        <v>4.3542409123307202</v>
      </c>
      <c r="L27" s="1" t="s">
        <v>13</v>
      </c>
      <c r="M27">
        <v>3.8641037103263298</v>
      </c>
    </row>
    <row r="28" spans="1:23" x14ac:dyDescent="0.3">
      <c r="A28" s="1" t="s">
        <v>70</v>
      </c>
      <c r="B28">
        <v>0.17446211412535079</v>
      </c>
      <c r="C28" s="1" t="s">
        <v>10</v>
      </c>
      <c r="D28">
        <v>-0.97861724875267286</v>
      </c>
      <c r="E28" s="1" t="s">
        <v>52</v>
      </c>
      <c r="F28">
        <v>-6.8395172105498434E-2</v>
      </c>
      <c r="H28" s="1" t="s">
        <v>12</v>
      </c>
      <c r="I28">
        <v>0.1188026192703461</v>
      </c>
      <c r="J28" s="1" t="s">
        <v>12</v>
      </c>
      <c r="K28">
        <v>-1.699928724162509</v>
      </c>
      <c r="L28" s="1" t="s">
        <v>12</v>
      </c>
      <c r="M28">
        <v>-0.70809119356280736</v>
      </c>
    </row>
    <row r="29" spans="1:23" x14ac:dyDescent="0.3">
      <c r="A29" s="1" t="s">
        <v>42</v>
      </c>
      <c r="B29">
        <v>0.18007483629560339</v>
      </c>
      <c r="C29" s="1" t="s">
        <v>40</v>
      </c>
      <c r="D29">
        <v>-0.96151104775481111</v>
      </c>
      <c r="E29" s="1" t="s">
        <v>20</v>
      </c>
      <c r="F29">
        <v>-5.453732677693339E-2</v>
      </c>
      <c r="H29" s="1" t="s">
        <v>61</v>
      </c>
      <c r="I29">
        <v>1.878858746492049</v>
      </c>
      <c r="J29" s="1" t="s">
        <v>61</v>
      </c>
      <c r="K29">
        <v>2.5131860299358522</v>
      </c>
      <c r="L29" s="1" t="s">
        <v>61</v>
      </c>
      <c r="M29">
        <v>1.61734465802414</v>
      </c>
    </row>
    <row r="30" spans="1:23" x14ac:dyDescent="0.3">
      <c r="A30" s="1" t="s">
        <v>18</v>
      </c>
      <c r="B30">
        <v>0.19691300280636109</v>
      </c>
      <c r="C30" s="1" t="s">
        <v>50</v>
      </c>
      <c r="D30">
        <v>-0.42622950819672129</v>
      </c>
      <c r="E30" s="1" t="s">
        <v>56</v>
      </c>
      <c r="F30">
        <v>-4.023245417970496E-2</v>
      </c>
      <c r="H30" s="1" t="s">
        <v>60</v>
      </c>
      <c r="I30">
        <v>-0.75818521983161835</v>
      </c>
      <c r="J30" s="1" t="s">
        <v>60</v>
      </c>
      <c r="K30">
        <v>-1.8702779757662149</v>
      </c>
      <c r="L30" s="1" t="s">
        <v>60</v>
      </c>
      <c r="M30">
        <v>3.039785426911042E-2</v>
      </c>
    </row>
    <row r="31" spans="1:23" x14ac:dyDescent="0.3">
      <c r="A31" s="1" t="s">
        <v>76</v>
      </c>
      <c r="B31">
        <v>0.26098605238540701</v>
      </c>
      <c r="C31" s="1" t="s">
        <v>20</v>
      </c>
      <c r="D31">
        <v>-0.41553813257305772</v>
      </c>
      <c r="E31" s="1" t="s">
        <v>60</v>
      </c>
      <c r="F31">
        <v>3.039785426911042E-2</v>
      </c>
      <c r="H31" s="1" t="s">
        <v>29</v>
      </c>
      <c r="I31">
        <v>1.9298409728718431</v>
      </c>
      <c r="J31" s="1" t="s">
        <v>29</v>
      </c>
      <c r="K31">
        <v>2.4832501781895941</v>
      </c>
      <c r="L31" s="1" t="s">
        <v>29</v>
      </c>
      <c r="M31">
        <v>1.660259275815825</v>
      </c>
    </row>
    <row r="32" spans="1:23" x14ac:dyDescent="0.3">
      <c r="A32" s="1" t="s">
        <v>34</v>
      </c>
      <c r="B32">
        <v>0.26707202993451817</v>
      </c>
      <c r="C32" s="1" t="s">
        <v>52</v>
      </c>
      <c r="D32">
        <v>-0.40841054882394873</v>
      </c>
      <c r="E32" s="1" t="s">
        <v>81</v>
      </c>
      <c r="F32">
        <v>3.293545820295038E-2</v>
      </c>
      <c r="H32" s="1" t="s">
        <v>28</v>
      </c>
      <c r="I32">
        <v>-0.94013096351730585</v>
      </c>
      <c r="J32" s="1" t="s">
        <v>28</v>
      </c>
      <c r="K32">
        <v>-1.7348538845331429</v>
      </c>
      <c r="L32" s="1" t="s">
        <v>28</v>
      </c>
      <c r="M32">
        <v>0.20295037997317841</v>
      </c>
    </row>
    <row r="33" spans="1:13" x14ac:dyDescent="0.3">
      <c r="A33" s="1" t="s">
        <v>82</v>
      </c>
      <c r="B33">
        <v>0.31150608044901779</v>
      </c>
      <c r="C33" s="1" t="s">
        <v>66</v>
      </c>
      <c r="D33">
        <v>3.6350677120456157E-2</v>
      </c>
      <c r="E33" s="1" t="s">
        <v>80</v>
      </c>
      <c r="F33">
        <v>5.2660107286544473E-2</v>
      </c>
      <c r="H33" s="1" t="s">
        <v>79</v>
      </c>
      <c r="I33">
        <v>0.48217201122544429</v>
      </c>
      <c r="J33" s="1" t="s">
        <v>79</v>
      </c>
      <c r="K33">
        <v>0.36533929436920881</v>
      </c>
      <c r="L33" s="1" t="s">
        <v>79</v>
      </c>
      <c r="M33">
        <v>0.41823534644613319</v>
      </c>
    </row>
    <row r="34" spans="1:13" x14ac:dyDescent="0.3">
      <c r="A34" s="1" t="s">
        <v>36</v>
      </c>
      <c r="B34">
        <v>0.34097287184284381</v>
      </c>
      <c r="C34" s="1" t="s">
        <v>80</v>
      </c>
      <c r="D34">
        <v>3.8021910192444761E-2</v>
      </c>
      <c r="E34" s="1" t="s">
        <v>66</v>
      </c>
      <c r="F34">
        <v>6.7501117568171662E-2</v>
      </c>
      <c r="H34" s="1" t="s">
        <v>1</v>
      </c>
      <c r="I34">
        <v>0.81758652946679145</v>
      </c>
      <c r="J34" s="1" t="s">
        <v>1</v>
      </c>
      <c r="K34">
        <v>0.8246614397719173</v>
      </c>
      <c r="L34" s="1" t="s">
        <v>1</v>
      </c>
      <c r="M34">
        <v>0.80911935628073317</v>
      </c>
    </row>
    <row r="35" spans="1:13" x14ac:dyDescent="0.3">
      <c r="A35" s="1" t="s">
        <v>74</v>
      </c>
      <c r="B35">
        <v>0.36635629560336758</v>
      </c>
      <c r="C35" s="1" t="s">
        <v>81</v>
      </c>
      <c r="D35">
        <v>3.9931083392729869E-2</v>
      </c>
      <c r="E35" s="1" t="s">
        <v>72</v>
      </c>
      <c r="F35">
        <v>0.14036656236030401</v>
      </c>
      <c r="H35" s="1" t="s">
        <v>65</v>
      </c>
      <c r="I35">
        <v>2.467259120673527</v>
      </c>
      <c r="J35" s="1" t="s">
        <v>65</v>
      </c>
      <c r="K35">
        <v>2.8866714183891662</v>
      </c>
      <c r="L35" s="1" t="s">
        <v>65</v>
      </c>
      <c r="M35">
        <v>2.4349575324094772</v>
      </c>
    </row>
    <row r="36" spans="1:13" x14ac:dyDescent="0.3">
      <c r="A36" s="1" t="s">
        <v>54</v>
      </c>
      <c r="B36">
        <v>0.39663236669784852</v>
      </c>
      <c r="C36" s="1" t="s">
        <v>77</v>
      </c>
      <c r="D36">
        <v>0.14787145402708479</v>
      </c>
      <c r="E36" s="1" t="s">
        <v>77</v>
      </c>
      <c r="F36">
        <v>0.19757356727760389</v>
      </c>
      <c r="H36" s="1" t="s">
        <v>64</v>
      </c>
      <c r="I36">
        <v>-0.51403180542563143</v>
      </c>
      <c r="J36" s="1" t="s">
        <v>64</v>
      </c>
      <c r="K36">
        <v>-1.3057733428367779</v>
      </c>
      <c r="L36" s="1" t="s">
        <v>64</v>
      </c>
      <c r="M36">
        <v>-0.59767545820295043</v>
      </c>
    </row>
    <row r="37" spans="1:13" x14ac:dyDescent="0.3">
      <c r="A37" s="1" t="s">
        <v>78</v>
      </c>
      <c r="B37">
        <v>0.41638293732460241</v>
      </c>
      <c r="C37" s="1" t="s">
        <v>72</v>
      </c>
      <c r="D37">
        <v>0.2380612972202423</v>
      </c>
      <c r="E37" s="1" t="s">
        <v>28</v>
      </c>
      <c r="F37">
        <v>0.20295037997317841</v>
      </c>
      <c r="H37" s="1" t="s">
        <v>33</v>
      </c>
      <c r="I37">
        <v>2.9859681945743679</v>
      </c>
      <c r="J37" s="1" t="s">
        <v>33</v>
      </c>
      <c r="K37">
        <v>3.2501781895937278</v>
      </c>
      <c r="L37" s="1" t="s">
        <v>33</v>
      </c>
      <c r="M37">
        <v>2.777380420205632</v>
      </c>
    </row>
    <row r="38" spans="1:13" x14ac:dyDescent="0.3">
      <c r="A38" s="1" t="s">
        <v>6</v>
      </c>
      <c r="B38">
        <v>0.43592142188961652</v>
      </c>
      <c r="C38" s="1" t="s">
        <v>82</v>
      </c>
      <c r="D38">
        <v>0.33143264433357089</v>
      </c>
      <c r="E38" s="1" t="s">
        <v>24</v>
      </c>
      <c r="F38">
        <v>0.22843093428699149</v>
      </c>
      <c r="H38" s="1" t="s">
        <v>32</v>
      </c>
      <c r="I38">
        <v>-0.50701590271281571</v>
      </c>
      <c r="J38" s="1" t="s">
        <v>32</v>
      </c>
      <c r="K38">
        <v>-1.358517462580185</v>
      </c>
      <c r="L38" s="1" t="s">
        <v>32</v>
      </c>
      <c r="M38">
        <v>-0.45820295037997322</v>
      </c>
    </row>
    <row r="39" spans="1:13" x14ac:dyDescent="0.3">
      <c r="A39" s="1" t="s">
        <v>79</v>
      </c>
      <c r="B39">
        <v>0.48217201122544429</v>
      </c>
      <c r="C39" s="1" t="s">
        <v>76</v>
      </c>
      <c r="D39">
        <v>0.34993580185317169</v>
      </c>
      <c r="E39" s="1" t="s">
        <v>76</v>
      </c>
      <c r="F39">
        <v>0.29063859186410368</v>
      </c>
      <c r="H39" s="1" t="s">
        <v>81</v>
      </c>
      <c r="I39">
        <v>3.6441066417212349E-2</v>
      </c>
      <c r="J39" s="1" t="s">
        <v>81</v>
      </c>
      <c r="K39">
        <v>3.9931083392729869E-2</v>
      </c>
      <c r="L39" s="1" t="s">
        <v>81</v>
      </c>
      <c r="M39">
        <v>3.293545820295038E-2</v>
      </c>
    </row>
    <row r="40" spans="1:13" x14ac:dyDescent="0.3">
      <c r="A40" s="1" t="s">
        <v>58</v>
      </c>
      <c r="B40">
        <v>0.51356407857811037</v>
      </c>
      <c r="C40" s="1" t="s">
        <v>79</v>
      </c>
      <c r="D40">
        <v>0.36533929436920881</v>
      </c>
      <c r="E40" s="1" t="s">
        <v>82</v>
      </c>
      <c r="F40">
        <v>0.34331694233348242</v>
      </c>
      <c r="H40" s="1" t="s">
        <v>83</v>
      </c>
      <c r="I40">
        <v>0.68849391955098227</v>
      </c>
      <c r="J40" s="1" t="s">
        <v>83</v>
      </c>
      <c r="K40">
        <v>0.66856735566642911</v>
      </c>
      <c r="L40" s="1" t="s">
        <v>83</v>
      </c>
      <c r="M40">
        <v>0.65668305766651769</v>
      </c>
    </row>
    <row r="41" spans="1:13" x14ac:dyDescent="0.3">
      <c r="A41" s="1" t="s">
        <v>44</v>
      </c>
      <c r="B41">
        <v>0.53227315247895224</v>
      </c>
      <c r="C41" s="1" t="s">
        <v>74</v>
      </c>
      <c r="D41">
        <v>0.44422193157519602</v>
      </c>
      <c r="E41" s="1" t="s">
        <v>79</v>
      </c>
      <c r="F41">
        <v>0.41823534644613319</v>
      </c>
      <c r="H41" s="1" t="s">
        <v>45</v>
      </c>
      <c r="I41">
        <v>1.5004677268475211</v>
      </c>
      <c r="J41" s="1" t="s">
        <v>45</v>
      </c>
      <c r="K41">
        <v>2.558089807555239</v>
      </c>
      <c r="L41" s="1" t="s">
        <v>45</v>
      </c>
      <c r="M41">
        <v>1.6879749664729551</v>
      </c>
    </row>
    <row r="42" spans="1:13" x14ac:dyDescent="0.3">
      <c r="A42" s="1" t="s">
        <v>75</v>
      </c>
      <c r="B42">
        <v>0.61008918615528529</v>
      </c>
      <c r="C42" s="1" t="s">
        <v>75</v>
      </c>
      <c r="D42">
        <v>0.49892954383464011</v>
      </c>
      <c r="E42" s="1" t="s">
        <v>74</v>
      </c>
      <c r="F42">
        <v>0.44101835046937871</v>
      </c>
      <c r="H42" s="1" t="s">
        <v>44</v>
      </c>
      <c r="I42">
        <v>0.53227315247895224</v>
      </c>
      <c r="J42" s="1" t="s">
        <v>44</v>
      </c>
      <c r="K42">
        <v>-2.0149679258731288</v>
      </c>
      <c r="L42" s="1" t="s">
        <v>44</v>
      </c>
      <c r="M42">
        <v>-1.0299508270004469</v>
      </c>
    </row>
    <row r="43" spans="1:13" x14ac:dyDescent="0.3">
      <c r="A43" s="1" t="s">
        <v>83</v>
      </c>
      <c r="B43">
        <v>0.68849391955098227</v>
      </c>
      <c r="C43" s="1" t="s">
        <v>78</v>
      </c>
      <c r="D43">
        <v>0.51378856022808272</v>
      </c>
      <c r="E43" s="1" t="s">
        <v>75</v>
      </c>
      <c r="F43">
        <v>0.50598725525257038</v>
      </c>
      <c r="H43" s="1" t="s">
        <v>15</v>
      </c>
      <c r="I43">
        <v>2.0860617399438728</v>
      </c>
      <c r="J43" s="1" t="s">
        <v>15</v>
      </c>
      <c r="K43">
        <v>3.4084105488239489</v>
      </c>
      <c r="L43" s="1" t="s">
        <v>15</v>
      </c>
      <c r="M43">
        <v>2.2525704067948151</v>
      </c>
    </row>
    <row r="44" spans="1:13" x14ac:dyDescent="0.3">
      <c r="A44" s="1" t="s">
        <v>14</v>
      </c>
      <c r="B44">
        <v>0.69036482694106638</v>
      </c>
      <c r="C44" s="1" t="s">
        <v>83</v>
      </c>
      <c r="D44">
        <v>0.66856735566642911</v>
      </c>
      <c r="E44" s="1" t="s">
        <v>78</v>
      </c>
      <c r="F44">
        <v>0.52283509611086276</v>
      </c>
      <c r="H44" s="1" t="s">
        <v>14</v>
      </c>
      <c r="I44">
        <v>0.69036482694106638</v>
      </c>
      <c r="J44" s="1" t="s">
        <v>14</v>
      </c>
      <c r="K44">
        <v>-2.7655024946543119</v>
      </c>
      <c r="L44" s="1" t="s">
        <v>14</v>
      </c>
      <c r="M44">
        <v>-1.3415288332588291</v>
      </c>
    </row>
    <row r="45" spans="1:13" x14ac:dyDescent="0.3">
      <c r="A45" s="1" t="s">
        <v>68</v>
      </c>
      <c r="B45">
        <v>0.71094480823199246</v>
      </c>
      <c r="C45" s="1" t="s">
        <v>1</v>
      </c>
      <c r="D45">
        <v>0.8246614397719173</v>
      </c>
      <c r="E45" s="1" t="s">
        <v>70</v>
      </c>
      <c r="F45">
        <v>0.6048278945015646</v>
      </c>
      <c r="H45" s="1" t="s">
        <v>74</v>
      </c>
      <c r="I45">
        <v>0.36635629560336758</v>
      </c>
      <c r="J45" s="1" t="s">
        <v>74</v>
      </c>
      <c r="K45">
        <v>0.44422193157519602</v>
      </c>
      <c r="L45" s="1" t="s">
        <v>74</v>
      </c>
      <c r="M45">
        <v>0.44101835046937871</v>
      </c>
    </row>
    <row r="46" spans="1:13" x14ac:dyDescent="0.3">
      <c r="A46" s="1" t="s">
        <v>26</v>
      </c>
      <c r="B46">
        <v>0.75397567820392886</v>
      </c>
      <c r="C46" s="1" t="s">
        <v>70</v>
      </c>
      <c r="D46">
        <v>1.1168923734853879</v>
      </c>
      <c r="E46" s="1" t="s">
        <v>83</v>
      </c>
      <c r="F46">
        <v>0.65668305766651769</v>
      </c>
      <c r="H46" s="1" t="s">
        <v>2</v>
      </c>
      <c r="I46">
        <v>4.1043030869971933</v>
      </c>
      <c r="J46" s="1" t="s">
        <v>2</v>
      </c>
      <c r="K46">
        <v>4.0014255167498218</v>
      </c>
      <c r="L46" s="1" t="s">
        <v>2</v>
      </c>
      <c r="M46">
        <v>4.104604380867233</v>
      </c>
    </row>
    <row r="47" spans="1:13" x14ac:dyDescent="0.3">
      <c r="A47" s="1" t="s">
        <v>1</v>
      </c>
      <c r="B47">
        <v>0.81758652946679145</v>
      </c>
      <c r="C47" s="1" t="s">
        <v>68</v>
      </c>
      <c r="D47">
        <v>1.300784034212402</v>
      </c>
      <c r="E47" s="1" t="s">
        <v>1</v>
      </c>
      <c r="F47">
        <v>0.80911935628073317</v>
      </c>
      <c r="H47" s="1" t="s">
        <v>47</v>
      </c>
      <c r="I47">
        <v>2.1478016838166512</v>
      </c>
      <c r="J47" s="1" t="s">
        <v>47</v>
      </c>
      <c r="K47">
        <v>2.5523877405559521</v>
      </c>
      <c r="L47" s="1" t="s">
        <v>47</v>
      </c>
      <c r="M47">
        <v>2.1586946803755032</v>
      </c>
    </row>
    <row r="48" spans="1:13" x14ac:dyDescent="0.3">
      <c r="A48" s="1" t="s">
        <v>73</v>
      </c>
      <c r="B48">
        <v>1.3334892422825071</v>
      </c>
      <c r="C48" s="1" t="s">
        <v>51</v>
      </c>
      <c r="D48">
        <v>1.442622950819672</v>
      </c>
      <c r="E48" s="1" t="s">
        <v>73</v>
      </c>
      <c r="F48">
        <v>1.2784979883772909</v>
      </c>
      <c r="H48" s="1" t="s">
        <v>46</v>
      </c>
      <c r="I48">
        <v>-0.30121608980355469</v>
      </c>
      <c r="J48" s="1" t="s">
        <v>46</v>
      </c>
      <c r="K48">
        <v>-1.292230933713471</v>
      </c>
      <c r="L48" s="1" t="s">
        <v>46</v>
      </c>
      <c r="M48">
        <v>-0.57353598569512743</v>
      </c>
    </row>
    <row r="49" spans="1:13" x14ac:dyDescent="0.3">
      <c r="A49" s="1" t="s">
        <v>51</v>
      </c>
      <c r="B49">
        <v>1.3681010289990641</v>
      </c>
      <c r="C49" s="1" t="s">
        <v>73</v>
      </c>
      <c r="D49">
        <v>1.4468995010691379</v>
      </c>
      <c r="E49" s="1" t="s">
        <v>11</v>
      </c>
      <c r="F49">
        <v>1.397407241841752</v>
      </c>
      <c r="H49" s="1" t="s">
        <v>17</v>
      </c>
      <c r="I49">
        <v>2.1375116931711879</v>
      </c>
      <c r="J49" s="1" t="s">
        <v>17</v>
      </c>
      <c r="K49">
        <v>2.5473984319315748</v>
      </c>
      <c r="L49" s="1" t="s">
        <v>17</v>
      </c>
      <c r="M49">
        <v>2.0728654447921322</v>
      </c>
    </row>
    <row r="50" spans="1:13" x14ac:dyDescent="0.3">
      <c r="A50" s="1" t="s">
        <v>21</v>
      </c>
      <c r="B50">
        <v>1.432647333956969</v>
      </c>
      <c r="C50" s="1" t="s">
        <v>11</v>
      </c>
      <c r="D50">
        <v>1.44903777619387</v>
      </c>
      <c r="E50" s="1" t="s">
        <v>51</v>
      </c>
      <c r="F50">
        <v>1.397407241841752</v>
      </c>
      <c r="H50" s="1" t="s">
        <v>16</v>
      </c>
      <c r="I50">
        <v>-0.31150608044901779</v>
      </c>
      <c r="J50" s="1" t="s">
        <v>16</v>
      </c>
      <c r="K50">
        <v>-1.231646471846044</v>
      </c>
      <c r="L50" s="1" t="s">
        <v>16</v>
      </c>
      <c r="M50">
        <v>-0.52615109521680825</v>
      </c>
    </row>
    <row r="51" spans="1:13" x14ac:dyDescent="0.3">
      <c r="A51" s="1" t="s">
        <v>59</v>
      </c>
      <c r="B51">
        <v>1.4574368568755851</v>
      </c>
      <c r="C51" s="1" t="s">
        <v>31</v>
      </c>
      <c r="D51">
        <v>1.469707769066287</v>
      </c>
      <c r="E51" s="1" t="s">
        <v>21</v>
      </c>
      <c r="F51">
        <v>1.40366562360304</v>
      </c>
      <c r="H51" s="1" t="s">
        <v>49</v>
      </c>
      <c r="I51">
        <v>2.1393826005612722</v>
      </c>
      <c r="J51" s="1" t="s">
        <v>49</v>
      </c>
      <c r="K51">
        <v>2.549536707056308</v>
      </c>
      <c r="L51" s="1" t="s">
        <v>49</v>
      </c>
      <c r="M51">
        <v>2.1738936075100579</v>
      </c>
    </row>
    <row r="52" spans="1:13" x14ac:dyDescent="0.3">
      <c r="A52" s="1" t="s">
        <v>45</v>
      </c>
      <c r="B52">
        <v>1.5004677268475211</v>
      </c>
      <c r="C52" s="1" t="s">
        <v>21</v>
      </c>
      <c r="D52">
        <v>1.487526728439059</v>
      </c>
      <c r="E52" s="1" t="s">
        <v>69</v>
      </c>
      <c r="F52">
        <v>1.4076888690210101</v>
      </c>
      <c r="H52" s="1" t="s">
        <v>48</v>
      </c>
      <c r="I52">
        <v>0.1028999064546305</v>
      </c>
      <c r="J52" s="1" t="s">
        <v>48</v>
      </c>
      <c r="K52">
        <v>-1.2223806129722019</v>
      </c>
      <c r="L52" s="1" t="s">
        <v>48</v>
      </c>
      <c r="M52">
        <v>-0.61376843987483232</v>
      </c>
    </row>
    <row r="53" spans="1:13" x14ac:dyDescent="0.3">
      <c r="A53" s="1" t="s">
        <v>11</v>
      </c>
      <c r="B53">
        <v>1.5467726847521051</v>
      </c>
      <c r="C53" s="1" t="s">
        <v>41</v>
      </c>
      <c r="D53">
        <v>1.6172487526728441</v>
      </c>
      <c r="E53" s="1" t="s">
        <v>31</v>
      </c>
      <c r="F53">
        <v>1.411265087170317</v>
      </c>
      <c r="H53" s="1" t="s">
        <v>19</v>
      </c>
      <c r="I53">
        <v>2.8620205799812908</v>
      </c>
      <c r="J53" s="1" t="s">
        <v>19</v>
      </c>
      <c r="K53">
        <v>3.1952957947255878</v>
      </c>
      <c r="L53" s="1" t="s">
        <v>19</v>
      </c>
      <c r="M53">
        <v>2.853822083147072</v>
      </c>
    </row>
    <row r="54" spans="1:13" x14ac:dyDescent="0.3">
      <c r="A54" s="1" t="s">
        <v>31</v>
      </c>
      <c r="B54">
        <v>1.562207670720299</v>
      </c>
      <c r="C54" s="1" t="s">
        <v>63</v>
      </c>
      <c r="D54">
        <v>1.6813970064148249</v>
      </c>
      <c r="E54" s="1" t="s">
        <v>41</v>
      </c>
      <c r="F54">
        <v>1.5185516316495311</v>
      </c>
      <c r="H54" s="1" t="s">
        <v>18</v>
      </c>
      <c r="I54">
        <v>0.19691300280636109</v>
      </c>
      <c r="J54" s="1" t="s">
        <v>18</v>
      </c>
      <c r="K54">
        <v>-1.3250178189593731</v>
      </c>
      <c r="L54" s="1" t="s">
        <v>18</v>
      </c>
      <c r="M54">
        <v>-0.53375055878408584</v>
      </c>
    </row>
    <row r="55" spans="1:13" x14ac:dyDescent="0.3">
      <c r="A55" s="1" t="s">
        <v>71</v>
      </c>
      <c r="B55">
        <v>1.5823199251637039</v>
      </c>
      <c r="C55" s="1" t="s">
        <v>71</v>
      </c>
      <c r="D55">
        <v>1.869565217391304</v>
      </c>
      <c r="E55" s="1" t="s">
        <v>71</v>
      </c>
      <c r="F55">
        <v>1.5203397407241841</v>
      </c>
      <c r="H55" s="1" t="s">
        <v>51</v>
      </c>
      <c r="I55">
        <v>1.3681010289990641</v>
      </c>
      <c r="J55" s="1" t="s">
        <v>51</v>
      </c>
      <c r="K55">
        <v>1.442622950819672</v>
      </c>
      <c r="L55" s="1" t="s">
        <v>51</v>
      </c>
      <c r="M55">
        <v>1.397407241841752</v>
      </c>
    </row>
    <row r="56" spans="1:13" x14ac:dyDescent="0.3">
      <c r="A56" s="1" t="s">
        <v>69</v>
      </c>
      <c r="B56">
        <v>1.6220767072029929</v>
      </c>
      <c r="C56" s="1" t="s">
        <v>69</v>
      </c>
      <c r="D56">
        <v>2.081967213114754</v>
      </c>
      <c r="E56" s="1" t="s">
        <v>5</v>
      </c>
      <c r="F56">
        <v>1.547161376843988</v>
      </c>
      <c r="H56" s="1" t="s">
        <v>50</v>
      </c>
      <c r="I56">
        <v>-4.1627689429373248E-2</v>
      </c>
      <c r="J56" s="1" t="s">
        <v>50</v>
      </c>
      <c r="K56">
        <v>-0.42622950819672129</v>
      </c>
      <c r="L56" s="1" t="s">
        <v>50</v>
      </c>
      <c r="M56">
        <v>-8.3147071971390249E-2</v>
      </c>
    </row>
    <row r="57" spans="1:13" x14ac:dyDescent="0.3">
      <c r="A57" s="1" t="s">
        <v>41</v>
      </c>
      <c r="B57">
        <v>1.66510757717493</v>
      </c>
      <c r="C57" s="1" t="s">
        <v>37</v>
      </c>
      <c r="D57">
        <v>2.43264433357092</v>
      </c>
      <c r="E57" s="1" t="s">
        <v>63</v>
      </c>
      <c r="F57">
        <v>1.565489494859186</v>
      </c>
      <c r="H57" s="1" t="s">
        <v>21</v>
      </c>
      <c r="I57">
        <v>1.432647333956969</v>
      </c>
      <c r="J57" s="1" t="s">
        <v>21</v>
      </c>
      <c r="K57">
        <v>1.487526728439059</v>
      </c>
      <c r="L57" s="1" t="s">
        <v>21</v>
      </c>
      <c r="M57">
        <v>1.40366562360304</v>
      </c>
    </row>
    <row r="58" spans="1:13" x14ac:dyDescent="0.3">
      <c r="A58" s="1" t="s">
        <v>63</v>
      </c>
      <c r="B58">
        <v>1.7146866230121609</v>
      </c>
      <c r="C58" s="1" t="s">
        <v>29</v>
      </c>
      <c r="D58">
        <v>2.4832501781895941</v>
      </c>
      <c r="E58" s="1" t="s">
        <v>61</v>
      </c>
      <c r="F58">
        <v>1.61734465802414</v>
      </c>
      <c r="H58" s="1" t="s">
        <v>20</v>
      </c>
      <c r="I58">
        <v>-8.9335827876520113E-2</v>
      </c>
      <c r="J58" s="1" t="s">
        <v>20</v>
      </c>
      <c r="K58">
        <v>-0.41553813257305772</v>
      </c>
      <c r="L58" s="1" t="s">
        <v>20</v>
      </c>
      <c r="M58">
        <v>-5.453732677693339E-2</v>
      </c>
    </row>
    <row r="59" spans="1:13" x14ac:dyDescent="0.3">
      <c r="A59" s="1" t="s">
        <v>37</v>
      </c>
      <c r="B59">
        <v>1.808699719363891</v>
      </c>
      <c r="C59" s="1" t="s">
        <v>61</v>
      </c>
      <c r="D59">
        <v>2.5131860299358522</v>
      </c>
      <c r="E59" s="1" t="s">
        <v>59</v>
      </c>
      <c r="F59">
        <v>1.6557890031291911</v>
      </c>
      <c r="H59" s="1" t="s">
        <v>53</v>
      </c>
      <c r="I59">
        <v>2.686623012160898</v>
      </c>
      <c r="J59" s="1" t="s">
        <v>53</v>
      </c>
      <c r="K59">
        <v>2.712045616535995</v>
      </c>
      <c r="L59" s="1" t="s">
        <v>53</v>
      </c>
      <c r="M59">
        <v>2.6155565489494861</v>
      </c>
    </row>
    <row r="60" spans="1:13" x14ac:dyDescent="0.3">
      <c r="A60" s="1" t="s">
        <v>61</v>
      </c>
      <c r="B60">
        <v>1.878858746492049</v>
      </c>
      <c r="C60" s="1" t="s">
        <v>25</v>
      </c>
      <c r="D60">
        <v>2.535994297933001</v>
      </c>
      <c r="E60" s="1" t="s">
        <v>29</v>
      </c>
      <c r="F60">
        <v>1.660259275815825</v>
      </c>
      <c r="H60" s="1" t="s">
        <v>52</v>
      </c>
      <c r="I60">
        <v>-0.11131898971000941</v>
      </c>
      <c r="J60" s="1" t="s">
        <v>52</v>
      </c>
      <c r="K60">
        <v>-0.40841054882394873</v>
      </c>
      <c r="L60" s="1" t="s">
        <v>52</v>
      </c>
      <c r="M60">
        <v>-6.8395172105498434E-2</v>
      </c>
    </row>
    <row r="61" spans="1:13" x14ac:dyDescent="0.3">
      <c r="A61" s="1" t="s">
        <v>29</v>
      </c>
      <c r="B61">
        <v>1.9298409728718431</v>
      </c>
      <c r="C61" s="1" t="s">
        <v>17</v>
      </c>
      <c r="D61">
        <v>2.5473984319315748</v>
      </c>
      <c r="E61" s="1" t="s">
        <v>25</v>
      </c>
      <c r="F61">
        <v>1.6803755029056771</v>
      </c>
      <c r="H61" s="1" t="s">
        <v>63</v>
      </c>
      <c r="I61">
        <v>1.7146866230121609</v>
      </c>
      <c r="J61" s="1" t="s">
        <v>63</v>
      </c>
      <c r="K61">
        <v>1.6813970064148249</v>
      </c>
      <c r="L61" s="1" t="s">
        <v>63</v>
      </c>
      <c r="M61">
        <v>1.565489494859186</v>
      </c>
    </row>
    <row r="62" spans="1:13" x14ac:dyDescent="0.3">
      <c r="A62" s="1" t="s">
        <v>5</v>
      </c>
      <c r="B62">
        <v>1.9401309635173061</v>
      </c>
      <c r="C62" s="1" t="s">
        <v>49</v>
      </c>
      <c r="D62">
        <v>2.549536707056308</v>
      </c>
      <c r="E62" s="1" t="s">
        <v>45</v>
      </c>
      <c r="F62">
        <v>1.6879749664729551</v>
      </c>
      <c r="H62" s="1" t="s">
        <v>62</v>
      </c>
      <c r="I62">
        <v>-0.7698783910196445</v>
      </c>
      <c r="J62" s="1" t="s">
        <v>62</v>
      </c>
      <c r="K62">
        <v>-1.0313613684960801</v>
      </c>
      <c r="L62" s="1" t="s">
        <v>62</v>
      </c>
      <c r="M62">
        <v>-0.73670093875726417</v>
      </c>
    </row>
    <row r="63" spans="1:13" x14ac:dyDescent="0.3">
      <c r="A63" s="1" t="s">
        <v>25</v>
      </c>
      <c r="B63">
        <v>1.962114125350795</v>
      </c>
      <c r="C63" s="1" t="s">
        <v>47</v>
      </c>
      <c r="D63">
        <v>2.5523877405559521</v>
      </c>
      <c r="E63" s="1" t="s">
        <v>37</v>
      </c>
      <c r="F63">
        <v>1.863656683057666</v>
      </c>
      <c r="H63" s="1" t="s">
        <v>31</v>
      </c>
      <c r="I63">
        <v>1.562207670720299</v>
      </c>
      <c r="J63" s="1" t="s">
        <v>31</v>
      </c>
      <c r="K63">
        <v>1.469707769066287</v>
      </c>
      <c r="L63" s="1" t="s">
        <v>31</v>
      </c>
      <c r="M63">
        <v>1.411265087170317</v>
      </c>
    </row>
    <row r="64" spans="1:13" x14ac:dyDescent="0.3">
      <c r="A64" s="1" t="s">
        <v>15</v>
      </c>
      <c r="B64">
        <v>2.0860617399438728</v>
      </c>
      <c r="C64" s="1" t="s">
        <v>59</v>
      </c>
      <c r="D64">
        <v>2.553813257305773</v>
      </c>
      <c r="E64" s="1" t="s">
        <v>57</v>
      </c>
      <c r="F64">
        <v>1.904336164506035</v>
      </c>
      <c r="H64" s="1" t="s">
        <v>30</v>
      </c>
      <c r="I64">
        <v>-0.74836295603367597</v>
      </c>
      <c r="J64" s="1" t="s">
        <v>30</v>
      </c>
      <c r="K64">
        <v>-0.98360655737704916</v>
      </c>
      <c r="L64" s="1" t="s">
        <v>30</v>
      </c>
      <c r="M64">
        <v>-0.70943227536879749</v>
      </c>
    </row>
    <row r="65" spans="1:13" x14ac:dyDescent="0.3">
      <c r="A65" s="1" t="s">
        <v>35</v>
      </c>
      <c r="B65">
        <v>2.110851262862488</v>
      </c>
      <c r="C65" s="1" t="s">
        <v>45</v>
      </c>
      <c r="D65">
        <v>2.558089807555239</v>
      </c>
      <c r="E65" s="1" t="s">
        <v>17</v>
      </c>
      <c r="F65">
        <v>2.0728654447921322</v>
      </c>
      <c r="H65" s="1" t="s">
        <v>80</v>
      </c>
      <c r="I65">
        <v>6.118594948550047E-2</v>
      </c>
      <c r="J65" s="1" t="s">
        <v>80</v>
      </c>
      <c r="K65">
        <v>3.8021910192444761E-2</v>
      </c>
      <c r="L65" s="1" t="s">
        <v>80</v>
      </c>
      <c r="M65">
        <v>5.2660107286544473E-2</v>
      </c>
    </row>
    <row r="66" spans="1:13" x14ac:dyDescent="0.3">
      <c r="A66" s="1" t="s">
        <v>17</v>
      </c>
      <c r="B66">
        <v>2.1375116931711879</v>
      </c>
      <c r="C66" s="1" t="s">
        <v>53</v>
      </c>
      <c r="D66">
        <v>2.712045616535995</v>
      </c>
      <c r="E66" s="1" t="s">
        <v>35</v>
      </c>
      <c r="F66">
        <v>2.113991953509164</v>
      </c>
      <c r="H66" s="1" t="s">
        <v>55</v>
      </c>
      <c r="I66">
        <v>3.6463985032740882</v>
      </c>
      <c r="J66" s="1" t="s">
        <v>55</v>
      </c>
      <c r="K66">
        <v>3.943692088382039</v>
      </c>
      <c r="L66" s="1" t="s">
        <v>55</v>
      </c>
      <c r="M66">
        <v>3.7232901206973632</v>
      </c>
    </row>
    <row r="67" spans="1:13" x14ac:dyDescent="0.3">
      <c r="A67" s="1" t="s">
        <v>49</v>
      </c>
      <c r="B67">
        <v>2.1393826005612722</v>
      </c>
      <c r="C67" s="1" t="s">
        <v>65</v>
      </c>
      <c r="D67">
        <v>2.8866714183891662</v>
      </c>
      <c r="E67" s="1" t="s">
        <v>47</v>
      </c>
      <c r="F67">
        <v>2.1586946803755032</v>
      </c>
      <c r="H67" s="1" t="s">
        <v>54</v>
      </c>
      <c r="I67">
        <v>0.39663236669784852</v>
      </c>
      <c r="J67" s="1" t="s">
        <v>54</v>
      </c>
      <c r="K67">
        <v>-1.5017818959372771</v>
      </c>
      <c r="L67" s="1" t="s">
        <v>54</v>
      </c>
      <c r="M67">
        <v>-0.38399642378185073</v>
      </c>
    </row>
    <row r="68" spans="1:13" x14ac:dyDescent="0.3">
      <c r="A68" s="1" t="s">
        <v>47</v>
      </c>
      <c r="B68">
        <v>2.1478016838166512</v>
      </c>
      <c r="C68" s="1" t="s">
        <v>43</v>
      </c>
      <c r="D68">
        <v>2.910192444761226</v>
      </c>
      <c r="E68" s="1" t="s">
        <v>49</v>
      </c>
      <c r="F68">
        <v>2.1738936075100579</v>
      </c>
      <c r="H68" s="1" t="s">
        <v>23</v>
      </c>
      <c r="I68">
        <v>3.966323666978484</v>
      </c>
      <c r="J68" s="1" t="s">
        <v>23</v>
      </c>
      <c r="K68">
        <v>4.0092658588738406</v>
      </c>
      <c r="L68" s="1" t="s">
        <v>23</v>
      </c>
      <c r="M68">
        <v>3.7670987930263751</v>
      </c>
    </row>
    <row r="69" spans="1:13" x14ac:dyDescent="0.3">
      <c r="A69" s="1" t="s">
        <v>57</v>
      </c>
      <c r="B69">
        <v>2.2418147801683821</v>
      </c>
      <c r="C69" s="1" t="s">
        <v>57</v>
      </c>
      <c r="D69">
        <v>3</v>
      </c>
      <c r="E69" s="1" t="s">
        <v>15</v>
      </c>
      <c r="F69">
        <v>2.2525704067948151</v>
      </c>
      <c r="H69" s="1" t="s">
        <v>22</v>
      </c>
      <c r="I69">
        <v>-5.144995322731525E-2</v>
      </c>
      <c r="J69" s="1" t="s">
        <v>22</v>
      </c>
      <c r="K69">
        <v>-1.369208838203849</v>
      </c>
      <c r="L69" s="1" t="s">
        <v>22</v>
      </c>
      <c r="M69">
        <v>-0.47608404112650871</v>
      </c>
    </row>
    <row r="70" spans="1:13" x14ac:dyDescent="0.3">
      <c r="A70" s="1" t="s">
        <v>27</v>
      </c>
      <c r="B70">
        <v>2.380729653882133</v>
      </c>
      <c r="C70" s="1" t="s">
        <v>19</v>
      </c>
      <c r="D70">
        <v>3.1952957947255878</v>
      </c>
      <c r="E70" s="1" t="s">
        <v>43</v>
      </c>
      <c r="F70">
        <v>2.378185069289227</v>
      </c>
      <c r="H70" s="1" t="s">
        <v>5</v>
      </c>
      <c r="I70">
        <v>1.9401309635173061</v>
      </c>
      <c r="J70" s="1" t="s">
        <v>5</v>
      </c>
      <c r="K70">
        <v>3.407697790449038</v>
      </c>
      <c r="L70" s="1" t="s">
        <v>5</v>
      </c>
      <c r="M70">
        <v>1.547161376843988</v>
      </c>
    </row>
    <row r="71" spans="1:13" x14ac:dyDescent="0.3">
      <c r="A71" s="1" t="s">
        <v>43</v>
      </c>
      <c r="B71">
        <v>2.395229186155285</v>
      </c>
      <c r="C71" s="1" t="s">
        <v>7</v>
      </c>
      <c r="D71">
        <v>3.240199572344975</v>
      </c>
      <c r="E71" s="1" t="s">
        <v>65</v>
      </c>
      <c r="F71">
        <v>2.4349575324094772</v>
      </c>
      <c r="H71" s="1" t="s">
        <v>102</v>
      </c>
      <c r="I71">
        <v>-0.69130028063610849</v>
      </c>
      <c r="J71" s="1" t="s">
        <v>4</v>
      </c>
      <c r="K71">
        <v>-2.8959372772630081</v>
      </c>
      <c r="L71" s="1" t="s">
        <v>4</v>
      </c>
      <c r="M71">
        <v>-0.50290567724631208</v>
      </c>
    </row>
    <row r="72" spans="1:13" x14ac:dyDescent="0.3">
      <c r="A72" s="1" t="s">
        <v>65</v>
      </c>
      <c r="B72">
        <v>2.467259120673527</v>
      </c>
      <c r="C72" s="1" t="s">
        <v>33</v>
      </c>
      <c r="D72">
        <v>3.2501781895937278</v>
      </c>
      <c r="E72" s="1" t="s">
        <v>27</v>
      </c>
      <c r="F72">
        <v>2.6075100581135451</v>
      </c>
      <c r="H72" s="1" t="s">
        <v>35</v>
      </c>
      <c r="I72">
        <v>2.110851262862488</v>
      </c>
      <c r="J72" s="1" t="s">
        <v>35</v>
      </c>
      <c r="K72">
        <v>3.5245901639344259</v>
      </c>
      <c r="L72" s="1" t="s">
        <v>35</v>
      </c>
      <c r="M72">
        <v>2.113991953509164</v>
      </c>
    </row>
    <row r="73" spans="1:13" x14ac:dyDescent="0.3">
      <c r="A73" s="1" t="s">
        <v>53</v>
      </c>
      <c r="B73">
        <v>2.686623012160898</v>
      </c>
      <c r="C73" s="1" t="s">
        <v>39</v>
      </c>
      <c r="D73">
        <v>3.3977191732002852</v>
      </c>
      <c r="E73" s="1" t="s">
        <v>53</v>
      </c>
      <c r="F73">
        <v>2.6155565489494861</v>
      </c>
      <c r="H73" s="1" t="s">
        <v>34</v>
      </c>
      <c r="I73">
        <v>0.26707202993451817</v>
      </c>
      <c r="J73" s="1" t="s">
        <v>34</v>
      </c>
      <c r="K73">
        <v>-2.9543834640057018</v>
      </c>
      <c r="L73" s="1" t="s">
        <v>34</v>
      </c>
      <c r="M73">
        <v>-1.177022798390702</v>
      </c>
    </row>
    <row r="74" spans="1:13" x14ac:dyDescent="0.3">
      <c r="A74" s="1" t="s">
        <v>7</v>
      </c>
      <c r="B74">
        <v>2.6941066417212349</v>
      </c>
      <c r="C74" s="1" t="s">
        <v>5</v>
      </c>
      <c r="D74">
        <v>3.407697790449038</v>
      </c>
      <c r="E74" s="1" t="s">
        <v>33</v>
      </c>
      <c r="F74">
        <v>2.777380420205632</v>
      </c>
      <c r="H74" s="1" t="s">
        <v>67</v>
      </c>
      <c r="I74">
        <v>3.6103835360149672</v>
      </c>
      <c r="J74" s="1" t="s">
        <v>67</v>
      </c>
      <c r="K74">
        <v>3.6258018531717751</v>
      </c>
      <c r="L74" s="1" t="s">
        <v>67</v>
      </c>
      <c r="M74">
        <v>3.5194456861868568</v>
      </c>
    </row>
    <row r="75" spans="1:13" x14ac:dyDescent="0.3">
      <c r="A75" s="1" t="s">
        <v>19</v>
      </c>
      <c r="B75">
        <v>2.8620205799812908</v>
      </c>
      <c r="C75" s="1" t="s">
        <v>15</v>
      </c>
      <c r="D75">
        <v>3.4084105488239489</v>
      </c>
      <c r="E75" s="1" t="s">
        <v>7</v>
      </c>
      <c r="F75">
        <v>2.778721502011622</v>
      </c>
      <c r="H75" s="1" t="s">
        <v>66</v>
      </c>
      <c r="I75">
        <v>7.5304022450888686E-2</v>
      </c>
      <c r="J75" s="1" t="s">
        <v>66</v>
      </c>
      <c r="K75">
        <v>3.6350677120456157E-2</v>
      </c>
      <c r="L75" s="1" t="s">
        <v>66</v>
      </c>
      <c r="M75">
        <v>6.7501117568171662E-2</v>
      </c>
    </row>
    <row r="76" spans="1:13" x14ac:dyDescent="0.3">
      <c r="A76" s="1" t="s">
        <v>33</v>
      </c>
      <c r="B76">
        <v>2.9859681945743679</v>
      </c>
      <c r="C76" s="1" t="s">
        <v>35</v>
      </c>
      <c r="D76">
        <v>3.5245901639344259</v>
      </c>
      <c r="E76" s="1" t="s">
        <v>19</v>
      </c>
      <c r="F76">
        <v>2.853822083147072</v>
      </c>
      <c r="H76" s="1" t="s">
        <v>57</v>
      </c>
      <c r="I76">
        <v>2.2418147801683821</v>
      </c>
      <c r="J76" s="1" t="s">
        <v>57</v>
      </c>
      <c r="K76">
        <v>3</v>
      </c>
      <c r="L76" s="1" t="s">
        <v>57</v>
      </c>
      <c r="M76">
        <v>1.904336164506035</v>
      </c>
    </row>
    <row r="77" spans="1:13" x14ac:dyDescent="0.3">
      <c r="A77" s="1" t="s">
        <v>39</v>
      </c>
      <c r="B77">
        <v>3.2165575304022451</v>
      </c>
      <c r="C77" s="1" t="s">
        <v>67</v>
      </c>
      <c r="D77">
        <v>3.6258018531717751</v>
      </c>
      <c r="E77" s="1" t="s">
        <v>39</v>
      </c>
      <c r="F77">
        <v>3.1242735806884219</v>
      </c>
      <c r="H77" s="1" t="s">
        <v>56</v>
      </c>
      <c r="I77">
        <v>-0.71515434985968196</v>
      </c>
      <c r="J77" s="1" t="s">
        <v>56</v>
      </c>
      <c r="K77">
        <v>-2.2601568068424802</v>
      </c>
      <c r="L77" s="1" t="s">
        <v>56</v>
      </c>
      <c r="M77">
        <v>-4.023245417970496E-2</v>
      </c>
    </row>
    <row r="78" spans="1:13" x14ac:dyDescent="0.3">
      <c r="A78" s="1" t="s">
        <v>67</v>
      </c>
      <c r="B78">
        <v>3.6103835360149672</v>
      </c>
      <c r="C78" s="1" t="s">
        <v>9</v>
      </c>
      <c r="D78">
        <v>3.682822523164647</v>
      </c>
      <c r="E78" s="1" t="s">
        <v>9</v>
      </c>
      <c r="F78">
        <v>3.3741618238712561</v>
      </c>
      <c r="H78" s="1" t="s">
        <v>25</v>
      </c>
      <c r="I78">
        <v>1.962114125350795</v>
      </c>
      <c r="J78" s="1" t="s">
        <v>25</v>
      </c>
      <c r="K78">
        <v>2.535994297933001</v>
      </c>
      <c r="L78" s="1" t="s">
        <v>25</v>
      </c>
      <c r="M78">
        <v>1.6803755029056771</v>
      </c>
    </row>
    <row r="79" spans="1:13" x14ac:dyDescent="0.3">
      <c r="A79" s="1" t="s">
        <v>55</v>
      </c>
      <c r="B79">
        <v>3.6463985032740882</v>
      </c>
      <c r="C79" s="1" t="s">
        <v>55</v>
      </c>
      <c r="D79">
        <v>3.943692088382039</v>
      </c>
      <c r="E79" s="1" t="s">
        <v>67</v>
      </c>
      <c r="F79">
        <v>3.5194456861868568</v>
      </c>
      <c r="H79" s="1" t="s">
        <v>101</v>
      </c>
      <c r="I79">
        <v>-0.84237605238540691</v>
      </c>
      <c r="J79" s="1" t="s">
        <v>24</v>
      </c>
      <c r="K79">
        <v>-1.7904490377761939</v>
      </c>
      <c r="L79" s="1" t="s">
        <v>24</v>
      </c>
      <c r="M79">
        <v>0.22843093428699149</v>
      </c>
    </row>
    <row r="80" spans="1:13" x14ac:dyDescent="0.3">
      <c r="A80" s="1" t="s">
        <v>9</v>
      </c>
      <c r="B80">
        <v>3.6739943872778298</v>
      </c>
      <c r="C80" s="1" t="s">
        <v>2</v>
      </c>
      <c r="D80">
        <v>4.0014255167498218</v>
      </c>
      <c r="E80" s="1" t="s">
        <v>55</v>
      </c>
      <c r="F80">
        <v>3.7232901206973632</v>
      </c>
      <c r="H80" s="1" t="s">
        <v>59</v>
      </c>
      <c r="I80">
        <v>1.4574368568755851</v>
      </c>
      <c r="J80" s="1" t="s">
        <v>59</v>
      </c>
      <c r="K80">
        <v>2.553813257305773</v>
      </c>
      <c r="L80" s="1" t="s">
        <v>59</v>
      </c>
      <c r="M80">
        <v>1.6557890031291911</v>
      </c>
    </row>
    <row r="81" spans="1:13" x14ac:dyDescent="0.3">
      <c r="A81" s="1" t="s">
        <v>13</v>
      </c>
      <c r="B81">
        <v>3.9017773620205798</v>
      </c>
      <c r="C81" s="1" t="s">
        <v>23</v>
      </c>
      <c r="D81">
        <v>4.0092658588738406</v>
      </c>
      <c r="E81" s="1" t="s">
        <v>23</v>
      </c>
      <c r="F81">
        <v>3.7670987930263751</v>
      </c>
      <c r="H81" s="1" t="s">
        <v>58</v>
      </c>
      <c r="I81">
        <v>0.51356407857811037</v>
      </c>
      <c r="J81" s="1" t="s">
        <v>58</v>
      </c>
      <c r="K81">
        <v>-2.1475409836065569</v>
      </c>
      <c r="L81" s="1" t="s">
        <v>58</v>
      </c>
      <c r="M81">
        <v>-1.071077335717479</v>
      </c>
    </row>
    <row r="82" spans="1:13" x14ac:dyDescent="0.3">
      <c r="A82" s="1" t="s">
        <v>23</v>
      </c>
      <c r="B82">
        <v>3.966323666978484</v>
      </c>
      <c r="C82" s="1" t="s">
        <v>27</v>
      </c>
      <c r="D82">
        <v>4.0242337847469711</v>
      </c>
      <c r="E82" s="1" t="s">
        <v>13</v>
      </c>
      <c r="F82">
        <v>3.8641037103263298</v>
      </c>
      <c r="H82" s="1" t="s">
        <v>27</v>
      </c>
      <c r="I82">
        <v>2.380729653882133</v>
      </c>
      <c r="J82" s="1" t="s">
        <v>27</v>
      </c>
      <c r="K82">
        <v>4.0242337847469711</v>
      </c>
      <c r="L82" s="1" t="s">
        <v>27</v>
      </c>
      <c r="M82">
        <v>2.6075100581135451</v>
      </c>
    </row>
    <row r="83" spans="1:13" x14ac:dyDescent="0.3">
      <c r="A83" s="1" t="s">
        <v>2</v>
      </c>
      <c r="B83">
        <v>4.1043030869971933</v>
      </c>
      <c r="C83" s="1" t="s">
        <v>13</v>
      </c>
      <c r="D83">
        <v>4.3542409123307202</v>
      </c>
      <c r="E83" s="1" t="s">
        <v>2</v>
      </c>
      <c r="F83">
        <v>4.104604380867233</v>
      </c>
      <c r="H83" s="1" t="s">
        <v>26</v>
      </c>
      <c r="I83">
        <v>0.75397567820392886</v>
      </c>
      <c r="J83" s="1" t="s">
        <v>26</v>
      </c>
      <c r="K83">
        <v>-3.4069850320741302</v>
      </c>
      <c r="L83" s="1" t="s">
        <v>26</v>
      </c>
      <c r="M83">
        <v>-1.546267322306661</v>
      </c>
    </row>
    <row r="84" spans="1:13" x14ac:dyDescent="0.3">
      <c r="A84" s="1" t="s">
        <v>3</v>
      </c>
      <c r="B84">
        <v>16.973027751792959</v>
      </c>
      <c r="C84" s="1" t="s">
        <v>3</v>
      </c>
      <c r="D84">
        <v>17.4151817533856</v>
      </c>
      <c r="E84" s="1" t="s">
        <v>3</v>
      </c>
      <c r="F84">
        <v>16.97213530025331</v>
      </c>
      <c r="H84" s="1" t="s">
        <v>78</v>
      </c>
      <c r="I84">
        <v>0.41638293732460241</v>
      </c>
      <c r="J84" s="1" t="s">
        <v>78</v>
      </c>
      <c r="K84">
        <v>0.51378856022808272</v>
      </c>
      <c r="L84" s="1" t="s">
        <v>78</v>
      </c>
      <c r="M84">
        <v>0.52283509611086276</v>
      </c>
    </row>
  </sheetData>
  <sortState xmlns:xlrd2="http://schemas.microsoft.com/office/spreadsheetml/2017/richdata2" ref="L2:M86">
    <sortCondition ref="L2:L86"/>
  </sortState>
  <mergeCells count="3">
    <mergeCell ref="O1:P1"/>
    <mergeCell ref="R1:S1"/>
    <mergeCell ref="U1:V1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hj kwon</cp:lastModifiedBy>
  <dcterms:created xsi:type="dcterms:W3CDTF">2022-03-30T16:19:25Z</dcterms:created>
  <dcterms:modified xsi:type="dcterms:W3CDTF">2022-03-31T02:29:28Z</dcterms:modified>
</cp:coreProperties>
</file>