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<sst xmlns="http://schemas.openxmlformats.org/spreadsheetml/2006/main" count="162" uniqueCount="67">
  <si>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</si>
  <si>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</si>
  <si>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</si>
  <si>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</si>
  <si>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</si>
  <si>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</si>
  <si>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</si>
  <si>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</si>
  <si>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</si>
  <si>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</si>
  <si>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</si>
  <si>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</si>
  <si>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</si>
  <si>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</si>
  <si>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</si>
  <si>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</si>
  <si>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</si>
  <si>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</si>
  <si>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</si>
  <si>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</si>
  <si>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</si>
  <si>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</si>
  <si>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</si>
  <si>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</si>
  <si>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</si>
  <si>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</si>
  <si>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</si>
  <si>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</si>
  <si>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</si>
  <si>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</si>
  <si>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</si>
  <si>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</si>
  <si>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</si>
  <si>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</si>
  <si>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</si>
  <si>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</si>
  <si>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</si>
  <si>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</si>
  <si>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</si>
  <si>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</si>
  <si>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</si>
  <si>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</si>
  <si>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</si>
  <si>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</si>
  <si>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</si>
  <si>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</si>
  <si>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</si>
  <si>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</si>
  <si>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</si>
  <si>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</si>
  <si>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</si>
  <si>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</si>
  <si>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Partly cloudy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</si>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</sst>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workbookViewId="0">
      <pane ySplit="1" topLeftCell="A23" activePane="bottomLeft" state="frozen"/>
      <selection activeCell="B1" sqref="B1"/>
      <selection pane="bottomLeft" activeCell="G32" sqref="G32"/>
    </sheetView>
  </sheetViews>
  <sheetFormatPr defaultRowHeight="15" x14ac:dyDescent="0.25"/>
  <cols>
    <col min="2" max="2" width="11.28515625" style="4" customWidth="1"/>
    <col min="4" max="4" width="16.2851562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19" width="9.140625" style="20"/>
    <col min="23" max="28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1" t="s">
        <v>65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56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T2" s="20">
        <v>667</v>
      </c>
      <c r="U2" s="20">
        <v>101</v>
      </c>
      <c r="V2" s="20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20">
        <v>1</v>
      </c>
      <c r="AF2" s="20">
        <v>1</v>
      </c>
      <c r="AG2" s="20" t="s">
        <v>50</v>
      </c>
      <c r="AH2" s="20" t="s">
        <v>35</v>
      </c>
      <c r="AI2" s="20">
        <v>0</v>
      </c>
    </row>
    <row r="3" spans="1:36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55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/>
      <c r="T3" s="20">
        <v>943</v>
      </c>
      <c r="U3" s="20">
        <v>124</v>
      </c>
      <c r="V3" s="20">
        <v>140</v>
      </c>
      <c r="W3" s="20">
        <v>15.62</v>
      </c>
      <c r="X3" s="1">
        <v>16.3</v>
      </c>
      <c r="Y3" s="20">
        <v>16.079999999999998</v>
      </c>
      <c r="Z3" s="20">
        <v>15.83</v>
      </c>
      <c r="AA3" s="20">
        <v>16.5</v>
      </c>
      <c r="AB3" s="20">
        <v>16.22</v>
      </c>
      <c r="AC3" s="20"/>
      <c r="AD3" s="20"/>
      <c r="AE3" s="20">
        <v>1</v>
      </c>
      <c r="AF3" s="20">
        <v>0</v>
      </c>
      <c r="AG3" s="20" t="s">
        <v>50</v>
      </c>
      <c r="AH3" s="20" t="s">
        <v>35</v>
      </c>
      <c r="AI3" s="20">
        <v>0</v>
      </c>
      <c r="AJ3" s="20"/>
    </row>
    <row r="4" spans="1:36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6" t="s">
        <v>52</v>
      </c>
      <c r="G4" s="6">
        <v>74</v>
      </c>
      <c r="H4" s="6">
        <v>64</v>
      </c>
      <c r="I4" s="17" t="s">
        <v>38</v>
      </c>
      <c r="J4" s="7" t="s">
        <v>53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T4" s="10">
        <v>648</v>
      </c>
      <c r="U4" s="10">
        <v>96</v>
      </c>
      <c r="V4" s="10">
        <v>146</v>
      </c>
      <c r="W4" s="11">
        <v>17.03</v>
      </c>
      <c r="X4" s="1">
        <v>16.62</v>
      </c>
      <c r="Y4" s="11">
        <v>17.78</v>
      </c>
      <c r="Z4" s="11">
        <v>16.75</v>
      </c>
      <c r="AA4" s="11">
        <v>17.14</v>
      </c>
      <c r="AC4" s="1"/>
      <c r="AD4" s="1"/>
      <c r="AE4" s="12">
        <v>1</v>
      </c>
      <c r="AF4" s="12">
        <v>0</v>
      </c>
      <c r="AG4" s="12" t="s">
        <v>50</v>
      </c>
      <c r="AH4" s="12" t="s">
        <v>35</v>
      </c>
      <c r="AI4" s="12">
        <v>0</v>
      </c>
      <c r="AJ4" s="12"/>
    </row>
    <row r="5" spans="1:36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>
        <v>1095</v>
      </c>
      <c r="U5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>
        <v>965</v>
      </c>
      <c r="U6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>
        <v>649</v>
      </c>
      <c r="U7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>
        <v>630</v>
      </c>
      <c r="U8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>
        <v>387</v>
      </c>
      <c r="U9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4">
        <f>B9+1</f>
        <v>43890</v>
      </c>
      <c r="C10">
        <v>0</v>
      </c>
      <c r="D10" t="s">
        <v>59</v>
      </c>
      <c r="F10" t="s">
        <v>36</v>
      </c>
      <c r="G10">
        <v>74</v>
      </c>
      <c r="H10">
        <v>25</v>
      </c>
      <c r="I10" s="8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54</v>
      </c>
    </row>
    <row r="11" spans="1:36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58</v>
      </c>
    </row>
    <row r="13" spans="1:36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>
        <v>415</v>
      </c>
      <c r="U14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4">
        <f t="shared" ref="B15:B32" si="2">B14+1</f>
        <v>43895</v>
      </c>
      <c r="C15">
        <v>1</v>
      </c>
      <c r="E15" s="3">
        <v>0.4604166666666667</v>
      </c>
      <c r="F15" t="s">
        <v>48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>
        <v>515</v>
      </c>
      <c r="U15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t="s">
        <v>48</v>
      </c>
      <c r="G16">
        <v>64</v>
      </c>
      <c r="H16">
        <v>19</v>
      </c>
      <c r="I16" t="s">
        <v>41</v>
      </c>
      <c r="J16" t="s">
        <v>55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>
        <v>697</v>
      </c>
      <c r="U16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>
        <v>497</v>
      </c>
      <c r="U17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6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56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T19">
        <v>290</v>
      </c>
      <c r="AE19">
        <v>1</v>
      </c>
      <c r="AF19">
        <v>0</v>
      </c>
      <c r="AG19" s="12" t="s">
        <v>34</v>
      </c>
      <c r="AH19" s="12" t="s">
        <v>35</v>
      </c>
      <c r="AI19" s="12">
        <v>0</v>
      </c>
      <c r="AJ19" s="12"/>
    </row>
    <row r="20" spans="1:36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57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>
        <v>667</v>
      </c>
      <c r="U20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20" t="s">
        <v>34</v>
      </c>
      <c r="AH20" s="20" t="s">
        <v>35</v>
      </c>
      <c r="AI20">
        <v>0</v>
      </c>
    </row>
    <row r="21" spans="1:36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53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>
        <v>910</v>
      </c>
      <c r="U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32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60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>
        <v>1270</v>
      </c>
      <c r="U22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20" t="s">
        <v>34</v>
      </c>
      <c r="AH22" s="20" t="s">
        <v>35</v>
      </c>
      <c r="AI22" s="20">
        <v>0</v>
      </c>
    </row>
    <row r="23" spans="1:36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6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>
        <v>351</v>
      </c>
      <c r="U24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</row>
    <row r="26" spans="1:36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56</v>
      </c>
      <c r="G26">
        <v>70</v>
      </c>
      <c r="H26">
        <v>70</v>
      </c>
      <c r="I26" t="s">
        <v>41</v>
      </c>
      <c r="J26" t="s">
        <v>61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>
        <v>591</v>
      </c>
      <c r="U26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20" t="s">
        <v>34</v>
      </c>
      <c r="AH26" s="20" t="s">
        <v>35</v>
      </c>
      <c r="AI26" s="20">
        <v>0</v>
      </c>
    </row>
    <row r="27" spans="1:36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56</v>
      </c>
      <c r="G27">
        <v>67</v>
      </c>
      <c r="H27">
        <v>84</v>
      </c>
      <c r="I27" s="20" t="s">
        <v>41</v>
      </c>
      <c r="J27" s="20" t="s">
        <v>55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>
        <v>686</v>
      </c>
      <c r="U27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20" t="s">
        <v>34</v>
      </c>
      <c r="AH27" s="20" t="s">
        <v>35</v>
      </c>
      <c r="AI27" s="20">
        <v>0</v>
      </c>
    </row>
    <row r="28" spans="1:36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62</v>
      </c>
      <c r="G28">
        <v>79</v>
      </c>
      <c r="H28">
        <v>66</v>
      </c>
      <c r="I28" s="20" t="s">
        <v>41</v>
      </c>
      <c r="J28" t="s">
        <v>63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>
        <v>995</v>
      </c>
      <c r="U28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20">
        <v>1</v>
      </c>
      <c r="AF28" s="20">
        <v>0</v>
      </c>
      <c r="AG28" s="20" t="s">
        <v>34</v>
      </c>
      <c r="AH28" s="20" t="s">
        <v>35</v>
      </c>
      <c r="AI28" s="20">
        <v>0</v>
      </c>
    </row>
    <row r="29" spans="1:36" x14ac:dyDescent="0.25">
      <c r="A29">
        <f t="shared" si="3"/>
        <v>562</v>
      </c>
      <c r="B29" s="4">
        <f t="shared" si="2"/>
        <v>43909</v>
      </c>
      <c r="C29">
        <v>1</v>
      </c>
      <c r="D29" t="s">
        <v>59</v>
      </c>
      <c r="E29" s="3">
        <v>0.54166666666666663</v>
      </c>
      <c r="F29" s="5" t="s">
        <v>66</v>
      </c>
      <c r="G29">
        <v>66</v>
      </c>
      <c r="H29">
        <v>64</v>
      </c>
      <c r="AI29">
        <v>1</v>
      </c>
      <c r="AJ29" t="s">
        <v>64</v>
      </c>
    </row>
    <row r="30" spans="1:36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62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>K30/M30</f>
        <v>3.7750000000000004</v>
      </c>
      <c r="O30">
        <v>1</v>
      </c>
      <c r="P30" s="1">
        <f>K30/O30</f>
        <v>4.53</v>
      </c>
      <c r="Q30" s="1">
        <f>16+1/60</f>
        <v>16.016666666666666</v>
      </c>
      <c r="R30">
        <v>85</v>
      </c>
      <c r="T30">
        <v>595</v>
      </c>
      <c r="U30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20" t="s">
        <v>34</v>
      </c>
      <c r="AH30" s="20" t="s">
        <v>35</v>
      </c>
      <c r="AI30" s="20">
        <v>0</v>
      </c>
    </row>
    <row r="31" spans="1:36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>K31/M31</f>
        <v>3.6906976744186046</v>
      </c>
      <c r="O31">
        <v>1</v>
      </c>
      <c r="P31" s="1">
        <f>K31/O31</f>
        <v>5.29</v>
      </c>
      <c r="Q31" s="1">
        <f>16+13/60</f>
        <v>16.216666666666665</v>
      </c>
      <c r="R31">
        <v>243</v>
      </c>
      <c r="S31" s="20">
        <v>24</v>
      </c>
      <c r="T31">
        <v>617</v>
      </c>
      <c r="U3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20" t="s">
        <v>34</v>
      </c>
      <c r="AH31" s="20" t="s">
        <v>35</v>
      </c>
      <c r="AI31" s="20">
        <v>0</v>
      </c>
    </row>
    <row r="32" spans="1:36" x14ac:dyDescent="0.25">
      <c r="A32" s="20">
        <f t="shared" si="3"/>
        <v>565</v>
      </c>
      <c r="B32" s="4">
        <f t="shared" si="2"/>
        <v>43912</v>
      </c>
      <c r="C32" s="20">
        <v>1</v>
      </c>
      <c r="D32" s="20"/>
      <c r="E32" s="3">
        <v>0.62777777777777777</v>
      </c>
      <c r="F32" t="s">
        <v>56</v>
      </c>
      <c r="G32">
        <v>62</v>
      </c>
      <c r="H32">
        <v>80</v>
      </c>
      <c r="I32" s="20" t="s">
        <v>38</v>
      </c>
      <c r="J32" s="20" t="s">
        <v>57</v>
      </c>
      <c r="K32" s="1">
        <v>5.13</v>
      </c>
      <c r="L32">
        <v>10892</v>
      </c>
      <c r="M32" s="1">
        <f>82/60</f>
        <v>1.3666666666666667</v>
      </c>
      <c r="N32" s="1">
        <f>K32/M32</f>
        <v>3.7536585365853656</v>
      </c>
      <c r="O32">
        <v>1</v>
      </c>
      <c r="P32" s="1">
        <f>K32/O32</f>
        <v>5.13</v>
      </c>
      <c r="Q32" s="1">
        <f>16+5/60</f>
        <v>16.083333333333332</v>
      </c>
      <c r="R32" s="20">
        <v>217</v>
      </c>
      <c r="S32" s="20">
        <v>21</v>
      </c>
      <c r="T32">
        <v>673</v>
      </c>
      <c r="U32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20" t="s">
        <v>34</v>
      </c>
      <c r="AH32" s="20" t="s">
        <v>35</v>
      </c>
      <c r="AI32" s="20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2020-03-22T21:55:16Z</dcterms:modified>
</cp:coreProperties>
</file>