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anvikbhatnagar/Desktop/DASS-S24/Project_Docs/"/>
    </mc:Choice>
  </mc:AlternateContent>
  <xr:revisionPtr revIDLastSave="0" documentId="8_{06109003-FFE3-3742-8F7B-12BAE368BCDE}" xr6:coauthVersionLast="47" xr6:coauthVersionMax="47" xr10:uidLastSave="{00000000-0000-0000-0000-000000000000}"/>
  <bookViews>
    <workbookView xWindow="0" yWindow="500" windowWidth="28800" windowHeight="16140" firstSheet="1" activeTab="1" xr2:uid="{00000000-000D-0000-FFFF-FFFF00000000}"/>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1" i="1" l="1"/>
  <c r="I131" i="1"/>
  <c r="H130" i="1"/>
  <c r="I130" i="1"/>
  <c r="H137" i="1"/>
  <c r="I137" i="1"/>
  <c r="H102" i="1"/>
  <c r="I102" i="1"/>
  <c r="H87" i="1"/>
  <c r="I87" i="1"/>
  <c r="H75" i="1"/>
  <c r="I75" i="1"/>
  <c r="H85" i="1"/>
  <c r="I85" i="1"/>
  <c r="H62" i="1"/>
  <c r="I62" i="1"/>
  <c r="H56" i="1"/>
  <c r="I56" i="1"/>
  <c r="H46" i="1"/>
  <c r="H34" i="1"/>
  <c r="I34" i="1"/>
  <c r="H33" i="1"/>
  <c r="I33" i="1"/>
  <c r="H35" i="1"/>
  <c r="I35" i="1"/>
  <c r="H36" i="1"/>
  <c r="I36" i="1"/>
  <c r="H37" i="1"/>
  <c r="I37" i="1"/>
  <c r="H39" i="1"/>
  <c r="I39" i="1"/>
  <c r="H40" i="1"/>
  <c r="I40" i="1"/>
  <c r="H18" i="1"/>
  <c r="I18" i="1"/>
  <c r="H17" i="1"/>
  <c r="I17" i="1"/>
  <c r="H27" i="1"/>
  <c r="I27" i="1"/>
  <c r="H26" i="1"/>
  <c r="I26" i="1"/>
  <c r="H25" i="1"/>
  <c r="I25" i="1"/>
  <c r="H24" i="1"/>
  <c r="I24" i="1"/>
  <c r="H23" i="1"/>
  <c r="I23" i="1"/>
  <c r="H22" i="1"/>
  <c r="I22" i="1"/>
  <c r="H21" i="1"/>
  <c r="I21" i="1"/>
  <c r="A1" i="1"/>
  <c r="B1" i="1"/>
  <c r="A2" i="1"/>
  <c r="B2" i="1"/>
  <c r="A3" i="1"/>
  <c r="B3" i="1"/>
  <c r="H7" i="1"/>
  <c r="I7" i="1"/>
  <c r="H8" i="1"/>
  <c r="I8" i="1"/>
  <c r="H9" i="1"/>
  <c r="I9" i="1"/>
  <c r="I11" i="1"/>
  <c r="H12" i="1"/>
  <c r="I12" i="1"/>
  <c r="H13" i="1"/>
  <c r="I13" i="1"/>
  <c r="H14" i="1"/>
  <c r="I14" i="1"/>
  <c r="H15" i="1"/>
  <c r="I15" i="1"/>
  <c r="H16" i="1"/>
  <c r="I16" i="1"/>
  <c r="H19" i="1"/>
  <c r="I19" i="1"/>
  <c r="H20" i="1"/>
  <c r="I20" i="1"/>
  <c r="H28" i="1"/>
  <c r="I28" i="1"/>
  <c r="H29" i="1"/>
  <c r="I29" i="1"/>
  <c r="H31" i="1"/>
  <c r="I31" i="1"/>
  <c r="H32" i="1"/>
  <c r="I32" i="1"/>
  <c r="H43" i="1"/>
  <c r="I43" i="1"/>
  <c r="H44" i="1"/>
  <c r="I44" i="1"/>
  <c r="H45" i="1"/>
  <c r="I45" i="1"/>
  <c r="H53" i="1"/>
  <c r="I53" i="1"/>
  <c r="H54" i="1"/>
  <c r="I54" i="1"/>
  <c r="H55" i="1"/>
  <c r="I55" i="1"/>
  <c r="H61" i="1"/>
  <c r="I61" i="1"/>
  <c r="H72" i="1"/>
  <c r="I72" i="1"/>
  <c r="H73" i="1"/>
  <c r="I73" i="1"/>
  <c r="I76" i="1"/>
  <c r="H77" i="1"/>
  <c r="I77" i="1"/>
  <c r="H78" i="1"/>
  <c r="I78" i="1"/>
  <c r="H79" i="1"/>
  <c r="I79" i="1"/>
  <c r="H80" i="1"/>
  <c r="I80" i="1"/>
  <c r="H81" i="1"/>
  <c r="I81" i="1"/>
  <c r="H82" i="1"/>
  <c r="I82" i="1"/>
  <c r="H83" i="1"/>
  <c r="I83" i="1"/>
  <c r="H84" i="1"/>
  <c r="I84" i="1"/>
  <c r="H86" i="1"/>
  <c r="I86"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2" i="1"/>
  <c r="I132" i="1"/>
  <c r="H133" i="1"/>
  <c r="I133" i="1"/>
  <c r="H134" i="1"/>
  <c r="I134" i="1"/>
  <c r="H135" i="1"/>
  <c r="I135" i="1"/>
  <c r="H136" i="1"/>
  <c r="I136"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H230" i="1"/>
  <c r="I230" i="1"/>
  <c r="H231" i="1"/>
  <c r="I231" i="1"/>
  <c r="H232" i="1"/>
  <c r="I232" i="1"/>
  <c r="H233" i="1"/>
  <c r="I233" i="1"/>
  <c r="H234" i="1"/>
  <c r="I234" i="1"/>
  <c r="H235" i="1"/>
  <c r="I235" i="1"/>
  <c r="H236" i="1"/>
  <c r="I236" i="1"/>
  <c r="H237" i="1"/>
  <c r="I237" i="1"/>
  <c r="H238" i="1"/>
  <c r="I238" i="1"/>
  <c r="H239" i="1"/>
  <c r="I239" i="1"/>
  <c r="H240" i="1"/>
  <c r="I240" i="1"/>
  <c r="H241" i="1"/>
  <c r="I241" i="1"/>
  <c r="H242" i="1"/>
  <c r="I242" i="1"/>
  <c r="H243" i="1"/>
  <c r="I243" i="1"/>
  <c r="H244" i="1"/>
  <c r="I244" i="1"/>
  <c r="H245" i="1"/>
  <c r="I245" i="1"/>
  <c r="H246" i="1"/>
  <c r="I246" i="1"/>
  <c r="H247" i="1"/>
  <c r="I247" i="1"/>
  <c r="H248" i="1"/>
  <c r="I248" i="1"/>
  <c r="H249" i="1"/>
  <c r="I249" i="1"/>
  <c r="H250" i="1"/>
  <c r="I250" i="1"/>
  <c r="H251" i="1"/>
  <c r="I251" i="1"/>
  <c r="H252" i="1"/>
  <c r="I252" i="1"/>
  <c r="H253" i="1"/>
  <c r="I253" i="1"/>
  <c r="H254" i="1"/>
  <c r="I254" i="1"/>
  <c r="H255" i="1"/>
  <c r="I255" i="1"/>
  <c r="H256" i="1"/>
  <c r="I256" i="1"/>
  <c r="H257" i="1"/>
  <c r="I257" i="1"/>
  <c r="H258" i="1"/>
  <c r="I258" i="1"/>
  <c r="H259" i="1"/>
  <c r="I259" i="1"/>
  <c r="H260" i="1"/>
  <c r="I260" i="1"/>
  <c r="H261" i="1"/>
  <c r="I261" i="1"/>
  <c r="I262" i="1"/>
  <c r="I263" i="1"/>
  <c r="I264" i="1"/>
  <c r="I265" i="1"/>
  <c r="I266" i="1"/>
  <c r="I267" i="1"/>
  <c r="I26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00000000-0006-0000-0100-00000100000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00000000-0006-0000-0100-000002000000}">
      <text>
        <r>
          <rPr>
            <b/>
            <sz val="8"/>
            <color rgb="FF000000"/>
            <rFont val="Tahoma"/>
            <family val="2"/>
          </rPr>
          <t>swami:</t>
        </r>
        <r>
          <rPr>
            <sz val="8"/>
            <color rgb="FF000000"/>
            <rFont val="Tahoma"/>
            <family val="2"/>
          </rPr>
          <t xml:space="preserve">
</t>
        </r>
        <r>
          <rPr>
            <sz val="8"/>
            <color rgb="FF000000"/>
            <rFont val="Tahoma"/>
            <family val="2"/>
          </rPr>
          <t>Insert your own comments</t>
        </r>
      </text>
    </comment>
    <comment ref="H5" authorId="0" shapeId="0" xr:uid="{00000000-0006-0000-0100-000003000000}">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<sst xmlns="http://schemas.openxmlformats.org/spreadsheetml/2006/main" count="838" uniqueCount="295">
  <si>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</si>
  <si>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</si>
  <si>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</si>
  <si>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</si>
  <si>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</si>
  <si>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</si>
  <si>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</si>
  <si>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</si>
  <si>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</si>
  <si>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</si>
  <si>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</si>
  <si>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</si>
  <si>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</si>
  <si>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</si>
  <si>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 xml:space="preserve">Computer Vision Application for Real-time Multimodal Product Detection </t>
  </si>
  <si>
    <t>PROJECT MENTOR (sponsor)</t>
  </si>
  <si>
    <t>Chaitanya Sagar</t>
  </si>
  <si>
    <t>TEAM MEMBERS</t>
  </si>
  <si>
    <t xml:space="preserve">Chetan Mahipal </t>
  </si>
  <si>
    <t>Aanvik Bhatnagar</t>
  </si>
  <si>
    <t>Rohan S Rathee</t>
  </si>
  <si>
    <t xml:space="preserve">Rohan Naidu </t>
  </si>
  <si>
    <t>Rohan Shridhar</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</si>
  <si>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</si>
  <si>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</si>
  <si>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</si>
  <si>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</si>
  <si>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</si>
  <si>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</si>
  <si>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</si>
  <si>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</si>
  <si>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</si>
  <si>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</si>
  <si>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</si>
  <si>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</si>
  <si>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</si>
  <si>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TA</t>
  </si>
  <si>
    <t>GIT Repository setup</t>
  </si>
  <si>
    <t>Preparation</t>
  </si>
  <si>
    <t>Client meeting-1</t>
  </si>
  <si>
    <t>Aanvik</t>
  </si>
  <si>
    <t>Done</t>
  </si>
  <si>
    <t>17-01-24: Make sure scoping questions are included</t>
  </si>
  <si>
    <t>MoM Client Meet-1</t>
  </si>
  <si>
    <t>Documentation</t>
  </si>
  <si>
    <t>Rohan Sh</t>
  </si>
  <si>
    <t>Get account and configure website</t>
    <phoneticPr fontId="0" type="noConversion"/>
  </si>
  <si>
    <t>Rohan N</t>
  </si>
  <si>
    <t>Looking into the client website and understanding their role</t>
  </si>
  <si>
    <t>Research existing technology</t>
  </si>
  <si>
    <t>Chetan</t>
  </si>
  <si>
    <t>Ongoing</t>
  </si>
  <si>
    <t xml:space="preserve">Prepared all the possible questionnaire for the first meet with the client </t>
  </si>
  <si>
    <t>Project synopsis writeup</t>
  </si>
  <si>
    <t>Rohan S</t>
  </si>
  <si>
    <t>Planned</t>
  </si>
  <si>
    <t>Identify role owners</t>
  </si>
  <si>
    <t>Multiple roles are OK - think about role &amp; reponsibility distribution</t>
  </si>
  <si>
    <t>Team Meeting</t>
    <phoneticPr fontId="0" type="noConversion"/>
  </si>
  <si>
    <t xml:space="preserve">Discussed what schedule for team meets should be kept and work to be done before next client meet </t>
  </si>
  <si>
    <t xml:space="preserve">Client meeting-2 </t>
  </si>
  <si>
    <t>19-01-24: Discussed about the previous app and doc details shared at company's end</t>
  </si>
  <si>
    <t>MoM Client Meet-2</t>
  </si>
  <si>
    <t>Status tracker</t>
    <phoneticPr fontId="0" type="noConversion"/>
  </si>
  <si>
    <t>Week 2 (January 22 - January  28)</t>
  </si>
  <si>
    <t>Client meeting-3</t>
  </si>
  <si>
    <t>22-01-24: Discussed about the objectives of the project, and suggestions regarding deployment of the app</t>
  </si>
  <si>
    <t>MoM Client Meet-3</t>
  </si>
  <si>
    <t xml:space="preserve">Team Meeting </t>
  </si>
  <si>
    <t>Discussed points to be raised in client meet, and schedule for the next meet</t>
  </si>
  <si>
    <t>Develop questions for requirements elicitation</t>
    <phoneticPr fontId="0" type="noConversion"/>
  </si>
  <si>
    <t>Make sure scoping questions are included</t>
  </si>
  <si>
    <t>Status tracker</t>
  </si>
  <si>
    <t>Status Tracker has been configured, and link has been submitted to the TA</t>
  </si>
  <si>
    <t>Client meeting-4</t>
  </si>
  <si>
    <t xml:space="preserve">24-01-24: Need to write a misson statement, divide team into frontend and backend. </t>
  </si>
  <si>
    <t>MoM Client Meet-4</t>
  </si>
  <si>
    <t>We need to conduct a whole team meet in the upcoming week, where we go through the current objectives of the client and assign whatever suits best to the individual members.</t>
  </si>
  <si>
    <t xml:space="preserve">Codebase check </t>
  </si>
  <si>
    <t>Need to start going through code of the current deployed app, and understand what languages we need to learn for future</t>
  </si>
  <si>
    <t>Mission Statement writeup</t>
  </si>
  <si>
    <t xml:space="preserve">Draft 1 required by the client by end of this week, and formal draft in the next week </t>
  </si>
  <si>
    <t>Week 3 (January 29 - February 4)</t>
  </si>
  <si>
    <t>Divided the team into frontend (3) and backend (2) team since client requested to do so.</t>
  </si>
  <si>
    <t>Codebase is built of react native and flask envt. Need to develop upon these languages for further development</t>
  </si>
  <si>
    <t>Uploaded v1 of mission statement for all the members on Slack</t>
  </si>
  <si>
    <t>Client meeting-5</t>
  </si>
  <si>
    <t>01-02-24: Disucussion of individual mission statements and future architecture plan</t>
  </si>
  <si>
    <t>MoM Client Meet-5</t>
  </si>
  <si>
    <t xml:space="preserve">Points on structure and use of mission statements, mock-up design </t>
  </si>
  <si>
    <t>Client meeting-6</t>
  </si>
  <si>
    <t xml:space="preserve">02-02-24: Discussed on how to remove the issues to run the app on local machines, </t>
  </si>
  <si>
    <t>MoM Client Meet-6</t>
  </si>
  <si>
    <t>Points on flask, AWS credentials and mock-up design</t>
  </si>
  <si>
    <t>Team Meeting</t>
  </si>
  <si>
    <t>Temporary change in team division for initial UI design, decision on dates for architecture planning</t>
  </si>
  <si>
    <t>Reseach on App Architecture and Existing Technology</t>
  </si>
  <si>
    <t>Understand what the definition of app architecture is, and what would be preferred while creating app architecture for this project</t>
  </si>
  <si>
    <t>Basic Design Layout</t>
  </si>
  <si>
    <t>Design</t>
  </si>
  <si>
    <t>Create a UI design on Figma</t>
  </si>
  <si>
    <t>Final Deliverables Check</t>
  </si>
  <si>
    <t>Requirements</t>
  </si>
  <si>
    <t>Based on mission statements, and client feedback, decide the final deliverables</t>
  </si>
  <si>
    <t>Week 4 (February 5 - February 12)</t>
  </si>
  <si>
    <t>Reseach on App Architecture</t>
  </si>
  <si>
    <t>Explore alternatives to flask, review structure of app</t>
  </si>
  <si>
    <t>Made a mock-up design of app layout on figma</t>
  </si>
  <si>
    <t>Final review of deliverables, revision in architecture plan</t>
  </si>
  <si>
    <t>Client meeting-7</t>
  </si>
  <si>
    <t>05-02-24: Overviw of individual mission statements, flask-django tradeoff research, Points on researching of architecture design for the app, preparing draft design for next meet</t>
  </si>
  <si>
    <t>MoM Client Meet-7</t>
  </si>
  <si>
    <t>Client meeting-8</t>
  </si>
  <si>
    <t>07-02-24: Points on suggested changes in draft design (font, text placement, colour contrast). Figma design overview, suggested changes</t>
  </si>
  <si>
    <t>MoM Client Meet-8</t>
  </si>
  <si>
    <t>App Architecture Diagram</t>
  </si>
  <si>
    <t>Design Layout v2</t>
  </si>
  <si>
    <t>Week 5 (February 13 - February 20)</t>
  </si>
  <si>
    <t xml:space="preserve">Overall view has been created, need to detail it later on. </t>
  </si>
  <si>
    <t>Made changes in the dashboard, and homescreen for order display, looked upto some common ecomm apps to understand common design features</t>
  </si>
  <si>
    <t>Client meeting-9</t>
  </si>
  <si>
    <t>12-02-24: Asked to make design improvements in v1, and give cost analysis of AWS</t>
  </si>
  <si>
    <t>MoM Client Meet-9</t>
  </si>
  <si>
    <t>Decisions made to make changes in design v1, and how and where the codebase resides for ML algo, and the AWS instance</t>
  </si>
  <si>
    <t>Client meeting-10</t>
  </si>
  <si>
    <t xml:space="preserve">14-02-24: Design Changes, scroll down option, and find alternatives to AWS instead. </t>
  </si>
  <si>
    <t>MoM Client Meet-10</t>
  </si>
  <si>
    <t>Need to discuss with client and team more on how to proceed with final deliverables</t>
  </si>
  <si>
    <t>Existing Cloud Services, and how to deploy our codebase onto it.</t>
  </si>
  <si>
    <t>Cost Analysis of AWS v1</t>
  </si>
  <si>
    <t xml:space="preserve">Comparison of AWS with other cloud providing services, and why AWS is preferred for deployment. </t>
  </si>
  <si>
    <t>Figma Design Layout v2</t>
  </si>
  <si>
    <t>Figma Layout for design v2, to be displayed in client meet 10</t>
  </si>
  <si>
    <t>Design Layout v3</t>
  </si>
  <si>
    <t>Client meeting-11</t>
  </si>
  <si>
    <t>16-02-24: Discussed about inputs on the task bar below, and keep multiple versions in handy for items page and home page. Start coding of these two pages.</t>
  </si>
  <si>
    <t>MoM Client Meet-11</t>
  </si>
  <si>
    <t xml:space="preserve">Need to discuss what to include in SRS and how to start with the coding aspects of the project </t>
  </si>
  <si>
    <t>SRS Document v1</t>
  </si>
  <si>
    <t>All</t>
  </si>
  <si>
    <t>Test Plan Tracker v1</t>
  </si>
  <si>
    <t>Testing</t>
  </si>
  <si>
    <t>Cloud Services Alternatives</t>
  </si>
  <si>
    <t>Week 6 (February 21 - February 28)</t>
  </si>
  <si>
    <t>Need to implement the new home page</t>
  </si>
  <si>
    <t xml:space="preserve">SRS v1 sent to client for approval, uploaded on github. </t>
  </si>
  <si>
    <t>Submitted on 22-02-24 based on the updated requirements of client</t>
  </si>
  <si>
    <t>Working on differences in costing as well as efficiency between Digital Ocean and AWS</t>
  </si>
  <si>
    <t>Client meeting-12</t>
  </si>
  <si>
    <t>19-02-24: Final changes asked to be made in UI</t>
  </si>
  <si>
    <t>MoM Client Meet-12</t>
  </si>
  <si>
    <t>Need to discuss how to proceeed with new client requirements, and accordingly start updating the docs</t>
  </si>
  <si>
    <t>Client meeting-13</t>
  </si>
  <si>
    <t>20-01-24: Urgent meet called to discuss inputs on final design changes. Only need to implement Home Page, with major design changes</t>
  </si>
  <si>
    <t>MoM Client Meet-13</t>
  </si>
  <si>
    <t>Implementation-Home Page</t>
  </si>
  <si>
    <t>Development</t>
  </si>
  <si>
    <t>Delayed</t>
  </si>
  <si>
    <t>We need to get confirmations from client on what they need to change for home page</t>
  </si>
  <si>
    <t>Implementation-Items Page</t>
  </si>
  <si>
    <t>Major design changes requested by client, possibility of not implementing this at all</t>
  </si>
  <si>
    <t>Look into React Native, and Flask frameworks</t>
  </si>
  <si>
    <t>Client meeting-14</t>
  </si>
  <si>
    <t xml:space="preserve">23-02-24: Need to make the timeline for the upcoming week, start testing cloud services. </t>
  </si>
  <si>
    <t>MoM Client Meet-14</t>
  </si>
  <si>
    <t>SRS Document v2</t>
  </si>
  <si>
    <t xml:space="preserve">Making changes to use cases, and user case description. </t>
  </si>
  <si>
    <t>Project Plan v2</t>
  </si>
  <si>
    <t>Application Running on Local Hosts</t>
  </si>
  <si>
    <t>Week 7 (February 29 - March 6)</t>
  </si>
  <si>
    <t xml:space="preserve">Credentials for DigitalOcean given to us, need to run the app on the instance once. </t>
  </si>
  <si>
    <t>Implementation- Home Page</t>
  </si>
  <si>
    <t>Final review of figma design given, implementation started for the same</t>
  </si>
  <si>
    <t>Timeline for the remaining tasks</t>
  </si>
  <si>
    <t xml:space="preserve">Need to discuss with UI team about their tentative plan </t>
  </si>
  <si>
    <t>Client meeting-15</t>
  </si>
  <si>
    <t>01-03-24: Given us final reviews for design, need to start implementing, and timeline to be created on discussion with UI team</t>
  </si>
  <si>
    <t>MoM Client Meet-15</t>
  </si>
  <si>
    <t>Need to make sure everyone has run the app on their local hosts, and understand the codebase for the same</t>
  </si>
  <si>
    <t>Week 8 (March 7 - March 14)</t>
  </si>
  <si>
    <t xml:space="preserve">Cloud Services Alternatives </t>
  </si>
  <si>
    <t>Cloud testing on DigitalOcean: Complications to run MongoDB and port accessibilty to run backend code on the server</t>
  </si>
  <si>
    <t xml:space="preserve">Modified the use cases based on recommendations from client. UML also simplified </t>
  </si>
  <si>
    <t xml:space="preserve">Implemented the CSS part of the design, dynamic functionality is also ongoing </t>
  </si>
  <si>
    <t>Made changes according to working plan discussed with client along with incremental releases</t>
  </si>
  <si>
    <t>8th March: Deadline for v1 of UI, 10th March deadline for v1 of backend, 18th March deadline of combined project.</t>
  </si>
  <si>
    <t>Code flow testing</t>
  </si>
  <si>
    <t xml:space="preserve">Looking into how the image is getting sent and processed by the ML algorithm. </t>
  </si>
  <si>
    <t>Testing- Home Page</t>
  </si>
  <si>
    <t>Client meeting-16</t>
  </si>
  <si>
    <t xml:space="preserve">04-03-24: Need to start testing the app on DigitalOcean, make sure the image display is modified in the UI. </t>
  </si>
  <si>
    <t>MoM Client Meet-16</t>
  </si>
  <si>
    <t xml:space="preserve">Database Error Resolution </t>
  </si>
  <si>
    <t>Updated the MongoDB version with writing a new set of commands to run query</t>
  </si>
  <si>
    <t>Client meeting-17</t>
  </si>
  <si>
    <t>06-03-24: Discussed the issues that cloud testing is facing while checking the original codebase, UI work started.</t>
  </si>
  <si>
    <t>MoM Client Meet-17</t>
  </si>
  <si>
    <t>Design Document v1</t>
  </si>
  <si>
    <t>Rohan N &amp; Rohan S</t>
  </si>
  <si>
    <t>Client meeting-18</t>
  </si>
  <si>
    <t xml:space="preserve">08-03-24: Decision to not continue with DigitalOcean was made, asked to send a final ppt of design to be displayed to CEO. </t>
  </si>
  <si>
    <t>MoM Client Meet-18</t>
  </si>
  <si>
    <t>Week 9 (March 15-March 22)</t>
  </si>
  <si>
    <t xml:space="preserve">Client has asked us to prioritize the backend development on local host, and then only focus on deploying on AWS, so it has been kept as secondary priority. </t>
  </si>
  <si>
    <t>Implementation- Item's Page</t>
  </si>
  <si>
    <t>Due to high consumption of CPU by running 3-4 consecutive scans, backend server is stopping abruptly; discussed with client in meet</t>
  </si>
  <si>
    <t>Testing Plan v2</t>
  </si>
  <si>
    <t>Update the use cases number according to the latest draft of SRS</t>
  </si>
  <si>
    <t>Backend FrameWork-Camera</t>
  </si>
  <si>
    <t>Detection images can be viewed on item's page, errors in backend has been resolved</t>
  </si>
  <si>
    <t>R1 Presentation</t>
  </si>
  <si>
    <t>Client meeting-19</t>
  </si>
  <si>
    <t>11-03-24: Image display is still an issue that is hard to rectify, will update it on the presentation on Friday</t>
  </si>
  <si>
    <t>MoM Client Meet-19</t>
  </si>
  <si>
    <t>Design Document v2</t>
  </si>
  <si>
    <t>Specific naming of some classes, images also updated without grid</t>
  </si>
  <si>
    <t>Client meeting-20</t>
  </si>
  <si>
    <t>MoM Client Meet-20</t>
  </si>
  <si>
    <t xml:space="preserve">Test Demo Video </t>
  </si>
  <si>
    <t>15-03-24: First presentation of updated UI code to the client with deliverables given for R1 for client, asked to submit a demo video</t>
  </si>
  <si>
    <t>Documentation Formatting</t>
  </si>
  <si>
    <t xml:space="preserve">In the repository, submit all the documents with a proper directory structure, and a uniform document naming format. </t>
  </si>
  <si>
    <t>Chetan &amp; Rohan Sh</t>
  </si>
  <si>
    <t>Testing- Camera Page</t>
  </si>
  <si>
    <t>Testing- Items Page</t>
  </si>
  <si>
    <t>Week 10 (March 23-March 30)</t>
  </si>
  <si>
    <t xml:space="preserve">Video Processing </t>
  </si>
  <si>
    <t>Rohan N &amp; Aanvik</t>
  </si>
  <si>
    <t>Aanvik &amp; Chetan</t>
  </si>
  <si>
    <t>Video Viewer</t>
  </si>
  <si>
    <t xml:space="preserve">R1 Document Update </t>
  </si>
  <si>
    <t>Project synopsis v2</t>
  </si>
  <si>
    <t>SRS Document v2.1</t>
  </si>
  <si>
    <t>Modified some release schedules based on the updated project plan, and corrected the implementation details of camera page</t>
  </si>
  <si>
    <t xml:space="preserve">Modified the requirements based on updates from client </t>
  </si>
  <si>
    <t>Client meeting-21</t>
  </si>
  <si>
    <t>MoM Client Meet-21</t>
  </si>
  <si>
    <t xml:space="preserve">18-03-24: Meet with the CEO, gave full demo for image and video capture. Mentioned changes in alignment, and a more real time video processing </t>
  </si>
  <si>
    <t>Client meeting-22</t>
  </si>
  <si>
    <t>MoM Client Meet-22</t>
  </si>
  <si>
    <t>Client meeting-23</t>
  </si>
  <si>
    <t>MoM Client Meet-23</t>
  </si>
  <si>
    <t xml:space="preserve">22-03-24: Updated the UI, need to update the PPT with the changes that CEO mentioned again from the recording, shifted Rohan S to backend team. </t>
  </si>
  <si>
    <t>20-03-24: AWS credentials will be sent, need to provide a new timeline for the remaining tasks, look into replacing the file structure for a new ML Algo</t>
  </si>
  <si>
    <t xml:space="preserve">Figuring out how to process videos on a more real time basis </t>
  </si>
  <si>
    <t>Figuring out how to view video frames in detected images page</t>
  </si>
  <si>
    <t>Cloud Service Alternative</t>
  </si>
  <si>
    <t>AWS Instance creation and run</t>
  </si>
  <si>
    <t>Modularity of Codebase</t>
  </si>
  <si>
    <t xml:space="preserve">Make the code modular for any CV algorithm </t>
  </si>
  <si>
    <t>Integration Testing</t>
  </si>
  <si>
    <t>Rohan N &amp; Rohan Sh</t>
  </si>
  <si>
    <t>Week 11 (March 31-April 6)</t>
  </si>
  <si>
    <t>Client meeting-24</t>
  </si>
  <si>
    <t>MoM Client Meet-24</t>
  </si>
  <si>
    <t xml:space="preserve">27-03-24: Discussed that we will need more time to implement the real time video part, asked UI team to make some minor changes in alignment and colour. </t>
  </si>
  <si>
    <t>Shifting the complete team to backend, and planning work after Quiz 2</t>
  </si>
  <si>
    <t>Refactoring the code to try and display the image frames, and need to store them somewhere, and then process them on the frontend</t>
  </si>
  <si>
    <t>Video runs on a loop when played, pauses when clicked pause on the video player</t>
  </si>
  <si>
    <t xml:space="preserve">AWS layout understood, read how to create an instance and operate on it </t>
  </si>
  <si>
    <t>R1 Code Evaluation</t>
  </si>
  <si>
    <t>Delivery</t>
  </si>
  <si>
    <t>Looking into how to replace the CV algorithm</t>
  </si>
  <si>
    <t>Week 12 (April 7-April 14)</t>
  </si>
  <si>
    <t>Client meeting-25</t>
  </si>
  <si>
    <t>MoM Client Meet-25</t>
  </si>
  <si>
    <t>AWS Deployment Run</t>
  </si>
  <si>
    <t>Video Processing Part 2</t>
  </si>
  <si>
    <t>Test Plan Tracker Update</t>
  </si>
  <si>
    <t>Integration: Video and Items Page</t>
  </si>
  <si>
    <t xml:space="preserve">05-04-24: After quiz 2 we updated the client regarding progress with AWS and video processing, need to provide a plan before the final presentation. </t>
  </si>
  <si>
    <t xml:space="preserve">AWS On-Demand instance is chosen for testing existing code base. Credentials for the same given, and also ran an instance. </t>
  </si>
  <si>
    <t xml:space="preserve">Need to start taking photos asynchronously and processing the video frame by frame. Hence, need to re-evalulate the whole video processing part. </t>
  </si>
  <si>
    <t>Week 13 (April 15-April 22)</t>
  </si>
  <si>
    <t>Frame by frame asynchronous removed from requirement due to negligent change in performance,</t>
  </si>
  <si>
    <t xml:space="preserve">On non GPU instance (c5.4x) the backend is running, and requests are also getting sent. </t>
  </si>
  <si>
    <t>Client meeting-26</t>
  </si>
  <si>
    <t>MoM Client Meet-26</t>
  </si>
  <si>
    <t>Client meeting-27</t>
  </si>
  <si>
    <t>MoM Client Meet-27</t>
  </si>
  <si>
    <t>Client meeting-28</t>
  </si>
  <si>
    <t>MoM Client Meet-28</t>
  </si>
  <si>
    <t>Video detected frames getting displayed on clicking the video, both from upload and live video</t>
  </si>
  <si>
    <t>12-04-24: Final demo on AWS backend, and on running on non-GPU instance</t>
  </si>
  <si>
    <t>Cost Analysis of GPU instance</t>
  </si>
  <si>
    <t xml:space="preserve">Client requirede a costing analysis between GPU and non-GPU instance, and also about whether the current instance in documentation supports NVIDIA Drivers. </t>
  </si>
  <si>
    <t xml:space="preserve">10-04-24: Gave updates about the non-GPU instance throwing OSError of Less Memory, new hard coded CV Algo provided to be integrated in the current backend </t>
  </si>
  <si>
    <t>08-04-24: Shown that the codebase is uploaded on AWS instance, asked us to start documenting the work that has been done by us.</t>
  </si>
  <si>
    <t>Integrating new CV Algorithm</t>
  </si>
  <si>
    <t>Final Documentation Client</t>
  </si>
  <si>
    <t>Rohan S &amp; Rohan N</t>
  </si>
  <si>
    <t>R2 Final Documentation</t>
  </si>
  <si>
    <t>Rohan Sh &amp; Aanvik</t>
  </si>
  <si>
    <t>Memory Analysis for NVIDIA Drivers</t>
  </si>
  <si>
    <t>Week 14 (April 23-April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</si>
</sst>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name val="Arial"/>
      <family val="2"/>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4"/>
      <name val="Arial"/>
      <family val="2"/>
    </font>
    <font>
      <sz val="14"/>
      <color indexed="39"/>
      <name val="Arial"/>
      <family val="2"/>
    </font>
    <font>
      <b/>
      <sz val="8"/>
      <color rgb="FF000000"/>
      <name val="Tahoma"/>
      <family val="2"/>
    </font>
    <font>
      <sz val="8"/>
      <color rgb="FF000000"/>
      <name val="Tahoma"/>
      <family val="2"/>
    </font>
    <font>
      <b/>
      <sz val="10"/>
      <color rgb="FF000000"/>
      <name val="Arial"/>
      <family val="2"/>
    </font>
  </fonts>
  <fills count="8">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
      <patternFill patternType="solid">
        <fgColor rgb="FF005F11"/>
        <bgColor indexed="64"/>
      </patternFill>
    </fill>
    <fill>
      <patternFill patternType="solid">
        <fgColor rgb="FFFCF30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3">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6" fillId="0" borderId="0" xfId="0" applyFont="1"/>
    <xf numFmtId="0" fontId="7" fillId="4" borderId="0" xfId="1" applyFont="1" applyFill="1" applyAlignment="1" applyProtection="1">
      <alignment vertical="center"/>
    </xf>
    <xf numFmtId="0" fontId="8" fillId="4" borderId="0" xfId="0" applyFont="1" applyFill="1" applyAlignment="1">
      <alignment vertical="center"/>
    </xf>
    <xf numFmtId="0" fontId="8" fillId="4" borderId="0" xfId="0" applyFont="1" applyFill="1" applyAlignment="1">
      <alignment horizontal="center" vertical="center"/>
    </xf>
    <xf numFmtId="49" fontId="8" fillId="4" borderId="0" xfId="0" applyNumberFormat="1" applyFont="1" applyFill="1" applyAlignment="1">
      <alignment horizontal="center" vertical="center"/>
    </xf>
    <xf numFmtId="0" fontId="0" fillId="0" borderId="0" xfId="0" applyAlignment="1">
      <alignment wrapText="1"/>
    </xf>
    <xf numFmtId="0" fontId="10" fillId="0" borderId="0" xfId="0" applyFont="1"/>
    <xf numFmtId="0" fontId="9" fillId="0" borderId="0" xfId="0" applyFont="1"/>
    <xf numFmtId="0" fontId="10" fillId="0" borderId="0" xfId="0" applyFont="1" applyAlignment="1">
      <alignment horizontal="left"/>
    </xf>
    <xf numFmtId="0" fontId="10" fillId="0" borderId="0" xfId="0" applyFont="1" applyAlignment="1">
      <alignment wrapText="1" shrinkToFit="1"/>
    </xf>
    <xf numFmtId="0" fontId="9" fillId="0" borderId="0" xfId="0" applyFont="1" applyAlignment="1">
      <alignment wrapText="1"/>
    </xf>
    <xf numFmtId="0" fontId="9" fillId="0" borderId="0" xfId="0" applyFont="1" applyAlignment="1">
      <alignment horizontal="left"/>
    </xf>
    <xf numFmtId="0" fontId="0" fillId="0" borderId="0" xfId="0" applyAlignment="1">
      <alignment horizontal="left"/>
    </xf>
    <xf numFmtId="0" fontId="1" fillId="0" borderId="0" xfId="0" applyFont="1" applyAlignment="1">
      <alignment wrapText="1"/>
    </xf>
    <xf numFmtId="0" fontId="1" fillId="0" borderId="0" xfId="0" applyFont="1" applyAlignment="1">
      <alignment horizontal="center"/>
    </xf>
    <xf numFmtId="0" fontId="1" fillId="0" borderId="0" xfId="0" applyFont="1"/>
    <xf numFmtId="0" fontId="1" fillId="0" borderId="0" xfId="0" applyFont="1" applyAlignment="1" applyProtection="1">
      <alignment horizontal="fill"/>
      <protection locked="0"/>
    </xf>
    <xf numFmtId="49" fontId="1" fillId="6" borderId="0" xfId="0" applyNumberFormat="1" applyFont="1" applyFill="1" applyAlignment="1">
      <alignment horizontal="center"/>
    </xf>
    <xf numFmtId="0" fontId="1" fillId="0" borderId="0" xfId="0" applyFont="1" applyAlignment="1">
      <alignment horizontal="left"/>
    </xf>
    <xf numFmtId="0" fontId="0" fillId="7" borderId="0" xfId="0" applyFill="1"/>
    <xf numFmtId="0" fontId="0" fillId="7" borderId="0" xfId="0" applyFill="1" applyAlignment="1">
      <alignment horizontal="center"/>
    </xf>
    <xf numFmtId="49" fontId="0" fillId="7" borderId="0" xfId="0" applyNumberFormat="1" applyFill="1" applyAlignment="1">
      <alignment horizontal="center"/>
    </xf>
    <xf numFmtId="0" fontId="13" fillId="7" borderId="0" xfId="0" applyFont="1" applyFill="1"/>
    <xf numFmtId="49" fontId="1" fillId="5" borderId="0" xfId="0" applyNumberFormat="1" applyFont="1" applyFill="1" applyAlignment="1">
      <alignment horizontal="center"/>
    </xf>
    <xf numFmtId="14" fontId="1" fillId="0" borderId="0" xfId="0" applyNumberFormat="1" applyFont="1"/>
    <xf numFmtId="0" fontId="0" fillId="0" borderId="0" xfId="0" applyFont="1" applyAlignment="1">
      <alignment horizontal="left"/>
    </xf>
  </cellXfs>
  <cellStyles count="2">
    <cellStyle name="Hyperlink" xfId="1" builtinId="8"/>
    <cellStyle name="Normal" xfId="0" builtinId="0"/>
  </cellStyles>
  <dxfs count="3">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CF303"/>
      <color rgb="FF005F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B27" sqref="B27"/>
    </sheetView>
  </sheetViews>
  <sheetFormatPr baseColWidth="10" defaultColWidth="8.83203125" defaultRowHeight="13" x14ac:dyDescent="0.15"/>
  <cols>
    <col min="1" max="1" width="40" customWidth="1"/>
    <col min="2" max="2" width="50.33203125" customWidth="1"/>
  </cols>
  <sheetData>
    <row r="1" spans="1:3" ht="18" x14ac:dyDescent="0.2">
      <c r="A1" s="5"/>
      <c r="C1" s="17" t="s">
        <v>0</v>
      </c>
    </row>
    <row r="2" spans="1:3" ht="18" x14ac:dyDescent="0.2">
      <c r="A2" s="5"/>
      <c r="C2" s="17"/>
    </row>
    <row r="3" spans="1:3" x14ac:dyDescent="0.15">
      <c r="A3" t="s">
        <v>1</v>
      </c>
    </row>
    <row r="4" spans="1:3" x14ac:dyDescent="0.15">
      <c r="A4" t="s">
        <v>2</v>
      </c>
    </row>
    <row r="5" spans="1:3" x14ac:dyDescent="0.15">
      <c r="A5" t="s">
        <v>3</v>
      </c>
    </row>
    <row r="6" spans="1:3" x14ac:dyDescent="0.15">
      <c r="B6" t="s">
        <v>4</v>
      </c>
    </row>
    <row r="7" spans="1:3" x14ac:dyDescent="0.15">
      <c r="B7" t="s">
        <v>5</v>
      </c>
    </row>
    <row r="8" spans="1:3" x14ac:dyDescent="0.15">
      <c r="A8" t="s">
        <v>6</v>
      </c>
    </row>
    <row r="9" spans="1:3" x14ac:dyDescent="0.15">
      <c r="A9" t="s">
        <v>7</v>
      </c>
    </row>
    <row r="11" spans="1:3" x14ac:dyDescent="0.15">
      <c r="A11" t="s">
        <v>8</v>
      </c>
    </row>
    <row r="13" spans="1:3" x14ac:dyDescent="0.15">
      <c r="A13" t="s">
        <v>9</v>
      </c>
    </row>
    <row r="14" spans="1:3" x14ac:dyDescent="0.15">
      <c r="B14" t="s">
        <v>10</v>
      </c>
    </row>
    <row r="15" spans="1:3" x14ac:dyDescent="0.15">
      <c r="B15" t="s">
        <v>11</v>
      </c>
    </row>
    <row r="19" spans="1:2" ht="21" customHeight="1" x14ac:dyDescent="0.2">
      <c r="A19" s="17" t="s">
        <v>12</v>
      </c>
      <c r="B19" s="25">
        <v>33</v>
      </c>
    </row>
    <row r="20" spans="1:2" ht="36" customHeight="1" x14ac:dyDescent="0.2">
      <c r="A20" s="17" t="s">
        <v>13</v>
      </c>
      <c r="B20" s="26" t="s">
        <v>14</v>
      </c>
    </row>
    <row r="21" spans="1:2" ht="23" customHeight="1" x14ac:dyDescent="0.2">
      <c r="A21" s="17" t="s">
        <v>15</v>
      </c>
      <c r="B21" s="23" t="s">
        <v>16</v>
      </c>
    </row>
    <row r="22" spans="1:2" ht="21" customHeight="1" x14ac:dyDescent="0.2">
      <c r="A22" s="17" t="s">
        <v>17</v>
      </c>
      <c r="B22" s="23" t="s">
        <v>18</v>
      </c>
    </row>
    <row r="23" spans="1:2" ht="18" x14ac:dyDescent="0.2">
      <c r="B23" s="23" t="s">
        <v>19</v>
      </c>
    </row>
    <row r="24" spans="1:2" ht="18" x14ac:dyDescent="0.2">
      <c r="B24" s="23" t="s">
        <v>20</v>
      </c>
    </row>
    <row r="25" spans="1:2" ht="18" x14ac:dyDescent="0.2">
      <c r="B25" s="23" t="s">
        <v>21</v>
      </c>
    </row>
    <row r="26" spans="1:2" ht="18" x14ac:dyDescent="0.2">
      <c r="B26" s="23" t="s">
        <v>22</v>
      </c>
    </row>
    <row r="27" spans="1:2" ht="18" x14ac:dyDescent="0.2">
      <c r="B27" s="23"/>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8"/>
  <sheetViews>
    <sheetView tabSelected="1" topLeftCell="A163" workbookViewId="0">
      <selection activeCell="A194" sqref="A194"/>
    </sheetView>
  </sheetViews>
  <sheetFormatPr baseColWidth="10" defaultColWidth="8.83203125" defaultRowHeight="13" outlineLevelRow="2" x14ac:dyDescent="0.15"/>
  <cols>
    <col min="1" max="1" width="34.83203125" customWidth="1"/>
    <col min="2" max="2" width="47.6640625" customWidth="1"/>
    <col min="3" max="3" width="17.83203125" style="5" customWidth="1"/>
    <col min="4" max="4" width="11" style="5" customWidth="1"/>
    <col min="5" max="5" width="11.33203125" style="5" customWidth="1"/>
    <col min="6" max="6" width="12.33203125" style="16" customWidth="1"/>
    <col min="7" max="7" width="81.5" customWidth="1"/>
    <col min="8" max="8" width="15.33203125" style="13" customWidth="1"/>
    <col min="9" max="9" width="14.6640625" style="13" customWidth="1"/>
  </cols>
  <sheetData>
    <row r="1" spans="1:9" ht="25" customHeight="1" x14ac:dyDescent="0.2">
      <c r="A1" s="17" t="str">
        <f>(Instructions!A19)</f>
        <v>PROJECT NUMBER</v>
      </c>
      <c r="B1" s="28">
        <f>(Instructions!B19)</f>
        <v>33</v>
      </c>
    </row>
    <row r="2" spans="1:9" ht="37" customHeight="1" x14ac:dyDescent="0.2">
      <c r="A2" s="17" t="str">
        <f>(Instructions!A20)</f>
        <v>PROJECT NAME</v>
      </c>
      <c r="B2" s="27" t="str">
        <f>(Instructions!B20)</f>
        <v xml:space="preserve">Computer Vision Application for Real-time Multimodal Product Detection </v>
      </c>
    </row>
    <row r="3" spans="1:9" ht="31" customHeight="1" x14ac:dyDescent="0.2">
      <c r="A3" s="17" t="str">
        <f>(Instructions!A21)</f>
        <v>PROJECT MENTOR (sponsor)</v>
      </c>
      <c r="B3" s="24" t="str">
        <f>(Instructions!B21)</f>
        <v>Chaitanya Sagar</v>
      </c>
    </row>
    <row r="5" spans="1:9" s="9" customFormat="1" ht="28" x14ac:dyDescent="0.15">
      <c r="A5" s="6" t="s">
        <v>23</v>
      </c>
      <c r="B5" s="6" t="s">
        <v>24</v>
      </c>
      <c r="C5" s="7" t="s">
        <v>25</v>
      </c>
      <c r="D5" s="8" t="s">
        <v>26</v>
      </c>
      <c r="E5" s="8" t="s">
        <v>27</v>
      </c>
      <c r="F5" s="14" t="s">
        <v>28</v>
      </c>
      <c r="G5" s="6" t="s">
        <v>29</v>
      </c>
      <c r="H5" s="11" t="s">
        <v>30</v>
      </c>
      <c r="I5" s="11" t="s">
        <v>31</v>
      </c>
    </row>
    <row r="6" spans="1:9" s="19" customFormat="1" ht="30.75" customHeight="1" outlineLevel="2" x14ac:dyDescent="0.15">
      <c r="A6" s="18" t="s">
        <v>32</v>
      </c>
      <c r="C6" s="20"/>
      <c r="D6" s="20"/>
      <c r="E6" s="20"/>
      <c r="F6" s="21"/>
      <c r="H6" s="20"/>
      <c r="I6" s="20"/>
    </row>
    <row r="7" spans="1:9" outlineLevel="2" x14ac:dyDescent="0.15">
      <c r="A7" s="1" t="s">
        <v>33</v>
      </c>
      <c r="B7" s="2"/>
      <c r="C7" s="4"/>
      <c r="D7" s="3"/>
      <c r="E7" s="3"/>
      <c r="F7" s="15"/>
      <c r="G7" s="2"/>
      <c r="H7" s="12" t="str">
        <f t="shared" ref="H7:H103" si="0">IF(OR(D7="", E7=""), "", D7-E7)</f>
        <v/>
      </c>
      <c r="I7" s="12" t="str">
        <f t="shared" ref="I7:I103" si="1">IF(OR(H7="",E7=0),"",ABS(H7)/E7*100)</f>
        <v/>
      </c>
    </row>
    <row r="8" spans="1:9" outlineLevel="2" x14ac:dyDescent="0.15">
      <c r="A8" t="s">
        <v>34</v>
      </c>
      <c r="B8" t="s">
        <v>35</v>
      </c>
      <c r="C8" s="31" t="s">
        <v>36</v>
      </c>
      <c r="G8" s="29"/>
      <c r="H8" s="12" t="str">
        <f t="shared" si="0"/>
        <v/>
      </c>
      <c r="I8" s="12" t="str">
        <f t="shared" si="1"/>
        <v/>
      </c>
    </row>
    <row r="9" spans="1:9" outlineLevel="2" x14ac:dyDescent="0.15">
      <c r="A9" t="s">
        <v>37</v>
      </c>
      <c r="B9" t="s">
        <v>38</v>
      </c>
      <c r="C9" s="31" t="s">
        <v>36</v>
      </c>
      <c r="G9" s="29"/>
      <c r="H9" s="12" t="str">
        <f t="shared" si="0"/>
        <v/>
      </c>
      <c r="I9" s="12" t="str">
        <f t="shared" si="1"/>
        <v/>
      </c>
    </row>
    <row r="10" spans="1:9" ht="14" outlineLevel="2" x14ac:dyDescent="0.15">
      <c r="A10" s="30" t="s">
        <v>39</v>
      </c>
      <c r="B10" t="s">
        <v>35</v>
      </c>
      <c r="C10" s="31" t="s">
        <v>40</v>
      </c>
      <c r="D10" s="5">
        <v>5</v>
      </c>
      <c r="E10" s="5">
        <v>4</v>
      </c>
      <c r="F10" s="16" t="s">
        <v>41</v>
      </c>
      <c r="G10" s="32" t="s">
        <v>42</v>
      </c>
      <c r="H10" s="12"/>
      <c r="I10" s="12"/>
    </row>
    <row r="11" spans="1:9" outlineLevel="2" x14ac:dyDescent="0.15">
      <c r="A11" s="32" t="s">
        <v>43</v>
      </c>
      <c r="B11" t="s">
        <v>44</v>
      </c>
      <c r="C11" s="31" t="s">
        <v>45</v>
      </c>
      <c r="D11" s="5">
        <v>1</v>
      </c>
      <c r="E11" s="5">
        <v>0.5</v>
      </c>
      <c r="F11" s="40" t="s">
        <v>41</v>
      </c>
      <c r="H11" s="12">
        <v>0.5</v>
      </c>
      <c r="I11" s="12">
        <f>IF(OR(H11="",E10=0),"",ABS(H11)/E10*100)</f>
        <v>12.5</v>
      </c>
    </row>
    <row r="12" spans="1:9" ht="14" customHeight="1" outlineLevel="2" x14ac:dyDescent="0.15">
      <c r="A12" s="22" t="s">
        <v>46</v>
      </c>
      <c r="B12" s="32" t="s">
        <v>38</v>
      </c>
      <c r="C12" s="31" t="s">
        <v>47</v>
      </c>
      <c r="D12" s="5">
        <v>1.5</v>
      </c>
      <c r="E12" s="5">
        <v>1</v>
      </c>
      <c r="F12" s="16" t="s">
        <v>41</v>
      </c>
      <c r="G12" t="s">
        <v>48</v>
      </c>
      <c r="H12" s="12">
        <f t="shared" si="0"/>
        <v>0.5</v>
      </c>
      <c r="I12" s="12">
        <f t="shared" si="1"/>
        <v>50</v>
      </c>
    </row>
    <row r="13" spans="1:9" ht="14" outlineLevel="2" x14ac:dyDescent="0.15">
      <c r="A13" s="22" t="s">
        <v>49</v>
      </c>
      <c r="B13" t="s">
        <v>38</v>
      </c>
      <c r="C13" s="31" t="s">
        <v>50</v>
      </c>
      <c r="D13" s="5">
        <v>2</v>
      </c>
      <c r="E13" s="5">
        <v>1.5</v>
      </c>
      <c r="F13" s="16" t="s">
        <v>51</v>
      </c>
      <c r="G13" t="s">
        <v>52</v>
      </c>
      <c r="H13" s="12">
        <f t="shared" si="0"/>
        <v>0.5</v>
      </c>
      <c r="I13" s="12">
        <f t="shared" si="1"/>
        <v>33.333333333333329</v>
      </c>
    </row>
    <row r="14" spans="1:9" outlineLevel="2" x14ac:dyDescent="0.15">
      <c r="A14" t="s">
        <v>53</v>
      </c>
      <c r="B14" t="s">
        <v>44</v>
      </c>
      <c r="C14" s="31" t="s">
        <v>54</v>
      </c>
      <c r="D14" s="5">
        <v>2</v>
      </c>
      <c r="F14" s="16" t="s">
        <v>55</v>
      </c>
      <c r="H14" s="12" t="str">
        <f t="shared" si="0"/>
        <v/>
      </c>
      <c r="I14" s="12" t="str">
        <f t="shared" si="1"/>
        <v/>
      </c>
    </row>
    <row r="15" spans="1:9" outlineLevel="2" x14ac:dyDescent="0.15">
      <c r="A15" t="s">
        <v>56</v>
      </c>
      <c r="B15" t="s">
        <v>38</v>
      </c>
      <c r="C15" s="31" t="s">
        <v>54</v>
      </c>
      <c r="D15" s="5">
        <v>1</v>
      </c>
      <c r="F15" s="16" t="s">
        <v>55</v>
      </c>
      <c r="G15" t="s">
        <v>57</v>
      </c>
      <c r="H15" s="12" t="str">
        <f t="shared" si="0"/>
        <v/>
      </c>
      <c r="I15" s="12" t="str">
        <f t="shared" si="1"/>
        <v/>
      </c>
    </row>
    <row r="16" spans="1:9" outlineLevel="2" x14ac:dyDescent="0.15">
      <c r="A16" t="s">
        <v>58</v>
      </c>
      <c r="B16" t="s">
        <v>35</v>
      </c>
      <c r="C16" s="31" t="s">
        <v>40</v>
      </c>
      <c r="D16" s="5">
        <v>1</v>
      </c>
      <c r="E16" s="5">
        <v>2</v>
      </c>
      <c r="F16" s="16" t="s">
        <v>41</v>
      </c>
      <c r="G16" s="32" t="s">
        <v>59</v>
      </c>
      <c r="H16" s="12">
        <f t="shared" si="0"/>
        <v>-1</v>
      </c>
      <c r="I16" s="12">
        <f t="shared" si="1"/>
        <v>50</v>
      </c>
    </row>
    <row r="17" spans="1:9" outlineLevel="2" x14ac:dyDescent="0.15">
      <c r="A17" s="32" t="s">
        <v>60</v>
      </c>
      <c r="B17" t="s">
        <v>35</v>
      </c>
      <c r="C17" s="31" t="s">
        <v>50</v>
      </c>
      <c r="D17" s="5">
        <v>5</v>
      </c>
      <c r="E17" s="5">
        <v>4</v>
      </c>
      <c r="F17" s="16" t="s">
        <v>41</v>
      </c>
      <c r="G17" s="32" t="s">
        <v>61</v>
      </c>
      <c r="H17" s="12">
        <f t="shared" si="0"/>
        <v>1</v>
      </c>
      <c r="I17" s="12">
        <f t="shared" si="1"/>
        <v>25</v>
      </c>
    </row>
    <row r="18" spans="1:9" outlineLevel="2" x14ac:dyDescent="0.15">
      <c r="A18" s="32" t="s">
        <v>62</v>
      </c>
      <c r="B18" t="s">
        <v>44</v>
      </c>
      <c r="C18" s="31" t="s">
        <v>40</v>
      </c>
      <c r="D18" s="5">
        <v>1</v>
      </c>
      <c r="E18" s="5">
        <v>1</v>
      </c>
      <c r="F18" s="16" t="s">
        <v>41</v>
      </c>
      <c r="H18" s="12">
        <f t="shared" si="0"/>
        <v>0</v>
      </c>
      <c r="I18" s="12">
        <f t="shared" si="1"/>
        <v>0</v>
      </c>
    </row>
    <row r="19" spans="1:9" outlineLevel="2" x14ac:dyDescent="0.15">
      <c r="A19" t="s">
        <v>63</v>
      </c>
      <c r="B19" t="s">
        <v>44</v>
      </c>
      <c r="C19" s="31" t="s">
        <v>47</v>
      </c>
      <c r="D19" s="5">
        <v>1</v>
      </c>
      <c r="F19" s="16" t="s">
        <v>55</v>
      </c>
      <c r="H19" s="12" t="str">
        <f t="shared" si="0"/>
        <v/>
      </c>
      <c r="I19" s="12" t="str">
        <f t="shared" si="1"/>
        <v/>
      </c>
    </row>
    <row r="20" spans="1:9" s="2" customFormat="1" outlineLevel="2" x14ac:dyDescent="0.15">
      <c r="A20" s="1" t="s">
        <v>64</v>
      </c>
      <c r="C20" s="10"/>
      <c r="D20" s="10"/>
      <c r="E20" s="4"/>
      <c r="F20" s="15"/>
      <c r="H20" s="12" t="str">
        <f t="shared" si="0"/>
        <v/>
      </c>
      <c r="I20" s="12" t="str">
        <f t="shared" si="1"/>
        <v/>
      </c>
    </row>
    <row r="21" spans="1:9" outlineLevel="2" x14ac:dyDescent="0.15">
      <c r="A21" s="32" t="s">
        <v>65</v>
      </c>
      <c r="B21" t="s">
        <v>35</v>
      </c>
      <c r="C21" s="31" t="s">
        <v>47</v>
      </c>
      <c r="D21" s="5">
        <v>4</v>
      </c>
      <c r="E21" s="5">
        <v>4</v>
      </c>
      <c r="F21" s="16" t="s">
        <v>41</v>
      </c>
      <c r="G21" s="32" t="s">
        <v>66</v>
      </c>
      <c r="H21" s="12">
        <f t="shared" si="0"/>
        <v>0</v>
      </c>
      <c r="I21" s="12">
        <f t="shared" si="1"/>
        <v>0</v>
      </c>
    </row>
    <row r="22" spans="1:9" outlineLevel="2" x14ac:dyDescent="0.15">
      <c r="A22" s="32" t="s">
        <v>67</v>
      </c>
      <c r="B22" t="s">
        <v>44</v>
      </c>
      <c r="C22" s="31" t="s">
        <v>40</v>
      </c>
      <c r="D22" s="5">
        <v>1</v>
      </c>
      <c r="E22" s="5">
        <v>1</v>
      </c>
      <c r="F22" s="16" t="s">
        <v>41</v>
      </c>
      <c r="H22" s="12">
        <f t="shared" si="0"/>
        <v>0</v>
      </c>
      <c r="I22" s="12">
        <f t="shared" si="1"/>
        <v>0</v>
      </c>
    </row>
    <row r="23" spans="1:9" ht="14" outlineLevel="2" x14ac:dyDescent="0.15">
      <c r="A23" s="30" t="s">
        <v>68</v>
      </c>
      <c r="B23" t="s">
        <v>35</v>
      </c>
      <c r="C23" s="31" t="s">
        <v>54</v>
      </c>
      <c r="D23" s="5">
        <v>5</v>
      </c>
      <c r="E23" s="5">
        <v>5</v>
      </c>
      <c r="F23" s="16" t="s">
        <v>41</v>
      </c>
      <c r="G23" s="32" t="s">
        <v>69</v>
      </c>
      <c r="H23" s="12">
        <f t="shared" si="0"/>
        <v>0</v>
      </c>
      <c r="I23" s="12">
        <f t="shared" si="1"/>
        <v>0</v>
      </c>
    </row>
    <row r="24" spans="1:9" ht="28" outlineLevel="2" x14ac:dyDescent="0.15">
      <c r="A24" s="22" t="s">
        <v>70</v>
      </c>
      <c r="B24" t="s">
        <v>44</v>
      </c>
      <c r="C24" s="31" t="s">
        <v>50</v>
      </c>
      <c r="D24" s="5">
        <v>2</v>
      </c>
      <c r="E24" s="5">
        <v>2.5</v>
      </c>
      <c r="F24" s="16" t="s">
        <v>41</v>
      </c>
      <c r="G24" t="s">
        <v>71</v>
      </c>
      <c r="H24" s="12">
        <f t="shared" si="0"/>
        <v>-0.5</v>
      </c>
      <c r="I24" s="12">
        <f t="shared" si="1"/>
        <v>20</v>
      </c>
    </row>
    <row r="25" spans="1:9" ht="14" outlineLevel="2" x14ac:dyDescent="0.15">
      <c r="A25" s="30" t="s">
        <v>72</v>
      </c>
      <c r="B25" t="s">
        <v>44</v>
      </c>
      <c r="C25" s="31" t="s">
        <v>47</v>
      </c>
      <c r="D25" s="5">
        <v>2</v>
      </c>
      <c r="E25" s="5">
        <v>2</v>
      </c>
      <c r="F25" s="16" t="s">
        <v>41</v>
      </c>
      <c r="G25" s="5" t="s">
        <v>73</v>
      </c>
      <c r="H25" s="12">
        <f t="shared" si="0"/>
        <v>0</v>
      </c>
      <c r="I25" s="12">
        <f t="shared" si="1"/>
        <v>0</v>
      </c>
    </row>
    <row r="26" spans="1:9" outlineLevel="2" x14ac:dyDescent="0.15">
      <c r="A26" s="32" t="s">
        <v>74</v>
      </c>
      <c r="B26" t="s">
        <v>35</v>
      </c>
      <c r="C26" s="31" t="s">
        <v>45</v>
      </c>
      <c r="D26" s="5">
        <v>5</v>
      </c>
      <c r="E26" s="5">
        <v>5.5</v>
      </c>
      <c r="F26" s="16" t="s">
        <v>41</v>
      </c>
      <c r="G26" s="29" t="s">
        <v>75</v>
      </c>
      <c r="H26" s="12">
        <f t="shared" si="0"/>
        <v>-0.5</v>
      </c>
      <c r="I26" s="12">
        <f t="shared" si="1"/>
        <v>9.0909090909090917</v>
      </c>
    </row>
    <row r="27" spans="1:9" s="2" customFormat="1" outlineLevel="2" x14ac:dyDescent="0.15">
      <c r="A27" s="32" t="s">
        <v>76</v>
      </c>
      <c r="B27" t="s">
        <v>44</v>
      </c>
      <c r="C27" s="31" t="s">
        <v>40</v>
      </c>
      <c r="D27" s="5">
        <v>1</v>
      </c>
      <c r="E27" s="5">
        <v>1</v>
      </c>
      <c r="F27" s="16" t="s">
        <v>41</v>
      </c>
      <c r="G27"/>
      <c r="H27" s="12">
        <f t="shared" si="0"/>
        <v>0</v>
      </c>
      <c r="I27" s="12">
        <f t="shared" si="1"/>
        <v>0</v>
      </c>
    </row>
    <row r="28" spans="1:9" ht="14" x14ac:dyDescent="0.15">
      <c r="A28" s="30" t="s">
        <v>56</v>
      </c>
      <c r="B28" t="s">
        <v>38</v>
      </c>
      <c r="C28" s="31" t="s">
        <v>50</v>
      </c>
      <c r="D28" s="5">
        <v>7.5</v>
      </c>
      <c r="F28" s="16" t="s">
        <v>55</v>
      </c>
      <c r="G28" s="29" t="s">
        <v>77</v>
      </c>
      <c r="H28" s="12" t="str">
        <f t="shared" si="0"/>
        <v/>
      </c>
      <c r="I28" s="12" t="str">
        <f t="shared" si="1"/>
        <v/>
      </c>
    </row>
    <row r="29" spans="1:9" ht="14" x14ac:dyDescent="0.15">
      <c r="A29" s="30" t="s">
        <v>53</v>
      </c>
      <c r="B29" t="s">
        <v>44</v>
      </c>
      <c r="C29" s="31" t="s">
        <v>40</v>
      </c>
      <c r="D29" s="5">
        <v>2</v>
      </c>
      <c r="E29" s="5">
        <v>2.5</v>
      </c>
      <c r="F29" s="16" t="s">
        <v>41</v>
      </c>
      <c r="H29" s="12">
        <f t="shared" si="0"/>
        <v>-0.5</v>
      </c>
      <c r="I29" s="12">
        <f t="shared" si="1"/>
        <v>20</v>
      </c>
    </row>
    <row r="30" spans="1:9" ht="14" x14ac:dyDescent="0.15">
      <c r="A30" s="30" t="s">
        <v>78</v>
      </c>
      <c r="B30" t="s">
        <v>38</v>
      </c>
      <c r="C30" s="31" t="s">
        <v>54</v>
      </c>
      <c r="D30" s="5">
        <v>7.5</v>
      </c>
      <c r="F30" s="16" t="s">
        <v>55</v>
      </c>
      <c r="G30" s="33" t="s">
        <v>79</v>
      </c>
      <c r="H30" s="12"/>
      <c r="I30" s="12"/>
    </row>
    <row r="31" spans="1:9" ht="14" x14ac:dyDescent="0.15">
      <c r="A31" s="30" t="s">
        <v>80</v>
      </c>
      <c r="B31" t="s">
        <v>44</v>
      </c>
      <c r="C31" s="31" t="s">
        <v>45</v>
      </c>
      <c r="D31" s="5">
        <v>5</v>
      </c>
      <c r="F31" s="16" t="s">
        <v>55</v>
      </c>
      <c r="G31" s="29" t="s">
        <v>81</v>
      </c>
      <c r="H31" s="12" t="str">
        <f t="shared" si="0"/>
        <v/>
      </c>
      <c r="I31" s="12" t="str">
        <f t="shared" si="1"/>
        <v/>
      </c>
    </row>
    <row r="32" spans="1:9" s="2" customFormat="1" outlineLevel="2" x14ac:dyDescent="0.15">
      <c r="A32" s="1" t="s">
        <v>82</v>
      </c>
      <c r="C32" s="10"/>
      <c r="D32" s="10"/>
      <c r="E32" s="4"/>
      <c r="F32" s="15"/>
      <c r="H32" s="12" t="str">
        <f t="shared" si="0"/>
        <v/>
      </c>
      <c r="I32" s="12" t="str">
        <f t="shared" si="1"/>
        <v/>
      </c>
    </row>
    <row r="33" spans="1:9" ht="14" x14ac:dyDescent="0.15">
      <c r="A33" s="30" t="s">
        <v>56</v>
      </c>
      <c r="B33" t="s">
        <v>38</v>
      </c>
      <c r="C33" s="31" t="s">
        <v>50</v>
      </c>
      <c r="D33" s="5">
        <v>7.5</v>
      </c>
      <c r="E33" s="5">
        <v>4</v>
      </c>
      <c r="F33" s="16" t="s">
        <v>51</v>
      </c>
      <c r="G33" s="29" t="s">
        <v>83</v>
      </c>
      <c r="H33" s="12">
        <f t="shared" ref="H33:H34" si="2">IF(OR(D33="", E33=""), "", D33-E33)</f>
        <v>3.5</v>
      </c>
      <c r="I33" s="12">
        <f t="shared" ref="I33:I34" si="3">IF(OR(H33="",E33=0),"",ABS(H33)/E33*100)</f>
        <v>87.5</v>
      </c>
    </row>
    <row r="34" spans="1:9" ht="14" x14ac:dyDescent="0.15">
      <c r="A34" s="30" t="s">
        <v>78</v>
      </c>
      <c r="B34" s="32" t="s">
        <v>38</v>
      </c>
      <c r="C34" s="31" t="s">
        <v>54</v>
      </c>
      <c r="D34" s="5">
        <v>7.5</v>
      </c>
      <c r="E34" s="5">
        <v>4</v>
      </c>
      <c r="F34" s="34" t="s">
        <v>51</v>
      </c>
      <c r="G34" s="29" t="s">
        <v>84</v>
      </c>
      <c r="H34" s="12">
        <f t="shared" si="2"/>
        <v>3.5</v>
      </c>
      <c r="I34" s="12">
        <f t="shared" si="3"/>
        <v>87.5</v>
      </c>
    </row>
    <row r="35" spans="1:9" ht="14" x14ac:dyDescent="0.15">
      <c r="A35" s="30" t="s">
        <v>80</v>
      </c>
      <c r="B35" s="32" t="s">
        <v>44</v>
      </c>
      <c r="C35" s="31" t="s">
        <v>45</v>
      </c>
      <c r="D35" s="5">
        <v>5</v>
      </c>
      <c r="E35" s="5">
        <v>4</v>
      </c>
      <c r="F35" s="16" t="s">
        <v>41</v>
      </c>
      <c r="G35" s="29" t="s">
        <v>85</v>
      </c>
      <c r="H35" s="12">
        <f t="shared" ref="H35" si="4">IF(OR(D35="", E35=""), "", D35-E35)</f>
        <v>1</v>
      </c>
      <c r="I35" s="12">
        <f t="shared" ref="I35" si="5">IF(OR(H35="",E35=0),"",ABS(H35)/E35*100)</f>
        <v>25</v>
      </c>
    </row>
    <row r="36" spans="1:9" ht="14" x14ac:dyDescent="0.15">
      <c r="A36" s="30" t="s">
        <v>86</v>
      </c>
      <c r="B36" s="32" t="s">
        <v>35</v>
      </c>
      <c r="C36" s="31" t="s">
        <v>40</v>
      </c>
      <c r="D36" s="5">
        <v>5</v>
      </c>
      <c r="E36" s="5">
        <v>6</v>
      </c>
      <c r="F36" s="16" t="s">
        <v>41</v>
      </c>
      <c r="G36" s="29" t="s">
        <v>87</v>
      </c>
      <c r="H36" s="12">
        <f t="shared" ref="H36" si="6">IF(OR(D36="", E36=""), "", D36-E36)</f>
        <v>-1</v>
      </c>
      <c r="I36" s="12">
        <f t="shared" ref="I36" si="7">IF(OR(H36="",E36=0),"",ABS(H36)/E36*100)</f>
        <v>16.666666666666664</v>
      </c>
    </row>
    <row r="37" spans="1:9" ht="14" x14ac:dyDescent="0.15">
      <c r="A37" s="30" t="s">
        <v>88</v>
      </c>
      <c r="B37" s="32" t="s">
        <v>44</v>
      </c>
      <c r="C37" s="31" t="s">
        <v>47</v>
      </c>
      <c r="D37" s="5">
        <v>1</v>
      </c>
      <c r="E37" s="5">
        <v>0.5</v>
      </c>
      <c r="F37" s="16" t="s">
        <v>41</v>
      </c>
      <c r="G37" s="29" t="s">
        <v>89</v>
      </c>
      <c r="H37" s="12">
        <f t="shared" ref="H37" si="8">IF(OR(D37="", E37=""), "", D37-E37)</f>
        <v>0.5</v>
      </c>
      <c r="I37" s="12">
        <f t="shared" ref="I37" si="9">IF(OR(H37="",E37=0),"",ABS(H37)/E37*100)</f>
        <v>100</v>
      </c>
    </row>
    <row r="38" spans="1:9" ht="14" x14ac:dyDescent="0.15">
      <c r="A38" s="30" t="s">
        <v>90</v>
      </c>
      <c r="B38" s="32" t="s">
        <v>35</v>
      </c>
      <c r="C38" s="31" t="s">
        <v>47</v>
      </c>
      <c r="D38" s="5">
        <v>5</v>
      </c>
      <c r="E38" s="5">
        <v>5</v>
      </c>
      <c r="F38" s="16" t="s">
        <v>41</v>
      </c>
      <c r="G38" s="29" t="s">
        <v>91</v>
      </c>
      <c r="H38" s="12">
        <v>0</v>
      </c>
      <c r="I38" s="12">
        <v>0</v>
      </c>
    </row>
    <row r="39" spans="1:9" ht="14" x14ac:dyDescent="0.15">
      <c r="A39" s="30" t="s">
        <v>92</v>
      </c>
      <c r="B39" s="32" t="s">
        <v>44</v>
      </c>
      <c r="C39" s="31" t="s">
        <v>45</v>
      </c>
      <c r="D39" s="5">
        <v>1</v>
      </c>
      <c r="E39" s="5">
        <v>0.5</v>
      </c>
      <c r="F39" s="16" t="s">
        <v>41</v>
      </c>
      <c r="G39" s="29" t="s">
        <v>93</v>
      </c>
      <c r="H39" s="12">
        <f t="shared" ref="H39" si="10">IF(OR(D39="", E39=""), "", D39-E39)</f>
        <v>0.5</v>
      </c>
      <c r="I39" s="12">
        <f t="shared" ref="I39" si="11">IF(OR(H39="",E39=0),"",ABS(H39)/E39*100)</f>
        <v>100</v>
      </c>
    </row>
    <row r="40" spans="1:9" ht="14" x14ac:dyDescent="0.15">
      <c r="A40" s="30" t="s">
        <v>94</v>
      </c>
      <c r="B40" s="32" t="s">
        <v>35</v>
      </c>
      <c r="C40" s="31" t="s">
        <v>54</v>
      </c>
      <c r="D40" s="5">
        <v>4</v>
      </c>
      <c r="E40" s="5">
        <v>3</v>
      </c>
      <c r="F40" s="16" t="s">
        <v>41</v>
      </c>
      <c r="G40" s="29" t="s">
        <v>95</v>
      </c>
      <c r="H40" s="12">
        <f t="shared" ref="H40" si="12">IF(OR(D40="", E40=""), "", D40-E40)</f>
        <v>1</v>
      </c>
      <c r="I40" s="12">
        <f t="shared" ref="I40" si="13">IF(OR(H40="",E40=0),"",ABS(H40)/E40*100)</f>
        <v>33.333333333333329</v>
      </c>
    </row>
    <row r="41" spans="1:9" ht="28" x14ac:dyDescent="0.15">
      <c r="A41" s="30" t="s">
        <v>96</v>
      </c>
      <c r="B41" s="32" t="s">
        <v>38</v>
      </c>
      <c r="C41" s="31" t="s">
        <v>50</v>
      </c>
      <c r="D41" s="5">
        <v>3</v>
      </c>
      <c r="F41" s="16" t="s">
        <v>55</v>
      </c>
      <c r="G41" s="29" t="s">
        <v>97</v>
      </c>
      <c r="H41" s="12"/>
      <c r="I41" s="12"/>
    </row>
    <row r="42" spans="1:9" ht="14" x14ac:dyDescent="0.15">
      <c r="A42" s="30" t="s">
        <v>98</v>
      </c>
      <c r="B42" s="32" t="s">
        <v>99</v>
      </c>
      <c r="C42" s="31" t="s">
        <v>45</v>
      </c>
      <c r="D42" s="5">
        <v>5</v>
      </c>
      <c r="F42" s="16" t="s">
        <v>55</v>
      </c>
      <c r="G42" s="29" t="s">
        <v>100</v>
      </c>
      <c r="H42" s="12"/>
      <c r="I42" s="12"/>
    </row>
    <row r="43" spans="1:9" ht="14" x14ac:dyDescent="0.15">
      <c r="A43" s="30" t="s">
        <v>101</v>
      </c>
      <c r="B43" s="32" t="s">
        <v>102</v>
      </c>
      <c r="C43" s="31" t="s">
        <v>40</v>
      </c>
      <c r="D43" s="5">
        <v>2</v>
      </c>
      <c r="F43" s="16" t="s">
        <v>55</v>
      </c>
      <c r="G43" s="29" t="s">
        <v>103</v>
      </c>
      <c r="H43" s="12" t="str">
        <f t="shared" si="0"/>
        <v/>
      </c>
      <c r="I43" s="12" t="str">
        <f t="shared" si="1"/>
        <v/>
      </c>
    </row>
    <row r="44" spans="1:9" x14ac:dyDescent="0.15">
      <c r="A44" s="1" t="s">
        <v>104</v>
      </c>
      <c r="B44" s="2"/>
      <c r="C44" s="4"/>
      <c r="D44" s="10"/>
      <c r="E44" s="4"/>
      <c r="F44" s="15"/>
      <c r="G44" s="2"/>
      <c r="H44" s="12" t="str">
        <f t="shared" si="0"/>
        <v/>
      </c>
      <c r="I44" s="12" t="str">
        <f t="shared" si="1"/>
        <v/>
      </c>
    </row>
    <row r="45" spans="1:9" ht="14" x14ac:dyDescent="0.15">
      <c r="A45" s="30" t="s">
        <v>105</v>
      </c>
      <c r="B45" s="32" t="s">
        <v>38</v>
      </c>
      <c r="C45" s="5" t="s">
        <v>50</v>
      </c>
      <c r="D45" s="5">
        <v>4</v>
      </c>
      <c r="E45" s="5">
        <v>3</v>
      </c>
      <c r="F45" s="16" t="s">
        <v>51</v>
      </c>
      <c r="G45" t="s">
        <v>106</v>
      </c>
      <c r="H45" s="12">
        <f t="shared" si="0"/>
        <v>1</v>
      </c>
      <c r="I45" s="12">
        <f t="shared" si="1"/>
        <v>33.333333333333329</v>
      </c>
    </row>
    <row r="46" spans="1:9" ht="14" x14ac:dyDescent="0.15">
      <c r="A46" s="30" t="s">
        <v>98</v>
      </c>
      <c r="B46" s="32" t="s">
        <v>99</v>
      </c>
      <c r="C46" s="5" t="s">
        <v>54</v>
      </c>
      <c r="D46" s="5">
        <v>6</v>
      </c>
      <c r="E46" s="5">
        <v>5</v>
      </c>
      <c r="F46" s="16" t="s">
        <v>41</v>
      </c>
      <c r="G46" t="s">
        <v>107</v>
      </c>
      <c r="H46" s="12">
        <f>IF(OR(D46="", E46=""), "", D46-E46)</f>
        <v>1</v>
      </c>
      <c r="I46" s="12">
        <v>20</v>
      </c>
    </row>
    <row r="47" spans="1:9" ht="14" x14ac:dyDescent="0.15">
      <c r="A47" s="30" t="s">
        <v>101</v>
      </c>
      <c r="B47" s="32" t="s">
        <v>102</v>
      </c>
      <c r="C47" s="5" t="s">
        <v>40</v>
      </c>
      <c r="D47" s="5">
        <v>2</v>
      </c>
      <c r="E47" s="5">
        <v>1</v>
      </c>
      <c r="F47" s="16" t="s">
        <v>51</v>
      </c>
      <c r="G47" t="s">
        <v>108</v>
      </c>
      <c r="H47" s="12">
        <v>1</v>
      </c>
      <c r="I47" s="12">
        <v>100</v>
      </c>
    </row>
    <row r="48" spans="1:9" ht="14" x14ac:dyDescent="0.15">
      <c r="A48" s="30" t="s">
        <v>109</v>
      </c>
      <c r="B48" s="32" t="s">
        <v>35</v>
      </c>
      <c r="C48" s="5" t="s">
        <v>50</v>
      </c>
      <c r="D48" s="5">
        <v>5</v>
      </c>
      <c r="E48" s="5">
        <v>5</v>
      </c>
      <c r="F48" s="16" t="s">
        <v>41</v>
      </c>
      <c r="G48" t="s">
        <v>110</v>
      </c>
      <c r="H48" s="12">
        <v>0</v>
      </c>
      <c r="I48" s="12">
        <v>0</v>
      </c>
    </row>
    <row r="49" spans="1:9" ht="14" x14ac:dyDescent="0.15">
      <c r="A49" s="30" t="s">
        <v>111</v>
      </c>
      <c r="B49" s="32" t="s">
        <v>44</v>
      </c>
      <c r="C49" s="5" t="s">
        <v>45</v>
      </c>
      <c r="D49" s="5">
        <v>1</v>
      </c>
      <c r="E49" s="5">
        <v>1</v>
      </c>
      <c r="F49" s="16" t="s">
        <v>41</v>
      </c>
      <c r="H49" s="12">
        <v>0</v>
      </c>
      <c r="I49" s="12">
        <v>0</v>
      </c>
    </row>
    <row r="50" spans="1:9" ht="14" x14ac:dyDescent="0.15">
      <c r="A50" s="30" t="s">
        <v>112</v>
      </c>
      <c r="B50" s="32" t="s">
        <v>35</v>
      </c>
      <c r="C50" s="5" t="s">
        <v>47</v>
      </c>
      <c r="D50" s="5">
        <v>5</v>
      </c>
      <c r="E50" s="5">
        <v>5</v>
      </c>
      <c r="F50" s="16" t="s">
        <v>41</v>
      </c>
      <c r="G50" t="s">
        <v>113</v>
      </c>
      <c r="H50" s="12">
        <v>0</v>
      </c>
      <c r="I50" s="12">
        <v>0</v>
      </c>
    </row>
    <row r="51" spans="1:9" ht="14" x14ac:dyDescent="0.15">
      <c r="A51" s="30" t="s">
        <v>114</v>
      </c>
      <c r="B51" s="32" t="s">
        <v>44</v>
      </c>
      <c r="C51" s="5" t="s">
        <v>54</v>
      </c>
      <c r="D51" s="5">
        <v>1</v>
      </c>
      <c r="E51" s="5">
        <v>1</v>
      </c>
      <c r="F51" s="16" t="s">
        <v>41</v>
      </c>
      <c r="H51" s="12">
        <v>0</v>
      </c>
      <c r="I51" s="12">
        <v>0</v>
      </c>
    </row>
    <row r="52" spans="1:9" ht="14" x14ac:dyDescent="0.15">
      <c r="A52" s="30" t="s">
        <v>115</v>
      </c>
      <c r="B52" s="32" t="s">
        <v>44</v>
      </c>
      <c r="C52" s="5" t="s">
        <v>40</v>
      </c>
      <c r="D52" s="5">
        <v>3</v>
      </c>
      <c r="F52" s="16" t="s">
        <v>55</v>
      </c>
      <c r="H52" s="12"/>
      <c r="I52" s="12"/>
    </row>
    <row r="53" spans="1:9" x14ac:dyDescent="0.15">
      <c r="A53" t="s">
        <v>116</v>
      </c>
      <c r="B53" t="s">
        <v>99</v>
      </c>
      <c r="C53" s="5" t="s">
        <v>47</v>
      </c>
      <c r="D53" s="5">
        <v>7.5</v>
      </c>
      <c r="F53" s="16" t="s">
        <v>55</v>
      </c>
      <c r="H53" s="12" t="str">
        <f t="shared" si="0"/>
        <v/>
      </c>
      <c r="I53" s="12" t="str">
        <f t="shared" si="1"/>
        <v/>
      </c>
    </row>
    <row r="54" spans="1:9" x14ac:dyDescent="0.15">
      <c r="A54" s="1" t="s">
        <v>117</v>
      </c>
      <c r="B54" s="2"/>
      <c r="C54" s="10"/>
      <c r="D54" s="10"/>
      <c r="E54" s="4"/>
      <c r="F54" s="15"/>
      <c r="G54" s="2"/>
      <c r="H54" s="12" t="str">
        <f t="shared" si="0"/>
        <v/>
      </c>
      <c r="I54" s="12" t="str">
        <f t="shared" si="1"/>
        <v/>
      </c>
    </row>
    <row r="55" spans="1:9" ht="14" x14ac:dyDescent="0.15">
      <c r="A55" s="30" t="s">
        <v>115</v>
      </c>
      <c r="B55" t="s">
        <v>44</v>
      </c>
      <c r="C55" s="31" t="s">
        <v>40</v>
      </c>
      <c r="D55" s="5">
        <v>3</v>
      </c>
      <c r="E55" s="5">
        <v>2.5</v>
      </c>
      <c r="F55" s="16" t="s">
        <v>41</v>
      </c>
      <c r="G55" s="29" t="s">
        <v>118</v>
      </c>
      <c r="H55" s="12">
        <f t="shared" si="0"/>
        <v>0.5</v>
      </c>
      <c r="I55" s="12">
        <f t="shared" si="1"/>
        <v>20</v>
      </c>
    </row>
    <row r="56" spans="1:9" x14ac:dyDescent="0.15">
      <c r="A56" t="s">
        <v>116</v>
      </c>
      <c r="B56" t="s">
        <v>99</v>
      </c>
      <c r="C56" s="31" t="s">
        <v>45</v>
      </c>
      <c r="D56" s="5">
        <v>7.5</v>
      </c>
      <c r="E56" s="5">
        <v>7</v>
      </c>
      <c r="F56" s="16" t="s">
        <v>41</v>
      </c>
      <c r="G56" s="35" t="s">
        <v>119</v>
      </c>
      <c r="H56" s="12">
        <f t="shared" si="0"/>
        <v>0.5</v>
      </c>
      <c r="I56" s="12">
        <f t="shared" si="1"/>
        <v>7.1428571428571423</v>
      </c>
    </row>
    <row r="57" spans="1:9" x14ac:dyDescent="0.15">
      <c r="A57" s="32" t="s">
        <v>120</v>
      </c>
      <c r="B57" s="32" t="s">
        <v>35</v>
      </c>
      <c r="C57" s="31" t="s">
        <v>54</v>
      </c>
      <c r="D57" s="5">
        <v>4</v>
      </c>
      <c r="E57" s="5">
        <v>4</v>
      </c>
      <c r="F57" s="16" t="s">
        <v>41</v>
      </c>
      <c r="G57" s="35" t="s">
        <v>121</v>
      </c>
      <c r="H57" s="12">
        <v>0</v>
      </c>
      <c r="I57" s="12">
        <v>0</v>
      </c>
    </row>
    <row r="58" spans="1:9" x14ac:dyDescent="0.15">
      <c r="A58" s="32" t="s">
        <v>122</v>
      </c>
      <c r="B58" s="32" t="s">
        <v>44</v>
      </c>
      <c r="C58" s="31" t="s">
        <v>45</v>
      </c>
      <c r="D58" s="5">
        <v>1.5</v>
      </c>
      <c r="E58" s="5">
        <v>1.5</v>
      </c>
      <c r="F58" s="16" t="s">
        <v>41</v>
      </c>
      <c r="G58" s="29"/>
      <c r="H58" s="12">
        <v>0</v>
      </c>
      <c r="I58" s="12">
        <v>0</v>
      </c>
    </row>
    <row r="59" spans="1:9" x14ac:dyDescent="0.15">
      <c r="A59" s="32" t="s">
        <v>94</v>
      </c>
      <c r="B59" s="32" t="s">
        <v>35</v>
      </c>
      <c r="C59" s="31" t="s">
        <v>50</v>
      </c>
      <c r="D59" s="5">
        <v>4</v>
      </c>
      <c r="E59" s="5">
        <v>4</v>
      </c>
      <c r="F59" s="16" t="s">
        <v>41</v>
      </c>
      <c r="G59" s="35" t="s">
        <v>123</v>
      </c>
      <c r="H59" s="12">
        <v>0</v>
      </c>
      <c r="I59" s="12">
        <v>0</v>
      </c>
    </row>
    <row r="60" spans="1:9" x14ac:dyDescent="0.15">
      <c r="A60" s="32" t="s">
        <v>124</v>
      </c>
      <c r="B60" s="32" t="s">
        <v>35</v>
      </c>
      <c r="C60" s="31" t="s">
        <v>47</v>
      </c>
      <c r="D60" s="5">
        <v>5</v>
      </c>
      <c r="E60" s="5">
        <v>5</v>
      </c>
      <c r="F60" s="16" t="s">
        <v>41</v>
      </c>
      <c r="G60" s="35" t="s">
        <v>125</v>
      </c>
      <c r="H60" s="12">
        <v>0</v>
      </c>
      <c r="I60" s="12">
        <v>0</v>
      </c>
    </row>
    <row r="61" spans="1:9" x14ac:dyDescent="0.15">
      <c r="A61" s="32" t="s">
        <v>126</v>
      </c>
      <c r="B61" s="32" t="s">
        <v>44</v>
      </c>
      <c r="C61" s="31" t="s">
        <v>47</v>
      </c>
      <c r="D61" s="5">
        <v>1</v>
      </c>
      <c r="E61" s="5">
        <v>1</v>
      </c>
      <c r="F61" s="16" t="s">
        <v>41</v>
      </c>
      <c r="G61" s="29"/>
      <c r="H61" s="12">
        <f t="shared" si="0"/>
        <v>0</v>
      </c>
      <c r="I61" s="12">
        <f t="shared" si="1"/>
        <v>0</v>
      </c>
    </row>
    <row r="62" spans="1:9" x14ac:dyDescent="0.15">
      <c r="A62" s="32" t="s">
        <v>101</v>
      </c>
      <c r="B62" s="32" t="s">
        <v>102</v>
      </c>
      <c r="C62" s="31" t="s">
        <v>40</v>
      </c>
      <c r="D62" s="5">
        <v>1</v>
      </c>
      <c r="E62" s="5">
        <v>2</v>
      </c>
      <c r="F62" s="16" t="s">
        <v>41</v>
      </c>
      <c r="G62" s="35" t="s">
        <v>127</v>
      </c>
      <c r="H62" s="12">
        <f t="shared" ref="H62" si="14">IF(OR(D62="", E62=""), "", D62-E62)</f>
        <v>-1</v>
      </c>
      <c r="I62" s="12">
        <f t="shared" ref="I62" si="15">IF(OR(H62="",E62=0),"",ABS(H62)/E62*100)</f>
        <v>50</v>
      </c>
    </row>
    <row r="63" spans="1:9" x14ac:dyDescent="0.15">
      <c r="A63" s="32" t="s">
        <v>49</v>
      </c>
      <c r="B63" s="32" t="s">
        <v>38</v>
      </c>
      <c r="C63" s="31" t="s">
        <v>50</v>
      </c>
      <c r="D63" s="5">
        <v>2</v>
      </c>
      <c r="E63" s="5">
        <v>2</v>
      </c>
      <c r="F63" s="16" t="s">
        <v>51</v>
      </c>
      <c r="G63" s="35" t="s">
        <v>128</v>
      </c>
      <c r="H63" s="12">
        <v>0</v>
      </c>
      <c r="I63" s="12">
        <v>0</v>
      </c>
    </row>
    <row r="64" spans="1:9" x14ac:dyDescent="0.15">
      <c r="A64" s="32" t="s">
        <v>129</v>
      </c>
      <c r="B64" t="s">
        <v>38</v>
      </c>
      <c r="C64" s="31" t="s">
        <v>40</v>
      </c>
      <c r="D64" s="5">
        <v>2</v>
      </c>
      <c r="E64" s="5">
        <v>2</v>
      </c>
      <c r="F64" s="16" t="s">
        <v>41</v>
      </c>
      <c r="G64" s="29" t="s">
        <v>130</v>
      </c>
      <c r="H64" s="12">
        <v>0</v>
      </c>
      <c r="I64" s="12">
        <v>0</v>
      </c>
    </row>
    <row r="65" spans="1:9" x14ac:dyDescent="0.15">
      <c r="A65" s="32" t="s">
        <v>131</v>
      </c>
      <c r="B65" t="s">
        <v>99</v>
      </c>
      <c r="C65" s="31" t="s">
        <v>45</v>
      </c>
      <c r="D65" s="5">
        <v>3</v>
      </c>
      <c r="E65" s="5">
        <v>3</v>
      </c>
      <c r="F65" s="16" t="s">
        <v>41</v>
      </c>
      <c r="G65" s="35" t="s">
        <v>132</v>
      </c>
      <c r="H65" s="12">
        <v>0</v>
      </c>
      <c r="I65" s="12">
        <v>0</v>
      </c>
    </row>
    <row r="66" spans="1:9" x14ac:dyDescent="0.15">
      <c r="A66" s="32" t="s">
        <v>133</v>
      </c>
      <c r="B66" t="s">
        <v>99</v>
      </c>
      <c r="C66" s="31" t="s">
        <v>47</v>
      </c>
      <c r="D66" s="5">
        <v>5</v>
      </c>
      <c r="F66" s="16" t="s">
        <v>55</v>
      </c>
      <c r="G66" s="29"/>
      <c r="H66" s="12"/>
      <c r="I66" s="12"/>
    </row>
    <row r="67" spans="1:9" x14ac:dyDescent="0.15">
      <c r="A67" s="32" t="s">
        <v>134</v>
      </c>
      <c r="B67" t="s">
        <v>35</v>
      </c>
      <c r="C67" s="31" t="s">
        <v>50</v>
      </c>
      <c r="D67" s="5">
        <v>5</v>
      </c>
      <c r="E67" s="5">
        <v>5</v>
      </c>
      <c r="F67" s="16" t="s">
        <v>41</v>
      </c>
      <c r="G67" s="35" t="s">
        <v>135</v>
      </c>
      <c r="H67" s="12">
        <v>0</v>
      </c>
      <c r="I67" s="12">
        <v>0</v>
      </c>
    </row>
    <row r="68" spans="1:9" x14ac:dyDescent="0.15">
      <c r="A68" s="32" t="s">
        <v>136</v>
      </c>
      <c r="B68" t="s">
        <v>44</v>
      </c>
      <c r="C68" s="31" t="s">
        <v>50</v>
      </c>
      <c r="D68" s="5">
        <v>1</v>
      </c>
      <c r="E68" s="5">
        <v>1</v>
      </c>
      <c r="F68" s="16" t="s">
        <v>41</v>
      </c>
      <c r="G68" s="29"/>
      <c r="H68" s="12">
        <v>0</v>
      </c>
      <c r="I68" s="12">
        <v>0</v>
      </c>
    </row>
    <row r="69" spans="1:9" x14ac:dyDescent="0.15">
      <c r="A69" s="32" t="s">
        <v>94</v>
      </c>
      <c r="B69" t="s">
        <v>35</v>
      </c>
      <c r="C69" s="31" t="s">
        <v>54</v>
      </c>
      <c r="D69" s="5">
        <v>4</v>
      </c>
      <c r="E69" s="5">
        <v>5</v>
      </c>
      <c r="F69" s="16" t="s">
        <v>41</v>
      </c>
      <c r="G69" s="35" t="s">
        <v>137</v>
      </c>
      <c r="H69" s="12">
        <v>-1</v>
      </c>
      <c r="I69" s="12">
        <v>20</v>
      </c>
    </row>
    <row r="70" spans="1:9" x14ac:dyDescent="0.15">
      <c r="A70" s="32" t="s">
        <v>138</v>
      </c>
      <c r="B70" t="s">
        <v>44</v>
      </c>
      <c r="C70" s="31" t="s">
        <v>139</v>
      </c>
      <c r="D70" s="5">
        <v>10</v>
      </c>
      <c r="F70" s="16" t="s">
        <v>55</v>
      </c>
      <c r="G70" s="29"/>
      <c r="H70" s="12"/>
      <c r="I70" s="12"/>
    </row>
    <row r="71" spans="1:9" x14ac:dyDescent="0.15">
      <c r="A71" s="32" t="s">
        <v>140</v>
      </c>
      <c r="B71" t="s">
        <v>141</v>
      </c>
      <c r="C71" s="31" t="s">
        <v>54</v>
      </c>
      <c r="D71" s="5">
        <v>3</v>
      </c>
      <c r="F71" s="16" t="s">
        <v>55</v>
      </c>
      <c r="G71" s="29"/>
      <c r="H71" s="12"/>
      <c r="I71" s="12"/>
    </row>
    <row r="72" spans="1:9" x14ac:dyDescent="0.15">
      <c r="A72" s="32" t="s">
        <v>142</v>
      </c>
      <c r="B72" t="s">
        <v>38</v>
      </c>
      <c r="C72" s="31" t="s">
        <v>50</v>
      </c>
      <c r="D72" s="5">
        <v>3</v>
      </c>
      <c r="F72" s="16" t="s">
        <v>55</v>
      </c>
      <c r="G72" s="29"/>
      <c r="H72" s="12" t="str">
        <f t="shared" si="0"/>
        <v/>
      </c>
      <c r="I72" s="12" t="str">
        <f t="shared" si="1"/>
        <v/>
      </c>
    </row>
    <row r="73" spans="1:9" x14ac:dyDescent="0.15">
      <c r="A73" s="1" t="s">
        <v>143</v>
      </c>
      <c r="B73" s="2"/>
      <c r="C73" s="10"/>
      <c r="D73" s="10"/>
      <c r="E73" s="4"/>
      <c r="F73" s="15"/>
      <c r="G73" s="2"/>
      <c r="H73" s="12" t="str">
        <f t="shared" si="0"/>
        <v/>
      </c>
      <c r="I73" s="12" t="str">
        <f t="shared" si="1"/>
        <v/>
      </c>
    </row>
    <row r="74" spans="1:9" x14ac:dyDescent="0.15">
      <c r="A74" s="32" t="s">
        <v>133</v>
      </c>
      <c r="B74" t="s">
        <v>99</v>
      </c>
      <c r="C74" s="31" t="s">
        <v>47</v>
      </c>
      <c r="D74" s="5">
        <v>5</v>
      </c>
      <c r="E74" s="5">
        <v>4</v>
      </c>
      <c r="F74" s="16" t="s">
        <v>51</v>
      </c>
      <c r="G74" s="29" t="s">
        <v>144</v>
      </c>
      <c r="H74" s="12">
        <v>1</v>
      </c>
      <c r="I74" s="12">
        <v>25</v>
      </c>
    </row>
    <row r="75" spans="1:9" x14ac:dyDescent="0.15">
      <c r="A75" s="32" t="s">
        <v>138</v>
      </c>
      <c r="B75" t="s">
        <v>44</v>
      </c>
      <c r="C75" s="31" t="s">
        <v>139</v>
      </c>
      <c r="D75" s="5">
        <v>10</v>
      </c>
      <c r="E75" s="5">
        <v>12</v>
      </c>
      <c r="F75" s="16" t="s">
        <v>41</v>
      </c>
      <c r="G75" s="29" t="s">
        <v>145</v>
      </c>
      <c r="H75" s="12">
        <f t="shared" ref="H75" si="16">IF(OR(D75="", E75=""), "", D75-E75)</f>
        <v>-2</v>
      </c>
      <c r="I75" s="12">
        <f t="shared" ref="I75" si="17">IF(OR(H75="",E75=0),"",ABS(H75)/E75*100)</f>
        <v>16.666666666666664</v>
      </c>
    </row>
    <row r="76" spans="1:9" x14ac:dyDescent="0.15">
      <c r="A76" s="32" t="s">
        <v>140</v>
      </c>
      <c r="B76" t="s">
        <v>141</v>
      </c>
      <c r="C76" s="31" t="s">
        <v>50</v>
      </c>
      <c r="D76" s="5">
        <v>3</v>
      </c>
      <c r="F76" s="16" t="s">
        <v>41</v>
      </c>
      <c r="G76" s="35" t="s">
        <v>146</v>
      </c>
      <c r="H76" s="12"/>
      <c r="I76" s="12" t="str">
        <f t="shared" si="1"/>
        <v/>
      </c>
    </row>
    <row r="77" spans="1:9" x14ac:dyDescent="0.15">
      <c r="A77" s="32" t="s">
        <v>142</v>
      </c>
      <c r="B77" t="s">
        <v>38</v>
      </c>
      <c r="C77" s="31" t="s">
        <v>50</v>
      </c>
      <c r="D77" s="5">
        <v>3</v>
      </c>
      <c r="E77" s="5">
        <v>2</v>
      </c>
      <c r="F77" s="16" t="s">
        <v>51</v>
      </c>
      <c r="G77" s="29" t="s">
        <v>147</v>
      </c>
      <c r="H77" s="12">
        <f t="shared" si="0"/>
        <v>1</v>
      </c>
      <c r="I77" s="12">
        <f t="shared" si="1"/>
        <v>50</v>
      </c>
    </row>
    <row r="78" spans="1:9" x14ac:dyDescent="0.15">
      <c r="A78" s="32" t="s">
        <v>148</v>
      </c>
      <c r="B78" t="s">
        <v>35</v>
      </c>
      <c r="C78" s="31" t="s">
        <v>54</v>
      </c>
      <c r="D78" s="5">
        <v>5</v>
      </c>
      <c r="E78" s="5">
        <v>5</v>
      </c>
      <c r="F78" s="16" t="s">
        <v>41</v>
      </c>
      <c r="G78" s="29" t="s">
        <v>149</v>
      </c>
      <c r="H78" s="12">
        <f t="shared" si="0"/>
        <v>0</v>
      </c>
      <c r="I78" s="12">
        <f t="shared" si="1"/>
        <v>0</v>
      </c>
    </row>
    <row r="79" spans="1:9" x14ac:dyDescent="0.15">
      <c r="A79" s="32" t="s">
        <v>150</v>
      </c>
      <c r="B79" t="s">
        <v>44</v>
      </c>
      <c r="C79" s="31" t="s">
        <v>54</v>
      </c>
      <c r="D79" s="5">
        <v>1</v>
      </c>
      <c r="E79" s="5">
        <v>1</v>
      </c>
      <c r="F79" s="16" t="s">
        <v>41</v>
      </c>
      <c r="G79" s="29"/>
      <c r="H79" s="12">
        <f t="shared" si="0"/>
        <v>0</v>
      </c>
      <c r="I79" s="12">
        <f t="shared" si="1"/>
        <v>0</v>
      </c>
    </row>
    <row r="80" spans="1:9" x14ac:dyDescent="0.15">
      <c r="A80" s="32" t="s">
        <v>94</v>
      </c>
      <c r="B80" t="s">
        <v>35</v>
      </c>
      <c r="C80" s="31" t="s">
        <v>50</v>
      </c>
      <c r="D80" s="5">
        <v>5</v>
      </c>
      <c r="E80" s="5">
        <v>5</v>
      </c>
      <c r="F80" s="16" t="s">
        <v>41</v>
      </c>
      <c r="G80" s="29" t="s">
        <v>151</v>
      </c>
      <c r="H80" s="12">
        <f t="shared" si="0"/>
        <v>0</v>
      </c>
      <c r="I80" s="12">
        <f t="shared" si="1"/>
        <v>0</v>
      </c>
    </row>
    <row r="81" spans="1:9" x14ac:dyDescent="0.15">
      <c r="A81" s="32" t="s">
        <v>152</v>
      </c>
      <c r="B81" t="s">
        <v>35</v>
      </c>
      <c r="C81" s="31" t="s">
        <v>40</v>
      </c>
      <c r="D81" s="5">
        <v>5</v>
      </c>
      <c r="E81" s="5">
        <v>4</v>
      </c>
      <c r="F81" s="16" t="s">
        <v>41</v>
      </c>
      <c r="G81" s="35" t="s">
        <v>153</v>
      </c>
      <c r="H81" s="12">
        <f t="shared" si="0"/>
        <v>1</v>
      </c>
      <c r="I81" s="12">
        <f t="shared" si="1"/>
        <v>25</v>
      </c>
    </row>
    <row r="82" spans="1:9" x14ac:dyDescent="0.15">
      <c r="A82" s="32" t="s">
        <v>154</v>
      </c>
      <c r="B82" t="s">
        <v>44</v>
      </c>
      <c r="C82" s="31" t="s">
        <v>54</v>
      </c>
      <c r="D82" s="5">
        <v>1</v>
      </c>
      <c r="E82" s="5">
        <v>1</v>
      </c>
      <c r="F82" s="16" t="s">
        <v>41</v>
      </c>
      <c r="G82" s="29"/>
      <c r="H82" s="12">
        <f t="shared" si="0"/>
        <v>0</v>
      </c>
      <c r="I82" s="12">
        <f t="shared" si="1"/>
        <v>0</v>
      </c>
    </row>
    <row r="83" spans="1:9" x14ac:dyDescent="0.15">
      <c r="A83" s="32" t="s">
        <v>155</v>
      </c>
      <c r="B83" t="s">
        <v>156</v>
      </c>
      <c r="C83" s="31" t="s">
        <v>47</v>
      </c>
      <c r="D83" s="5">
        <v>4</v>
      </c>
      <c r="F83" s="16" t="s">
        <v>157</v>
      </c>
      <c r="G83" s="29" t="s">
        <v>158</v>
      </c>
      <c r="H83" s="12" t="str">
        <f t="shared" si="0"/>
        <v/>
      </c>
      <c r="I83" s="12" t="str">
        <f t="shared" si="1"/>
        <v/>
      </c>
    </row>
    <row r="84" spans="1:9" x14ac:dyDescent="0.15">
      <c r="A84" s="32" t="s">
        <v>159</v>
      </c>
      <c r="B84" t="s">
        <v>156</v>
      </c>
      <c r="C84" s="31" t="s">
        <v>45</v>
      </c>
      <c r="D84" s="5">
        <v>4</v>
      </c>
      <c r="F84" s="16" t="s">
        <v>157</v>
      </c>
      <c r="G84" s="29" t="s">
        <v>160</v>
      </c>
      <c r="H84" s="12" t="str">
        <f t="shared" si="0"/>
        <v/>
      </c>
      <c r="I84" s="12" t="str">
        <f t="shared" si="1"/>
        <v/>
      </c>
    </row>
    <row r="85" spans="1:9" x14ac:dyDescent="0.15">
      <c r="A85" s="32" t="s">
        <v>49</v>
      </c>
      <c r="B85" t="s">
        <v>38</v>
      </c>
      <c r="C85" s="31" t="s">
        <v>50</v>
      </c>
      <c r="D85" s="5">
        <v>3</v>
      </c>
      <c r="E85" s="5">
        <v>2</v>
      </c>
      <c r="F85" s="16" t="s">
        <v>51</v>
      </c>
      <c r="G85" s="29" t="s">
        <v>161</v>
      </c>
      <c r="H85" s="12">
        <f>IF(OR(D85="", E85=""), "", D85-E85)</f>
        <v>1</v>
      </c>
      <c r="I85" s="12">
        <f t="shared" si="1"/>
        <v>50</v>
      </c>
    </row>
    <row r="86" spans="1:9" x14ac:dyDescent="0.15">
      <c r="A86" s="32" t="s">
        <v>162</v>
      </c>
      <c r="B86" t="s">
        <v>35</v>
      </c>
      <c r="C86" s="31" t="s">
        <v>40</v>
      </c>
      <c r="D86" s="5">
        <v>5</v>
      </c>
      <c r="E86" s="5">
        <v>5</v>
      </c>
      <c r="F86" s="16" t="s">
        <v>41</v>
      </c>
      <c r="G86" s="35" t="s">
        <v>163</v>
      </c>
      <c r="H86" s="12">
        <f>IF(OR(D86="", E86=""), "", D86-E86)</f>
        <v>0</v>
      </c>
      <c r="I86" s="12">
        <f t="shared" si="1"/>
        <v>0</v>
      </c>
    </row>
    <row r="87" spans="1:9" x14ac:dyDescent="0.15">
      <c r="A87" s="32" t="s">
        <v>164</v>
      </c>
      <c r="B87" t="s">
        <v>44</v>
      </c>
      <c r="C87" s="31" t="s">
        <v>40</v>
      </c>
      <c r="D87" s="5">
        <v>1</v>
      </c>
      <c r="E87" s="5">
        <v>1</v>
      </c>
      <c r="F87" s="16" t="s">
        <v>41</v>
      </c>
      <c r="G87" s="29"/>
      <c r="H87" s="12">
        <f>IF(OR(D87="", E87=""), "", D87-E87)</f>
        <v>0</v>
      </c>
      <c r="I87" s="12">
        <f>IF(OR(H87="",E87=0),"",ABS(H87)/E87*100)</f>
        <v>0</v>
      </c>
    </row>
    <row r="88" spans="1:9" x14ac:dyDescent="0.15">
      <c r="A88" s="32" t="s">
        <v>165</v>
      </c>
      <c r="B88" t="s">
        <v>44</v>
      </c>
      <c r="C88" s="31" t="s">
        <v>40</v>
      </c>
      <c r="D88" s="5">
        <v>5</v>
      </c>
      <c r="E88" s="5">
        <v>2</v>
      </c>
      <c r="F88" s="16" t="s">
        <v>51</v>
      </c>
      <c r="G88" s="29" t="s">
        <v>166</v>
      </c>
      <c r="H88" s="12">
        <f t="shared" si="0"/>
        <v>3</v>
      </c>
      <c r="I88" s="12">
        <f t="shared" si="1"/>
        <v>150</v>
      </c>
    </row>
    <row r="89" spans="1:9" x14ac:dyDescent="0.15">
      <c r="A89" s="32" t="s">
        <v>167</v>
      </c>
      <c r="B89" t="s">
        <v>44</v>
      </c>
      <c r="C89" s="31" t="s">
        <v>50</v>
      </c>
      <c r="D89" s="5">
        <v>3</v>
      </c>
      <c r="F89" s="16" t="s">
        <v>55</v>
      </c>
      <c r="H89" s="12" t="str">
        <f t="shared" si="0"/>
        <v/>
      </c>
      <c r="I89" s="12" t="str">
        <f t="shared" si="1"/>
        <v/>
      </c>
    </row>
    <row r="90" spans="1:9" x14ac:dyDescent="0.15">
      <c r="A90" s="32" t="s">
        <v>168</v>
      </c>
      <c r="B90" t="s">
        <v>38</v>
      </c>
      <c r="C90" s="31" t="s">
        <v>139</v>
      </c>
      <c r="D90" s="5">
        <v>5</v>
      </c>
      <c r="F90" s="16" t="s">
        <v>55</v>
      </c>
      <c r="H90" s="12" t="str">
        <f t="shared" si="0"/>
        <v/>
      </c>
      <c r="I90" s="12" t="str">
        <f t="shared" si="1"/>
        <v/>
      </c>
    </row>
    <row r="91" spans="1:9" x14ac:dyDescent="0.15">
      <c r="A91" s="1" t="s">
        <v>169</v>
      </c>
      <c r="B91" s="2"/>
      <c r="C91" s="10"/>
      <c r="D91" s="10"/>
      <c r="E91" s="4"/>
      <c r="F91" s="15"/>
      <c r="G91" s="2"/>
      <c r="H91" s="12" t="str">
        <f t="shared" si="0"/>
        <v/>
      </c>
      <c r="I91" s="12" t="str">
        <f t="shared" si="1"/>
        <v/>
      </c>
    </row>
    <row r="92" spans="1:9" x14ac:dyDescent="0.15">
      <c r="A92" s="32" t="s">
        <v>133</v>
      </c>
      <c r="B92" t="s">
        <v>99</v>
      </c>
      <c r="C92" s="31" t="s">
        <v>47</v>
      </c>
      <c r="D92" s="5">
        <v>2</v>
      </c>
      <c r="E92" s="5">
        <v>2</v>
      </c>
      <c r="F92" s="16" t="s">
        <v>41</v>
      </c>
      <c r="G92" s="29"/>
      <c r="H92" s="12">
        <f>IF(OR(D92="", E92=""), "", D92-E92)</f>
        <v>0</v>
      </c>
      <c r="I92" s="12">
        <f t="shared" si="1"/>
        <v>0</v>
      </c>
    </row>
    <row r="93" spans="1:9" x14ac:dyDescent="0.15">
      <c r="A93" s="32" t="s">
        <v>142</v>
      </c>
      <c r="B93" t="s">
        <v>38</v>
      </c>
      <c r="C93" s="31" t="s">
        <v>50</v>
      </c>
      <c r="D93" s="5">
        <v>2</v>
      </c>
      <c r="E93" s="5">
        <v>1</v>
      </c>
      <c r="F93" s="16" t="s">
        <v>51</v>
      </c>
      <c r="G93" s="29" t="s">
        <v>170</v>
      </c>
      <c r="H93" s="12">
        <f>IF(OR(D93="", E93=""), "", D93-E93)</f>
        <v>1</v>
      </c>
      <c r="I93" s="12">
        <f t="shared" si="1"/>
        <v>100</v>
      </c>
    </row>
    <row r="94" spans="1:9" x14ac:dyDescent="0.15">
      <c r="A94" s="32" t="s">
        <v>165</v>
      </c>
      <c r="B94" t="s">
        <v>44</v>
      </c>
      <c r="C94" s="31" t="s">
        <v>40</v>
      </c>
      <c r="D94" s="5">
        <v>3</v>
      </c>
      <c r="E94" s="5">
        <v>1</v>
      </c>
      <c r="F94" s="16" t="s">
        <v>51</v>
      </c>
      <c r="G94" s="29"/>
      <c r="H94" s="12">
        <f t="shared" si="0"/>
        <v>2</v>
      </c>
      <c r="I94" s="12">
        <f t="shared" si="1"/>
        <v>200</v>
      </c>
    </row>
    <row r="95" spans="1:9" x14ac:dyDescent="0.15">
      <c r="A95" s="32" t="s">
        <v>171</v>
      </c>
      <c r="B95" t="s">
        <v>156</v>
      </c>
      <c r="C95" s="31" t="s">
        <v>54</v>
      </c>
      <c r="D95" s="5">
        <v>4</v>
      </c>
      <c r="E95" s="5">
        <v>1</v>
      </c>
      <c r="F95" s="16" t="s">
        <v>51</v>
      </c>
      <c r="G95" s="29" t="s">
        <v>172</v>
      </c>
      <c r="H95" s="12">
        <f t="shared" si="0"/>
        <v>3</v>
      </c>
      <c r="I95" s="12">
        <f t="shared" si="1"/>
        <v>300</v>
      </c>
    </row>
    <row r="96" spans="1:9" x14ac:dyDescent="0.15">
      <c r="A96" s="32" t="s">
        <v>167</v>
      </c>
      <c r="B96" t="s">
        <v>44</v>
      </c>
      <c r="C96" s="31" t="s">
        <v>50</v>
      </c>
      <c r="D96" s="5">
        <v>3</v>
      </c>
      <c r="E96" s="5">
        <v>1</v>
      </c>
      <c r="F96" s="16" t="s">
        <v>51</v>
      </c>
      <c r="G96" s="29"/>
      <c r="H96" s="12">
        <f t="shared" si="0"/>
        <v>2</v>
      </c>
      <c r="I96" s="12">
        <f t="shared" si="1"/>
        <v>200</v>
      </c>
    </row>
    <row r="97" spans="1:9" x14ac:dyDescent="0.15">
      <c r="A97" s="32" t="s">
        <v>168</v>
      </c>
      <c r="B97" s="32" t="s">
        <v>38</v>
      </c>
      <c r="C97" s="31" t="s">
        <v>139</v>
      </c>
      <c r="D97" s="5">
        <v>5</v>
      </c>
      <c r="E97" s="5">
        <v>5</v>
      </c>
      <c r="F97" s="16" t="s">
        <v>41</v>
      </c>
      <c r="G97" s="29"/>
      <c r="H97" s="12">
        <f t="shared" si="0"/>
        <v>0</v>
      </c>
      <c r="I97" s="12">
        <f t="shared" si="1"/>
        <v>0</v>
      </c>
    </row>
    <row r="98" spans="1:9" x14ac:dyDescent="0.15">
      <c r="A98" s="32" t="s">
        <v>173</v>
      </c>
      <c r="B98" s="32" t="s">
        <v>38</v>
      </c>
      <c r="C98" s="31" t="s">
        <v>40</v>
      </c>
      <c r="D98" s="5">
        <v>2</v>
      </c>
      <c r="E98" s="5">
        <v>1</v>
      </c>
      <c r="F98" s="16" t="s">
        <v>51</v>
      </c>
      <c r="G98" s="29" t="s">
        <v>174</v>
      </c>
      <c r="H98" s="12">
        <f t="shared" si="0"/>
        <v>1</v>
      </c>
      <c r="I98" s="12">
        <f t="shared" si="1"/>
        <v>100</v>
      </c>
    </row>
    <row r="99" spans="1:9" x14ac:dyDescent="0.15">
      <c r="A99" s="32" t="s">
        <v>175</v>
      </c>
      <c r="B99" s="32" t="s">
        <v>35</v>
      </c>
      <c r="C99" s="31" t="s">
        <v>45</v>
      </c>
      <c r="D99" s="5">
        <v>5</v>
      </c>
      <c r="E99" s="5">
        <v>5</v>
      </c>
      <c r="F99" s="16" t="s">
        <v>41</v>
      </c>
      <c r="G99" s="29" t="s">
        <v>176</v>
      </c>
      <c r="H99" s="12">
        <f t="shared" si="0"/>
        <v>0</v>
      </c>
      <c r="I99" s="12">
        <f t="shared" si="1"/>
        <v>0</v>
      </c>
    </row>
    <row r="100" spans="1:9" x14ac:dyDescent="0.15">
      <c r="A100" s="32" t="s">
        <v>177</v>
      </c>
      <c r="B100" s="32" t="s">
        <v>44</v>
      </c>
      <c r="C100" s="31" t="s">
        <v>40</v>
      </c>
      <c r="D100" s="5">
        <v>1</v>
      </c>
      <c r="E100" s="5">
        <v>1</v>
      </c>
      <c r="F100" s="16" t="s">
        <v>41</v>
      </c>
      <c r="G100" s="29"/>
      <c r="H100" s="12">
        <f t="shared" si="0"/>
        <v>0</v>
      </c>
      <c r="I100" s="12">
        <f t="shared" si="1"/>
        <v>0</v>
      </c>
    </row>
    <row r="101" spans="1:9" x14ac:dyDescent="0.15">
      <c r="A101" s="32" t="s">
        <v>94</v>
      </c>
      <c r="B101" s="32" t="s">
        <v>35</v>
      </c>
      <c r="C101" s="31" t="s">
        <v>50</v>
      </c>
      <c r="D101" s="5">
        <v>5</v>
      </c>
      <c r="E101" s="5">
        <v>5</v>
      </c>
      <c r="F101" s="16" t="s">
        <v>41</v>
      </c>
      <c r="G101" s="29" t="s">
        <v>178</v>
      </c>
      <c r="H101" s="12">
        <f t="shared" si="0"/>
        <v>0</v>
      </c>
      <c r="I101" s="12">
        <f t="shared" si="1"/>
        <v>0</v>
      </c>
    </row>
    <row r="102" spans="1:9" x14ac:dyDescent="0.15">
      <c r="A102" s="1" t="s">
        <v>179</v>
      </c>
      <c r="B102" s="2"/>
      <c r="C102" s="10"/>
      <c r="D102" s="10"/>
      <c r="E102" s="4"/>
      <c r="F102" s="15"/>
      <c r="G102" s="2"/>
      <c r="H102" s="12" t="str">
        <f t="shared" ref="H102" si="18">IF(OR(D102="", E102=""), "", D102-E102)</f>
        <v/>
      </c>
      <c r="I102" s="12" t="str">
        <f t="shared" ref="I102" si="19">IF(OR(H102="",E102=0),"",ABS(H102)/E102*100)</f>
        <v/>
      </c>
    </row>
    <row r="103" spans="1:9" x14ac:dyDescent="0.15">
      <c r="A103" s="32" t="s">
        <v>180</v>
      </c>
      <c r="B103" s="32" t="s">
        <v>38</v>
      </c>
      <c r="C103" s="31" t="s">
        <v>40</v>
      </c>
      <c r="D103" s="5">
        <v>2</v>
      </c>
      <c r="E103" s="5">
        <v>1</v>
      </c>
      <c r="F103" s="16" t="s">
        <v>51</v>
      </c>
      <c r="G103" s="29" t="s">
        <v>181</v>
      </c>
      <c r="H103" s="12">
        <f t="shared" si="0"/>
        <v>1</v>
      </c>
      <c r="I103" s="12">
        <f t="shared" si="1"/>
        <v>100</v>
      </c>
    </row>
    <row r="104" spans="1:9" x14ac:dyDescent="0.15">
      <c r="A104" s="32" t="s">
        <v>165</v>
      </c>
      <c r="B104" s="32" t="s">
        <v>44</v>
      </c>
      <c r="C104" s="31" t="s">
        <v>40</v>
      </c>
      <c r="D104" s="5">
        <v>2</v>
      </c>
      <c r="E104" s="5">
        <v>2</v>
      </c>
      <c r="F104" s="16" t="s">
        <v>41</v>
      </c>
      <c r="G104" s="29" t="s">
        <v>182</v>
      </c>
      <c r="H104" s="12">
        <f t="shared" ref="H104:H169" si="20">IF(OR(D104="", E104=""), "", D104-E104)</f>
        <v>0</v>
      </c>
      <c r="I104" s="12">
        <f t="shared" ref="I104:I169" si="21">IF(OR(H104="",E104=0),"",ABS(H104)/E104*100)</f>
        <v>0</v>
      </c>
    </row>
    <row r="105" spans="1:9" x14ac:dyDescent="0.15">
      <c r="A105" s="32" t="s">
        <v>171</v>
      </c>
      <c r="B105" s="32" t="s">
        <v>156</v>
      </c>
      <c r="C105" s="31" t="s">
        <v>45</v>
      </c>
      <c r="D105" s="5">
        <v>3</v>
      </c>
      <c r="E105" s="5">
        <v>2</v>
      </c>
      <c r="F105" s="16" t="s">
        <v>41</v>
      </c>
      <c r="G105" s="29" t="s">
        <v>183</v>
      </c>
      <c r="H105" s="12">
        <f t="shared" si="20"/>
        <v>1</v>
      </c>
      <c r="I105" s="12">
        <f t="shared" si="21"/>
        <v>50</v>
      </c>
    </row>
    <row r="106" spans="1:9" x14ac:dyDescent="0.15">
      <c r="A106" s="32" t="s">
        <v>167</v>
      </c>
      <c r="B106" s="32" t="s">
        <v>44</v>
      </c>
      <c r="C106" s="31" t="s">
        <v>50</v>
      </c>
      <c r="D106" s="5">
        <v>2</v>
      </c>
      <c r="E106" s="5">
        <v>2</v>
      </c>
      <c r="F106" s="16" t="s">
        <v>41</v>
      </c>
      <c r="G106" s="29" t="s">
        <v>184</v>
      </c>
      <c r="H106" s="12">
        <f t="shared" si="20"/>
        <v>0</v>
      </c>
      <c r="I106" s="12">
        <f t="shared" si="21"/>
        <v>0</v>
      </c>
    </row>
    <row r="107" spans="1:9" x14ac:dyDescent="0.15">
      <c r="A107" s="32" t="s">
        <v>173</v>
      </c>
      <c r="B107" s="32" t="s">
        <v>38</v>
      </c>
      <c r="C107" s="31" t="s">
        <v>40</v>
      </c>
      <c r="D107" s="5">
        <v>1</v>
      </c>
      <c r="E107" s="5">
        <v>1</v>
      </c>
      <c r="F107" s="16" t="s">
        <v>41</v>
      </c>
      <c r="G107" s="29" t="s">
        <v>185</v>
      </c>
      <c r="H107" s="12">
        <f t="shared" si="20"/>
        <v>0</v>
      </c>
      <c r="I107" s="12">
        <f t="shared" si="21"/>
        <v>0</v>
      </c>
    </row>
    <row r="108" spans="1:9" x14ac:dyDescent="0.15">
      <c r="A108" s="32" t="s">
        <v>186</v>
      </c>
      <c r="B108" s="32" t="s">
        <v>141</v>
      </c>
      <c r="C108" s="31" t="s">
        <v>50</v>
      </c>
      <c r="D108" s="5">
        <v>5</v>
      </c>
      <c r="E108" s="5">
        <v>3</v>
      </c>
      <c r="F108" s="16" t="s">
        <v>51</v>
      </c>
      <c r="G108" s="29" t="s">
        <v>187</v>
      </c>
      <c r="H108" s="12">
        <f t="shared" si="20"/>
        <v>2</v>
      </c>
      <c r="I108" s="12">
        <f t="shared" si="21"/>
        <v>66.666666666666657</v>
      </c>
    </row>
    <row r="109" spans="1:9" x14ac:dyDescent="0.15">
      <c r="A109" s="32" t="s">
        <v>188</v>
      </c>
      <c r="B109" s="32" t="s">
        <v>141</v>
      </c>
      <c r="C109" s="31" t="s">
        <v>47</v>
      </c>
      <c r="D109" s="5">
        <v>3</v>
      </c>
      <c r="E109" s="5">
        <v>1</v>
      </c>
      <c r="F109" s="16" t="s">
        <v>51</v>
      </c>
      <c r="G109" s="29"/>
      <c r="H109" s="12">
        <f t="shared" si="20"/>
        <v>2</v>
      </c>
      <c r="I109" s="12">
        <f t="shared" si="21"/>
        <v>200</v>
      </c>
    </row>
    <row r="110" spans="1:9" x14ac:dyDescent="0.15">
      <c r="A110" s="32" t="s">
        <v>189</v>
      </c>
      <c r="B110" s="32" t="s">
        <v>35</v>
      </c>
      <c r="C110" s="31" t="s">
        <v>45</v>
      </c>
      <c r="D110" s="5">
        <v>5</v>
      </c>
      <c r="E110" s="5">
        <v>5</v>
      </c>
      <c r="F110" s="16" t="s">
        <v>41</v>
      </c>
      <c r="G110" s="29" t="s">
        <v>190</v>
      </c>
      <c r="H110" s="12">
        <f t="shared" si="20"/>
        <v>0</v>
      </c>
      <c r="I110" s="12">
        <f t="shared" si="21"/>
        <v>0</v>
      </c>
    </row>
    <row r="111" spans="1:9" x14ac:dyDescent="0.15">
      <c r="A111" s="32" t="s">
        <v>191</v>
      </c>
      <c r="B111" s="32" t="s">
        <v>44</v>
      </c>
      <c r="C111" s="31" t="s">
        <v>45</v>
      </c>
      <c r="D111" s="5">
        <v>1</v>
      </c>
      <c r="E111" s="5">
        <v>1</v>
      </c>
      <c r="F111" s="16" t="s">
        <v>41</v>
      </c>
      <c r="G111" s="29"/>
      <c r="H111" s="12">
        <f t="shared" si="20"/>
        <v>0</v>
      </c>
      <c r="I111" s="12">
        <f t="shared" si="21"/>
        <v>0</v>
      </c>
    </row>
    <row r="112" spans="1:9" x14ac:dyDescent="0.15">
      <c r="A112" s="32" t="s">
        <v>192</v>
      </c>
      <c r="B112" s="32" t="s">
        <v>156</v>
      </c>
      <c r="C112" s="31" t="s">
        <v>50</v>
      </c>
      <c r="D112" s="5">
        <v>2</v>
      </c>
      <c r="E112" s="5">
        <v>2</v>
      </c>
      <c r="F112" s="16" t="s">
        <v>41</v>
      </c>
      <c r="G112" s="29" t="s">
        <v>193</v>
      </c>
      <c r="H112" s="12">
        <f t="shared" si="20"/>
        <v>0</v>
      </c>
      <c r="I112" s="12">
        <f t="shared" si="21"/>
        <v>0</v>
      </c>
    </row>
    <row r="113" spans="1:9" x14ac:dyDescent="0.15">
      <c r="A113" s="32" t="s">
        <v>194</v>
      </c>
      <c r="B113" s="32" t="s">
        <v>35</v>
      </c>
      <c r="C113" s="31" t="s">
        <v>47</v>
      </c>
      <c r="D113" s="5">
        <v>5</v>
      </c>
      <c r="E113" s="5">
        <v>5</v>
      </c>
      <c r="F113" s="16" t="s">
        <v>41</v>
      </c>
      <c r="G113" s="29" t="s">
        <v>195</v>
      </c>
      <c r="H113" s="12">
        <f t="shared" si="20"/>
        <v>0</v>
      </c>
      <c r="I113" s="12">
        <f t="shared" si="21"/>
        <v>0</v>
      </c>
    </row>
    <row r="114" spans="1:9" x14ac:dyDescent="0.15">
      <c r="A114" s="32" t="s">
        <v>196</v>
      </c>
      <c r="B114" s="32" t="s">
        <v>44</v>
      </c>
      <c r="C114" s="31" t="s">
        <v>40</v>
      </c>
      <c r="D114" s="5">
        <v>1</v>
      </c>
      <c r="E114" s="5">
        <v>1</v>
      </c>
      <c r="F114" s="16" t="s">
        <v>41</v>
      </c>
      <c r="G114" s="29"/>
      <c r="H114" s="12">
        <f t="shared" si="20"/>
        <v>0</v>
      </c>
      <c r="I114" s="12">
        <f t="shared" si="21"/>
        <v>0</v>
      </c>
    </row>
    <row r="115" spans="1:9" x14ac:dyDescent="0.15">
      <c r="A115" s="32" t="s">
        <v>197</v>
      </c>
      <c r="B115" s="32" t="s">
        <v>44</v>
      </c>
      <c r="C115" s="31" t="s">
        <v>198</v>
      </c>
      <c r="D115" s="5">
        <v>5</v>
      </c>
      <c r="E115" s="5">
        <v>5</v>
      </c>
      <c r="F115" s="16" t="s">
        <v>41</v>
      </c>
      <c r="G115" s="29"/>
      <c r="H115" s="12">
        <f t="shared" si="20"/>
        <v>0</v>
      </c>
      <c r="I115" s="12">
        <f t="shared" si="21"/>
        <v>0</v>
      </c>
    </row>
    <row r="116" spans="1:9" x14ac:dyDescent="0.15">
      <c r="A116" s="32" t="s">
        <v>199</v>
      </c>
      <c r="B116" s="32" t="s">
        <v>35</v>
      </c>
      <c r="C116" s="31" t="s">
        <v>54</v>
      </c>
      <c r="D116" s="5">
        <v>5</v>
      </c>
      <c r="E116" s="5">
        <v>5</v>
      </c>
      <c r="F116" s="16" t="s">
        <v>41</v>
      </c>
      <c r="G116" s="29" t="s">
        <v>200</v>
      </c>
      <c r="H116" s="12">
        <f t="shared" si="20"/>
        <v>0</v>
      </c>
      <c r="I116" s="12">
        <f t="shared" si="21"/>
        <v>0</v>
      </c>
    </row>
    <row r="117" spans="1:9" x14ac:dyDescent="0.15">
      <c r="A117" s="32" t="s">
        <v>201</v>
      </c>
      <c r="B117" t="s">
        <v>44</v>
      </c>
      <c r="C117" s="31" t="s">
        <v>54</v>
      </c>
      <c r="D117" s="5">
        <v>1</v>
      </c>
      <c r="E117" s="5">
        <v>1</v>
      </c>
      <c r="F117" s="16" t="s">
        <v>41</v>
      </c>
      <c r="G117" s="29"/>
      <c r="H117" s="12">
        <f t="shared" si="20"/>
        <v>0</v>
      </c>
      <c r="I117" s="12">
        <f t="shared" si="21"/>
        <v>0</v>
      </c>
    </row>
    <row r="118" spans="1:9" x14ac:dyDescent="0.15">
      <c r="A118" s="39" t="s">
        <v>202</v>
      </c>
      <c r="B118" s="36"/>
      <c r="C118" s="37"/>
      <c r="D118" s="37"/>
      <c r="E118" s="37"/>
      <c r="F118" s="38"/>
      <c r="G118" s="36"/>
      <c r="H118" s="12" t="str">
        <f t="shared" si="20"/>
        <v/>
      </c>
      <c r="I118" s="12" t="str">
        <f t="shared" si="21"/>
        <v/>
      </c>
    </row>
    <row r="119" spans="1:9" x14ac:dyDescent="0.15">
      <c r="A119" t="s">
        <v>180</v>
      </c>
      <c r="B119" t="s">
        <v>38</v>
      </c>
      <c r="C119" s="5" t="s">
        <v>40</v>
      </c>
      <c r="D119" s="5">
        <v>2</v>
      </c>
      <c r="F119" s="16" t="s">
        <v>157</v>
      </c>
      <c r="G119" s="29" t="s">
        <v>203</v>
      </c>
      <c r="H119" s="12" t="str">
        <f t="shared" si="20"/>
        <v/>
      </c>
      <c r="I119" s="12" t="str">
        <f t="shared" si="21"/>
        <v/>
      </c>
    </row>
    <row r="120" spans="1:9" x14ac:dyDescent="0.15">
      <c r="A120" t="s">
        <v>204</v>
      </c>
      <c r="B120" t="s">
        <v>156</v>
      </c>
      <c r="C120" s="5" t="s">
        <v>45</v>
      </c>
      <c r="D120" s="5">
        <v>4</v>
      </c>
      <c r="E120" s="5">
        <v>4.5</v>
      </c>
      <c r="F120" s="16" t="s">
        <v>41</v>
      </c>
      <c r="G120" s="29"/>
      <c r="H120" s="12">
        <f t="shared" si="20"/>
        <v>-0.5</v>
      </c>
      <c r="I120" s="12">
        <f t="shared" si="21"/>
        <v>11.111111111111111</v>
      </c>
    </row>
    <row r="121" spans="1:9" x14ac:dyDescent="0.15">
      <c r="A121" t="s">
        <v>188</v>
      </c>
      <c r="B121" t="s">
        <v>141</v>
      </c>
      <c r="C121" s="5" t="s">
        <v>47</v>
      </c>
      <c r="D121" s="5">
        <v>3</v>
      </c>
      <c r="E121" s="5">
        <v>3</v>
      </c>
      <c r="F121" s="16" t="s">
        <v>41</v>
      </c>
      <c r="G121" s="29" t="s">
        <v>205</v>
      </c>
      <c r="H121" s="12">
        <f t="shared" si="20"/>
        <v>0</v>
      </c>
      <c r="I121" s="12">
        <f t="shared" si="21"/>
        <v>0</v>
      </c>
    </row>
    <row r="122" spans="1:9" x14ac:dyDescent="0.15">
      <c r="A122" t="s">
        <v>206</v>
      </c>
      <c r="B122" t="s">
        <v>44</v>
      </c>
      <c r="C122" s="5" t="s">
        <v>50</v>
      </c>
      <c r="D122" s="5">
        <v>2</v>
      </c>
      <c r="E122" s="5">
        <v>2</v>
      </c>
      <c r="F122" s="16" t="s">
        <v>41</v>
      </c>
      <c r="G122" s="29" t="s">
        <v>207</v>
      </c>
      <c r="H122" s="12">
        <f t="shared" si="20"/>
        <v>0</v>
      </c>
      <c r="I122" s="12">
        <f t="shared" si="21"/>
        <v>0</v>
      </c>
    </row>
    <row r="123" spans="1:9" x14ac:dyDescent="0.15">
      <c r="A123" t="s">
        <v>208</v>
      </c>
      <c r="B123" t="s">
        <v>156</v>
      </c>
      <c r="C123" s="31" t="s">
        <v>228</v>
      </c>
      <c r="D123" s="5">
        <v>3</v>
      </c>
      <c r="E123" s="5">
        <v>5</v>
      </c>
      <c r="F123" s="16" t="s">
        <v>41</v>
      </c>
      <c r="G123" s="29" t="s">
        <v>209</v>
      </c>
      <c r="H123" s="12">
        <f t="shared" si="20"/>
        <v>-2</v>
      </c>
      <c r="I123" s="12">
        <f t="shared" si="21"/>
        <v>40</v>
      </c>
    </row>
    <row r="124" spans="1:9" x14ac:dyDescent="0.15">
      <c r="A124" t="s">
        <v>210</v>
      </c>
      <c r="B124" t="s">
        <v>44</v>
      </c>
      <c r="C124" s="31" t="s">
        <v>40</v>
      </c>
      <c r="D124" s="5">
        <v>3</v>
      </c>
      <c r="E124" s="5">
        <v>3</v>
      </c>
      <c r="F124" s="16" t="s">
        <v>41</v>
      </c>
      <c r="G124" s="29"/>
      <c r="H124" s="12">
        <f t="shared" si="20"/>
        <v>0</v>
      </c>
      <c r="I124" s="12">
        <f t="shared" si="21"/>
        <v>0</v>
      </c>
    </row>
    <row r="125" spans="1:9" x14ac:dyDescent="0.15">
      <c r="A125" s="32" t="s">
        <v>211</v>
      </c>
      <c r="B125" t="s">
        <v>35</v>
      </c>
      <c r="C125" s="31" t="s">
        <v>54</v>
      </c>
      <c r="D125" s="5">
        <v>5</v>
      </c>
      <c r="E125" s="5">
        <v>5</v>
      </c>
      <c r="F125" s="16" t="s">
        <v>41</v>
      </c>
      <c r="G125" s="29" t="s">
        <v>212</v>
      </c>
      <c r="H125" s="12">
        <f t="shared" si="20"/>
        <v>0</v>
      </c>
      <c r="I125" s="12">
        <f t="shared" si="21"/>
        <v>0</v>
      </c>
    </row>
    <row r="126" spans="1:9" x14ac:dyDescent="0.15">
      <c r="A126" s="32" t="s">
        <v>213</v>
      </c>
      <c r="B126" t="s">
        <v>44</v>
      </c>
      <c r="C126" s="31" t="s">
        <v>54</v>
      </c>
      <c r="D126" s="5">
        <v>1</v>
      </c>
      <c r="E126" s="5">
        <v>1</v>
      </c>
      <c r="F126" s="16" t="s">
        <v>41</v>
      </c>
      <c r="G126" s="29"/>
      <c r="H126" s="12">
        <f t="shared" si="20"/>
        <v>0</v>
      </c>
      <c r="I126" s="12">
        <f t="shared" si="21"/>
        <v>0</v>
      </c>
    </row>
    <row r="127" spans="1:9" x14ac:dyDescent="0.15">
      <c r="A127" s="32" t="s">
        <v>214</v>
      </c>
      <c r="B127" t="s">
        <v>44</v>
      </c>
      <c r="C127" s="31" t="s">
        <v>50</v>
      </c>
      <c r="D127" s="5">
        <v>1</v>
      </c>
      <c r="E127" s="5">
        <v>1</v>
      </c>
      <c r="F127" s="16" t="s">
        <v>41</v>
      </c>
      <c r="G127" s="35" t="s">
        <v>215</v>
      </c>
      <c r="H127" s="12">
        <f t="shared" si="20"/>
        <v>0</v>
      </c>
      <c r="I127" s="12">
        <f t="shared" si="21"/>
        <v>0</v>
      </c>
    </row>
    <row r="128" spans="1:9" x14ac:dyDescent="0.15">
      <c r="A128" s="32" t="s">
        <v>216</v>
      </c>
      <c r="B128" t="s">
        <v>35</v>
      </c>
      <c r="C128" s="31" t="s">
        <v>54</v>
      </c>
      <c r="D128" s="5">
        <v>5</v>
      </c>
      <c r="E128" s="5">
        <v>5</v>
      </c>
      <c r="F128" s="16" t="s">
        <v>41</v>
      </c>
      <c r="G128" s="35" t="s">
        <v>219</v>
      </c>
      <c r="H128" s="12">
        <f t="shared" si="20"/>
        <v>0</v>
      </c>
      <c r="I128" s="12">
        <f t="shared" si="21"/>
        <v>0</v>
      </c>
    </row>
    <row r="129" spans="1:9" x14ac:dyDescent="0.15">
      <c r="A129" s="32" t="s">
        <v>217</v>
      </c>
      <c r="B129" t="s">
        <v>44</v>
      </c>
      <c r="C129" s="31" t="s">
        <v>47</v>
      </c>
      <c r="D129" s="5">
        <v>1</v>
      </c>
      <c r="E129" s="5">
        <v>1</v>
      </c>
      <c r="F129" s="16" t="s">
        <v>41</v>
      </c>
      <c r="G129" s="29"/>
      <c r="H129" s="12">
        <f t="shared" si="20"/>
        <v>0</v>
      </c>
      <c r="I129" s="12">
        <f t="shared" si="21"/>
        <v>0</v>
      </c>
    </row>
    <row r="130" spans="1:9" x14ac:dyDescent="0.15">
      <c r="A130" s="32" t="s">
        <v>231</v>
      </c>
      <c r="B130" t="s">
        <v>44</v>
      </c>
      <c r="C130" s="31" t="s">
        <v>50</v>
      </c>
      <c r="D130" s="5">
        <v>1</v>
      </c>
      <c r="E130" s="5">
        <v>1</v>
      </c>
      <c r="F130" s="16" t="s">
        <v>41</v>
      </c>
      <c r="G130" s="29" t="s">
        <v>234</v>
      </c>
      <c r="H130" s="12">
        <f t="shared" si="20"/>
        <v>0</v>
      </c>
      <c r="I130" s="12">
        <f t="shared" si="21"/>
        <v>0</v>
      </c>
    </row>
    <row r="131" spans="1:9" x14ac:dyDescent="0.15">
      <c r="A131" s="32" t="s">
        <v>232</v>
      </c>
      <c r="B131" t="s">
        <v>44</v>
      </c>
      <c r="C131" s="31" t="s">
        <v>40</v>
      </c>
      <c r="D131" s="5">
        <v>1</v>
      </c>
      <c r="E131" s="5">
        <v>1</v>
      </c>
      <c r="F131" s="16" t="s">
        <v>41</v>
      </c>
      <c r="G131" s="35" t="s">
        <v>233</v>
      </c>
      <c r="H131" s="12">
        <f t="shared" si="20"/>
        <v>0</v>
      </c>
      <c r="I131" s="12">
        <f t="shared" si="21"/>
        <v>0</v>
      </c>
    </row>
    <row r="132" spans="1:9" x14ac:dyDescent="0.15">
      <c r="A132" s="32" t="s">
        <v>218</v>
      </c>
      <c r="B132" t="s">
        <v>141</v>
      </c>
      <c r="C132" s="31" t="s">
        <v>45</v>
      </c>
      <c r="D132" s="5">
        <v>2</v>
      </c>
      <c r="E132" s="5">
        <v>2</v>
      </c>
      <c r="F132" s="16" t="s">
        <v>41</v>
      </c>
      <c r="G132" s="29"/>
      <c r="H132" s="12">
        <f t="shared" si="20"/>
        <v>0</v>
      </c>
      <c r="I132" s="12">
        <f t="shared" si="21"/>
        <v>0</v>
      </c>
    </row>
    <row r="133" spans="1:9" x14ac:dyDescent="0.15">
      <c r="A133" s="32" t="s">
        <v>220</v>
      </c>
      <c r="B133" t="s">
        <v>44</v>
      </c>
      <c r="C133" s="31" t="s">
        <v>40</v>
      </c>
      <c r="D133" s="5">
        <v>2</v>
      </c>
      <c r="F133" s="16" t="s">
        <v>55</v>
      </c>
      <c r="G133" s="35" t="s">
        <v>221</v>
      </c>
      <c r="H133" s="12" t="str">
        <f t="shared" si="20"/>
        <v/>
      </c>
      <c r="I133" s="12" t="str">
        <f t="shared" si="21"/>
        <v/>
      </c>
    </row>
    <row r="134" spans="1:9" x14ac:dyDescent="0.15">
      <c r="A134" s="32" t="s">
        <v>226</v>
      </c>
      <c r="B134" t="s">
        <v>156</v>
      </c>
      <c r="C134" s="31" t="s">
        <v>227</v>
      </c>
      <c r="D134" s="5">
        <v>5</v>
      </c>
      <c r="F134" s="16" t="s">
        <v>55</v>
      </c>
      <c r="H134" s="12" t="str">
        <f t="shared" si="20"/>
        <v/>
      </c>
      <c r="I134" s="12" t="str">
        <f t="shared" si="21"/>
        <v/>
      </c>
    </row>
    <row r="135" spans="1:9" x14ac:dyDescent="0.15">
      <c r="A135" s="32" t="s">
        <v>229</v>
      </c>
      <c r="B135" t="s">
        <v>156</v>
      </c>
      <c r="C135" s="31" t="s">
        <v>222</v>
      </c>
      <c r="D135" s="5">
        <v>5</v>
      </c>
      <c r="F135" s="16" t="s">
        <v>55</v>
      </c>
      <c r="H135" s="12" t="str">
        <f t="shared" si="20"/>
        <v/>
      </c>
      <c r="I135" s="12" t="str">
        <f t="shared" si="21"/>
        <v/>
      </c>
    </row>
    <row r="136" spans="1:9" x14ac:dyDescent="0.15">
      <c r="A136" s="32" t="s">
        <v>223</v>
      </c>
      <c r="B136" t="s">
        <v>141</v>
      </c>
      <c r="C136" s="31" t="s">
        <v>45</v>
      </c>
      <c r="D136" s="5">
        <v>3</v>
      </c>
      <c r="F136" s="16" t="s">
        <v>55</v>
      </c>
      <c r="H136" s="12" t="str">
        <f t="shared" si="20"/>
        <v/>
      </c>
      <c r="I136" s="12" t="str">
        <f t="shared" si="21"/>
        <v/>
      </c>
    </row>
    <row r="137" spans="1:9" x14ac:dyDescent="0.15">
      <c r="A137" s="32" t="s">
        <v>230</v>
      </c>
      <c r="B137" t="s">
        <v>44</v>
      </c>
      <c r="C137" s="31" t="s">
        <v>228</v>
      </c>
      <c r="D137" s="5">
        <v>3</v>
      </c>
      <c r="F137" s="16" t="s">
        <v>55</v>
      </c>
      <c r="H137" s="12" t="str">
        <f t="shared" si="20"/>
        <v/>
      </c>
      <c r="I137" s="12" t="str">
        <f t="shared" si="21"/>
        <v/>
      </c>
    </row>
    <row r="138" spans="1:9" x14ac:dyDescent="0.15">
      <c r="A138" s="32" t="s">
        <v>224</v>
      </c>
      <c r="B138" t="s">
        <v>141</v>
      </c>
      <c r="C138" s="31" t="s">
        <v>54</v>
      </c>
      <c r="D138" s="5">
        <v>3</v>
      </c>
      <c r="F138" s="16" t="s">
        <v>55</v>
      </c>
      <c r="H138" s="12" t="str">
        <f t="shared" si="20"/>
        <v/>
      </c>
      <c r="I138" s="12" t="str">
        <f t="shared" si="21"/>
        <v/>
      </c>
    </row>
    <row r="139" spans="1:9" x14ac:dyDescent="0.15">
      <c r="A139" s="39" t="s">
        <v>225</v>
      </c>
      <c r="B139" s="36"/>
      <c r="C139" s="37"/>
      <c r="D139" s="37"/>
      <c r="E139" s="37"/>
      <c r="F139" s="38"/>
      <c r="G139" s="36"/>
      <c r="H139" s="12" t="str">
        <f t="shared" si="20"/>
        <v/>
      </c>
      <c r="I139" s="12" t="str">
        <f t="shared" si="21"/>
        <v/>
      </c>
    </row>
    <row r="140" spans="1:9" x14ac:dyDescent="0.15">
      <c r="A140" s="32" t="s">
        <v>220</v>
      </c>
      <c r="B140" t="s">
        <v>44</v>
      </c>
      <c r="C140" s="31" t="s">
        <v>40</v>
      </c>
      <c r="D140" s="5">
        <v>2</v>
      </c>
      <c r="E140" s="5">
        <v>2</v>
      </c>
      <c r="F140" s="16" t="s">
        <v>41</v>
      </c>
      <c r="G140" s="29"/>
      <c r="H140" s="12">
        <f t="shared" si="20"/>
        <v>0</v>
      </c>
      <c r="I140" s="12">
        <f t="shared" si="21"/>
        <v>0</v>
      </c>
    </row>
    <row r="141" spans="1:9" x14ac:dyDescent="0.15">
      <c r="A141" s="32" t="s">
        <v>226</v>
      </c>
      <c r="B141" t="s">
        <v>156</v>
      </c>
      <c r="C141" s="31" t="s">
        <v>227</v>
      </c>
      <c r="D141" s="5">
        <v>5</v>
      </c>
      <c r="E141" s="5">
        <v>3</v>
      </c>
      <c r="F141" s="16" t="s">
        <v>51</v>
      </c>
      <c r="G141" s="35" t="s">
        <v>244</v>
      </c>
      <c r="H141" s="12">
        <f t="shared" si="20"/>
        <v>2</v>
      </c>
      <c r="I141" s="12">
        <f t="shared" si="21"/>
        <v>66.666666666666657</v>
      </c>
    </row>
    <row r="142" spans="1:9" x14ac:dyDescent="0.15">
      <c r="A142" s="32" t="s">
        <v>229</v>
      </c>
      <c r="B142" t="s">
        <v>156</v>
      </c>
      <c r="C142" s="31" t="s">
        <v>222</v>
      </c>
      <c r="D142" s="5">
        <v>5</v>
      </c>
      <c r="E142" s="5">
        <v>3</v>
      </c>
      <c r="F142" s="16" t="s">
        <v>51</v>
      </c>
      <c r="G142" s="35" t="s">
        <v>245</v>
      </c>
      <c r="H142" s="12">
        <f t="shared" si="20"/>
        <v>2</v>
      </c>
      <c r="I142" s="12">
        <f t="shared" si="21"/>
        <v>66.666666666666657</v>
      </c>
    </row>
    <row r="143" spans="1:9" x14ac:dyDescent="0.15">
      <c r="A143" s="32" t="s">
        <v>223</v>
      </c>
      <c r="B143" t="s">
        <v>141</v>
      </c>
      <c r="C143" s="31" t="s">
        <v>45</v>
      </c>
      <c r="D143" s="5">
        <v>3</v>
      </c>
      <c r="E143" s="5">
        <v>3</v>
      </c>
      <c r="F143" s="16" t="s">
        <v>41</v>
      </c>
      <c r="G143" s="29"/>
      <c r="H143" s="12">
        <f t="shared" si="20"/>
        <v>0</v>
      </c>
      <c r="I143" s="12">
        <f t="shared" si="21"/>
        <v>0</v>
      </c>
    </row>
    <row r="144" spans="1:9" x14ac:dyDescent="0.15">
      <c r="A144" s="32" t="s">
        <v>224</v>
      </c>
      <c r="B144" t="s">
        <v>141</v>
      </c>
      <c r="C144" s="31" t="s">
        <v>54</v>
      </c>
      <c r="D144" s="5">
        <v>3</v>
      </c>
      <c r="E144" s="5">
        <v>2</v>
      </c>
      <c r="F144" s="16" t="s">
        <v>51</v>
      </c>
      <c r="G144" s="29"/>
      <c r="H144" s="12">
        <f t="shared" si="20"/>
        <v>1</v>
      </c>
      <c r="I144" s="12">
        <f t="shared" si="21"/>
        <v>50</v>
      </c>
    </row>
    <row r="145" spans="1:9" x14ac:dyDescent="0.15">
      <c r="A145" s="32" t="s">
        <v>230</v>
      </c>
      <c r="B145" t="s">
        <v>44</v>
      </c>
      <c r="C145" s="31" t="s">
        <v>228</v>
      </c>
      <c r="D145" s="5">
        <v>3</v>
      </c>
      <c r="E145" s="5">
        <v>3</v>
      </c>
      <c r="F145" s="16" t="s">
        <v>41</v>
      </c>
      <c r="G145" s="29"/>
      <c r="H145" s="12">
        <f t="shared" si="20"/>
        <v>0</v>
      </c>
      <c r="I145" s="12">
        <f t="shared" si="21"/>
        <v>0</v>
      </c>
    </row>
    <row r="146" spans="1:9" x14ac:dyDescent="0.15">
      <c r="A146" s="32" t="s">
        <v>235</v>
      </c>
      <c r="B146" t="s">
        <v>35</v>
      </c>
      <c r="C146" s="31" t="s">
        <v>54</v>
      </c>
      <c r="D146" s="5">
        <v>5</v>
      </c>
      <c r="E146" s="5">
        <v>5</v>
      </c>
      <c r="F146" s="16" t="s">
        <v>41</v>
      </c>
      <c r="G146" s="29" t="s">
        <v>237</v>
      </c>
      <c r="H146" s="12">
        <f t="shared" si="20"/>
        <v>0</v>
      </c>
      <c r="I146" s="12">
        <f t="shared" si="21"/>
        <v>0</v>
      </c>
    </row>
    <row r="147" spans="1:9" x14ac:dyDescent="0.15">
      <c r="A147" s="32" t="s">
        <v>236</v>
      </c>
      <c r="B147" t="s">
        <v>44</v>
      </c>
      <c r="C147" s="31" t="s">
        <v>40</v>
      </c>
      <c r="D147" s="5">
        <v>1</v>
      </c>
      <c r="E147" s="5">
        <v>1</v>
      </c>
      <c r="F147" s="16" t="s">
        <v>41</v>
      </c>
      <c r="G147" s="29"/>
      <c r="H147" s="12">
        <f t="shared" si="20"/>
        <v>0</v>
      </c>
      <c r="I147" s="12">
        <f t="shared" si="21"/>
        <v>0</v>
      </c>
    </row>
    <row r="148" spans="1:9" x14ac:dyDescent="0.15">
      <c r="A148" s="32" t="s">
        <v>238</v>
      </c>
      <c r="B148" t="s">
        <v>35</v>
      </c>
      <c r="C148" s="31" t="s">
        <v>40</v>
      </c>
      <c r="D148" s="5">
        <v>5</v>
      </c>
      <c r="E148" s="5">
        <v>5</v>
      </c>
      <c r="F148" s="16" t="s">
        <v>41</v>
      </c>
      <c r="G148" s="35" t="s">
        <v>243</v>
      </c>
      <c r="H148" s="12">
        <f t="shared" si="20"/>
        <v>0</v>
      </c>
      <c r="I148" s="12">
        <f t="shared" si="21"/>
        <v>0</v>
      </c>
    </row>
    <row r="149" spans="1:9" x14ac:dyDescent="0.15">
      <c r="A149" s="32" t="s">
        <v>239</v>
      </c>
      <c r="B149" t="s">
        <v>44</v>
      </c>
      <c r="C149" s="31" t="s">
        <v>47</v>
      </c>
      <c r="D149" s="5">
        <v>1</v>
      </c>
      <c r="E149" s="5">
        <v>1</v>
      </c>
      <c r="F149" s="16" t="s">
        <v>41</v>
      </c>
      <c r="G149" s="29"/>
      <c r="H149" s="12">
        <f t="shared" si="20"/>
        <v>0</v>
      </c>
      <c r="I149" s="12">
        <f t="shared" si="21"/>
        <v>0</v>
      </c>
    </row>
    <row r="150" spans="1:9" x14ac:dyDescent="0.15">
      <c r="A150" s="32" t="s">
        <v>240</v>
      </c>
      <c r="B150" t="s">
        <v>35</v>
      </c>
      <c r="C150" s="31" t="s">
        <v>47</v>
      </c>
      <c r="D150" s="5">
        <v>5</v>
      </c>
      <c r="E150" s="5">
        <v>5</v>
      </c>
      <c r="F150" s="16" t="s">
        <v>41</v>
      </c>
      <c r="G150" s="35" t="s">
        <v>242</v>
      </c>
      <c r="H150" s="12">
        <f t="shared" si="20"/>
        <v>0</v>
      </c>
      <c r="I150" s="12">
        <f t="shared" si="21"/>
        <v>0</v>
      </c>
    </row>
    <row r="151" spans="1:9" x14ac:dyDescent="0.15">
      <c r="A151" s="32" t="s">
        <v>241</v>
      </c>
      <c r="B151" t="s">
        <v>44</v>
      </c>
      <c r="C151" s="31" t="s">
        <v>45</v>
      </c>
      <c r="D151" s="5">
        <v>1</v>
      </c>
      <c r="E151" s="5">
        <v>1</v>
      </c>
      <c r="F151" s="16" t="s">
        <v>41</v>
      </c>
      <c r="H151" s="12">
        <f t="shared" si="20"/>
        <v>0</v>
      </c>
      <c r="I151" s="12">
        <f t="shared" si="21"/>
        <v>0</v>
      </c>
    </row>
    <row r="152" spans="1:9" x14ac:dyDescent="0.15">
      <c r="A152" s="32" t="s">
        <v>246</v>
      </c>
      <c r="B152" t="s">
        <v>38</v>
      </c>
      <c r="C152" s="31" t="s">
        <v>40</v>
      </c>
      <c r="D152" s="5">
        <v>5</v>
      </c>
      <c r="F152" s="16" t="s">
        <v>55</v>
      </c>
      <c r="G152" s="29" t="s">
        <v>247</v>
      </c>
      <c r="H152" s="12" t="str">
        <f t="shared" si="20"/>
        <v/>
      </c>
      <c r="I152" s="12" t="str">
        <f t="shared" si="21"/>
        <v/>
      </c>
    </row>
    <row r="153" spans="1:9" x14ac:dyDescent="0.15">
      <c r="A153" s="32" t="s">
        <v>248</v>
      </c>
      <c r="B153" t="s">
        <v>156</v>
      </c>
      <c r="C153" s="31" t="s">
        <v>50</v>
      </c>
      <c r="D153" s="5">
        <v>6</v>
      </c>
      <c r="F153" s="16" t="s">
        <v>55</v>
      </c>
      <c r="G153" s="29" t="s">
        <v>249</v>
      </c>
      <c r="H153" s="12" t="str">
        <f t="shared" si="20"/>
        <v/>
      </c>
      <c r="I153" s="12" t="str">
        <f t="shared" si="21"/>
        <v/>
      </c>
    </row>
    <row r="154" spans="1:9" x14ac:dyDescent="0.15">
      <c r="A154" s="32" t="s">
        <v>250</v>
      </c>
      <c r="B154" t="s">
        <v>141</v>
      </c>
      <c r="C154" s="31" t="s">
        <v>251</v>
      </c>
      <c r="D154" s="5">
        <v>4</v>
      </c>
      <c r="F154" s="16" t="s">
        <v>55</v>
      </c>
      <c r="H154" s="12" t="str">
        <f t="shared" si="20"/>
        <v/>
      </c>
      <c r="I154" s="12" t="str">
        <f t="shared" si="21"/>
        <v/>
      </c>
    </row>
    <row r="155" spans="1:9" x14ac:dyDescent="0.15">
      <c r="A155" s="39" t="s">
        <v>252</v>
      </c>
      <c r="B155" s="36"/>
      <c r="C155" s="37"/>
      <c r="D155" s="37"/>
      <c r="E155" s="37"/>
      <c r="F155" s="38"/>
      <c r="G155" s="36"/>
      <c r="H155" s="12" t="str">
        <f t="shared" si="20"/>
        <v/>
      </c>
      <c r="I155" s="12" t="str">
        <f t="shared" si="21"/>
        <v/>
      </c>
    </row>
    <row r="156" spans="1:9" x14ac:dyDescent="0.15">
      <c r="A156" s="32" t="s">
        <v>226</v>
      </c>
      <c r="B156" t="s">
        <v>156</v>
      </c>
      <c r="C156" s="31" t="s">
        <v>227</v>
      </c>
      <c r="D156" s="5">
        <v>2</v>
      </c>
      <c r="E156" s="5">
        <v>2</v>
      </c>
      <c r="F156" s="16" t="s">
        <v>51</v>
      </c>
      <c r="G156" s="29" t="s">
        <v>257</v>
      </c>
      <c r="H156" s="12">
        <f t="shared" si="20"/>
        <v>0</v>
      </c>
      <c r="I156" s="12">
        <f t="shared" si="21"/>
        <v>0</v>
      </c>
    </row>
    <row r="157" spans="1:9" x14ac:dyDescent="0.15">
      <c r="A157" s="32" t="s">
        <v>229</v>
      </c>
      <c r="B157" t="s">
        <v>156</v>
      </c>
      <c r="C157" s="31" t="s">
        <v>222</v>
      </c>
      <c r="D157" s="5">
        <v>2</v>
      </c>
      <c r="E157" s="5">
        <v>2</v>
      </c>
      <c r="F157" s="16" t="s">
        <v>41</v>
      </c>
      <c r="G157" s="29" t="s">
        <v>258</v>
      </c>
      <c r="H157" s="12">
        <f t="shared" si="20"/>
        <v>0</v>
      </c>
      <c r="I157" s="12">
        <f t="shared" si="21"/>
        <v>0</v>
      </c>
    </row>
    <row r="158" spans="1:9" x14ac:dyDescent="0.15">
      <c r="A158" s="32" t="s">
        <v>224</v>
      </c>
      <c r="B158" t="s">
        <v>141</v>
      </c>
      <c r="C158" s="31" t="s">
        <v>54</v>
      </c>
      <c r="D158" s="5">
        <v>1</v>
      </c>
      <c r="E158" s="5">
        <v>1</v>
      </c>
      <c r="F158" s="16" t="s">
        <v>41</v>
      </c>
      <c r="G158" s="29"/>
      <c r="H158" s="12">
        <f t="shared" si="20"/>
        <v>0</v>
      </c>
      <c r="I158" s="12">
        <f t="shared" si="21"/>
        <v>0</v>
      </c>
    </row>
    <row r="159" spans="1:9" x14ac:dyDescent="0.15">
      <c r="A159" s="32" t="s">
        <v>246</v>
      </c>
      <c r="B159" t="s">
        <v>38</v>
      </c>
      <c r="C159" s="31" t="s">
        <v>40</v>
      </c>
      <c r="D159" s="5">
        <v>5</v>
      </c>
      <c r="E159" s="5">
        <v>3</v>
      </c>
      <c r="F159" s="16" t="s">
        <v>51</v>
      </c>
      <c r="G159" s="29" t="s">
        <v>259</v>
      </c>
      <c r="H159" s="12">
        <f t="shared" si="20"/>
        <v>2</v>
      </c>
      <c r="I159" s="12">
        <f t="shared" si="21"/>
        <v>66.666666666666657</v>
      </c>
    </row>
    <row r="160" spans="1:9" x14ac:dyDescent="0.15">
      <c r="A160" s="32" t="s">
        <v>248</v>
      </c>
      <c r="B160" t="s">
        <v>156</v>
      </c>
      <c r="C160" s="31" t="s">
        <v>50</v>
      </c>
      <c r="D160" s="5">
        <v>6</v>
      </c>
      <c r="E160" s="5">
        <v>4</v>
      </c>
      <c r="F160" s="16" t="s">
        <v>51</v>
      </c>
      <c r="G160" s="35" t="s">
        <v>262</v>
      </c>
      <c r="H160" s="12">
        <f t="shared" si="20"/>
        <v>2</v>
      </c>
      <c r="I160" s="12">
        <f t="shared" si="21"/>
        <v>50</v>
      </c>
    </row>
    <row r="161" spans="1:9" x14ac:dyDescent="0.15">
      <c r="A161" s="32" t="s">
        <v>250</v>
      </c>
      <c r="B161" t="s">
        <v>141</v>
      </c>
      <c r="C161" s="31" t="s">
        <v>251</v>
      </c>
      <c r="D161" s="5">
        <v>4</v>
      </c>
      <c r="E161" s="5">
        <v>3</v>
      </c>
      <c r="F161" s="16" t="s">
        <v>51</v>
      </c>
      <c r="G161" s="29"/>
      <c r="H161" s="12">
        <f t="shared" si="20"/>
        <v>1</v>
      </c>
      <c r="I161" s="12">
        <f t="shared" si="21"/>
        <v>33.333333333333329</v>
      </c>
    </row>
    <row r="162" spans="1:9" x14ac:dyDescent="0.15">
      <c r="A162" s="32" t="s">
        <v>253</v>
      </c>
      <c r="B162" t="s">
        <v>35</v>
      </c>
      <c r="C162" s="31" t="s">
        <v>45</v>
      </c>
      <c r="D162" s="5">
        <v>5</v>
      </c>
      <c r="E162" s="5">
        <v>5</v>
      </c>
      <c r="F162" s="16" t="s">
        <v>41</v>
      </c>
      <c r="G162" s="29" t="s">
        <v>255</v>
      </c>
      <c r="H162" s="12">
        <f t="shared" si="20"/>
        <v>0</v>
      </c>
      <c r="I162" s="12">
        <f t="shared" si="21"/>
        <v>0</v>
      </c>
    </row>
    <row r="163" spans="1:9" x14ac:dyDescent="0.15">
      <c r="A163" s="32" t="s">
        <v>254</v>
      </c>
      <c r="B163" t="s">
        <v>44</v>
      </c>
      <c r="C163" s="31" t="s">
        <v>40</v>
      </c>
      <c r="D163" s="5">
        <v>1</v>
      </c>
      <c r="E163" s="5">
        <v>1</v>
      </c>
      <c r="F163" s="16" t="s">
        <v>41</v>
      </c>
      <c r="G163" s="29"/>
      <c r="H163" s="12">
        <f t="shared" si="20"/>
        <v>0</v>
      </c>
      <c r="I163" s="12">
        <f t="shared" si="21"/>
        <v>0</v>
      </c>
    </row>
    <row r="164" spans="1:9" x14ac:dyDescent="0.15">
      <c r="A164" s="32" t="s">
        <v>94</v>
      </c>
      <c r="B164" t="s">
        <v>35</v>
      </c>
      <c r="C164" s="31" t="s">
        <v>50</v>
      </c>
      <c r="D164" s="5">
        <v>5</v>
      </c>
      <c r="E164" s="5">
        <v>5</v>
      </c>
      <c r="F164" s="16" t="s">
        <v>41</v>
      </c>
      <c r="G164" s="29" t="s">
        <v>256</v>
      </c>
      <c r="H164" s="12">
        <f t="shared" si="20"/>
        <v>0</v>
      </c>
      <c r="I164" s="12">
        <f t="shared" si="21"/>
        <v>0</v>
      </c>
    </row>
    <row r="165" spans="1:9" x14ac:dyDescent="0.15">
      <c r="A165" s="32" t="s">
        <v>260</v>
      </c>
      <c r="B165" t="s">
        <v>261</v>
      </c>
      <c r="C165" s="31" t="s">
        <v>36</v>
      </c>
      <c r="F165" s="16" t="s">
        <v>41</v>
      </c>
      <c r="G165" s="29"/>
      <c r="H165" s="12" t="str">
        <f t="shared" si="20"/>
        <v/>
      </c>
      <c r="I165" s="12" t="str">
        <f t="shared" si="21"/>
        <v/>
      </c>
    </row>
    <row r="166" spans="1:9" x14ac:dyDescent="0.15">
      <c r="A166" s="39" t="s">
        <v>263</v>
      </c>
      <c r="B166" s="36"/>
      <c r="C166" s="37"/>
      <c r="D166" s="37"/>
      <c r="E166" s="37"/>
      <c r="F166" s="38"/>
      <c r="G166" s="36"/>
      <c r="H166" s="12" t="str">
        <f t="shared" si="20"/>
        <v/>
      </c>
      <c r="I166" s="12" t="str">
        <f t="shared" si="21"/>
        <v/>
      </c>
    </row>
    <row r="167" spans="1:9" x14ac:dyDescent="0.15">
      <c r="A167" s="32" t="s">
        <v>226</v>
      </c>
      <c r="B167" t="s">
        <v>156</v>
      </c>
      <c r="C167" s="31" t="s">
        <v>227</v>
      </c>
      <c r="D167" s="5">
        <v>4</v>
      </c>
      <c r="E167" s="5">
        <v>4</v>
      </c>
      <c r="F167" s="16" t="s">
        <v>41</v>
      </c>
      <c r="G167" s="29" t="s">
        <v>272</v>
      </c>
      <c r="H167" s="12">
        <f t="shared" si="20"/>
        <v>0</v>
      </c>
      <c r="I167" s="12">
        <f t="shared" si="21"/>
        <v>0</v>
      </c>
    </row>
    <row r="168" spans="1:9" x14ac:dyDescent="0.15">
      <c r="A168" s="32" t="s">
        <v>248</v>
      </c>
      <c r="B168" t="s">
        <v>156</v>
      </c>
      <c r="C168" s="31" t="s">
        <v>50</v>
      </c>
      <c r="D168" s="5">
        <v>3</v>
      </c>
      <c r="E168" s="5">
        <v>3</v>
      </c>
      <c r="F168" s="16" t="s">
        <v>41</v>
      </c>
      <c r="H168" s="12">
        <f t="shared" si="20"/>
        <v>0</v>
      </c>
      <c r="I168" s="12">
        <f t="shared" si="21"/>
        <v>0</v>
      </c>
    </row>
    <row r="169" spans="1:9" x14ac:dyDescent="0.15">
      <c r="A169" s="32" t="s">
        <v>250</v>
      </c>
      <c r="B169" t="s">
        <v>141</v>
      </c>
      <c r="C169" s="31" t="s">
        <v>251</v>
      </c>
      <c r="D169" s="5">
        <v>2</v>
      </c>
      <c r="E169" s="5">
        <v>2</v>
      </c>
      <c r="F169" s="16" t="s">
        <v>41</v>
      </c>
      <c r="H169" s="12">
        <f t="shared" si="20"/>
        <v>0</v>
      </c>
      <c r="I169" s="12">
        <f t="shared" si="21"/>
        <v>0</v>
      </c>
    </row>
    <row r="170" spans="1:9" x14ac:dyDescent="0.15">
      <c r="A170" s="32" t="s">
        <v>246</v>
      </c>
      <c r="B170" t="s">
        <v>156</v>
      </c>
      <c r="C170" s="31" t="s">
        <v>40</v>
      </c>
      <c r="D170" s="5">
        <v>3</v>
      </c>
      <c r="E170" s="5">
        <v>3</v>
      </c>
      <c r="F170" s="16" t="s">
        <v>41</v>
      </c>
      <c r="G170" s="29" t="s">
        <v>271</v>
      </c>
      <c r="H170" s="12">
        <f t="shared" ref="H170:H233" si="22">IF(OR(D170="", E170=""), "", D170-E170)</f>
        <v>0</v>
      </c>
      <c r="I170" s="12">
        <f t="shared" ref="I170:I233" si="23">IF(OR(H170="",E170=0),"",ABS(H170)/E170*100)</f>
        <v>0</v>
      </c>
    </row>
    <row r="171" spans="1:9" x14ac:dyDescent="0.15">
      <c r="A171" s="32" t="s">
        <v>264</v>
      </c>
      <c r="B171" t="s">
        <v>35</v>
      </c>
      <c r="C171" s="31" t="s">
        <v>45</v>
      </c>
      <c r="D171" s="5">
        <v>4</v>
      </c>
      <c r="E171" s="5">
        <v>4</v>
      </c>
      <c r="F171" s="16" t="s">
        <v>41</v>
      </c>
      <c r="G171" s="41" t="s">
        <v>270</v>
      </c>
      <c r="H171" s="12">
        <f t="shared" si="22"/>
        <v>0</v>
      </c>
      <c r="I171" s="12">
        <f t="shared" si="23"/>
        <v>0</v>
      </c>
    </row>
    <row r="172" spans="1:9" x14ac:dyDescent="0.15">
      <c r="A172" s="32" t="s">
        <v>265</v>
      </c>
      <c r="B172" t="s">
        <v>44</v>
      </c>
      <c r="C172" s="31" t="s">
        <v>47</v>
      </c>
      <c r="D172" s="5">
        <v>1</v>
      </c>
      <c r="E172" s="5">
        <v>1</v>
      </c>
      <c r="F172" s="16" t="s">
        <v>41</v>
      </c>
      <c r="H172" s="12">
        <f t="shared" si="22"/>
        <v>0</v>
      </c>
      <c r="I172" s="12">
        <f t="shared" si="23"/>
        <v>0</v>
      </c>
    </row>
    <row r="173" spans="1:9" x14ac:dyDescent="0.15">
      <c r="A173" s="32" t="s">
        <v>266</v>
      </c>
      <c r="B173" t="s">
        <v>156</v>
      </c>
      <c r="C173" s="31" t="s">
        <v>40</v>
      </c>
      <c r="D173" s="5">
        <v>4</v>
      </c>
      <c r="E173" s="5">
        <v>3</v>
      </c>
      <c r="F173" s="16" t="s">
        <v>51</v>
      </c>
      <c r="H173" s="12">
        <f t="shared" si="22"/>
        <v>1</v>
      </c>
      <c r="I173" s="12">
        <f t="shared" si="23"/>
        <v>33.333333333333329</v>
      </c>
    </row>
    <row r="174" spans="1:9" x14ac:dyDescent="0.15">
      <c r="A174" s="32" t="s">
        <v>267</v>
      </c>
      <c r="B174" t="s">
        <v>156</v>
      </c>
      <c r="C174" s="31" t="s">
        <v>50</v>
      </c>
      <c r="D174" s="5">
        <v>5</v>
      </c>
      <c r="F174" s="16" t="s">
        <v>55</v>
      </c>
      <c r="H174" s="12" t="str">
        <f t="shared" si="22"/>
        <v/>
      </c>
      <c r="I174" s="12" t="str">
        <f t="shared" si="23"/>
        <v/>
      </c>
    </row>
    <row r="175" spans="1:9" x14ac:dyDescent="0.15">
      <c r="A175" s="32" t="s">
        <v>268</v>
      </c>
      <c r="B175" t="s">
        <v>44</v>
      </c>
      <c r="C175" s="31" t="s">
        <v>54</v>
      </c>
      <c r="D175" s="5">
        <v>2</v>
      </c>
      <c r="F175" s="16" t="s">
        <v>55</v>
      </c>
      <c r="H175" s="12" t="str">
        <f t="shared" si="22"/>
        <v/>
      </c>
      <c r="I175" s="12" t="str">
        <f t="shared" si="23"/>
        <v/>
      </c>
    </row>
    <row r="176" spans="1:9" x14ac:dyDescent="0.15">
      <c r="A176" s="32" t="s">
        <v>269</v>
      </c>
      <c r="B176" t="s">
        <v>156</v>
      </c>
      <c r="C176" s="31" t="s">
        <v>251</v>
      </c>
      <c r="D176" s="5">
        <v>6</v>
      </c>
      <c r="F176" s="16" t="s">
        <v>55</v>
      </c>
      <c r="H176" s="12" t="str">
        <f t="shared" si="22"/>
        <v/>
      </c>
      <c r="I176" s="12" t="str">
        <f t="shared" si="23"/>
        <v/>
      </c>
    </row>
    <row r="177" spans="1:9" x14ac:dyDescent="0.15">
      <c r="A177" s="39" t="s">
        <v>273</v>
      </c>
      <c r="B177" s="36"/>
      <c r="C177" s="37"/>
      <c r="D177" s="37"/>
      <c r="E177" s="37"/>
      <c r="F177" s="38"/>
      <c r="G177" s="36"/>
      <c r="H177" s="12" t="str">
        <f t="shared" si="22"/>
        <v/>
      </c>
      <c r="I177" s="12" t="str">
        <f t="shared" si="23"/>
        <v/>
      </c>
    </row>
    <row r="178" spans="1:9" x14ac:dyDescent="0.15">
      <c r="A178" s="32" t="s">
        <v>266</v>
      </c>
      <c r="B178" t="s">
        <v>156</v>
      </c>
      <c r="C178" s="31" t="s">
        <v>40</v>
      </c>
      <c r="D178" s="5">
        <v>2</v>
      </c>
      <c r="E178" s="5">
        <v>2</v>
      </c>
      <c r="F178" s="16" t="s">
        <v>41</v>
      </c>
      <c r="G178" s="42" t="s">
        <v>275</v>
      </c>
      <c r="H178" s="12">
        <f t="shared" si="22"/>
        <v>0</v>
      </c>
      <c r="I178" s="12">
        <f t="shared" si="23"/>
        <v>0</v>
      </c>
    </row>
    <row r="179" spans="1:9" x14ac:dyDescent="0.15">
      <c r="A179" s="32" t="s">
        <v>267</v>
      </c>
      <c r="B179" t="s">
        <v>156</v>
      </c>
      <c r="C179" s="31" t="s">
        <v>50</v>
      </c>
      <c r="D179" s="5">
        <v>5</v>
      </c>
      <c r="E179" s="5">
        <v>5</v>
      </c>
      <c r="F179" s="16" t="s">
        <v>41</v>
      </c>
      <c r="G179" s="42" t="s">
        <v>274</v>
      </c>
      <c r="H179" s="12">
        <f t="shared" si="22"/>
        <v>0</v>
      </c>
      <c r="I179" s="12">
        <f t="shared" si="23"/>
        <v>0</v>
      </c>
    </row>
    <row r="180" spans="1:9" x14ac:dyDescent="0.15">
      <c r="A180" s="32" t="s">
        <v>268</v>
      </c>
      <c r="B180" t="s">
        <v>44</v>
      </c>
      <c r="C180" s="31" t="s">
        <v>54</v>
      </c>
      <c r="D180" s="5">
        <v>2</v>
      </c>
      <c r="E180" s="5">
        <v>1</v>
      </c>
      <c r="F180" s="16" t="s">
        <v>51</v>
      </c>
      <c r="G180" s="29"/>
      <c r="H180" s="12">
        <f t="shared" si="22"/>
        <v>1</v>
      </c>
      <c r="I180" s="12">
        <f t="shared" si="23"/>
        <v>100</v>
      </c>
    </row>
    <row r="181" spans="1:9" x14ac:dyDescent="0.15">
      <c r="A181" s="32" t="s">
        <v>269</v>
      </c>
      <c r="B181" t="s">
        <v>156</v>
      </c>
      <c r="C181" s="31" t="s">
        <v>251</v>
      </c>
      <c r="D181" s="5">
        <v>6</v>
      </c>
      <c r="E181" s="5">
        <v>6</v>
      </c>
      <c r="F181" s="16" t="s">
        <v>41</v>
      </c>
      <c r="G181" s="35" t="s">
        <v>282</v>
      </c>
      <c r="H181" s="12">
        <f t="shared" si="22"/>
        <v>0</v>
      </c>
      <c r="I181" s="12">
        <f t="shared" si="23"/>
        <v>0</v>
      </c>
    </row>
    <row r="182" spans="1:9" x14ac:dyDescent="0.15">
      <c r="A182" s="32" t="s">
        <v>276</v>
      </c>
      <c r="B182" t="s">
        <v>35</v>
      </c>
      <c r="C182" s="31" t="s">
        <v>54</v>
      </c>
      <c r="D182" s="5">
        <v>5</v>
      </c>
      <c r="E182" s="5">
        <v>5</v>
      </c>
      <c r="F182" s="16" t="s">
        <v>41</v>
      </c>
      <c r="G182" s="35" t="s">
        <v>287</v>
      </c>
      <c r="H182" s="12">
        <f t="shared" si="22"/>
        <v>0</v>
      </c>
      <c r="I182" s="12">
        <f t="shared" si="23"/>
        <v>0</v>
      </c>
    </row>
    <row r="183" spans="1:9" x14ac:dyDescent="0.15">
      <c r="A183" s="32" t="s">
        <v>277</v>
      </c>
      <c r="B183" t="s">
        <v>44</v>
      </c>
      <c r="C183" s="31" t="s">
        <v>40</v>
      </c>
      <c r="D183" s="5">
        <v>1</v>
      </c>
      <c r="E183" s="5">
        <v>1.5</v>
      </c>
      <c r="F183" s="16" t="s">
        <v>41</v>
      </c>
      <c r="G183" s="29"/>
      <c r="H183" s="12">
        <f t="shared" si="22"/>
        <v>-0.5</v>
      </c>
      <c r="I183" s="12">
        <f t="shared" si="23"/>
        <v>33.333333333333329</v>
      </c>
    </row>
    <row r="184" spans="1:9" x14ac:dyDescent="0.15">
      <c r="A184" s="32" t="s">
        <v>278</v>
      </c>
      <c r="B184" t="s">
        <v>35</v>
      </c>
      <c r="C184" s="31" t="s">
        <v>40</v>
      </c>
      <c r="D184" s="5">
        <v>5</v>
      </c>
      <c r="E184" s="5">
        <v>5</v>
      </c>
      <c r="F184" s="16" t="s">
        <v>41</v>
      </c>
      <c r="G184" s="35" t="s">
        <v>286</v>
      </c>
      <c r="H184" s="12">
        <f t="shared" si="22"/>
        <v>0</v>
      </c>
      <c r="I184" s="12">
        <f t="shared" si="23"/>
        <v>0</v>
      </c>
    </row>
    <row r="185" spans="1:9" x14ac:dyDescent="0.15">
      <c r="A185" s="32" t="s">
        <v>279</v>
      </c>
      <c r="B185" t="s">
        <v>44</v>
      </c>
      <c r="C185" s="31" t="s">
        <v>47</v>
      </c>
      <c r="D185" s="5">
        <v>1</v>
      </c>
      <c r="E185" s="5">
        <v>1</v>
      </c>
      <c r="F185" s="16" t="s">
        <v>41</v>
      </c>
      <c r="G185" s="29"/>
      <c r="H185" s="12">
        <f t="shared" si="22"/>
        <v>0</v>
      </c>
      <c r="I185" s="12">
        <f t="shared" si="23"/>
        <v>0</v>
      </c>
    </row>
    <row r="186" spans="1:9" x14ac:dyDescent="0.15">
      <c r="A186" s="32" t="s">
        <v>280</v>
      </c>
      <c r="B186" t="s">
        <v>35</v>
      </c>
      <c r="C186" s="31" t="s">
        <v>50</v>
      </c>
      <c r="D186" s="5">
        <v>5</v>
      </c>
      <c r="E186" s="5">
        <v>5</v>
      </c>
      <c r="F186" s="16" t="s">
        <v>41</v>
      </c>
      <c r="G186" s="42" t="s">
        <v>283</v>
      </c>
      <c r="H186" s="12">
        <f t="shared" si="22"/>
        <v>0</v>
      </c>
      <c r="I186" s="12">
        <f t="shared" si="23"/>
        <v>0</v>
      </c>
    </row>
    <row r="187" spans="1:9" x14ac:dyDescent="0.15">
      <c r="A187" s="32" t="s">
        <v>281</v>
      </c>
      <c r="B187" t="s">
        <v>44</v>
      </c>
      <c r="C187" s="31" t="s">
        <v>45</v>
      </c>
      <c r="D187" s="5">
        <v>1</v>
      </c>
      <c r="E187" s="5">
        <v>1</v>
      </c>
      <c r="F187" s="16" t="s">
        <v>41</v>
      </c>
      <c r="G187" s="29"/>
      <c r="H187" s="12">
        <f t="shared" si="22"/>
        <v>0</v>
      </c>
      <c r="I187" s="12">
        <f t="shared" si="23"/>
        <v>0</v>
      </c>
    </row>
    <row r="188" spans="1:9" x14ac:dyDescent="0.15">
      <c r="A188" s="32" t="s">
        <v>284</v>
      </c>
      <c r="B188" t="s">
        <v>38</v>
      </c>
      <c r="C188" s="31" t="s">
        <v>40</v>
      </c>
      <c r="D188" s="5">
        <v>2</v>
      </c>
      <c r="E188" s="5">
        <v>2</v>
      </c>
      <c r="F188" s="16" t="s">
        <v>41</v>
      </c>
      <c r="G188" s="42" t="s">
        <v>285</v>
      </c>
      <c r="H188" s="12">
        <f t="shared" si="22"/>
        <v>0</v>
      </c>
      <c r="I188" s="12">
        <f t="shared" si="23"/>
        <v>0</v>
      </c>
    </row>
    <row r="189" spans="1:9" x14ac:dyDescent="0.15">
      <c r="A189" s="32" t="s">
        <v>288</v>
      </c>
      <c r="B189" t="s">
        <v>156</v>
      </c>
      <c r="C189" s="31" t="s">
        <v>50</v>
      </c>
      <c r="D189" s="5">
        <v>4</v>
      </c>
      <c r="E189" s="5">
        <v>2</v>
      </c>
      <c r="F189" s="16" t="s">
        <v>51</v>
      </c>
      <c r="H189" s="12">
        <f t="shared" si="22"/>
        <v>2</v>
      </c>
      <c r="I189" s="12">
        <f t="shared" si="23"/>
        <v>100</v>
      </c>
    </row>
    <row r="190" spans="1:9" x14ac:dyDescent="0.15">
      <c r="A190" s="32" t="s">
        <v>289</v>
      </c>
      <c r="B190" t="s">
        <v>44</v>
      </c>
      <c r="C190" s="31" t="s">
        <v>290</v>
      </c>
      <c r="D190" s="5">
        <v>6</v>
      </c>
      <c r="F190" s="16" t="s">
        <v>55</v>
      </c>
      <c r="H190" s="12" t="str">
        <f t="shared" si="22"/>
        <v/>
      </c>
      <c r="I190" s="12" t="str">
        <f t="shared" si="23"/>
        <v/>
      </c>
    </row>
    <row r="191" spans="1:9" x14ac:dyDescent="0.15">
      <c r="A191" s="32" t="s">
        <v>291</v>
      </c>
      <c r="B191" t="s">
        <v>44</v>
      </c>
      <c r="C191" s="31" t="s">
        <v>292</v>
      </c>
      <c r="D191" s="5">
        <v>6</v>
      </c>
      <c r="F191" s="16" t="s">
        <v>55</v>
      </c>
      <c r="H191" s="12" t="str">
        <f t="shared" si="22"/>
        <v/>
      </c>
      <c r="I191" s="12" t="str">
        <f t="shared" si="23"/>
        <v/>
      </c>
    </row>
    <row r="192" spans="1:9" x14ac:dyDescent="0.15">
      <c r="A192" s="32" t="s">
        <v>293</v>
      </c>
      <c r="B192" t="s">
        <v>38</v>
      </c>
      <c r="C192" s="31" t="s">
        <v>54</v>
      </c>
      <c r="D192" s="5">
        <v>4</v>
      </c>
      <c r="F192" s="16" t="s">
        <v>55</v>
      </c>
      <c r="H192" s="12" t="str">
        <f t="shared" si="22"/>
        <v/>
      </c>
      <c r="I192" s="12" t="str">
        <f t="shared" si="23"/>
        <v/>
      </c>
    </row>
    <row r="193" spans="1:9" x14ac:dyDescent="0.15">
      <c r="A193" s="39" t="s">
        <v>294</v>
      </c>
      <c r="B193" s="36"/>
      <c r="C193" s="37"/>
      <c r="D193" s="37"/>
      <c r="E193" s="37"/>
      <c r="F193" s="38"/>
      <c r="G193" s="36"/>
      <c r="H193" s="12" t="str">
        <f t="shared" si="22"/>
        <v/>
      </c>
      <c r="I193" s="12" t="str">
        <f t="shared" si="23"/>
        <v/>
      </c>
    </row>
    <row r="194" spans="1:9" x14ac:dyDescent="0.15">
      <c r="H194" s="12" t="str">
        <f t="shared" si="22"/>
        <v/>
      </c>
      <c r="I194" s="12" t="str">
        <f t="shared" si="23"/>
        <v/>
      </c>
    </row>
    <row r="195" spans="1:9" x14ac:dyDescent="0.15">
      <c r="H195" s="12" t="str">
        <f t="shared" si="22"/>
        <v/>
      </c>
      <c r="I195" s="12" t="str">
        <f t="shared" si="23"/>
        <v/>
      </c>
    </row>
    <row r="196" spans="1:9" x14ac:dyDescent="0.15">
      <c r="H196" s="12" t="str">
        <f t="shared" si="22"/>
        <v/>
      </c>
      <c r="I196" s="12" t="str">
        <f t="shared" si="23"/>
        <v/>
      </c>
    </row>
    <row r="197" spans="1:9" x14ac:dyDescent="0.15">
      <c r="H197" s="12" t="str">
        <f t="shared" si="22"/>
        <v/>
      </c>
      <c r="I197" s="12" t="str">
        <f t="shared" si="23"/>
        <v/>
      </c>
    </row>
    <row r="198" spans="1:9" x14ac:dyDescent="0.15">
      <c r="H198" s="12" t="str">
        <f t="shared" si="22"/>
        <v/>
      </c>
      <c r="I198" s="12" t="str">
        <f t="shared" si="23"/>
        <v/>
      </c>
    </row>
    <row r="199" spans="1:9" x14ac:dyDescent="0.15">
      <c r="H199" s="12" t="str">
        <f t="shared" si="22"/>
        <v/>
      </c>
      <c r="I199" s="12" t="str">
        <f t="shared" si="23"/>
        <v/>
      </c>
    </row>
    <row r="200" spans="1:9" x14ac:dyDescent="0.15">
      <c r="H200" s="12" t="str">
        <f t="shared" si="22"/>
        <v/>
      </c>
      <c r="I200" s="12" t="str">
        <f t="shared" si="23"/>
        <v/>
      </c>
    </row>
    <row r="201" spans="1:9" x14ac:dyDescent="0.15">
      <c r="H201" s="12" t="str">
        <f t="shared" si="22"/>
        <v/>
      </c>
      <c r="I201" s="12" t="str">
        <f t="shared" si="23"/>
        <v/>
      </c>
    </row>
    <row r="202" spans="1:9" x14ac:dyDescent="0.15">
      <c r="H202" s="12" t="str">
        <f t="shared" si="22"/>
        <v/>
      </c>
      <c r="I202" s="12" t="str">
        <f t="shared" si="23"/>
        <v/>
      </c>
    </row>
    <row r="203" spans="1:9" x14ac:dyDescent="0.15">
      <c r="H203" s="12" t="str">
        <f t="shared" si="22"/>
        <v/>
      </c>
      <c r="I203" s="12" t="str">
        <f t="shared" si="23"/>
        <v/>
      </c>
    </row>
    <row r="204" spans="1:9" x14ac:dyDescent="0.15">
      <c r="H204" s="12" t="str">
        <f t="shared" si="22"/>
        <v/>
      </c>
      <c r="I204" s="12" t="str">
        <f t="shared" si="23"/>
        <v/>
      </c>
    </row>
    <row r="205" spans="1:9" x14ac:dyDescent="0.15">
      <c r="H205" s="12" t="str">
        <f t="shared" si="22"/>
        <v/>
      </c>
      <c r="I205" s="12" t="str">
        <f t="shared" si="23"/>
        <v/>
      </c>
    </row>
    <row r="206" spans="1:9" x14ac:dyDescent="0.15">
      <c r="H206" s="12" t="str">
        <f t="shared" si="22"/>
        <v/>
      </c>
      <c r="I206" s="12" t="str">
        <f t="shared" si="23"/>
        <v/>
      </c>
    </row>
    <row r="207" spans="1:9" x14ac:dyDescent="0.15">
      <c r="H207" s="12" t="str">
        <f t="shared" si="22"/>
        <v/>
      </c>
      <c r="I207" s="12" t="str">
        <f t="shared" si="23"/>
        <v/>
      </c>
    </row>
    <row r="208" spans="1:9" x14ac:dyDescent="0.15">
      <c r="H208" s="12" t="str">
        <f t="shared" si="22"/>
        <v/>
      </c>
      <c r="I208" s="12" t="str">
        <f t="shared" si="23"/>
        <v/>
      </c>
    </row>
    <row r="209" spans="8:9" x14ac:dyDescent="0.15">
      <c r="H209" s="12" t="str">
        <f t="shared" si="22"/>
        <v/>
      </c>
      <c r="I209" s="12" t="str">
        <f t="shared" si="23"/>
        <v/>
      </c>
    </row>
    <row r="210" spans="8:9" x14ac:dyDescent="0.15">
      <c r="H210" s="12" t="str">
        <f t="shared" si="22"/>
        <v/>
      </c>
      <c r="I210" s="12" t="str">
        <f t="shared" si="23"/>
        <v/>
      </c>
    </row>
    <row r="211" spans="8:9" x14ac:dyDescent="0.15">
      <c r="H211" s="12" t="str">
        <f t="shared" si="22"/>
        <v/>
      </c>
      <c r="I211" s="12" t="str">
        <f t="shared" si="23"/>
        <v/>
      </c>
    </row>
    <row r="212" spans="8:9" x14ac:dyDescent="0.15">
      <c r="H212" s="12" t="str">
        <f t="shared" si="22"/>
        <v/>
      </c>
      <c r="I212" s="12" t="str">
        <f t="shared" si="23"/>
        <v/>
      </c>
    </row>
    <row r="213" spans="8:9" x14ac:dyDescent="0.15">
      <c r="H213" s="12" t="str">
        <f t="shared" si="22"/>
        <v/>
      </c>
      <c r="I213" s="12" t="str">
        <f t="shared" si="23"/>
        <v/>
      </c>
    </row>
    <row r="214" spans="8:9" x14ac:dyDescent="0.15">
      <c r="H214" s="12" t="str">
        <f t="shared" si="22"/>
        <v/>
      </c>
      <c r="I214" s="12" t="str">
        <f t="shared" si="23"/>
        <v/>
      </c>
    </row>
    <row r="215" spans="8:9" x14ac:dyDescent="0.15">
      <c r="H215" s="12" t="str">
        <f t="shared" si="22"/>
        <v/>
      </c>
      <c r="I215" s="12" t="str">
        <f t="shared" si="23"/>
        <v/>
      </c>
    </row>
    <row r="216" spans="8:9" x14ac:dyDescent="0.15">
      <c r="H216" s="12" t="str">
        <f t="shared" si="22"/>
        <v/>
      </c>
      <c r="I216" s="12" t="str">
        <f t="shared" si="23"/>
        <v/>
      </c>
    </row>
    <row r="217" spans="8:9" x14ac:dyDescent="0.15">
      <c r="H217" s="12" t="str">
        <f t="shared" si="22"/>
        <v/>
      </c>
      <c r="I217" s="12" t="str">
        <f t="shared" si="23"/>
        <v/>
      </c>
    </row>
    <row r="218" spans="8:9" x14ac:dyDescent="0.15">
      <c r="H218" s="12" t="str">
        <f t="shared" si="22"/>
        <v/>
      </c>
      <c r="I218" s="12" t="str">
        <f t="shared" si="23"/>
        <v/>
      </c>
    </row>
    <row r="219" spans="8:9" x14ac:dyDescent="0.15">
      <c r="H219" s="12" t="str">
        <f t="shared" si="22"/>
        <v/>
      </c>
      <c r="I219" s="12" t="str">
        <f t="shared" si="23"/>
        <v/>
      </c>
    </row>
    <row r="220" spans="8:9" x14ac:dyDescent="0.15">
      <c r="H220" s="12" t="str">
        <f t="shared" si="22"/>
        <v/>
      </c>
      <c r="I220" s="12" t="str">
        <f t="shared" si="23"/>
        <v/>
      </c>
    </row>
    <row r="221" spans="8:9" x14ac:dyDescent="0.15">
      <c r="H221" s="12" t="str">
        <f t="shared" si="22"/>
        <v/>
      </c>
      <c r="I221" s="12" t="str">
        <f t="shared" si="23"/>
        <v/>
      </c>
    </row>
    <row r="222" spans="8:9" x14ac:dyDescent="0.15">
      <c r="H222" s="12" t="str">
        <f t="shared" si="22"/>
        <v/>
      </c>
      <c r="I222" s="12" t="str">
        <f t="shared" si="23"/>
        <v/>
      </c>
    </row>
    <row r="223" spans="8:9" x14ac:dyDescent="0.15">
      <c r="H223" s="12" t="str">
        <f t="shared" si="22"/>
        <v/>
      </c>
      <c r="I223" s="12" t="str">
        <f t="shared" si="23"/>
        <v/>
      </c>
    </row>
    <row r="224" spans="8:9" x14ac:dyDescent="0.15">
      <c r="H224" s="12" t="str">
        <f t="shared" si="22"/>
        <v/>
      </c>
      <c r="I224" s="12" t="str">
        <f t="shared" si="23"/>
        <v/>
      </c>
    </row>
    <row r="225" spans="8:9" x14ac:dyDescent="0.15">
      <c r="H225" s="12" t="str">
        <f t="shared" si="22"/>
        <v/>
      </c>
      <c r="I225" s="12" t="str">
        <f t="shared" si="23"/>
        <v/>
      </c>
    </row>
    <row r="226" spans="8:9" x14ac:dyDescent="0.15">
      <c r="H226" s="12" t="str">
        <f t="shared" si="22"/>
        <v/>
      </c>
      <c r="I226" s="12" t="str">
        <f t="shared" si="23"/>
        <v/>
      </c>
    </row>
    <row r="227" spans="8:9" x14ac:dyDescent="0.15">
      <c r="H227" s="12" t="str">
        <f t="shared" si="22"/>
        <v/>
      </c>
      <c r="I227" s="12" t="str">
        <f t="shared" si="23"/>
        <v/>
      </c>
    </row>
    <row r="228" spans="8:9" x14ac:dyDescent="0.15">
      <c r="H228" s="12" t="str">
        <f t="shared" si="22"/>
        <v/>
      </c>
      <c r="I228" s="12" t="str">
        <f t="shared" si="23"/>
        <v/>
      </c>
    </row>
    <row r="229" spans="8:9" x14ac:dyDescent="0.15">
      <c r="H229" s="12" t="str">
        <f t="shared" si="22"/>
        <v/>
      </c>
      <c r="I229" s="12" t="str">
        <f t="shared" si="23"/>
        <v/>
      </c>
    </row>
    <row r="230" spans="8:9" x14ac:dyDescent="0.15">
      <c r="H230" s="12" t="str">
        <f t="shared" si="22"/>
        <v/>
      </c>
      <c r="I230" s="12" t="str">
        <f t="shared" si="23"/>
        <v/>
      </c>
    </row>
    <row r="231" spans="8:9" x14ac:dyDescent="0.15">
      <c r="H231" s="12" t="str">
        <f t="shared" si="22"/>
        <v/>
      </c>
      <c r="I231" s="12" t="str">
        <f t="shared" si="23"/>
        <v/>
      </c>
    </row>
    <row r="232" spans="8:9" x14ac:dyDescent="0.15">
      <c r="H232" s="12" t="str">
        <f t="shared" si="22"/>
        <v/>
      </c>
      <c r="I232" s="12" t="str">
        <f t="shared" si="23"/>
        <v/>
      </c>
    </row>
    <row r="233" spans="8:9" x14ac:dyDescent="0.15">
      <c r="H233" s="12" t="str">
        <f t="shared" si="22"/>
        <v/>
      </c>
      <c r="I233" s="12" t="str">
        <f t="shared" si="23"/>
        <v/>
      </c>
    </row>
    <row r="234" spans="8:9" x14ac:dyDescent="0.15">
      <c r="H234" s="12" t="str">
        <f t="shared" ref="H234:H261" si="24">IF(OR(D234="", E234=""), "", D234-E234)</f>
        <v/>
      </c>
      <c r="I234" s="12" t="str">
        <f t="shared" ref="I234:I268" si="25">IF(OR(H234="",E234=0),"",ABS(H234)/E234*100)</f>
        <v/>
      </c>
    </row>
    <row r="235" spans="8:9" x14ac:dyDescent="0.15">
      <c r="H235" s="12" t="str">
        <f t="shared" si="24"/>
        <v/>
      </c>
      <c r="I235" s="12" t="str">
        <f t="shared" si="25"/>
        <v/>
      </c>
    </row>
    <row r="236" spans="8:9" x14ac:dyDescent="0.15">
      <c r="H236" s="12" t="str">
        <f t="shared" si="24"/>
        <v/>
      </c>
      <c r="I236" s="12" t="str">
        <f t="shared" si="25"/>
        <v/>
      </c>
    </row>
    <row r="237" spans="8:9" x14ac:dyDescent="0.15">
      <c r="H237" s="12" t="str">
        <f t="shared" si="24"/>
        <v/>
      </c>
      <c r="I237" s="12" t="str">
        <f t="shared" si="25"/>
        <v/>
      </c>
    </row>
    <row r="238" spans="8:9" x14ac:dyDescent="0.15">
      <c r="H238" s="12" t="str">
        <f t="shared" si="24"/>
        <v/>
      </c>
      <c r="I238" s="12" t="str">
        <f t="shared" si="25"/>
        <v/>
      </c>
    </row>
    <row r="239" spans="8:9" x14ac:dyDescent="0.15">
      <c r="H239" s="12" t="str">
        <f t="shared" si="24"/>
        <v/>
      </c>
      <c r="I239" s="12" t="str">
        <f t="shared" si="25"/>
        <v/>
      </c>
    </row>
    <row r="240" spans="8:9" x14ac:dyDescent="0.15">
      <c r="H240" s="12" t="str">
        <f t="shared" si="24"/>
        <v/>
      </c>
      <c r="I240" s="12" t="str">
        <f t="shared" si="25"/>
        <v/>
      </c>
    </row>
    <row r="241" spans="8:9" x14ac:dyDescent="0.15">
      <c r="H241" s="12" t="str">
        <f t="shared" si="24"/>
        <v/>
      </c>
      <c r="I241" s="12" t="str">
        <f t="shared" si="25"/>
        <v/>
      </c>
    </row>
    <row r="242" spans="8:9" x14ac:dyDescent="0.15">
      <c r="H242" s="12" t="str">
        <f t="shared" si="24"/>
        <v/>
      </c>
      <c r="I242" s="12" t="str">
        <f t="shared" si="25"/>
        <v/>
      </c>
    </row>
    <row r="243" spans="8:9" x14ac:dyDescent="0.15">
      <c r="H243" s="12" t="str">
        <f t="shared" si="24"/>
        <v/>
      </c>
      <c r="I243" s="12" t="str">
        <f t="shared" si="25"/>
        <v/>
      </c>
    </row>
    <row r="244" spans="8:9" x14ac:dyDescent="0.15">
      <c r="H244" s="12" t="str">
        <f t="shared" si="24"/>
        <v/>
      </c>
      <c r="I244" s="12" t="str">
        <f t="shared" si="25"/>
        <v/>
      </c>
    </row>
    <row r="245" spans="8:9" x14ac:dyDescent="0.15">
      <c r="H245" s="12" t="str">
        <f t="shared" si="24"/>
        <v/>
      </c>
      <c r="I245" s="12" t="str">
        <f t="shared" si="25"/>
        <v/>
      </c>
    </row>
    <row r="246" spans="8:9" x14ac:dyDescent="0.15">
      <c r="H246" s="12" t="str">
        <f t="shared" si="24"/>
        <v/>
      </c>
      <c r="I246" s="12" t="str">
        <f t="shared" si="25"/>
        <v/>
      </c>
    </row>
    <row r="247" spans="8:9" x14ac:dyDescent="0.15">
      <c r="H247" s="12" t="str">
        <f t="shared" si="24"/>
        <v/>
      </c>
      <c r="I247" s="12" t="str">
        <f t="shared" si="25"/>
        <v/>
      </c>
    </row>
    <row r="248" spans="8:9" x14ac:dyDescent="0.15">
      <c r="H248" s="12" t="str">
        <f t="shared" si="24"/>
        <v/>
      </c>
      <c r="I248" s="12" t="str">
        <f t="shared" si="25"/>
        <v/>
      </c>
    </row>
    <row r="249" spans="8:9" x14ac:dyDescent="0.15">
      <c r="H249" s="12" t="str">
        <f t="shared" si="24"/>
        <v/>
      </c>
      <c r="I249" s="12" t="str">
        <f t="shared" si="25"/>
        <v/>
      </c>
    </row>
    <row r="250" spans="8:9" x14ac:dyDescent="0.15">
      <c r="H250" s="12" t="str">
        <f t="shared" si="24"/>
        <v/>
      </c>
      <c r="I250" s="12" t="str">
        <f t="shared" si="25"/>
        <v/>
      </c>
    </row>
    <row r="251" spans="8:9" x14ac:dyDescent="0.15">
      <c r="H251" s="12" t="str">
        <f t="shared" si="24"/>
        <v/>
      </c>
      <c r="I251" s="12" t="str">
        <f t="shared" si="25"/>
        <v/>
      </c>
    </row>
    <row r="252" spans="8:9" x14ac:dyDescent="0.15">
      <c r="H252" s="12" t="str">
        <f t="shared" si="24"/>
        <v/>
      </c>
      <c r="I252" s="12" t="str">
        <f t="shared" si="25"/>
        <v/>
      </c>
    </row>
    <row r="253" spans="8:9" x14ac:dyDescent="0.15">
      <c r="H253" s="12" t="str">
        <f t="shared" si="24"/>
        <v/>
      </c>
      <c r="I253" s="12" t="str">
        <f t="shared" si="25"/>
        <v/>
      </c>
    </row>
    <row r="254" spans="8:9" x14ac:dyDescent="0.15">
      <c r="H254" s="12" t="str">
        <f t="shared" si="24"/>
        <v/>
      </c>
      <c r="I254" s="12" t="str">
        <f t="shared" si="25"/>
        <v/>
      </c>
    </row>
    <row r="255" spans="8:9" x14ac:dyDescent="0.15">
      <c r="H255" s="12" t="str">
        <f t="shared" si="24"/>
        <v/>
      </c>
      <c r="I255" s="12" t="str">
        <f t="shared" si="25"/>
        <v/>
      </c>
    </row>
    <row r="256" spans="8:9" x14ac:dyDescent="0.15">
      <c r="H256" s="12" t="str">
        <f t="shared" si="24"/>
        <v/>
      </c>
      <c r="I256" s="12" t="str">
        <f t="shared" si="25"/>
        <v/>
      </c>
    </row>
    <row r="257" spans="8:9" x14ac:dyDescent="0.15">
      <c r="H257" s="12" t="str">
        <f t="shared" si="24"/>
        <v/>
      </c>
      <c r="I257" s="12" t="str">
        <f t="shared" si="25"/>
        <v/>
      </c>
    </row>
    <row r="258" spans="8:9" x14ac:dyDescent="0.15">
      <c r="H258" s="12" t="str">
        <f t="shared" si="24"/>
        <v/>
      </c>
      <c r="I258" s="12" t="str">
        <f t="shared" si="25"/>
        <v/>
      </c>
    </row>
    <row r="259" spans="8:9" x14ac:dyDescent="0.15">
      <c r="H259" s="12" t="str">
        <f t="shared" si="24"/>
        <v/>
      </c>
      <c r="I259" s="12" t="str">
        <f t="shared" si="25"/>
        <v/>
      </c>
    </row>
    <row r="260" spans="8:9" x14ac:dyDescent="0.15">
      <c r="H260" s="12" t="str">
        <f t="shared" si="24"/>
        <v/>
      </c>
      <c r="I260" s="12" t="str">
        <f t="shared" si="25"/>
        <v/>
      </c>
    </row>
    <row r="261" spans="8:9" x14ac:dyDescent="0.15">
      <c r="H261" s="12" t="str">
        <f t="shared" si="24"/>
        <v/>
      </c>
      <c r="I261" s="12" t="str">
        <f t="shared" si="25"/>
        <v/>
      </c>
    </row>
    <row r="262" spans="8:9" x14ac:dyDescent="0.15">
      <c r="I262" s="12" t="str">
        <f t="shared" si="25"/>
        <v/>
      </c>
    </row>
    <row r="263" spans="8:9" x14ac:dyDescent="0.15">
      <c r="I263" s="12" t="str">
        <f t="shared" si="25"/>
        <v/>
      </c>
    </row>
    <row r="264" spans="8:9" x14ac:dyDescent="0.15">
      <c r="I264" s="12" t="str">
        <f t="shared" si="25"/>
        <v/>
      </c>
    </row>
    <row r="265" spans="8:9" x14ac:dyDescent="0.15">
      <c r="I265" s="12" t="str">
        <f t="shared" si="25"/>
        <v/>
      </c>
    </row>
    <row r="266" spans="8:9" x14ac:dyDescent="0.15">
      <c r="I266" s="12" t="str">
        <f t="shared" si="25"/>
        <v/>
      </c>
    </row>
    <row r="267" spans="8:9" x14ac:dyDescent="0.15">
      <c r="I267" s="12" t="str">
        <f t="shared" si="25"/>
        <v/>
      </c>
    </row>
    <row r="268" spans="8:9" x14ac:dyDescent="0.15">
      <c r="I268" s="12" t="str">
        <f t="shared" si="25"/>
        <v/>
      </c>
    </row>
  </sheetData>
  <phoneticPr fontId="0" type="noConversion"/>
  <conditionalFormatting sqref="F5:F10 F12:F33 F35:F65548">
    <cfRule type="cellIs" dxfId="2" priority="31" stopIfTrue="1" operator="equal">
      <formula>"Delayed"</formula>
    </cfRule>
    <cfRule type="cellIs" dxfId="1" priority="32" stopIfTrue="1" operator="equal">
      <formula>"Done"</formula>
    </cfRule>
    <cfRule type="cellIs" dxfId="0" priority="33" stopIfTrue="1" operator="equal">
      <formula>"Ongoing"</formula>
    </cfRule>
  </conditionalFormatting>
  <dataValidations count="2">
    <dataValidation type="list" allowBlank="1" showInputMessage="1" showErrorMessage="1" sqref="F5:F10 F12:F33 F35:F65548" xr:uid="{00000000-0002-0000-0100-000000000000}">
      <formula1>"Planned, Ongoing, Delayed, Done"</formula1>
    </dataValidation>
    <dataValidation type="list" allowBlank="1" showInputMessage="1" showErrorMessage="1" sqref="B5:B10 B12:B33 B35:B56 B58:B96 B98:B65548" xr:uid="{00000000-0002-0000-0100-000001000000}">
      <formula1>"Requirements, Design, Development, Testing, Preparation, Coordination, Documentation, Interfaces, Delivery"</formula1>
    </dataValidation>
  </dataValidations>
  <hyperlinks>
    <hyperlink ref="A6" location="Instructions!A1" display="    See Instructions sheet for usage" xr:uid="{00000000-0004-0000-0100-000000000000}"/>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Status</vt:lpstr>
    </vt:vector>
  </TitlesOfParts>
  <Manager/>
  <Company>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Aanvik Bhatnagar</cp:lastModifiedBy>
  <cp:revision/>
  <dcterms:created xsi:type="dcterms:W3CDTF">2003-08-12T18:15:36Z</dcterms:created>
  <dcterms:modified xsi:type="dcterms:W3CDTF">2024-04-12T22:01:39Z</dcterms:modified>
  <cp:category/>
  <cp:contentStatus/>
</cp:coreProperties>
</file>