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filterPrivacy="1"/>
  <xr:revisionPtr revIDLastSave="0" documentId="13_ncr:1_{D8975BB2-B5EB-47F0-8093-ACBACBE4EA67}" xr6:coauthVersionLast="38" xr6:coauthVersionMax="38" xr10:uidLastSave="{00000000-0000-0000-0000-000000000000}"/>
  <bookViews>
    <workbookView xWindow="0" yWindow="0" windowWidth="18080" windowHeight="8180" tabRatio="457" firstSheet="20" activeTab="23"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ヘッダーメイン_詳細" sheetId="33" r:id="rId6"/>
    <sheet name="画面レイアウト＿WFS＿ディーラ" sheetId="29"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コード値" sheetId="60" r:id="rId16"/>
    <sheet name="機能ID" sheetId="61" r:id="rId17"/>
    <sheet name="機能一覧＆画面一覧&amp;コントローラ周りの詳細設計" sheetId="15" r:id="rId18"/>
    <sheet name="機能一覧＆画面一覧 (BK)" sheetId="58" state="hidden" r:id="rId19"/>
    <sheet name="機能一覧＆画面一覧&amp;コントローラ周りの詳細設計 (bk)" sheetId="63" state="hidden" r:id="rId20"/>
    <sheet name="Sheet1" sheetId="64" r:id="rId21"/>
    <sheet name="パッケージ構成" sheetId="57" r:id="rId22"/>
    <sheet name="メッセージ一覧_old" sheetId="48" state="hidden" r:id="rId23"/>
    <sheet name="メッセージ一覧" sheetId="62" r:id="rId24"/>
    <sheet name="メッセージ一覧_value" sheetId="49" r:id="rId25"/>
    <sheet name="チェック仕様の方針" sheetId="50" r:id="rId26"/>
    <sheet name="プロパティファイル" sheetId="56" r:id="rId27"/>
    <sheet name="ｗｋ→" sheetId="35" r:id="rId28"/>
    <sheet name="ER検討_0619" sheetId="25" r:id="rId29"/>
    <sheet name="arch" sheetId="55" r:id="rId30"/>
    <sheet name="アイコン画像保存" sheetId="53" r:id="rId31"/>
    <sheet name="画像保存＿フォルダ構成" sheetId="51" r:id="rId32"/>
  </sheets>
  <definedNames>
    <definedName name="_xlnm._FilterDatabase" localSheetId="7" hidden="1">画面項目定義!$B$3:$Q$139</definedName>
    <definedName name="_xlnm._FilterDatabase" localSheetId="11" hidden="1">'画面項目定義 (bk)'!$B$3:$Q$168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4" i="15" l="1"/>
  <c r="I7" i="15"/>
  <c r="I6" i="15"/>
  <c r="I5" i="15"/>
  <c r="I24" i="15"/>
  <c r="I23" i="15"/>
  <c r="I22" i="15"/>
  <c r="I21" i="15"/>
  <c r="I20" i="15"/>
  <c r="I19" i="15"/>
  <c r="I18" i="15"/>
  <c r="I17" i="15"/>
  <c r="I16" i="15"/>
  <c r="I15" i="15"/>
  <c r="I14" i="15"/>
  <c r="I13" i="15"/>
  <c r="I12" i="15"/>
  <c r="I11" i="15"/>
  <c r="I10" i="15"/>
  <c r="I9" i="15"/>
  <c r="I8"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K24" i="63"/>
  <c r="G24" i="63"/>
  <c r="K23" i="63"/>
  <c r="G23" i="63"/>
  <c r="K22" i="63"/>
  <c r="G22" i="63"/>
  <c r="K21" i="63"/>
  <c r="G21" i="63"/>
  <c r="K20" i="63"/>
  <c r="G20" i="63"/>
  <c r="K19" i="63"/>
  <c r="G19" i="63"/>
  <c r="K18" i="63"/>
  <c r="G18" i="63"/>
  <c r="K17" i="63"/>
  <c r="G17" i="63"/>
  <c r="K16" i="63"/>
  <c r="G16" i="63"/>
  <c r="K15" i="63"/>
  <c r="G15" i="63"/>
  <c r="K14" i="63"/>
  <c r="G14" i="63"/>
  <c r="K13" i="63"/>
  <c r="G13" i="63"/>
  <c r="K12" i="63"/>
  <c r="G12" i="63"/>
  <c r="K11" i="63"/>
  <c r="G11" i="63"/>
  <c r="K10" i="63"/>
  <c r="G10" i="63"/>
  <c r="K9" i="63"/>
  <c r="G9" i="63"/>
  <c r="K8" i="63"/>
  <c r="G8" i="63"/>
  <c r="K7" i="63"/>
  <c r="G7" i="63"/>
  <c r="K6" i="63"/>
  <c r="G6" i="63"/>
  <c r="K5" i="63"/>
  <c r="G5" i="63"/>
  <c r="K4" i="63"/>
  <c r="G4" i="63"/>
  <c r="J10" i="56" l="1"/>
  <c r="K10" i="56" s="1"/>
  <c r="I10" i="56" s="1"/>
  <c r="G10" i="56"/>
  <c r="K11" i="60" l="1"/>
  <c r="K10" i="60"/>
  <c r="K9" i="60"/>
  <c r="K8" i="60"/>
  <c r="K7" i="60"/>
  <c r="K6" i="60"/>
  <c r="H10" i="62" l="1"/>
  <c r="I10" i="62" s="1"/>
  <c r="H9" i="62"/>
  <c r="I9" i="62" s="1"/>
  <c r="H14" i="62" l="1"/>
  <c r="I14" i="62" s="1"/>
  <c r="H13" i="62"/>
  <c r="I13" i="62" s="1"/>
  <c r="H12" i="62"/>
  <c r="I12" i="62" s="1"/>
  <c r="H11" i="62"/>
  <c r="I11" i="62" s="1"/>
  <c r="H8" i="62"/>
  <c r="I8" i="62" s="1"/>
  <c r="H7" i="62"/>
  <c r="I7" i="62" s="1"/>
  <c r="H27" i="62"/>
  <c r="I27" i="62" s="1"/>
  <c r="H26" i="62"/>
  <c r="I26"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B8" i="62"/>
  <c r="B11" i="62" l="1"/>
  <c r="B12" i="62" s="1"/>
  <c r="B13" i="62" s="1"/>
  <c r="B9" i="62"/>
  <c r="B10" i="62" s="1"/>
  <c r="B14" i="62"/>
  <c r="B15" i="62" s="1"/>
  <c r="B16" i="62" s="1"/>
  <c r="B17" i="62" s="1"/>
  <c r="B18" i="62" s="1"/>
  <c r="B19" i="62" s="1"/>
  <c r="B20" i="62" s="1"/>
  <c r="B21" i="62" s="1"/>
  <c r="B22" i="62" s="1"/>
  <c r="B23" i="62" s="1"/>
  <c r="B24" i="62" s="1"/>
  <c r="B25" i="62" s="1"/>
  <c r="B26" i="62" s="1"/>
  <c r="B27" i="62" s="1"/>
  <c r="B17" i="60"/>
  <c r="B16" i="60"/>
  <c r="B15" i="60"/>
  <c r="B14" i="60"/>
  <c r="B13" i="60"/>
  <c r="B12" i="60"/>
  <c r="B11" i="60"/>
  <c r="B10" i="60"/>
  <c r="B9" i="60"/>
  <c r="B8" i="60"/>
  <c r="B7" i="60"/>
  <c r="B6" i="60"/>
  <c r="I19" i="56" l="1"/>
  <c r="I18" i="56"/>
  <c r="I17" i="56"/>
  <c r="I16" i="56"/>
  <c r="I15" i="56"/>
  <c r="I14" i="56"/>
  <c r="I13" i="56"/>
  <c r="I12" i="56"/>
  <c r="I11" i="56"/>
  <c r="G9" i="56"/>
  <c r="G8" i="56"/>
  <c r="G7" i="56"/>
  <c r="G6" i="56"/>
  <c r="G5" i="56"/>
  <c r="G4" i="56"/>
  <c r="G19" i="56"/>
  <c r="G18" i="56"/>
  <c r="G17" i="56"/>
  <c r="G16" i="56"/>
  <c r="G15" i="56"/>
  <c r="G14" i="56"/>
  <c r="G13" i="56"/>
  <c r="G12" i="56"/>
  <c r="G11" i="56"/>
  <c r="J19" i="56" l="1"/>
  <c r="K19" i="56" s="1"/>
  <c r="J18" i="56"/>
  <c r="K18" i="56" s="1"/>
  <c r="J17" i="56"/>
  <c r="K17" i="56" s="1"/>
  <c r="J16" i="56"/>
  <c r="K16" i="56" s="1"/>
  <c r="J15" i="56"/>
  <c r="K15" i="56" s="1"/>
  <c r="J14" i="56"/>
  <c r="K14" i="56" s="1"/>
  <c r="J13" i="56"/>
  <c r="K13" i="56" s="1"/>
  <c r="J12" i="56"/>
  <c r="K12" i="56" s="1"/>
  <c r="J11" i="56"/>
  <c r="K11"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H11" i="48"/>
  <c r="H10" i="48"/>
  <c r="H9" i="48"/>
  <c r="H8" i="48"/>
  <c r="H7" i="48"/>
  <c r="B8" i="48"/>
  <c r="B9" i="48" s="1"/>
  <c r="B10" i="48" s="1"/>
  <c r="B11" i="48" s="1"/>
  <c r="B12" i="48" s="1"/>
  <c r="B13" i="48" s="1"/>
  <c r="B14" i="48" s="1"/>
  <c r="B15" i="48" s="1"/>
  <c r="B16" i="48" s="1"/>
  <c r="B17" i="48" s="1"/>
  <c r="B18" i="48" s="1"/>
  <c r="B19" i="48" s="1"/>
  <c r="B20" i="48" s="1"/>
  <c r="B21" i="48" s="1"/>
  <c r="B22" i="48" s="1"/>
  <c r="B23" i="48" s="1"/>
  <c r="B24" i="48" s="1"/>
  <c r="B25" i="48" s="1"/>
  <c r="I10" i="48" l="1"/>
  <c r="L10" i="48"/>
  <c r="I7" i="48"/>
  <c r="L7" i="48"/>
  <c r="I11" i="48"/>
  <c r="L11" i="48"/>
  <c r="I8" i="48"/>
  <c r="L8" i="48"/>
  <c r="I12" i="48"/>
  <c r="L12" i="48"/>
  <c r="I9" i="48"/>
  <c r="L9" i="48"/>
  <c r="B5" i="14"/>
  <c r="E3" i="41"/>
  <c r="B5" i="38"/>
  <c r="B8" i="14" l="1"/>
  <c r="B9" i="14" s="1"/>
  <c r="B10" i="14" s="1"/>
  <c r="B9" i="38"/>
  <c r="B14" i="14" l="1"/>
  <c r="B13" i="38"/>
  <c r="B26" i="38" l="1"/>
  <c r="B32" i="38" s="1"/>
  <c r="B19" i="14"/>
  <c r="B21" i="14" s="1"/>
  <c r="B38" i="38" l="1"/>
  <c r="B39" i="38" s="1"/>
  <c r="B24" i="14"/>
  <c r="B28" i="14" s="1"/>
  <c r="B53" i="38" l="1"/>
  <c r="B62" i="38" s="1"/>
  <c r="B73" i="38" s="1"/>
  <c r="B31" i="14"/>
  <c r="B32" i="14" l="1"/>
  <c r="B33" i="14" s="1"/>
  <c r="B90" i="38"/>
  <c r="B39" i="14" l="1"/>
  <c r="B45" i="14" s="1"/>
  <c r="B52" i="14" s="1"/>
  <c r="B60" i="14" s="1"/>
  <c r="B62" i="14" s="1"/>
  <c r="B63" i="14" s="1"/>
  <c r="B66" i="14" s="1"/>
  <c r="B68" i="14" s="1"/>
  <c r="B103" i="38"/>
  <c r="B116" i="38" s="1"/>
  <c r="B127" i="38" s="1"/>
  <c r="B140" i="38" s="1"/>
  <c r="B71" i="14" l="1"/>
  <c r="B78" i="14" s="1"/>
  <c r="B80" i="14" s="1"/>
  <c r="B87" i="14" s="1"/>
  <c r="B89" i="14" s="1"/>
  <c r="B92" i="14" s="1"/>
  <c r="B147" i="38"/>
  <c r="B150" i="38" s="1"/>
  <c r="B153" i="38" s="1"/>
  <c r="B154" i="38" s="1"/>
  <c r="B155" i="38" s="1"/>
  <c r="B156" i="38" s="1"/>
</calcChain>
</file>

<file path=xl/sharedStrings.xml><?xml version="1.0" encoding="utf-8"?>
<sst xmlns="http://schemas.openxmlformats.org/spreadsheetml/2006/main" count="4626" uniqueCount="1314">
  <si>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</si>
  <si>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</si>
  <si>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</si>
  <si>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</si>
  <si>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</si>
  <si>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</si>
  <si>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</si>
  <si>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</si>
  <si>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</si>
  <si>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</si>
  <si>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</si>
  <si>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</si>
  <si>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</si>
  <si>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</si>
  <si>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</si>
  <si>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</si>
  <si>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</si>
  <si>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</si>
  <si>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</si>
  <si>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</si>
  <si>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</si>
  <si>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</si>
  <si>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</si>
  <si>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</si>
  <si>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</si>
  <si>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</si>
  <si>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</si>
  <si>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</si>
  <si>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</si>
  <si>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</si>
  <si>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</si>
  <si>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</si>
  <si>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</si>
  <si>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</si>
  <si>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</si>
  <si>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</si>
  <si>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</si>
  <si>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</si>
  <si>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</si>
  <si>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</si>
  <si>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</si>
  <si>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</si>
  <si>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</si>
  <si>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</si>
  <si>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</si>
  <si>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</si>
  <si>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</si>
  <si>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</si>
  <si>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</si>
  <si>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</si>
  <si>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</si>
  <si>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</si>
  <si>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</si>
  <si>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</si>
  <si>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</si>
  <si>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</si>
  <si>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</si>
  <si>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</si>
  <si>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</si>
  <si>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</si>
  <si>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</si>
  <si>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</si>
  <si>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</si>
  <si>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</si>
  <si>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</si>
  <si>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</si>
  <si>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</si>
  <si>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</si>
  <si>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</si>
  <si>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</si>
  <si>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</si>
  <si>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</si>
  <si>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</si>
  <si>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</si>
  <si>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</si>
  <si>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</si>
  <si>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</si>
  <si>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</si>
  <si>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</si>
  <si>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</si>
  <si>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</si>
  <si>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</si>
  <si>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</si>
  <si>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</si>
  <si>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</si>
  <si>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</si>
  <si>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</si>
  <si>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</si>
  <si>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</si>
  <si>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</si>
  <si>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</si>
  <si>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</si>
  <si>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</si>
  <si>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</si>
  <si>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</si>
  <si>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</si>
  <si>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</si>
  <si>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</si>
  <si>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</si>
  <si>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</si>
  <si>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</si>
  <si>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</si>
  <si>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</si>
  <si>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</si>
  <si>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</si>
  <si>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</si>
  <si>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</si>
  <si>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</si>
  <si>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</si>
  <si>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</si>
  <si>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</si>
  <si>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</si>
  <si>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</si>
  <si>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</si>
  <si>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</si>
  <si>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</si>
  <si>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</si>
  <si>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</si>
  <si>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</si>
  <si>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</si>
  <si>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</si>
  <si>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</si>
  <si>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</si>
  <si>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</si>
  <si>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</si>
  <si>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</si>
  <si>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</si>
  <si>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</si>
  <si>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</si>
  <si>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</si>
  <si>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</si>
  <si>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</si>
  <si>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</si>
  <si>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</si>
  <si>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</si>
  <si>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</si>
  <si>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</si>
  <si>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</si>
  <si>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</si>
  <si>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</si>
  <si>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</si>
  <si>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</si>
  <si>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</si>
  <si>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</si>
  <si>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</si>
  <si>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</si>
  <si>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</si>
  <si>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</si>
  <si>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</si>
  <si>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</si>
  <si>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</si>
  <si>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</si>
  <si>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</si>
  <si>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</si>
  <si>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</si>
  <si>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</si>
  <si>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</si>
  <si>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</si>
  <si>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</si>
  <si>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</si>
  <si>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</si>
  <si>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</si>
  <si>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</si>
  <si>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</si>
  <si>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</si>
  <si>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</si>
  <si>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</si>
  <si>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</si>
  <si>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</si>
  <si>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</si>
  <si>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</si>
  <si>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</si>
  <si>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</si>
  <si>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</si>
  <si>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</si>
  <si>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</si>
  <si>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</si>
  <si>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</si>
  <si>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</si>
  <si>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</si>
  <si>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</si>
  <si>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</si>
  <si>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</si>
  <si>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</si>
  <si>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</si>
  <si>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</si>
  <si>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</si>
  <si>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</si>
  <si>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</si>
  <si>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</si>
  <si>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</si>
  <si>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</si>
  <si>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</si>
  <si>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</si>
  <si>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</si>
  <si>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</si>
  <si>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</si>
  <si>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</si>
  <si>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</si>
  <si>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</si>
  <si>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</si>
  <si>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</si>
  <si>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</si>
  <si>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</si>
  <si>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</si>
  <si>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</si>
  <si>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</si>
  <si>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</si>
  <si>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</si>
  <si>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</si>
  <si>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</si>
  <si>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</si>
  <si>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</si>
  <si>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</si>
  <si>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</si>
  <si>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</si>
  <si>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</si>
  <si>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</si>
  <si>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</si>
  <si>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</si>
  <si>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</si>
  <si>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</si>
  <si>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</si>
  <si>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</si>
  <si>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</si>
  <si>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</si>
  <si>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</si>
  <si>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</si>
  <si>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</si>
  <si>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</si>
  <si>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</si>
  <si>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</si>
  <si>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</si>
  <si>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</si>
  <si>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</si>
  <si>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</si>
  <si>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</si>
  <si>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</si>
  <si>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</si>
  <si>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</si>
  <si>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</si>
  <si>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</si>
  <si>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</si>
  <si>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</si>
  <si>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</si>
  <si>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</si>
  <si>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</si>
  <si>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</si>
  <si>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</si>
  <si>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</si>
  <si>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</si>
  <si>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</si>
  <si>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</si>
  <si>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</si>
  <si>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</si>
  <si>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</si>
  <si>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</si>
  <si>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</si>
  <si>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</si>
  <si>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</si>
  <si>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</si>
  <si>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</si>
  <si>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</si>
  <si>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</si>
  <si>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</si>
  <si>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</si>
  <si>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</si>
  <si>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</si>
  <si>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</si>
  <si>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</si>
  <si>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</si>
  <si>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</si>
  <si>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</si>
  <si>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</si>
  <si>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</si>
  <si>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</si>
  <si>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</si>
  <si>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</si>
  <si>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</si>
  <si>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</si>
  <si>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</si>
  <si>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</si>
  <si>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</si>
  <si>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</si>
  <si>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</si>
  <si>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</si>
  <si>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</si>
  <si>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</si>
  <si>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</si>
  <si>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</si>
  <si>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</si>
  <si>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</si>
  <si>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</si>
  <si>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</si>
  <si>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</si>
  <si>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</si>
  <si>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</si>
  <si>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</si>
  <si>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</si>
  <si>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</si>
  <si>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</si>
  <si>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</si>
  <si>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</si>
  <si>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</si>
  <si>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</si>
  <si>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</si>
  <si>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</si>
  <si>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</si>
  <si>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</si>
  <si>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</si>
  <si>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</si>
  <si>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</si>
  <si>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</si>
  <si>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</si>
  <si>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</si>
  <si>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</si>
  <si>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</si>
  <si>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</si>
  <si>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</si>
  <si>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</si>
  <si>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</si>
  <si>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</si>
  <si>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</si>
  <si>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</si>
  <si>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</si>
  <si>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</si>
  <si>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</si>
  <si>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</si>
  <si>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</si>
  <si>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</si>
  <si>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</si>
  <si>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</si>
  <si>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</si>
  <si>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</si>
  <si>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</si>
  <si>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</si>
  <si>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</si>
  <si>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</si>
  <si>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</si>
  <si>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</si>
  <si>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</si>
  <si>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</si>
  <si>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</si>
  <si>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</si>
  <si>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</si>
  <si>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</si>
  <si>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</si>
  <si>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</si>
  <si>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</si>
  <si>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</si>
  <si>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</si>
  <si>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</si>
  <si>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</si>
  <si>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</si>
  <si>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</si>
  <si>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</si>
  <si>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</si>
  <si>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</si>
  <si>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</si>
  <si>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</si>
  <si>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</si>
  <si>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</si>
  <si>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</si>
  <si>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</si>
  <si>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</si>
  <si>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</si>
  <si>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</si>
  <si>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</si>
  <si>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</si>
  <si>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</si>
  <si>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</si>
  <si>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</si>
  <si>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</si>
  <si>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</si>
  <si>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</si>
  <si>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</si>
  <si>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</si>
  <si>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</si>
  <si>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</si>
  <si>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</si>
  <si>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</si>
  <si>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</si>
  <si>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</si>
  <si>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</si>
  <si>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</si>
  <si>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</si>
  <si>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</si>
  <si>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</si>
  <si>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</si>
  <si>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</si>
  <si>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</si>
  <si>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</si>
  <si>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</si>
  <si>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</si>
  <si>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</si>
  <si>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</si>
  <si>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</si>
  <si>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</si>
  <si>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</si>
  <si>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</si>
  <si>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</si>
  <si>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</si>
  <si>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</si>
  <si>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</si>
  <si>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</si>
  <si>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</si>
  <si>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</si>
  <si>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</si>
  <si>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</si>
  <si>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</si>
  <si>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</si>
  <si>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</si>
  <si>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</si>
  <si>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</si>
  <si>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</si>
  <si>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</si>
  <si>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</si>
  <si>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</si>
  <si>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</si>
  <si>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</si>
  <si>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</si>
  <si>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</si>
  <si>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</si>
  <si>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</si>
  <si>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</si>
  <si>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</si>
  <si>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</si>
  <si>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</si>
  <si>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</si>
  <si>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</si>
  <si>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</si>
  <si>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</si>
  <si>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</si>
  <si>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</si>
  <si>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</si>
  <si>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</si>
  <si>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</si>
  <si>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</si>
  <si>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</si>
  <si>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</si>
  <si>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</si>
  <si>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</si>
  <si>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</si>
  <si>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</si>
  <si>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</si>
  <si>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</si>
  <si>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</si>
  <si>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</si>
  <si>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</si>
  <si>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</si>
  <si>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</si>
  <si>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</si>
  <si>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</si>
  <si>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</si>
  <si>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</si>
  <si>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</si>
  <si>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</si>
  <si>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</si>
  <si>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</si>
  <si>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</si>
  <si>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</si>
  <si>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</si>
  <si>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</si>
  <si>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</si>
  <si>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</si>
  <si>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</si>
  <si>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</si>
  <si>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</si>
  <si>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</si>
  <si>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</si>
  <si>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</si>
  <si>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</si>
  <si>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</si>
  <si>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</si>
  <si>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</si>
  <si>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</si>
  <si>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</si>
  <si>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</si>
  <si>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</si>
  <si>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</si>
  <si>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</si>
  <si>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</si>
  <si>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</si>
  <si>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</si>
  <si>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</si>
  <si>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</si>
  <si>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</si>
  <si>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</si>
  <si>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</si>
  <si>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</si>
  <si>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</si>
  <si>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</si>
  <si>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</si>
  <si>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</si>
  <si>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</si>
  <si>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</si>
  <si>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</si>
  <si>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</si>
  <si>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</si>
  <si>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</si>
  <si>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</si>
  <si>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</si>
  <si>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</si>
  <si>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</si>
  <si>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</si>
  <si>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</si>
  <si>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</si>
  <si>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</si>
  <si>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</si>
  <si>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</si>
  <si>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</si>
  <si>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</si>
  <si>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</si>
  <si>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</si>
  <si>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</si>
  <si>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</si>
  <si>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</si>
  <si>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</si>
  <si>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</si>
  <si>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</si>
  <si>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</si>
  <si>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</si>
  <si>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</si>
  <si>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</si>
  <si>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</si>
  <si>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</si>
  <si>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</si>
  <si>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</si>
  <si>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</si>
  <si>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</si>
  <si>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</si>
  <si>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</si>
  <si>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</si>
  <si>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</si>
  <si>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</si>
  <si>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</si>
  <si>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</si>
  <si>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</si>
  <si>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</si>
  <si>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</si>
  <si>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</si>
  <si>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</si>
  <si>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</si>
  <si>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</si>
  <si>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</si>
  <si>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</si>
  <si>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</si>
  <si>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</si>
  <si>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</si>
  <si>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</si>
  <si>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</si>
  <si>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</si>
  <si>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</si>
  <si>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</si>
  <si>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</si>
  <si>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</si>
  <si>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</si>
  <si>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</si>
  <si>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</si>
  <si>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</si>
  <si>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</si>
  <si>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</si>
  <si>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</si>
  <si>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</si>
  <si>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</si>
  <si>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ディーラー登録</t>
    <rPh sb="5" eb="7">
      <t>トウロク</t>
    </rPh>
    <phoneticPr fontId="1"/>
  </si>
  <si>
    <t>ディーラー削除</t>
    <rPh sb="5" eb="7">
      <t>サクジョ</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</si>
  <si>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</si>
  <si>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</si>
  <si>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</si>
  <si>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</si>
  <si>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</si>
  <si>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</si>
  <si>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</si>
  <si>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</si>
  <si>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</si>
  <si>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</si>
  <si>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</si>
  <si>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</si>
  <si>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</si>
  <si>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</si>
  <si>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</si>
  <si>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</si>
  <si>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</si>
  <si>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</si>
  <si>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</si>
  <si>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</si>
  <si>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</si>
  <si>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</si>
  <si>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</si>
  <si>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</si>
  <si>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</si>
  <si>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</si>
  <si>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</si>
  <si>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</si>
  <si>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</si>
  <si>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</si>
  <si>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</si>
  <si>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</si>
  <si>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</si>
  <si>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</si>
  <si>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</si>
  <si>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</si>
  <si>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</si>
  <si>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</si>
  <si>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</si>
  <si>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</si>
  <si>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</si>
  <si>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</si>
  <si>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</si>
  <si>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</si>
  <si>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</si>
  <si>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</si>
  <si>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</si>
  <si>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</si>
  <si>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</si>
  <si>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</si>
  <si>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</si>
  <si>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</si>
  <si>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</si>
  <si>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</si>
  <si>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</si>
  <si>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</si>
  <si>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</si>
  <si>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</si>
  <si>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</si>
  <si>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</si>
  <si>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</si>
  <si>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</si>
  <si>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</si>
  <si>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</si>
  <si>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</si>
  <si>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</si>
  <si>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</si>
  <si>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</si>
  <si>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</si>
  <si>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</si>
  <si>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</si>
  <si>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</si>
  <si>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</si>
  <si>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</si>
  <si>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</si>
  <si>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</si>
  <si>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</si>
  <si>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</si>
  <si>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</si>
  <si>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</si>
  <si>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</si>
  <si>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</si>
  <si>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</si>
  <si>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</si>
  <si>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</si>
  <si>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</si>
  <si>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</si>
  <si>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</si>
  <si>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</si>
  <si>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</si>
  <si>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</si>
  <si>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</si>
  <si>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</si>
  <si>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</si>
  <si>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</si>
  <si>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</si>
  <si>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</si>
  <si>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</si>
  <si>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</si>
  <si>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</si>
  <si>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</si>
  <si>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</si>
  <si>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</si>
  <si>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</si>
  <si>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</si>
  <si>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</si>
  <si>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</si>
  <si>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</si>
  <si>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</si>
  <si>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</si>
  <si>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</si>
  <si>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</si>
  <si>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</si>
  <si>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</si>
  <si>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</si>
  <si>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</si>
  <si>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</si>
  <si>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</si>
  <si>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</si>
  <si>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</si>
  <si>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</si>
  <si>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</si>
  <si>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</si>
  <si>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</si>
  <si>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</si>
  <si>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</si>
  <si>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</si>
  <si>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</si>
  <si>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</si>
  <si>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</si>
  <si>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</si>
  <si>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</si>
  <si>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</si>
  <si>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</si>
  <si>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</si>
  <si>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</si>
  <si>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</si>
  <si>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</si>
  <si>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</si>
  <si>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</si>
  <si>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</si>
  <si>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</si>
  <si>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</si>
  <si>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</si>
  <si>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</si>
  <si>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</si>
  <si>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</si>
  <si>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</si>
  <si>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</si>
  <si>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</si>
  <si>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</si>
  <si>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</si>
  <si>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</si>
  <si>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</si>
  <si>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</si>
  <si>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</si>
  <si>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</si>
  <si>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</si>
  <si>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</si>
  <si>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</si>
  <si>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</si>
  <si>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</si>
  <si>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</si>
  <si>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</si>
  <si>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</si>
  <si>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</si>
  <si>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</si>
  <si>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</si>
  <si>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</si>
  <si>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</si>
  <si>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</si>
  <si>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</si>
  <si>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</si>
  <si>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</si>
  <si>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</si>
  <si>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</si>
  <si>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</si>
  <si>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</si>
  <si>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</si>
  <si>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</si>
  <si>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</si>
  <si>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</si>
  <si>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</si>
  <si>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</si>
  <si>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</si>
  <si>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</si>
  <si>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</si>
  <si>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</si>
  <si>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</si>
  <si>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</si>
  <si>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</si>
  <si>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</si>
  <si>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</si>
  <si>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</si>
  <si>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</si>
  <si>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</si>
  <si>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</si>
  <si>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</si>
  <si>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</si>
  <si>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</si>
  <si>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</si>
  <si>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</si>
  <si>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</si>
  <si>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</si>
  <si>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</si>
  <si>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</si>
  <si>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</si>
  <si>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</si>
  <si>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</si>
  <si>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</si>
  <si>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</si>
  <si>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</si>
  <si>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</si>
  <si>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</si>
  <si>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</si>
  <si>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</si>
  <si>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</si>
  <si>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</si>
  <si>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</si>
  <si>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</si>
  <si>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</si>
  <si>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</si>
  <si>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</si>
  <si>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</si>
  <si>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</si>
  <si>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</si>
  <si>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</si>
  <si>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</si>
  <si>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</si>
  <si>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</si>
  <si>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</si>
  <si>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</si>
  <si>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</si>
  <si>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</si>
  <si>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</si>
  <si>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</si>
  <si>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</si>
  <si>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</si>
  <si>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</si>
  <si>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</si>
  <si>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</si>
  <si>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</si>
  <si>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</si>
  <si>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</si>
  <si>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</si>
  <si>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</si>
  <si>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</si>
  <si>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</si>
  <si>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</si>
  <si>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</si>
  <si>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</si>
  <si>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</si>
  <si>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</si>
  <si>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</si>
  <si>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</si>
  <si>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</si>
  <si>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</si>
  <si>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</si>
  <si>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</si>
  <si>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</si>
  <si>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</si>
  <si>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</si>
  <si>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</si>
  <si>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</si>
  <si>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</si>
  <si>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</si>
  <si>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</si>
  <si>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</si>
  <si>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</si>
  <si>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</si>
  <si>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</si>
  <si>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</si>
  <si>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</si>
  <si>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</si>
  <si>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</si>
  <si>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</si>
  <si>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</si>
  <si>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</si>
  <si>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</si>
  <si>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</si>
  <si>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</si>
  <si>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</si>
  <si>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</si>
  <si>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</si>
  <si>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</si>
  <si>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</si>
  <si>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</si>
  <si>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</si>
  <si>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</si>
  <si>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</si>
  <si>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</si>
  <si>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</si>
  <si>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</si>
  <si>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</si>
  <si>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</si>
  <si>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</si>
  <si>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</si>
  <si>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</si>
  <si>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</si>
  <si>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</si>
  <si>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</si>
  <si>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</si>
  <si>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</si>
  <si>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</si>
  <si>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</si>
  <si>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</si>
  <si>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</si>
  <si>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</si>
  <si>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</si>
  <si>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</si>
  <si>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</si>
  <si>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</si>
  <si>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</si>
  <si>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</si>
  <si>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</si>
  <si>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</si>
  <si>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</si>
  <si>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</si>
  <si>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</si>
  <si>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</si>
  <si>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</si>
  <si>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</si>
  <si>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</si>
  <si>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</si>
  <si>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</si>
  <si>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</si>
  <si>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</si>
  <si>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</si>
  <si>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</si>
  <si>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</si>
  <si>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</si>
  <si>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</si>
  <si>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</si>
  <si>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</si>
  <si>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</si>
  <si>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</si>
  <si>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</si>
  <si>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</si>
  <si>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</si>
  <si>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</si>
  <si>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</si>
  <si>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</si>
  <si>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</si>
  <si>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</si>
  <si>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</si>
  <si>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</si>
  <si>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</si>
  <si>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</si>
  <si>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</si>
  <si>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</si>
  <si>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</si>
  <si>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</si>
  <si>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</si>
  <si>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</si>
  <si>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</si>
  <si>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</si>
  <si>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</si>
  <si>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</si>
  <si>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</si>
  <si>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</si>
  <si>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</si>
  <si>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</si>
  <si>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</si>
  <si>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</si>
  <si>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</si>
  <si>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</si>
  <si>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</si>
  <si>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</si>
  <si>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</si>
  <si>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</si>
  <si>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</si>
  <si>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</si>
  <si>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</si>
  <si>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</si>
  <si>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</si>
  <si>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</si>
  <si>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</si>
  <si>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</si>
  <si>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</si>
  <si>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</si>
  <si>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</si>
  <si>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</si>
  <si>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</si>
  <si>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</si>
  <si>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</si>
  <si>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</si>
  <si>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</si>
  <si>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</si>
  <si>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</si>
  <si>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</si>
  <si>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</si>
  <si>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</si>
  <si>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</si>
  <si>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</si>
  <si>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</si>
  <si>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</si>
  <si>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</si>
  <si>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</si>
  <si>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</si>
  <si>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</si>
  <si>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</si>
  <si>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</si>
  <si>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</si>
  <si>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</si>
  <si>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</si>
  <si>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</si>
  <si>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</si>
  <si>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</si>
  <si>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</si>
  <si>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</si>
  <si>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</si>
  <si>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</si>
  <si>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</si>
  <si>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</si>
  <si>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</si>
  <si>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</si>
  <si>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</si>
  <si>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</si>
  <si>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</si>
  <si>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</si>
  <si>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</si>
  <si>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</si>
  <si>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</si>
  <si>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</si>
  <si>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</si>
  <si>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</si>
  <si>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</si>
  <si>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</si>
  <si>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</si>
  <si>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</si>
  <si>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</si>
  <si>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</si>
  <si>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</si>
  <si>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</si>
  <si>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</si>
  <si>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</si>
  <si>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</si>
  <si>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</si>
  <si>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</si>
  <si>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</si>
  <si>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</si>
  <si>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</si>
  <si>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</si>
  <si>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</si>
  <si>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</si>
  <si>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</si>
  <si>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</si>
  <si>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</si>
  <si>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</si>
  <si>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</si>
  <si>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</si>
  <si>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</si>
  <si>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</si>
  <si>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</si>
  <si>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</si>
  <si>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</si>
  <si>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</si>
  <si>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</si>
  <si>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</si>
  <si>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</si>
  <si>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</si>
  <si>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</si>
  <si>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</si>
  <si>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</si>
  <si>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</si>
  <si>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</si>
  <si>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</si>
  <si>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</si>
  <si>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</si>
  <si>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</si>
  <si>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</si>
  <si>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</si>
  <si>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</si>
  <si>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</si>
  <si>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</si>
  <si>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</si>
  <si>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</si>
  <si>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</si>
  <si>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</si>
  <si>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</si>
  <si>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</si>
  <si>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</si>
  <si>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</si>
  <si>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</si>
  <si>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</si>
  <si>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</si>
  <si>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</si>
  <si>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</si>
  <si>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</si>
  <si>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</si>
  <si>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</si>
  <si>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</si>
  <si>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</si>
  <si>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</si>
  <si>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</si>
  <si>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</si>
  <si>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</si>
  <si>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</si>
  <si>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</si>
  <si>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</si>
  <si>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</si>
  <si>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</si>
  <si>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</si>
  <si>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</si>
  <si>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</si>
  <si>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</si>
  <si>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</si>
  <si>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</si>
  <si>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</si>
  <si>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</si>
  <si>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</si>
  <si>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</si>
  <si>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</si>
  <si>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</si>
  <si>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</si>
  <si>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</si>
  <si>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</si>
  <si>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</si>
  <si>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</si>
  <si>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</si>
  <si>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</si>
  <si>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</si>
  <si>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</si>
  <si>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</si>
  <si>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</si>
  <si>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</si>
  <si>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</si>
  <si>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</si>
  <si>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</si>
  <si>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</si>
  <si>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</si>
  <si>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</si>
  <si>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</si>
  <si>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</si>
  <si>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</si>
  <si>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</si>
  <si>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</si>
  <si>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</si>
  <si>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</si>
  <si>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</si>
  <si>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</si>
  <si>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</si>
  <si>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</si>
  <si>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</si>
  <si>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</si>
  <si>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</si>
  <si>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</si>
  <si>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</si>
  <si>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</si>
  <si>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</si>
  <si>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</si>
  <si>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</si>
  <si>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</si>
  <si>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</si>
  <si>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</si>
  <si>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</si>
  <si>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</si>
  <si>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</si>
  <si>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</si>
  <si>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</si>
  <si>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</si>
  <si>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</si>
  <si>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</si>
  <si>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</si>
  <si>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</si>
  <si>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</si>
  <si>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</si>
  <si>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</si>
  <si>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</si>
  <si>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</si>
  <si>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</si>
  <si>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</si>
  <si>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</si>
  <si>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</si>
  <si>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</si>
  <si>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</si>
  <si>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</si>
  <si>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</si>
  <si>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</si>
  <si>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</si>
  <si>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</si>
  <si>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</si>
  <si>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</si>
  <si>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</si>
  <si>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</si>
  <si>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</si>
  <si>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</si>
  <si>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</si>
  <si>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</si>
  <si>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</si>
  <si>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</si>
  <si>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</si>
  <si>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</si>
  <si>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</si>
  <si>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</si>
  <si>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</si>
  <si>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</si>
  <si>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</si>
  <si>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</si>
  <si>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</si>
  <si>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</si>
  <si>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</si>
  <si>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</si>
  <si>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</si>
  <si>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</si>
  <si>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</si>
  <si>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</si>
  <si>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</si>
  <si>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</si>
  <si>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</si>
  <si>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</si>
  <si>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</si>
  <si>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</si>
  <si>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</si>
  <si>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</si>
  <si>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</si>
  <si>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</si>
  <si>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</si>
  <si>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</si>
  <si>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</si>
  <si>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</si>
  <si>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</si>
  <si>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</si>
  <si>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</si>
  <si>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</si>
  <si>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</si>
  <si>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</si>
  <si>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</si>
  <si>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</si>
  <si>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</si>
  <si>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</si>
  <si>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</si>
  <si>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</si>
  <si>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</si>
  <si>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</si>
  <si>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</si>
  <si>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</si>
  <si>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</si>
  <si>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</si>
  <si>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</si>
  <si>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</si>
  <si>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</si>
  <si>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</si>
  <si>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</si>
  <si>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</si>
  <si>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</si>
  <si>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</si>
  <si>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</si>
  <si>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</si>
  <si>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</si>
  <si>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</si>
  <si>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</si>
  <si>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</si>
  <si>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</si>
  <si>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</si>
  <si>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</si>
  <si>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</si>
  <si>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</si>
  <si>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</si>
  <si>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</si>
  <si>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</si>
  <si>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</si>
  <si>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</si>
  <si>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</si>
  <si>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</si>
  <si>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</si>
  <si>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</si>
  <si>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</si>
  <si>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</si>
  <si>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</si>
  <si>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</si>
  <si>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</si>
  <si>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</si>
  <si>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</si>
  <si>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</si>
  <si>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</si>
  <si>
    <t>アイコン画像の拡張子は{0}で登録してください</t>
    <rPh sb="4" eb="6">
      <t>ガゾウ</t>
    </rPh>
    <rPh sb="7" eb="10">
      <t>カクチョウシ</t>
    </rPh>
    <rPh sb="15" eb="17">
      <t>トウロク</t>
    </rPh>
    <phoneticPr fontId="1"/>
  </si>
  <si>
    <t>{0}は存在します</t>
    <rPh sb="4" eb="6">
      <t>ソンザイ</t>
    </rPh>
    <phoneticPr fontId="1"/>
  </si>
  <si>
    <t>{0}は存在しません</t>
    <rPh sb="4" eb="6">
      <t>ソンザイ</t>
    </rPh>
    <phoneticPr fontId="1"/>
  </si>
  <si>
    <t>code</t>
    <phoneticPr fontId="1"/>
  </si>
  <si>
    <t>コード値のENUMを格納する</t>
    <rPh sb="3" eb="4">
      <t>チ</t>
    </rPh>
    <rPh sb="10" eb="12">
      <t>カクノウ</t>
    </rPh>
    <phoneticPr fontId="1"/>
  </si>
  <si>
    <t>コード種類(日本語）</t>
    <rPh sb="3" eb="5">
      <t>シュルイ</t>
    </rPh>
    <rPh sb="6" eb="9">
      <t>ニホンゴ</t>
    </rPh>
    <phoneticPr fontId="1"/>
  </si>
  <si>
    <t>SUMMER</t>
    <phoneticPr fontId="1"/>
  </si>
  <si>
    <t>FALL</t>
    <phoneticPr fontId="1"/>
  </si>
  <si>
    <t>WINTER</t>
    <phoneticPr fontId="1"/>
  </si>
  <si>
    <t>ENUMクラス</t>
    <phoneticPr fontId="1"/>
  </si>
  <si>
    <t>SeasonCd</t>
    <phoneticPr fontId="1"/>
  </si>
  <si>
    <t>BusinessClassificationCd</t>
    <phoneticPr fontId="1"/>
  </si>
  <si>
    <t>String</t>
    <phoneticPr fontId="1"/>
  </si>
  <si>
    <t>正式名称</t>
    <rPh sb="0" eb="2">
      <t>セイシキ</t>
    </rPh>
    <rPh sb="2" eb="4">
      <t>メイショウ</t>
    </rPh>
    <phoneticPr fontId="1"/>
  </si>
  <si>
    <t>列挙子（正式名）</t>
    <rPh sb="0" eb="3">
      <t>レッキョシ</t>
    </rPh>
    <rPh sb="4" eb="7">
      <t>セイシキメイ</t>
    </rPh>
    <phoneticPr fontId="1"/>
  </si>
  <si>
    <t>列挙子（略称）</t>
    <rPh sb="0" eb="3">
      <t>レッキョシ</t>
    </rPh>
    <rPh sb="4" eb="6">
      <t>リャクショウ</t>
    </rPh>
    <phoneticPr fontId="1"/>
  </si>
  <si>
    <t>※こちらをENUMに定義する</t>
    <rPh sb="10" eb="12">
      <t>テイギ</t>
    </rPh>
    <phoneticPr fontId="1"/>
  </si>
  <si>
    <t>SPRING</t>
    <phoneticPr fontId="1"/>
  </si>
  <si>
    <t>INDIVI</t>
    <phoneticPr fontId="1"/>
  </si>
  <si>
    <t>CORPO</t>
    <phoneticPr fontId="1"/>
  </si>
  <si>
    <t>INDIVIDUAL</t>
  </si>
  <si>
    <t>CORPORATION</t>
  </si>
  <si>
    <t>code</t>
    <phoneticPr fontId="1"/>
  </si>
  <si>
    <t>name</t>
    <phoneticPr fontId="1"/>
  </si>
  <si>
    <t>↓自動生成</t>
    <rPh sb="1" eb="3">
      <t>ジドウ</t>
    </rPh>
    <rPh sb="3" eb="5">
      <t>セイセイ</t>
    </rPh>
    <phoneticPr fontId="1"/>
  </si>
  <si>
    <t>String</t>
    <phoneticPr fontId="1"/>
  </si>
  <si>
    <t>トップ画面</t>
    <rPh sb="3" eb="5">
      <t>ガメン</t>
    </rPh>
    <phoneticPr fontId="1"/>
  </si>
  <si>
    <t>ログインする</t>
    <phoneticPr fontId="1"/>
  </si>
  <si>
    <t>※ログインしていない」との差分のみ記載</t>
    <rPh sb="13" eb="15">
      <t>サブン</t>
    </rPh>
    <rPh sb="17" eb="19">
      <t>キサイ</t>
    </rPh>
    <phoneticPr fontId="1"/>
  </si>
  <si>
    <t>・全ボタンを表示する</t>
    <rPh sb="1" eb="2">
      <t>ゼン</t>
    </rPh>
    <rPh sb="6" eb="8">
      <t>ヒョウジ</t>
    </rPh>
    <phoneticPr fontId="1"/>
  </si>
  <si>
    <t>（＝権限制御によりボタンの表示制御は、リリース後に対応する</t>
    <rPh sb="23" eb="24">
      <t>ゴ</t>
    </rPh>
    <rPh sb="25" eb="27">
      <t>タイオウ</t>
    </rPh>
    <phoneticPr fontId="1"/>
  </si>
  <si>
    <t>省略</t>
    <rPh sb="0" eb="2">
      <t>ショウリャク</t>
    </rPh>
    <phoneticPr fontId="1"/>
  </si>
  <si>
    <t>・コード値シートの作成</t>
    <rPh sb="4" eb="5">
      <t>チ</t>
    </rPh>
    <rPh sb="9" eb="11">
      <t>サクセイ</t>
    </rPh>
    <phoneticPr fontId="1"/>
  </si>
  <si>
    <t>・機能IDシートの作成</t>
    <rPh sb="1" eb="3">
      <t>キノウ</t>
    </rPh>
    <rPh sb="9" eb="11">
      <t>サクセイ</t>
    </rPh>
    <phoneticPr fontId="1"/>
  </si>
  <si>
    <t>TOP画像ファイル、取得先URL</t>
    <rPh sb="3" eb="5">
      <t>ガゾウ</t>
    </rPh>
    <rPh sb="10" eb="12">
      <t>シュトク</t>
    </rPh>
    <rPh sb="12" eb="13">
      <t>サキ</t>
    </rPh>
    <phoneticPr fontId="1"/>
  </si>
  <si>
    <t>wfs.img.top.url</t>
    <phoneticPr fontId="1"/>
  </si>
  <si>
    <t>http://localhost:81/wfs/img/common/</t>
    <phoneticPr fontId="1"/>
  </si>
  <si>
    <t>accnt_01</t>
    <phoneticPr fontId="1"/>
  </si>
  <si>
    <t>accnt_02</t>
    <phoneticPr fontId="1"/>
  </si>
  <si>
    <t>accnt_03</t>
    <phoneticPr fontId="1"/>
  </si>
  <si>
    <t>accnt_04</t>
    <phoneticPr fontId="1"/>
  </si>
  <si>
    <t>/accnt</t>
  </si>
  <si>
    <t>/dlr</t>
  </si>
  <si>
    <t>/wrk</t>
  </si>
  <si>
    <t>/mp</t>
  </si>
  <si>
    <t>url
(機能）</t>
    <rPh sb="5" eb="7">
      <t>キノウ</t>
    </rPh>
    <phoneticPr fontId="1"/>
  </si>
  <si>
    <t>画面種別</t>
    <rPh sb="2" eb="4">
      <t>シュベツ</t>
    </rPh>
    <phoneticPr fontId="1"/>
  </si>
  <si>
    <t>/dlr/dlr_01_01</t>
  </si>
  <si>
    <t>↓コピペ用</t>
    <rPh sb="4" eb="5">
      <t>ヨウ</t>
    </rPh>
    <phoneticPr fontId="1"/>
  </si>
  <si>
    <t>/accnt/accnt_01</t>
    <phoneticPr fontId="1"/>
  </si>
  <si>
    <t>/accnt/accnt_02</t>
    <phoneticPr fontId="1"/>
  </si>
  <si>
    <t>認証</t>
    <rPh sb="0" eb="2">
      <t>ニンショウ</t>
    </rPh>
    <phoneticPr fontId="1"/>
  </si>
  <si>
    <t>○</t>
    <phoneticPr fontId="1"/>
  </si>
  <si>
    <t>/dlr/dlr_01_01</t>
    <phoneticPr fontId="1"/>
  </si>
  <si>
    <t>/accnt/accnt_03</t>
    <phoneticPr fontId="1"/>
  </si>
  <si>
    <t>/wrk/wrk_01_01</t>
    <phoneticPr fontId="1"/>
  </si>
  <si>
    <t>/wrk/wrk_01_02</t>
    <phoneticPr fontId="1"/>
  </si>
  <si>
    <t>/wrk/wrk_02</t>
    <phoneticPr fontId="1"/>
  </si>
  <si>
    <t>パスワードが一致していません。再入力してください。</t>
    <rPh sb="6" eb="8">
      <t>イッチ</t>
    </rPh>
    <rPh sb="15" eb="18">
      <t>サイニュウリョク</t>
    </rPh>
    <phoneticPr fontId="1"/>
  </si>
  <si>
    <t>session</t>
    <phoneticPr fontId="1"/>
  </si>
  <si>
    <t>target</t>
    <phoneticPr fontId="1"/>
  </si>
  <si>
    <t>ログインしていないときに元々の遷移先URLを保存</t>
    <rPh sb="12" eb="14">
      <t>モトモト</t>
    </rPh>
    <rPh sb="15" eb="17">
      <t>センイ</t>
    </rPh>
    <rPh sb="17" eb="18">
      <t>サキ</t>
    </rPh>
    <rPh sb="22" eb="24">
      <t>ホゾン</t>
    </rPh>
    <phoneticPr fontId="1"/>
  </si>
  <si>
    <t>s_loginId</t>
  </si>
  <si>
    <t>s_loginName</t>
  </si>
  <si>
    <t>リクエストのIDとPWDがDBと一致した場合、認証OKの状態をもつ</t>
    <rPh sb="16" eb="18">
      <t>イッチ</t>
    </rPh>
    <rPh sb="20" eb="22">
      <t>バアイ</t>
    </rPh>
    <rPh sb="23" eb="25">
      <t>ニンショウ</t>
    </rPh>
    <rPh sb="28" eb="30">
      <t>ジョウタイ</t>
    </rPh>
    <phoneticPr fontId="1"/>
  </si>
  <si>
    <t>ログインID</t>
    <phoneticPr fontId="1"/>
  </si>
  <si>
    <t>ログイン名</t>
    <rPh sb="4" eb="5">
      <t>メイ</t>
    </rPh>
    <phoneticPr fontId="1"/>
  </si>
  <si>
    <t>wfsss</t>
    <phoneticPr fontId="1"/>
  </si>
  <si>
    <t>state</t>
    <phoneticPr fontId="1"/>
  </si>
  <si>
    <t>ログインの状態</t>
    <rPh sb="5" eb="7">
      <t>ジョウタイ</t>
    </rPh>
    <phoneticPr fontId="1"/>
  </si>
  <si>
    <t>アカウント情報が登録されていません。アカウントを新規登録してください。</t>
    <rPh sb="5" eb="7">
      <t>ジョウホウ</t>
    </rPh>
    <rPh sb="8" eb="10">
      <t>トウロク</t>
    </rPh>
    <rPh sb="24" eb="26">
      <t>シンキ</t>
    </rPh>
    <rPh sb="26" eb="28">
      <t>トウロク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</si>
</sst>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29"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s>
  <fills count="29">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249977111117893"/>
        <bgColor indexed="64"/>
      </patternFill>
    </fill>
    <fill>
      <patternFill patternType="solid">
        <fgColor theme="5"/>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83">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xf numFmtId="0" fontId="2" fillId="26" borderId="2" xfId="0" applyFont="1" applyFill="1" applyBorder="1"/>
    <xf numFmtId="0" fontId="18" fillId="26" borderId="0" xfId="0" applyFont="1" applyFill="1" applyBorder="1"/>
    <xf numFmtId="0" fontId="19" fillId="26" borderId="0" xfId="0" applyFont="1" applyFill="1" applyBorder="1"/>
    <xf numFmtId="0" fontId="0" fillId="14" borderId="0" xfId="0" applyFill="1"/>
    <xf numFmtId="0" fontId="0" fillId="14" borderId="0" xfId="0" applyFill="1" applyBorder="1"/>
    <xf numFmtId="0" fontId="2" fillId="27" borderId="0" xfId="0" applyFont="1" applyFill="1" applyBorder="1"/>
    <xf numFmtId="0" fontId="10" fillId="27" borderId="0" xfId="0" applyFont="1" applyFill="1" applyBorder="1"/>
    <xf numFmtId="0" fontId="10" fillId="27" borderId="0" xfId="0" applyFont="1" applyFill="1"/>
    <xf numFmtId="0" fontId="2" fillId="27" borderId="0" xfId="0" applyFont="1" applyFill="1"/>
    <xf numFmtId="0" fontId="0" fillId="23" borderId="16" xfId="0" applyFont="1" applyFill="1" applyBorder="1"/>
    <xf numFmtId="0" fontId="0" fillId="23" borderId="17" xfId="0" applyFont="1" applyFill="1" applyBorder="1"/>
    <xf numFmtId="0" fontId="0" fillId="23" borderId="23" xfId="0" applyFont="1" applyFill="1" applyBorder="1"/>
    <xf numFmtId="0" fontId="0" fillId="0" borderId="17" xfId="0" applyFont="1" applyFill="1" applyBorder="1"/>
    <xf numFmtId="0" fontId="0" fillId="15" borderId="12" xfId="0" applyFont="1" applyFill="1" applyBorder="1"/>
    <xf numFmtId="0" fontId="0" fillId="28" borderId="12" xfId="0" applyFont="1" applyFill="1" applyBorder="1"/>
    <xf numFmtId="0" fontId="0" fillId="28" borderId="12" xfId="0" applyFont="1" applyFill="1" applyBorder="1" applyAlignment="1">
      <alignment wrapText="1"/>
    </xf>
    <xf numFmtId="0" fontId="0" fillId="20" borderId="0" xfId="0" applyFont="1" applyFill="1"/>
    <xf numFmtId="0" fontId="0" fillId="20" borderId="0"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182217</xdr:colOff>
      <xdr:row>62</xdr:row>
      <xdr:rowOff>91109</xdr:rowOff>
    </xdr:from>
    <xdr:to>
      <xdr:col>14</xdr:col>
      <xdr:colOff>132521</xdr:colOff>
      <xdr:row>66</xdr:row>
      <xdr:rowOff>74544</xdr:rowOff>
    </xdr:to>
    <xdr:sp macro="" textlink="">
      <xdr:nvSpPr>
        <xdr:cNvPr id="2" name="テキスト ボックス 1">
          <a:extLst>
            <a:ext uri="{FF2B5EF4-FFF2-40B4-BE49-F238E27FC236}">
              <a16:creationId xmlns:a16="http://schemas.microsoft.com/office/drawing/2014/main" id="{00000000-0008-0000-14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D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E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500-000005000000}"/>
                </a:ext>
              </a:extLst>
            </xdr:cNvPr>
            <xdr:cNvPicPr>
              <a:picLocks noChangeAspect="1" noChangeArrowheads="1"/>
              <a:extLst>
                <a:ext uri="{84589F7E-364E-4C9E-8A38-B11213B215E9}">
                  <a14:cameraTool cellRange="$E$71:$R$72" spid="_x0000_s16144"/>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500-000006000000}"/>
                </a:ext>
              </a:extLst>
            </xdr:cNvPr>
            <xdr:cNvPicPr>
              <a:picLocks noChangeAspect="1" noChangeArrowheads="1"/>
              <a:extLst>
                <a:ext uri="{84589F7E-364E-4C9E-8A38-B11213B215E9}">
                  <a14:cameraTool cellRange="$E$71:$R$72" spid="_x0000_s16145"/>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88349</xdr:colOff>
      <xdr:row>5</xdr:row>
      <xdr:rowOff>38652</xdr:rowOff>
    </xdr:from>
    <xdr:to>
      <xdr:col>18</xdr:col>
      <xdr:colOff>82826</xdr:colOff>
      <xdr:row>19</xdr:row>
      <xdr:rowOff>77304</xdr:rowOff>
    </xdr:to>
    <xdr:sp macro="" textlink="">
      <xdr:nvSpPr>
        <xdr:cNvPr id="7" name="テキスト ボックス 6">
          <a:extLst>
            <a:ext uri="{FF2B5EF4-FFF2-40B4-BE49-F238E27FC236}">
              <a16:creationId xmlns:a16="http://schemas.microsoft.com/office/drawing/2014/main" id="{00000000-0008-0000-0500-000007000000}"/>
            </a:ext>
          </a:extLst>
        </xdr:cNvPr>
        <xdr:cNvSpPr txBox="1"/>
      </xdr:nvSpPr>
      <xdr:spPr>
        <a:xfrm>
          <a:off x="635001" y="646043"/>
          <a:ext cx="2727738" cy="178352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a:t>
          </a:r>
          <a:r>
            <a:rPr kumimoji="1" lang="ja-JP" altLang="en-US" sz="1600"/>
            <a:t>別紙参照</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00000000-0008-0000-08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00000000-0008-0000-08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00000000-0008-0000-08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00000000-0008-0000-08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00000000-0008-0000-08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00000000-0008-0000-08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0000000-0008-0000-08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1</xdr:col>
      <xdr:colOff>121227</xdr:colOff>
      <xdr:row>135</xdr:row>
      <xdr:rowOff>92365</xdr:rowOff>
    </xdr:from>
    <xdr:to>
      <xdr:col>27</xdr:col>
      <xdr:colOff>63500</xdr:colOff>
      <xdr:row>139</xdr:row>
      <xdr:rowOff>17319</xdr:rowOff>
    </xdr:to>
    <xdr:sp macro="" textlink="">
      <xdr:nvSpPr>
        <xdr:cNvPr id="13" name="テキスト ボックス 12">
          <a:extLst>
            <a:ext uri="{FF2B5EF4-FFF2-40B4-BE49-F238E27FC236}">
              <a16:creationId xmlns:a16="http://schemas.microsoft.com/office/drawing/2014/main" id="{6256D61F-23B4-48F1-9AD0-DB0E53606F27}"/>
            </a:ext>
          </a:extLst>
        </xdr:cNvPr>
        <xdr:cNvSpPr txBox="1"/>
      </xdr:nvSpPr>
      <xdr:spPr>
        <a:xfrm>
          <a:off x="282863" y="438729"/>
          <a:ext cx="4144819" cy="386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139</xdr:row>
      <xdr:rowOff>77572</xdr:rowOff>
    </xdr:from>
    <xdr:to>
      <xdr:col>8</xdr:col>
      <xdr:colOff>83344</xdr:colOff>
      <xdr:row>141</xdr:row>
      <xdr:rowOff>43657</xdr:rowOff>
    </xdr:to>
    <xdr:sp macro="" textlink="">
      <xdr:nvSpPr>
        <xdr:cNvPr id="17" name="テキスト ボックス 16">
          <a:extLst>
            <a:ext uri="{FF2B5EF4-FFF2-40B4-BE49-F238E27FC236}">
              <a16:creationId xmlns:a16="http://schemas.microsoft.com/office/drawing/2014/main" id="{0F7B422C-7491-4334-9AAC-2C9198F11935}"/>
            </a:ext>
          </a:extLst>
        </xdr:cNvPr>
        <xdr:cNvSpPr txBox="1"/>
      </xdr:nvSpPr>
      <xdr:spPr>
        <a:xfrm>
          <a:off x="704274" y="885754"/>
          <a:ext cx="672161" cy="19699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13</xdr:col>
      <xdr:colOff>87097</xdr:colOff>
      <xdr:row>139</xdr:row>
      <xdr:rowOff>77572</xdr:rowOff>
    </xdr:from>
    <xdr:to>
      <xdr:col>19</xdr:col>
      <xdr:colOff>71437</xdr:colOff>
      <xdr:row>141</xdr:row>
      <xdr:rowOff>38100</xdr:rowOff>
    </xdr:to>
    <xdr:sp macro="" textlink="">
      <xdr:nvSpPr>
        <xdr:cNvPr id="18" name="テキスト ボックス 17">
          <a:extLst>
            <a:ext uri="{FF2B5EF4-FFF2-40B4-BE49-F238E27FC236}">
              <a16:creationId xmlns:a16="http://schemas.microsoft.com/office/drawing/2014/main" id="{9B116D3D-C20A-4BB5-9D33-BB2CCD41EC9A}"/>
            </a:ext>
          </a:extLst>
        </xdr:cNvPr>
        <xdr:cNvSpPr txBox="1"/>
      </xdr:nvSpPr>
      <xdr:spPr>
        <a:xfrm>
          <a:off x="2233397" y="1273312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20</xdr:col>
      <xdr:colOff>7358</xdr:colOff>
      <xdr:row>135</xdr:row>
      <xdr:rowOff>58029</xdr:rowOff>
    </xdr:from>
    <xdr:to>
      <xdr:col>24</xdr:col>
      <xdr:colOff>34696</xdr:colOff>
      <xdr:row>137</xdr:row>
      <xdr:rowOff>24114</xdr:rowOff>
    </xdr:to>
    <xdr:sp macro="" textlink="">
      <xdr:nvSpPr>
        <xdr:cNvPr id="19" name="テキスト ボックス 18">
          <a:extLst>
            <a:ext uri="{FF2B5EF4-FFF2-40B4-BE49-F238E27FC236}">
              <a16:creationId xmlns:a16="http://schemas.microsoft.com/office/drawing/2014/main" id="{2C16EE13-B605-4571-94D6-6B11272BC727}"/>
            </a:ext>
          </a:extLst>
        </xdr:cNvPr>
        <xdr:cNvSpPr txBox="1"/>
      </xdr:nvSpPr>
      <xdr:spPr>
        <a:xfrm>
          <a:off x="3309358" y="1223097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ログアウト</a:t>
          </a:r>
        </a:p>
      </xdr:txBody>
    </xdr:sp>
    <xdr:clientData/>
  </xdr:twoCellAnchor>
  <xdr:twoCellAnchor>
    <xdr:from>
      <xdr:col>25</xdr:col>
      <xdr:colOff>54220</xdr:colOff>
      <xdr:row>135</xdr:row>
      <xdr:rowOff>56132</xdr:rowOff>
    </xdr:from>
    <xdr:to>
      <xdr:col>31</xdr:col>
      <xdr:colOff>67281</xdr:colOff>
      <xdr:row>137</xdr:row>
      <xdr:rowOff>21981</xdr:rowOff>
    </xdr:to>
    <xdr:sp macro="" textlink="">
      <xdr:nvSpPr>
        <xdr:cNvPr id="20" name="テキスト ボックス 19">
          <a:extLst>
            <a:ext uri="{FF2B5EF4-FFF2-40B4-BE49-F238E27FC236}">
              <a16:creationId xmlns:a16="http://schemas.microsoft.com/office/drawing/2014/main" id="{B7272AEF-B5A5-4882-B1D5-19D57AE166BD}"/>
            </a:ext>
          </a:extLst>
        </xdr:cNvPr>
        <xdr:cNvSpPr txBox="1"/>
      </xdr:nvSpPr>
      <xdr:spPr>
        <a:xfrm>
          <a:off x="4181720" y="1222908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アカウント情報</a:t>
          </a:r>
        </a:p>
      </xdr:txBody>
    </xdr:sp>
    <xdr:clientData/>
  </xdr:twoCellAnchor>
  <xdr:twoCellAnchor>
    <xdr:from>
      <xdr:col>2</xdr:col>
      <xdr:colOff>112059</xdr:colOff>
      <xdr:row>144</xdr:row>
      <xdr:rowOff>14941</xdr:rowOff>
    </xdr:from>
    <xdr:to>
      <xdr:col>37</xdr:col>
      <xdr:colOff>14941</xdr:colOff>
      <xdr:row>163</xdr:row>
      <xdr:rowOff>74706</xdr:rowOff>
    </xdr:to>
    <xdr:sp macro="" textlink="">
      <xdr:nvSpPr>
        <xdr:cNvPr id="21" name="テキスト ボックス 20">
          <a:extLst>
            <a:ext uri="{FF2B5EF4-FFF2-40B4-BE49-F238E27FC236}">
              <a16:creationId xmlns:a16="http://schemas.microsoft.com/office/drawing/2014/main" id="{720B878B-E189-4D3B-A5D4-B5B8371DBA99}"/>
            </a:ext>
          </a:extLst>
        </xdr:cNvPr>
        <xdr:cNvSpPr txBox="1"/>
      </xdr:nvSpPr>
      <xdr:spPr>
        <a:xfrm>
          <a:off x="435332" y="1400396"/>
          <a:ext cx="5560154" cy="229958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xdr:col>
      <xdr:colOff>115456</xdr:colOff>
      <xdr:row>2</xdr:row>
      <xdr:rowOff>34636</xdr:rowOff>
    </xdr:from>
    <xdr:to>
      <xdr:col>34</xdr:col>
      <xdr:colOff>80819</xdr:colOff>
      <xdr:row>94</xdr:row>
      <xdr:rowOff>69273</xdr:rowOff>
    </xdr:to>
    <xdr:sp macro="" textlink="">
      <xdr:nvSpPr>
        <xdr:cNvPr id="3" name="テキスト ボックス 2">
          <a:extLst>
            <a:ext uri="{FF2B5EF4-FFF2-40B4-BE49-F238E27FC236}">
              <a16:creationId xmlns:a16="http://schemas.microsoft.com/office/drawing/2014/main" id="{2259F61B-DCE5-46AD-A910-9FC75C62F367}"/>
            </a:ext>
          </a:extLst>
        </xdr:cNvPr>
        <xdr:cNvSpPr txBox="1"/>
      </xdr:nvSpPr>
      <xdr:spPr>
        <a:xfrm>
          <a:off x="600365" y="265545"/>
          <a:ext cx="4976090" cy="10933546"/>
        </a:xfrm>
        <a:prstGeom prst="rect">
          <a:avLst/>
        </a:prstGeom>
        <a:solidFill>
          <a:schemeClr val="accent4">
            <a:alpha val="50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kumimoji="1" lang="ja-JP" altLang="en-US" sz="1100"/>
            <a:t>リリース後対応</a:t>
          </a:r>
        </a:p>
      </xdr:txBody>
    </xdr:sp>
    <xdr:clientData/>
  </xdr:twoCellAnchor>
  <xdr:twoCellAnchor>
    <xdr:from>
      <xdr:col>1</xdr:col>
      <xdr:colOff>121227</xdr:colOff>
      <xdr:row>99</xdr:row>
      <xdr:rowOff>92365</xdr:rowOff>
    </xdr:from>
    <xdr:to>
      <xdr:col>27</xdr:col>
      <xdr:colOff>63500</xdr:colOff>
      <xdr:row>103</xdr:row>
      <xdr:rowOff>17319</xdr:rowOff>
    </xdr:to>
    <xdr:sp macro="" textlink="">
      <xdr:nvSpPr>
        <xdr:cNvPr id="22" name="テキスト ボックス 21">
          <a:extLst>
            <a:ext uri="{FF2B5EF4-FFF2-40B4-BE49-F238E27FC236}">
              <a16:creationId xmlns:a16="http://schemas.microsoft.com/office/drawing/2014/main" id="{C7B0FF83-E7CA-4ABA-A2B2-ECB7C29ACA16}"/>
            </a:ext>
          </a:extLst>
        </xdr:cNvPr>
        <xdr:cNvSpPr txBox="1"/>
      </xdr:nvSpPr>
      <xdr:spPr>
        <a:xfrm>
          <a:off x="286327" y="12265315"/>
          <a:ext cx="4234873" cy="407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103</xdr:row>
      <xdr:rowOff>77572</xdr:rowOff>
    </xdr:from>
    <xdr:to>
      <xdr:col>8</xdr:col>
      <xdr:colOff>83344</xdr:colOff>
      <xdr:row>105</xdr:row>
      <xdr:rowOff>43657</xdr:rowOff>
    </xdr:to>
    <xdr:sp macro="" textlink="">
      <xdr:nvSpPr>
        <xdr:cNvPr id="23" name="テキスト ボックス 22">
          <a:extLst>
            <a:ext uri="{FF2B5EF4-FFF2-40B4-BE49-F238E27FC236}">
              <a16:creationId xmlns:a16="http://schemas.microsoft.com/office/drawing/2014/main" id="{A83DF6F9-F160-458B-84E7-A3E17ADD7898}"/>
            </a:ext>
          </a:extLst>
        </xdr:cNvPr>
        <xdr:cNvSpPr txBox="1"/>
      </xdr:nvSpPr>
      <xdr:spPr>
        <a:xfrm>
          <a:off x="718129" y="12733122"/>
          <a:ext cx="686015"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103</xdr:row>
      <xdr:rowOff>71222</xdr:rowOff>
    </xdr:from>
    <xdr:to>
      <xdr:col>15</xdr:col>
      <xdr:colOff>39687</xdr:colOff>
      <xdr:row>105</xdr:row>
      <xdr:rowOff>31750</xdr:rowOff>
    </xdr:to>
    <xdr:sp macro="" textlink="">
      <xdr:nvSpPr>
        <xdr:cNvPr id="24" name="テキスト ボックス 23">
          <a:extLst>
            <a:ext uri="{FF2B5EF4-FFF2-40B4-BE49-F238E27FC236}">
              <a16:creationId xmlns:a16="http://schemas.microsoft.com/office/drawing/2014/main" id="{93AB6260-979B-4467-B6C2-29FE9A1B5091}"/>
            </a:ext>
          </a:extLst>
        </xdr:cNvPr>
        <xdr:cNvSpPr txBox="1"/>
      </xdr:nvSpPr>
      <xdr:spPr>
        <a:xfrm>
          <a:off x="1541247" y="1272677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99</xdr:row>
      <xdr:rowOff>89779</xdr:rowOff>
    </xdr:from>
    <xdr:to>
      <xdr:col>30</xdr:col>
      <xdr:colOff>117246</xdr:colOff>
      <xdr:row>101</xdr:row>
      <xdr:rowOff>55864</xdr:rowOff>
    </xdr:to>
    <xdr:sp macro="" textlink="">
      <xdr:nvSpPr>
        <xdr:cNvPr id="25" name="テキスト ボックス 24">
          <a:extLst>
            <a:ext uri="{FF2B5EF4-FFF2-40B4-BE49-F238E27FC236}">
              <a16:creationId xmlns:a16="http://schemas.microsoft.com/office/drawing/2014/main" id="{B889C886-D175-4540-8F67-573BA6FB83ED}"/>
            </a:ext>
          </a:extLst>
        </xdr:cNvPr>
        <xdr:cNvSpPr txBox="1"/>
      </xdr:nvSpPr>
      <xdr:spPr>
        <a:xfrm>
          <a:off x="4382508" y="1226272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99</xdr:row>
      <xdr:rowOff>87882</xdr:rowOff>
    </xdr:from>
    <xdr:to>
      <xdr:col>37</xdr:col>
      <xdr:colOff>149831</xdr:colOff>
      <xdr:row>101</xdr:row>
      <xdr:rowOff>53731</xdr:rowOff>
    </xdr:to>
    <xdr:sp macro="" textlink="">
      <xdr:nvSpPr>
        <xdr:cNvPr id="26" name="テキスト ボックス 25">
          <a:extLst>
            <a:ext uri="{FF2B5EF4-FFF2-40B4-BE49-F238E27FC236}">
              <a16:creationId xmlns:a16="http://schemas.microsoft.com/office/drawing/2014/main" id="{A64E5296-59E1-4D99-9DC3-E9D279CA2BF4}"/>
            </a:ext>
          </a:extLst>
        </xdr:cNvPr>
        <xdr:cNvSpPr txBox="1"/>
      </xdr:nvSpPr>
      <xdr:spPr>
        <a:xfrm>
          <a:off x="5254870" y="122608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108</xdr:row>
      <xdr:rowOff>14941</xdr:rowOff>
    </xdr:from>
    <xdr:to>
      <xdr:col>37</xdr:col>
      <xdr:colOff>14941</xdr:colOff>
      <xdr:row>127</xdr:row>
      <xdr:rowOff>74706</xdr:rowOff>
    </xdr:to>
    <xdr:sp macro="" textlink="">
      <xdr:nvSpPr>
        <xdr:cNvPr id="27" name="テキスト ボックス 26">
          <a:extLst>
            <a:ext uri="{FF2B5EF4-FFF2-40B4-BE49-F238E27FC236}">
              <a16:creationId xmlns:a16="http://schemas.microsoft.com/office/drawing/2014/main" id="{3A9423AD-45CB-4EC5-A46A-27D6D4161FFB}"/>
            </a:ext>
          </a:extLst>
        </xdr:cNvPr>
        <xdr:cNvSpPr txBox="1"/>
      </xdr:nvSpPr>
      <xdr:spPr>
        <a:xfrm>
          <a:off x="442259" y="13273741"/>
          <a:ext cx="5681382" cy="239656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32</xdr:col>
      <xdr:colOff>41520</xdr:colOff>
      <xdr:row>135</xdr:row>
      <xdr:rowOff>62482</xdr:rowOff>
    </xdr:from>
    <xdr:to>
      <xdr:col>38</xdr:col>
      <xdr:colOff>54581</xdr:colOff>
      <xdr:row>137</xdr:row>
      <xdr:rowOff>28331</xdr:rowOff>
    </xdr:to>
    <xdr:sp macro="" textlink="">
      <xdr:nvSpPr>
        <xdr:cNvPr id="28" name="テキスト ボックス 27">
          <a:extLst>
            <a:ext uri="{FF2B5EF4-FFF2-40B4-BE49-F238E27FC236}">
              <a16:creationId xmlns:a16="http://schemas.microsoft.com/office/drawing/2014/main" id="{5C159729-77BC-41D7-A170-6E4D8542F277}"/>
            </a:ext>
          </a:extLst>
        </xdr:cNvPr>
        <xdr:cNvSpPr txBox="1"/>
      </xdr:nvSpPr>
      <xdr:spPr>
        <a:xfrm>
          <a:off x="5324720" y="122354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アカウント管理</a:t>
          </a:r>
        </a:p>
      </xdr:txBody>
    </xdr:sp>
    <xdr:clientData/>
  </xdr:twoCellAnchor>
  <xdr:twoCellAnchor>
    <xdr:from>
      <xdr:col>20</xdr:col>
      <xdr:colOff>6350</xdr:colOff>
      <xdr:row>139</xdr:row>
      <xdr:rowOff>82550</xdr:rowOff>
    </xdr:from>
    <xdr:to>
      <xdr:col>25</xdr:col>
      <xdr:colOff>155790</xdr:colOff>
      <xdr:row>141</xdr:row>
      <xdr:rowOff>43078</xdr:rowOff>
    </xdr:to>
    <xdr:sp macro="" textlink="">
      <xdr:nvSpPr>
        <xdr:cNvPr id="29" name="テキスト ボックス 28">
          <a:extLst>
            <a:ext uri="{FF2B5EF4-FFF2-40B4-BE49-F238E27FC236}">
              <a16:creationId xmlns:a16="http://schemas.microsoft.com/office/drawing/2014/main" id="{AC675119-15D1-4A44-9C01-3296DFC18859}"/>
            </a:ext>
          </a:extLst>
        </xdr:cNvPr>
        <xdr:cNvSpPr txBox="1"/>
      </xdr:nvSpPr>
      <xdr:spPr>
        <a:xfrm>
          <a:off x="3308350" y="12738100"/>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9</xdr:col>
      <xdr:colOff>4547</xdr:colOff>
      <xdr:row>139</xdr:row>
      <xdr:rowOff>77572</xdr:rowOff>
    </xdr:from>
    <xdr:to>
      <xdr:col>13</xdr:col>
      <xdr:colOff>0</xdr:colOff>
      <xdr:row>141</xdr:row>
      <xdr:rowOff>44450</xdr:rowOff>
    </xdr:to>
    <xdr:sp macro="" textlink="">
      <xdr:nvSpPr>
        <xdr:cNvPr id="30" name="テキスト ボックス 29">
          <a:extLst>
            <a:ext uri="{FF2B5EF4-FFF2-40B4-BE49-F238E27FC236}">
              <a16:creationId xmlns:a16="http://schemas.microsoft.com/office/drawing/2014/main" id="{F1E823E6-AB13-43E2-822C-947FA6FEA598}"/>
            </a:ext>
          </a:extLst>
        </xdr:cNvPr>
        <xdr:cNvSpPr txBox="1"/>
      </xdr:nvSpPr>
      <xdr:spPr>
        <a:xfrm>
          <a:off x="1490447" y="12733122"/>
          <a:ext cx="655853" cy="20817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作品登録</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endParaRPr kumimoji="1" lang="en-US" altLang="ja-JP" sz="1100"/>
        </a:p>
        <a:p>
          <a:pPr algn="l"/>
          <a:endParaRPr kumimoji="1" lang="en-US" altLang="ja-JP" sz="1100"/>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65942</xdr:colOff>
      <xdr:row>44</xdr:row>
      <xdr:rowOff>124558</xdr:rowOff>
    </xdr:from>
    <xdr:to>
      <xdr:col>37</xdr:col>
      <xdr:colOff>161192</xdr:colOff>
      <xdr:row>49</xdr:row>
      <xdr:rowOff>87923</xdr:rowOff>
    </xdr:to>
    <xdr:sp macro="" textlink="">
      <xdr:nvSpPr>
        <xdr:cNvPr id="7" name="吹き出し: 四角形 4">
          <a:extLst>
            <a:ext uri="{FF2B5EF4-FFF2-40B4-BE49-F238E27FC236}">
              <a16:creationId xmlns:a16="http://schemas.microsoft.com/office/drawing/2014/main" id="{00000000-0008-0000-0600-000007000000}"/>
            </a:ext>
          </a:extLst>
        </xdr:cNvPr>
        <xdr:cNvSpPr/>
      </xdr:nvSpPr>
      <xdr:spPr>
        <a:xfrm>
          <a:off x="5011615" y="5927481"/>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40</xdr:col>
      <xdr:colOff>91965</xdr:colOff>
      <xdr:row>146</xdr:row>
      <xdr:rowOff>91967</xdr:rowOff>
    </xdr:from>
    <xdr:to>
      <xdr:col>48</xdr:col>
      <xdr:colOff>72259</xdr:colOff>
      <xdr:row>150</xdr:row>
      <xdr:rowOff>98534</xdr:rowOff>
    </xdr:to>
    <xdr:sp macro="" textlink="">
      <xdr:nvSpPr>
        <xdr:cNvPr id="9" name="吹き出し: 四角形 1">
          <a:extLst>
            <a:ext uri="{FF2B5EF4-FFF2-40B4-BE49-F238E27FC236}">
              <a16:creationId xmlns:a16="http://schemas.microsoft.com/office/drawing/2014/main" id="{00000000-0008-0000-0600-000009000000}"/>
            </a:ext>
          </a:extLst>
        </xdr:cNvPr>
        <xdr:cNvSpPr/>
      </xdr:nvSpPr>
      <xdr:spPr>
        <a:xfrm>
          <a:off x="7974724" y="19273346"/>
          <a:ext cx="1556845" cy="532085"/>
        </a:xfrm>
        <a:prstGeom prst="wedgeRectCallout">
          <a:avLst>
            <a:gd name="adj1" fmla="val -141682"/>
            <a:gd name="adj2" fmla="val 19410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表示はモックで保留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9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a:extLst>
            <a:ext uri="{FF2B5EF4-FFF2-40B4-BE49-F238E27FC236}">
              <a16:creationId xmlns:a16="http://schemas.microsoft.com/office/drawing/2014/main" id="{00000000-0008-0000-0900-000004000000}"/>
            </a:ext>
          </a:extLst>
        </xdr:cNvPr>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C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D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F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F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F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F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F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F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F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F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F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F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F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F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F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F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F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F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F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F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F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F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F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F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F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F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F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F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F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F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F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F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F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F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F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F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F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F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F00-000026000000}"/>
                </a:ext>
              </a:extLst>
            </xdr:cNvPr>
            <xdr:cNvPicPr>
              <a:picLocks noChangeAspect="1" noChangeArrowheads="1"/>
              <a:extLst>
                <a:ext uri="{84589F7E-364E-4C9E-8A38-B11213B215E9}">
                  <a14:cameraTool cellRange="$BJ$66:$BY$81" spid="_x0000_s23939"/>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10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hyperlink" Target="http://localhost:81/wfs/img/common/" TargetMode="External"/><Relationship Id="rId1" Type="http://schemas.openxmlformats.org/officeDocument/2006/relationships/hyperlink" Target="http://localhost:8080/WonFesSys/"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2.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2.xml"/><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B5" sqref="B5"/>
    </sheetView>
  </sheetViews>
  <sheetFormatPr defaultRowHeight="13" x14ac:dyDescent="0.2"/>
  <cols>
    <col min="1" max="1" width="3.26953125" customWidth="1"/>
    <col min="2" max="2" width="3.26953125" style="287" customWidth="1"/>
    <col min="3" max="3" width="26" customWidth="1"/>
    <col min="4" max="4" width="16.6328125" bestFit="1" customWidth="1"/>
    <col min="5" max="5" width="37.6328125" customWidth="1"/>
    <col min="6" max="6" width="26" customWidth="1"/>
  </cols>
  <sheetData>
    <row r="3" spans="2:6" ht="51" customHeight="1" x14ac:dyDescent="0.2">
      <c r="B3" s="284" t="s">
        <v>752</v>
      </c>
      <c r="C3" s="238" t="s">
        <v>615</v>
      </c>
      <c r="D3" s="238" t="s">
        <v>614</v>
      </c>
      <c r="E3" s="238" t="s">
        <v>754</v>
      </c>
      <c r="F3" s="238" t="s">
        <v>616</v>
      </c>
    </row>
    <row r="4" spans="2:6" x14ac:dyDescent="0.2">
      <c r="B4" s="245">
        <v>1</v>
      </c>
      <c r="C4" s="271" t="s">
        <v>511</v>
      </c>
      <c r="D4" s="253" t="s">
        <v>753</v>
      </c>
      <c r="E4" s="253"/>
      <c r="F4" s="253"/>
    </row>
    <row r="5" spans="2:6" x14ac:dyDescent="0.2">
      <c r="B5" s="246">
        <f>MAX(B4)+1</f>
        <v>2</v>
      </c>
      <c r="C5" s="254" t="s">
        <v>491</v>
      </c>
      <c r="D5" s="254" t="s">
        <v>619</v>
      </c>
      <c r="E5" s="254" t="s">
        <v>758</v>
      </c>
      <c r="F5" s="254" t="s">
        <v>492</v>
      </c>
    </row>
    <row r="6" spans="2:6" x14ac:dyDescent="0.2">
      <c r="B6" s="285"/>
      <c r="C6" s="254"/>
      <c r="D6" s="254"/>
      <c r="E6" s="254" t="s">
        <v>759</v>
      </c>
      <c r="F6" s="254" t="s">
        <v>755</v>
      </c>
    </row>
    <row r="7" spans="2:6" x14ac:dyDescent="0.2">
      <c r="B7" s="285"/>
      <c r="C7" s="254"/>
      <c r="D7" s="254" t="s">
        <v>267</v>
      </c>
      <c r="E7" s="254"/>
      <c r="F7" s="254" t="s">
        <v>467</v>
      </c>
    </row>
    <row r="8" spans="2:6" x14ac:dyDescent="0.2">
      <c r="B8" s="246">
        <f>MAX($B$5:B7)+1</f>
        <v>3</v>
      </c>
      <c r="C8" s="254" t="s">
        <v>556</v>
      </c>
      <c r="D8" s="254" t="s">
        <v>618</v>
      </c>
      <c r="E8" s="254"/>
      <c r="F8" s="254" t="s">
        <v>756</v>
      </c>
    </row>
    <row r="9" spans="2:6" x14ac:dyDescent="0.2">
      <c r="B9" s="246">
        <f>MAX($B$5:B8)+1</f>
        <v>4</v>
      </c>
      <c r="C9" s="254" t="s">
        <v>467</v>
      </c>
      <c r="D9" s="254" t="s">
        <v>324</v>
      </c>
      <c r="E9" s="254"/>
      <c r="F9" s="254" t="s">
        <v>757</v>
      </c>
    </row>
    <row r="10" spans="2:6" x14ac:dyDescent="0.2">
      <c r="B10" s="246">
        <f>MAX($B$5:B9)+1</f>
        <v>5</v>
      </c>
      <c r="C10" s="254" t="s">
        <v>492</v>
      </c>
      <c r="D10" s="254" t="s">
        <v>620</v>
      </c>
      <c r="E10" s="254"/>
      <c r="F10" s="254" t="s">
        <v>557</v>
      </c>
    </row>
    <row r="11" spans="2:6" x14ac:dyDescent="0.2">
      <c r="B11" s="285"/>
      <c r="C11" s="254"/>
      <c r="D11" s="254" t="s">
        <v>621</v>
      </c>
      <c r="E11" s="254"/>
      <c r="F11" s="254" t="s">
        <v>760</v>
      </c>
    </row>
    <row r="12" spans="2:6" x14ac:dyDescent="0.2">
      <c r="B12" s="285"/>
      <c r="C12" s="254"/>
      <c r="D12" s="254" t="s">
        <v>622</v>
      </c>
      <c r="E12" s="254"/>
      <c r="F12" s="254" t="s">
        <v>761</v>
      </c>
    </row>
    <row r="13" spans="2:6" x14ac:dyDescent="0.2">
      <c r="B13" s="285"/>
      <c r="C13" s="254"/>
      <c r="D13" s="254" t="s">
        <v>623</v>
      </c>
      <c r="E13" s="254"/>
      <c r="F13" s="254" t="s">
        <v>762</v>
      </c>
    </row>
    <row r="14" spans="2:6" x14ac:dyDescent="0.2">
      <c r="B14" s="246">
        <f>MAX($B$5:B13)+1</f>
        <v>6</v>
      </c>
      <c r="C14" s="254" t="s">
        <v>493</v>
      </c>
      <c r="D14" s="254" t="s">
        <v>624</v>
      </c>
      <c r="E14" s="254"/>
      <c r="F14" s="254" t="s">
        <v>521</v>
      </c>
    </row>
    <row r="15" spans="2:6" x14ac:dyDescent="0.2">
      <c r="B15" s="285"/>
      <c r="C15" s="254"/>
      <c r="D15" s="254" t="s">
        <v>620</v>
      </c>
      <c r="E15" s="254"/>
      <c r="F15" s="254" t="s">
        <v>557</v>
      </c>
    </row>
    <row r="16" spans="2:6" x14ac:dyDescent="0.2">
      <c r="B16" s="285"/>
      <c r="C16" s="254"/>
      <c r="D16" s="254" t="s">
        <v>621</v>
      </c>
      <c r="E16" s="254"/>
      <c r="F16" s="254" t="s">
        <v>760</v>
      </c>
    </row>
    <row r="17" spans="2:6" x14ac:dyDescent="0.2">
      <c r="B17" s="285"/>
      <c r="C17" s="254"/>
      <c r="D17" s="254" t="s">
        <v>622</v>
      </c>
      <c r="E17" s="254"/>
      <c r="F17" s="254" t="s">
        <v>761</v>
      </c>
    </row>
    <row r="18" spans="2:6" x14ac:dyDescent="0.2">
      <c r="B18" s="285"/>
      <c r="C18" s="254"/>
      <c r="D18" s="254" t="s">
        <v>623</v>
      </c>
      <c r="E18" s="254"/>
      <c r="F18" s="254" t="s">
        <v>762</v>
      </c>
    </row>
    <row r="19" spans="2:6" x14ac:dyDescent="0.2">
      <c r="B19" s="246">
        <f>MAX($B$5:B18)+1</f>
        <v>7</v>
      </c>
      <c r="C19" s="254" t="s">
        <v>521</v>
      </c>
      <c r="D19" s="254" t="s">
        <v>764</v>
      </c>
      <c r="E19" s="254"/>
      <c r="F19" s="254" t="s">
        <v>492</v>
      </c>
    </row>
    <row r="20" spans="2:6" x14ac:dyDescent="0.2">
      <c r="B20" s="285"/>
      <c r="C20" s="254"/>
      <c r="D20" s="254" t="s">
        <v>293</v>
      </c>
      <c r="E20" s="254"/>
      <c r="F20" s="254" t="s">
        <v>760</v>
      </c>
    </row>
    <row r="21" spans="2:6" x14ac:dyDescent="0.2">
      <c r="B21" s="246">
        <f>MAX($B$5:B20)+1</f>
        <v>8</v>
      </c>
      <c r="C21" s="254" t="s">
        <v>494</v>
      </c>
      <c r="D21" s="256" t="s">
        <v>337</v>
      </c>
      <c r="E21" s="254"/>
      <c r="F21" s="254" t="s">
        <v>765</v>
      </c>
    </row>
    <row r="22" spans="2:6" x14ac:dyDescent="0.2">
      <c r="B22" s="285"/>
      <c r="C22" s="254"/>
      <c r="D22" s="256" t="s">
        <v>423</v>
      </c>
      <c r="E22" s="254"/>
      <c r="F22" s="254" t="s">
        <v>760</v>
      </c>
    </row>
    <row r="23" spans="2:6" x14ac:dyDescent="0.2">
      <c r="B23" s="285"/>
      <c r="C23" s="254"/>
      <c r="D23" s="256" t="s">
        <v>365</v>
      </c>
      <c r="E23" s="254"/>
      <c r="F23" s="254" t="s">
        <v>496</v>
      </c>
    </row>
    <row r="24" spans="2:6" x14ac:dyDescent="0.2">
      <c r="B24" s="246">
        <f>MAX($B$5:B23)+1</f>
        <v>9</v>
      </c>
      <c r="C24" s="254" t="s">
        <v>495</v>
      </c>
      <c r="D24" s="256" t="s">
        <v>337</v>
      </c>
      <c r="E24" s="254"/>
      <c r="F24" s="254" t="s">
        <v>765</v>
      </c>
    </row>
    <row r="25" spans="2:6" x14ac:dyDescent="0.2">
      <c r="B25" s="285"/>
      <c r="C25" s="254"/>
      <c r="D25" s="256" t="s">
        <v>423</v>
      </c>
      <c r="E25" s="254"/>
      <c r="F25" s="254" t="s">
        <v>760</v>
      </c>
    </row>
    <row r="26" spans="2:6" x14ac:dyDescent="0.2">
      <c r="B26" s="285"/>
      <c r="C26" s="254"/>
      <c r="D26" s="256" t="s">
        <v>365</v>
      </c>
      <c r="E26" s="254"/>
      <c r="F26" s="254" t="s">
        <v>496</v>
      </c>
    </row>
    <row r="27" spans="2:6" x14ac:dyDescent="0.2">
      <c r="B27" s="285"/>
      <c r="C27" s="254"/>
      <c r="D27" s="256" t="s">
        <v>437</v>
      </c>
      <c r="E27" s="254"/>
      <c r="F27" s="254" t="s">
        <v>760</v>
      </c>
    </row>
    <row r="28" spans="2:6" x14ac:dyDescent="0.2">
      <c r="B28" s="246">
        <f>MAX($B$5:B27)+1</f>
        <v>10</v>
      </c>
      <c r="C28" s="254" t="s">
        <v>496</v>
      </c>
      <c r="D28" s="254" t="s">
        <v>363</v>
      </c>
      <c r="E28" s="254"/>
      <c r="F28" s="254" t="s">
        <v>497</v>
      </c>
    </row>
    <row r="29" spans="2:6" x14ac:dyDescent="0.2">
      <c r="B29" s="285"/>
      <c r="C29" s="254"/>
      <c r="D29" s="254" t="s">
        <v>460</v>
      </c>
      <c r="E29" s="254" t="s">
        <v>767</v>
      </c>
      <c r="F29" s="254" t="s">
        <v>766</v>
      </c>
    </row>
    <row r="30" spans="2:6" x14ac:dyDescent="0.2">
      <c r="B30" s="286"/>
      <c r="C30" s="269"/>
      <c r="D30" s="269"/>
      <c r="E30" s="254" t="s">
        <v>768</v>
      </c>
      <c r="F30" s="254" t="s">
        <v>769</v>
      </c>
    </row>
    <row r="31" spans="2:6" x14ac:dyDescent="0.2">
      <c r="B31" s="246">
        <f>MAX($B$5:B30)+1</f>
        <v>11</v>
      </c>
      <c r="C31" s="269" t="s">
        <v>497</v>
      </c>
      <c r="D31" s="269" t="s">
        <v>369</v>
      </c>
      <c r="E31" s="269"/>
      <c r="F31" s="254" t="s">
        <v>494</v>
      </c>
    </row>
    <row r="32" spans="2:6" x14ac:dyDescent="0.2">
      <c r="B32" s="246">
        <f>MAX($B$5:B31)+1</f>
        <v>12</v>
      </c>
      <c r="C32" s="269" t="s">
        <v>611</v>
      </c>
      <c r="D32" s="269" t="s">
        <v>370</v>
      </c>
      <c r="E32" s="254"/>
      <c r="F32" s="254" t="s">
        <v>501</v>
      </c>
    </row>
    <row r="33" spans="2:6" x14ac:dyDescent="0.2">
      <c r="B33" s="246">
        <f>MAX($B$5:B32)+1</f>
        <v>13</v>
      </c>
      <c r="C33" s="269" t="s">
        <v>501</v>
      </c>
      <c r="D33" s="256" t="s">
        <v>341</v>
      </c>
      <c r="E33" s="254"/>
      <c r="F33" s="254" t="s">
        <v>502</v>
      </c>
    </row>
    <row r="34" spans="2:6" x14ac:dyDescent="0.2">
      <c r="B34" s="286"/>
      <c r="C34" s="269"/>
      <c r="D34" s="256" t="s">
        <v>396</v>
      </c>
      <c r="E34" s="254"/>
      <c r="F34" s="254" t="s">
        <v>760</v>
      </c>
    </row>
    <row r="35" spans="2:6" x14ac:dyDescent="0.2">
      <c r="B35" s="286"/>
      <c r="C35" s="269"/>
      <c r="D35" s="262" t="s">
        <v>0</v>
      </c>
      <c r="E35" s="254"/>
      <c r="F35" s="269" t="s">
        <v>533</v>
      </c>
    </row>
    <row r="36" spans="2:6" x14ac:dyDescent="0.2">
      <c r="B36" s="286"/>
      <c r="C36" s="269"/>
      <c r="D36" s="262" t="s">
        <v>3</v>
      </c>
      <c r="E36" s="254"/>
      <c r="F36" s="254" t="s">
        <v>760</v>
      </c>
    </row>
    <row r="37" spans="2:6" x14ac:dyDescent="0.2">
      <c r="B37" s="286"/>
      <c r="C37" s="269"/>
      <c r="D37" s="262" t="s">
        <v>94</v>
      </c>
      <c r="E37" s="254"/>
      <c r="F37" s="254" t="s">
        <v>776</v>
      </c>
    </row>
    <row r="38" spans="2:6" x14ac:dyDescent="0.2">
      <c r="B38" s="286"/>
      <c r="C38" s="269"/>
      <c r="D38" s="262" t="s">
        <v>95</v>
      </c>
      <c r="E38" s="254"/>
      <c r="F38" s="254" t="s">
        <v>776</v>
      </c>
    </row>
    <row r="39" spans="2:6" x14ac:dyDescent="0.2">
      <c r="B39" s="246">
        <f>MAX($B$5:B38)+1</f>
        <v>14</v>
      </c>
      <c r="C39" s="269" t="s">
        <v>533</v>
      </c>
      <c r="D39" s="262" t="s">
        <v>390</v>
      </c>
      <c r="E39" s="254"/>
      <c r="F39" s="254" t="s">
        <v>776</v>
      </c>
    </row>
    <row r="40" spans="2:6" x14ac:dyDescent="0.2">
      <c r="B40" s="286"/>
      <c r="C40" s="269"/>
      <c r="D40" s="262" t="s">
        <v>391</v>
      </c>
      <c r="E40" s="254"/>
      <c r="F40" s="254" t="s">
        <v>776</v>
      </c>
    </row>
    <row r="41" spans="2:6" x14ac:dyDescent="0.2">
      <c r="B41" s="286"/>
      <c r="C41" s="269"/>
      <c r="D41" s="262" t="s">
        <v>719</v>
      </c>
      <c r="E41" s="254"/>
      <c r="F41" s="254" t="s">
        <v>557</v>
      </c>
    </row>
    <row r="42" spans="2:6" x14ac:dyDescent="0.2">
      <c r="B42" s="286"/>
      <c r="C42" s="269"/>
      <c r="D42" s="262" t="s">
        <v>8</v>
      </c>
      <c r="E42" s="254"/>
      <c r="F42" s="254" t="s">
        <v>535</v>
      </c>
    </row>
    <row r="43" spans="2:6" x14ac:dyDescent="0.2">
      <c r="B43" s="286"/>
      <c r="C43" s="269"/>
      <c r="D43" s="256" t="s">
        <v>406</v>
      </c>
      <c r="E43" s="254"/>
      <c r="F43" s="254" t="s">
        <v>495</v>
      </c>
    </row>
    <row r="44" spans="2:6" x14ac:dyDescent="0.2">
      <c r="B44" s="286"/>
      <c r="C44" s="269"/>
      <c r="D44" s="256" t="s">
        <v>369</v>
      </c>
      <c r="E44" s="254"/>
      <c r="F44" s="269" t="s">
        <v>498</v>
      </c>
    </row>
    <row r="45" spans="2:6" x14ac:dyDescent="0.2">
      <c r="B45" s="246">
        <f>MAX($B$5:B44)+1</f>
        <v>15</v>
      </c>
      <c r="C45" s="269" t="s">
        <v>498</v>
      </c>
      <c r="D45" s="256" t="s">
        <v>341</v>
      </c>
      <c r="E45" s="254"/>
      <c r="F45" s="254" t="s">
        <v>502</v>
      </c>
    </row>
    <row r="46" spans="2:6" x14ac:dyDescent="0.2">
      <c r="B46" s="286"/>
      <c r="C46" s="269"/>
      <c r="D46" s="256" t="s">
        <v>739</v>
      </c>
      <c r="E46" s="254"/>
      <c r="F46" s="254" t="s">
        <v>760</v>
      </c>
    </row>
    <row r="47" spans="2:6" x14ac:dyDescent="0.2">
      <c r="B47" s="286"/>
      <c r="C47" s="269"/>
      <c r="D47" s="262" t="s">
        <v>373</v>
      </c>
      <c r="E47" s="254"/>
      <c r="F47" s="254" t="s">
        <v>765</v>
      </c>
    </row>
    <row r="48" spans="2:6" x14ac:dyDescent="0.2">
      <c r="B48" s="286"/>
      <c r="C48" s="269"/>
      <c r="D48" s="262" t="s">
        <v>708</v>
      </c>
      <c r="E48" s="254"/>
      <c r="F48" s="254" t="s">
        <v>765</v>
      </c>
    </row>
    <row r="49" spans="2:6" x14ac:dyDescent="0.2">
      <c r="B49" s="286"/>
      <c r="C49" s="269"/>
      <c r="D49" s="262" t="s">
        <v>710</v>
      </c>
      <c r="E49" s="254"/>
      <c r="F49" s="254" t="s">
        <v>765</v>
      </c>
    </row>
    <row r="50" spans="2:6" x14ac:dyDescent="0.2">
      <c r="B50" s="286"/>
      <c r="C50" s="269"/>
      <c r="D50" s="262" t="s">
        <v>374</v>
      </c>
      <c r="E50" s="254"/>
      <c r="F50" s="254" t="s">
        <v>765</v>
      </c>
    </row>
    <row r="51" spans="2:6" x14ac:dyDescent="0.2">
      <c r="B51" s="286"/>
      <c r="C51" s="269"/>
      <c r="D51" s="262" t="s">
        <v>369</v>
      </c>
      <c r="E51" s="254"/>
      <c r="F51" s="269" t="s">
        <v>500</v>
      </c>
    </row>
    <row r="52" spans="2:6" x14ac:dyDescent="0.2">
      <c r="B52" s="246">
        <f>MAX($B$5:B51)+1</f>
        <v>16</v>
      </c>
      <c r="C52" s="269" t="s">
        <v>499</v>
      </c>
      <c r="D52" s="256" t="s">
        <v>341</v>
      </c>
      <c r="E52" s="254"/>
      <c r="F52" s="254" t="s">
        <v>502</v>
      </c>
    </row>
    <row r="53" spans="2:6" x14ac:dyDescent="0.2">
      <c r="B53" s="286"/>
      <c r="C53" s="269"/>
      <c r="D53" s="256" t="s">
        <v>739</v>
      </c>
      <c r="E53" s="254"/>
      <c r="F53" s="254" t="s">
        <v>760</v>
      </c>
    </row>
    <row r="54" spans="2:6" x14ac:dyDescent="0.2">
      <c r="B54" s="286"/>
      <c r="C54" s="269"/>
      <c r="D54" s="262" t="s">
        <v>373</v>
      </c>
      <c r="E54" s="254"/>
      <c r="F54" s="254" t="s">
        <v>765</v>
      </c>
    </row>
    <row r="55" spans="2:6" x14ac:dyDescent="0.2">
      <c r="B55" s="286"/>
      <c r="C55" s="269"/>
      <c r="D55" s="262" t="s">
        <v>708</v>
      </c>
      <c r="E55" s="254"/>
      <c r="F55" s="254" t="s">
        <v>765</v>
      </c>
    </row>
    <row r="56" spans="2:6" x14ac:dyDescent="0.2">
      <c r="B56" s="286"/>
      <c r="C56" s="269"/>
      <c r="D56" s="262" t="s">
        <v>710</v>
      </c>
      <c r="E56" s="254"/>
      <c r="F56" s="254" t="s">
        <v>765</v>
      </c>
    </row>
    <row r="57" spans="2:6" x14ac:dyDescent="0.2">
      <c r="B57" s="286"/>
      <c r="C57" s="269"/>
      <c r="D57" s="262" t="s">
        <v>374</v>
      </c>
      <c r="E57" s="254"/>
      <c r="F57" s="254" t="s">
        <v>765</v>
      </c>
    </row>
    <row r="58" spans="2:6" x14ac:dyDescent="0.2">
      <c r="B58" s="286"/>
      <c r="C58" s="269"/>
      <c r="D58" s="262" t="s">
        <v>369</v>
      </c>
      <c r="E58" s="254"/>
      <c r="F58" s="269" t="s">
        <v>500</v>
      </c>
    </row>
    <row r="59" spans="2:6" x14ac:dyDescent="0.2">
      <c r="B59" s="286"/>
      <c r="C59" s="269"/>
      <c r="D59" s="262" t="s">
        <v>435</v>
      </c>
      <c r="E59" s="254"/>
      <c r="F59" s="254" t="s">
        <v>612</v>
      </c>
    </row>
    <row r="60" spans="2:6" x14ac:dyDescent="0.2">
      <c r="B60" s="246">
        <f>MAX($B$5:B59)+1</f>
        <v>17</v>
      </c>
      <c r="C60" s="269" t="s">
        <v>500</v>
      </c>
      <c r="D60" s="262" t="s">
        <v>774</v>
      </c>
      <c r="E60" s="254"/>
      <c r="F60" s="269" t="s">
        <v>498</v>
      </c>
    </row>
    <row r="61" spans="2:6" x14ac:dyDescent="0.2">
      <c r="B61" s="286"/>
      <c r="C61" s="269"/>
      <c r="D61" s="262" t="s">
        <v>775</v>
      </c>
      <c r="E61" s="254"/>
      <c r="F61" s="254" t="s">
        <v>469</v>
      </c>
    </row>
    <row r="62" spans="2:6" x14ac:dyDescent="0.2">
      <c r="B62" s="246">
        <f>MAX($B$5:B61)+1</f>
        <v>18</v>
      </c>
      <c r="C62" s="254" t="s">
        <v>612</v>
      </c>
      <c r="D62" s="254" t="s">
        <v>773</v>
      </c>
      <c r="E62" s="254"/>
      <c r="F62" s="269" t="s">
        <v>533</v>
      </c>
    </row>
    <row r="63" spans="2:6" x14ac:dyDescent="0.2">
      <c r="B63" s="246">
        <f>MAX($B$5:B62)+1</f>
        <v>19</v>
      </c>
      <c r="C63" s="254" t="s">
        <v>469</v>
      </c>
      <c r="D63" s="254" t="s">
        <v>341</v>
      </c>
      <c r="E63" s="254"/>
      <c r="F63" s="254" t="s">
        <v>502</v>
      </c>
    </row>
    <row r="64" spans="2:6" x14ac:dyDescent="0.2">
      <c r="B64" s="285"/>
      <c r="C64" s="254"/>
      <c r="D64" s="262" t="s">
        <v>396</v>
      </c>
      <c r="E64" s="254"/>
      <c r="F64" s="254" t="s">
        <v>760</v>
      </c>
    </row>
    <row r="65" spans="2:6" x14ac:dyDescent="0.2">
      <c r="B65" s="285"/>
      <c r="C65" s="254"/>
      <c r="D65" s="254" t="s">
        <v>8</v>
      </c>
      <c r="E65" s="254"/>
      <c r="F65" s="254" t="s">
        <v>535</v>
      </c>
    </row>
    <row r="66" spans="2:6" x14ac:dyDescent="0.2">
      <c r="B66" s="246">
        <f>MAX($B$5:B65)+1</f>
        <v>20</v>
      </c>
      <c r="C66" s="254" t="s">
        <v>535</v>
      </c>
      <c r="D66" s="256" t="s">
        <v>341</v>
      </c>
      <c r="E66" s="254"/>
      <c r="F66" s="254" t="s">
        <v>502</v>
      </c>
    </row>
    <row r="67" spans="2:6" x14ac:dyDescent="0.2">
      <c r="B67" s="285"/>
      <c r="C67" s="254"/>
      <c r="D67" s="262" t="s">
        <v>721</v>
      </c>
      <c r="E67" s="254"/>
      <c r="F67" s="269" t="s">
        <v>499</v>
      </c>
    </row>
    <row r="68" spans="2:6" x14ac:dyDescent="0.2">
      <c r="B68" s="246">
        <f>MAX($B$5:B67)+1</f>
        <v>21</v>
      </c>
      <c r="C68" s="254" t="s">
        <v>557</v>
      </c>
      <c r="D68" s="254" t="s">
        <v>674</v>
      </c>
      <c r="E68" s="254"/>
      <c r="F68" s="254" t="s">
        <v>760</v>
      </c>
    </row>
    <row r="69" spans="2:6" x14ac:dyDescent="0.2">
      <c r="B69" s="285"/>
      <c r="C69" s="254"/>
      <c r="D69" s="254" t="s">
        <v>675</v>
      </c>
      <c r="E69" s="254"/>
      <c r="F69" s="254" t="s">
        <v>760</v>
      </c>
    </row>
    <row r="70" spans="2:6" x14ac:dyDescent="0.2">
      <c r="B70" s="285"/>
      <c r="C70" s="254"/>
      <c r="D70" s="254" t="s">
        <v>676</v>
      </c>
      <c r="E70" s="254"/>
      <c r="F70" s="254" t="s">
        <v>760</v>
      </c>
    </row>
    <row r="71" spans="2:6" x14ac:dyDescent="0.2">
      <c r="B71" s="246">
        <f>MAX($B$5:B70)+1</f>
        <v>22</v>
      </c>
      <c r="C71" s="254" t="s">
        <v>502</v>
      </c>
      <c r="D71" s="254" t="s">
        <v>346</v>
      </c>
      <c r="E71" s="254"/>
      <c r="F71" s="254" t="s">
        <v>760</v>
      </c>
    </row>
    <row r="72" spans="2:6" x14ac:dyDescent="0.2">
      <c r="B72" s="285"/>
      <c r="C72" s="254"/>
      <c r="D72" s="254" t="s">
        <v>701</v>
      </c>
      <c r="E72" s="254"/>
      <c r="F72" s="254" t="s">
        <v>760</v>
      </c>
    </row>
    <row r="73" spans="2:6" x14ac:dyDescent="0.2">
      <c r="B73" s="285"/>
      <c r="C73" s="254"/>
      <c r="D73" s="254" t="s">
        <v>6</v>
      </c>
      <c r="E73" s="254"/>
      <c r="F73" s="254" t="s">
        <v>760</v>
      </c>
    </row>
    <row r="74" spans="2:6" x14ac:dyDescent="0.2">
      <c r="B74" s="285"/>
      <c r="C74" s="254"/>
      <c r="D74" s="254" t="s">
        <v>703</v>
      </c>
      <c r="E74" s="254"/>
      <c r="F74" s="254" t="s">
        <v>760</v>
      </c>
    </row>
    <row r="75" spans="2:6" x14ac:dyDescent="0.2">
      <c r="B75" s="285"/>
      <c r="C75" s="254"/>
      <c r="D75" s="254" t="s">
        <v>359</v>
      </c>
      <c r="E75" s="254"/>
      <c r="F75" s="254" t="s">
        <v>777</v>
      </c>
    </row>
    <row r="76" spans="2:6" x14ac:dyDescent="0.2">
      <c r="B76" s="285"/>
      <c r="C76" s="254"/>
      <c r="D76" s="254" t="s">
        <v>357</v>
      </c>
      <c r="E76" s="254"/>
      <c r="F76" s="254" t="s">
        <v>760</v>
      </c>
    </row>
    <row r="77" spans="2:6" x14ac:dyDescent="0.2">
      <c r="B77" s="285"/>
      <c r="C77" s="254"/>
      <c r="D77" s="254"/>
      <c r="E77" s="254"/>
      <c r="F77" s="254"/>
    </row>
    <row r="78" spans="2:6" x14ac:dyDescent="0.2">
      <c r="B78" s="246">
        <f>MAX($B$5:B77)+1</f>
        <v>23</v>
      </c>
      <c r="C78" s="254" t="s">
        <v>503</v>
      </c>
      <c r="D78" s="262" t="s">
        <v>778</v>
      </c>
      <c r="E78" s="254"/>
      <c r="F78" s="254"/>
    </row>
    <row r="79" spans="2:6" x14ac:dyDescent="0.2">
      <c r="B79" s="285"/>
      <c r="C79" s="254"/>
      <c r="D79" s="254"/>
      <c r="E79" s="254"/>
      <c r="F79" s="254"/>
    </row>
    <row r="80" spans="2:6" x14ac:dyDescent="0.2">
      <c r="B80" s="246">
        <f>MAX($B$5:B79)+1</f>
        <v>24</v>
      </c>
      <c r="C80" s="254" t="s">
        <v>483</v>
      </c>
      <c r="D80" s="254" t="s">
        <v>266</v>
      </c>
      <c r="E80" s="254"/>
      <c r="F80" s="254" t="s">
        <v>779</v>
      </c>
    </row>
    <row r="81" spans="2:6" x14ac:dyDescent="0.2">
      <c r="B81" s="285"/>
      <c r="C81" s="254"/>
      <c r="D81" s="254" t="s">
        <v>659</v>
      </c>
      <c r="E81" s="254"/>
      <c r="F81" s="254" t="s">
        <v>467</v>
      </c>
    </row>
    <row r="82" spans="2:6" x14ac:dyDescent="0.2">
      <c r="B82" s="285"/>
      <c r="C82" s="254"/>
      <c r="D82" s="254" t="s">
        <v>385</v>
      </c>
      <c r="E82" s="254"/>
      <c r="F82" s="254" t="s">
        <v>464</v>
      </c>
    </row>
    <row r="83" spans="2:6" x14ac:dyDescent="0.2">
      <c r="B83" s="285"/>
      <c r="C83" s="254"/>
      <c r="D83" s="254" t="s">
        <v>658</v>
      </c>
      <c r="E83" s="254"/>
      <c r="F83" s="254" t="s">
        <v>617</v>
      </c>
    </row>
    <row r="84" spans="2:6" x14ac:dyDescent="0.2">
      <c r="B84" s="285"/>
      <c r="C84" s="254"/>
      <c r="D84" s="254" t="s">
        <v>660</v>
      </c>
      <c r="E84" s="254" t="s">
        <v>758</v>
      </c>
      <c r="F84" s="254" t="s">
        <v>505</v>
      </c>
    </row>
    <row r="85" spans="2:6" x14ac:dyDescent="0.2">
      <c r="B85" s="285"/>
      <c r="C85" s="254"/>
      <c r="D85" s="254"/>
      <c r="E85" s="254" t="s">
        <v>759</v>
      </c>
      <c r="F85" s="254" t="s">
        <v>558</v>
      </c>
    </row>
    <row r="86" spans="2:6" x14ac:dyDescent="0.2">
      <c r="B86" s="285"/>
      <c r="C86" s="254"/>
      <c r="D86" s="254" t="s">
        <v>661</v>
      </c>
      <c r="E86" s="254"/>
      <c r="F86" s="254"/>
    </row>
    <row r="87" spans="2:6" x14ac:dyDescent="0.2">
      <c r="B87" s="246">
        <f>MAX($B$5:B86)+1</f>
        <v>25</v>
      </c>
      <c r="C87" s="254" t="s">
        <v>504</v>
      </c>
      <c r="D87" s="254" t="s">
        <v>463</v>
      </c>
      <c r="E87" s="254"/>
      <c r="F87" s="254" t="s">
        <v>492</v>
      </c>
    </row>
    <row r="88" spans="2:6" x14ac:dyDescent="0.2">
      <c r="B88" s="285"/>
      <c r="C88" s="254"/>
      <c r="D88" s="262" t="s">
        <v>724</v>
      </c>
      <c r="E88" s="254"/>
      <c r="F88" s="254" t="s">
        <v>556</v>
      </c>
    </row>
    <row r="89" spans="2:6" x14ac:dyDescent="0.2">
      <c r="B89" s="246">
        <f>MAX($B$5:B88)+1</f>
        <v>26</v>
      </c>
      <c r="C89" s="254" t="s">
        <v>558</v>
      </c>
      <c r="D89" s="262" t="s">
        <v>463</v>
      </c>
      <c r="E89" s="254"/>
      <c r="F89" s="254" t="s">
        <v>755</v>
      </c>
    </row>
    <row r="90" spans="2:6" x14ac:dyDescent="0.2">
      <c r="B90" s="285"/>
      <c r="C90" s="254"/>
      <c r="D90" s="254" t="s">
        <v>725</v>
      </c>
      <c r="E90" s="254"/>
      <c r="F90" s="254" t="s">
        <v>290</v>
      </c>
    </row>
    <row r="91" spans="2:6" x14ac:dyDescent="0.2">
      <c r="B91" s="285"/>
      <c r="C91" s="254"/>
      <c r="D91" s="254" t="s">
        <v>724</v>
      </c>
      <c r="E91" s="254"/>
      <c r="F91" s="254" t="s">
        <v>556</v>
      </c>
    </row>
    <row r="92" spans="2:6" x14ac:dyDescent="0.2">
      <c r="B92" s="246">
        <f>MAX($B$5:B91)+1</f>
        <v>27</v>
      </c>
      <c r="C92" s="267" t="s">
        <v>530</v>
      </c>
      <c r="D92" s="267" t="s">
        <v>780</v>
      </c>
      <c r="E92" s="267"/>
      <c r="F92" s="267"/>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0" customWidth="1"/>
    <col min="6" max="6" width="38" customWidth="1"/>
  </cols>
  <sheetData>
    <row r="2" spans="2:6" x14ac:dyDescent="0.2">
      <c r="B2" s="238" t="s">
        <v>615</v>
      </c>
      <c r="C2" s="238" t="s">
        <v>614</v>
      </c>
      <c r="D2" s="238" t="s">
        <v>754</v>
      </c>
      <c r="E2" s="239"/>
      <c r="F2" s="238" t="s">
        <v>616</v>
      </c>
    </row>
    <row r="3" spans="2:6" x14ac:dyDescent="0.2">
      <c r="B3" s="271" t="s">
        <v>511</v>
      </c>
      <c r="C3" s="272" t="s">
        <v>753</v>
      </c>
      <c r="D3" s="272"/>
      <c r="E3" s="273" t="str">
        <f>C3&amp;"Btn"</f>
        <v>※ヘッダー参照Btn</v>
      </c>
      <c r="F3" s="272"/>
    </row>
    <row r="4" spans="2:6" x14ac:dyDescent="0.2">
      <c r="B4" s="274" t="s">
        <v>491</v>
      </c>
      <c r="C4" s="277" t="s">
        <v>266</v>
      </c>
      <c r="D4" s="277"/>
      <c r="E4" s="278"/>
      <c r="F4" s="274" t="s">
        <v>492</v>
      </c>
    </row>
    <row r="5" spans="2:6" x14ac:dyDescent="0.2">
      <c r="B5" s="274"/>
      <c r="C5" s="277"/>
      <c r="D5" s="277"/>
      <c r="E5" s="278"/>
      <c r="F5" s="274"/>
    </row>
    <row r="6" spans="2:6" x14ac:dyDescent="0.2">
      <c r="B6" s="274"/>
      <c r="C6" s="277" t="s">
        <v>267</v>
      </c>
      <c r="D6" s="277"/>
      <c r="E6" s="278"/>
      <c r="F6" s="275"/>
    </row>
    <row r="7" spans="2:6" x14ac:dyDescent="0.2">
      <c r="B7" s="274" t="s">
        <v>556</v>
      </c>
      <c r="C7" s="277" t="s">
        <v>618</v>
      </c>
      <c r="D7" s="277"/>
      <c r="E7" s="278"/>
      <c r="F7" s="275"/>
    </row>
    <row r="8" spans="2:6" x14ac:dyDescent="0.2">
      <c r="B8" s="274" t="s">
        <v>467</v>
      </c>
      <c r="C8" s="277" t="s">
        <v>324</v>
      </c>
      <c r="D8" s="277"/>
      <c r="E8" s="276"/>
      <c r="F8" s="275"/>
    </row>
    <row r="9" spans="2:6" x14ac:dyDescent="0.2">
      <c r="B9" s="274" t="s">
        <v>492</v>
      </c>
      <c r="C9" s="275" t="s">
        <v>268</v>
      </c>
      <c r="D9" s="275"/>
      <c r="E9" s="276"/>
      <c r="F9" s="275"/>
    </row>
    <row r="10" spans="2:6" x14ac:dyDescent="0.2">
      <c r="B10" s="274"/>
      <c r="C10" s="275" t="s">
        <v>621</v>
      </c>
      <c r="D10" s="275"/>
      <c r="E10" s="276"/>
      <c r="F10" s="275"/>
    </row>
    <row r="11" spans="2:6" x14ac:dyDescent="0.2">
      <c r="B11" s="274"/>
      <c r="C11" s="275" t="s">
        <v>622</v>
      </c>
      <c r="D11" s="275"/>
      <c r="E11" s="276"/>
      <c r="F11" s="275"/>
    </row>
    <row r="12" spans="2:6" x14ac:dyDescent="0.2">
      <c r="B12" s="274"/>
      <c r="C12" s="275" t="s">
        <v>623</v>
      </c>
      <c r="D12" s="275"/>
      <c r="E12" s="276"/>
      <c r="F12" s="275"/>
    </row>
    <row r="13" spans="2:6" x14ac:dyDescent="0.2">
      <c r="B13" s="274" t="s">
        <v>493</v>
      </c>
      <c r="C13" s="275" t="s">
        <v>303</v>
      </c>
      <c r="D13" s="275"/>
      <c r="E13" s="276"/>
      <c r="F13" s="275"/>
    </row>
    <row r="14" spans="2:6" x14ac:dyDescent="0.2">
      <c r="B14" s="274"/>
      <c r="C14" s="275" t="s">
        <v>268</v>
      </c>
      <c r="D14" s="275"/>
      <c r="E14" s="276"/>
      <c r="F14" s="275"/>
    </row>
    <row r="15" spans="2:6" x14ac:dyDescent="0.2">
      <c r="B15" s="274"/>
      <c r="C15" s="275" t="s">
        <v>621</v>
      </c>
      <c r="D15" s="275"/>
      <c r="E15" s="276"/>
      <c r="F15" s="275"/>
    </row>
    <row r="16" spans="2:6" x14ac:dyDescent="0.2">
      <c r="B16" s="274"/>
      <c r="C16" s="275" t="s">
        <v>622</v>
      </c>
      <c r="D16" s="275"/>
      <c r="E16" s="276"/>
      <c r="F16" s="275"/>
    </row>
    <row r="17" spans="2:6" x14ac:dyDescent="0.2">
      <c r="B17" s="274"/>
      <c r="C17" s="275" t="s">
        <v>623</v>
      </c>
      <c r="D17" s="275"/>
      <c r="E17" s="276"/>
      <c r="F17" s="275"/>
    </row>
    <row r="18" spans="2:6" x14ac:dyDescent="0.2">
      <c r="B18" s="274" t="s">
        <v>521</v>
      </c>
      <c r="C18" s="275" t="s">
        <v>625</v>
      </c>
      <c r="D18" s="275"/>
      <c r="E18" s="276"/>
      <c r="F18" s="275"/>
    </row>
    <row r="19" spans="2:6" x14ac:dyDescent="0.2">
      <c r="B19" s="274"/>
      <c r="C19" s="275" t="s">
        <v>626</v>
      </c>
      <c r="D19" s="275"/>
      <c r="E19" s="276"/>
      <c r="F19" s="275"/>
    </row>
    <row r="20" spans="2:6" x14ac:dyDescent="0.2">
      <c r="B20" s="274"/>
      <c r="C20" s="275"/>
      <c r="D20" s="275"/>
      <c r="E20" s="276"/>
      <c r="F20" s="275"/>
    </row>
    <row r="21" spans="2:6" x14ac:dyDescent="0.2">
      <c r="B21" s="274" t="s">
        <v>494</v>
      </c>
      <c r="C21" s="275" t="s">
        <v>627</v>
      </c>
      <c r="D21" s="275"/>
      <c r="E21" s="276"/>
      <c r="F21" s="275"/>
    </row>
    <row r="22" spans="2:6" x14ac:dyDescent="0.2">
      <c r="B22" s="274"/>
      <c r="C22" s="275" t="s">
        <v>628</v>
      </c>
      <c r="D22" s="275"/>
      <c r="E22" s="276"/>
      <c r="F22" s="275"/>
    </row>
    <row r="23" spans="2:6" x14ac:dyDescent="0.2">
      <c r="B23" s="274"/>
      <c r="C23" s="275" t="s">
        <v>629</v>
      </c>
      <c r="D23" s="275"/>
      <c r="E23" s="276"/>
      <c r="F23" s="275"/>
    </row>
    <row r="24" spans="2:6" x14ac:dyDescent="0.2">
      <c r="B24" s="274" t="s">
        <v>495</v>
      </c>
      <c r="C24" s="275" t="s">
        <v>627</v>
      </c>
      <c r="D24" s="275"/>
      <c r="E24" s="276"/>
      <c r="F24" s="275"/>
    </row>
    <row r="25" spans="2:6" x14ac:dyDescent="0.2">
      <c r="B25" s="274"/>
      <c r="C25" s="275" t="s">
        <v>628</v>
      </c>
      <c r="D25" s="275"/>
      <c r="E25" s="276"/>
      <c r="F25" s="275"/>
    </row>
    <row r="26" spans="2:6" x14ac:dyDescent="0.2">
      <c r="B26" s="274"/>
      <c r="C26" s="275" t="s">
        <v>629</v>
      </c>
      <c r="D26" s="275"/>
      <c r="E26" s="276"/>
      <c r="F26" s="275"/>
    </row>
    <row r="27" spans="2:6" x14ac:dyDescent="0.2">
      <c r="B27" s="274"/>
      <c r="C27" s="277" t="s">
        <v>437</v>
      </c>
      <c r="D27" s="277"/>
      <c r="E27" s="276"/>
      <c r="F27" s="275"/>
    </row>
    <row r="28" spans="2:6" x14ac:dyDescent="0.2">
      <c r="B28" s="274" t="s">
        <v>496</v>
      </c>
      <c r="C28" s="277" t="s">
        <v>363</v>
      </c>
      <c r="D28" s="277"/>
      <c r="E28" s="276"/>
      <c r="F28" s="275"/>
    </row>
    <row r="29" spans="2:6" x14ac:dyDescent="0.2">
      <c r="B29" s="274"/>
      <c r="C29" s="277" t="s">
        <v>460</v>
      </c>
      <c r="D29" s="277"/>
      <c r="E29" s="276"/>
      <c r="F29" s="275"/>
    </row>
    <row r="30" spans="2:6" x14ac:dyDescent="0.2">
      <c r="B30" s="274"/>
      <c r="C30" s="277"/>
      <c r="D30" s="277"/>
      <c r="E30" s="276"/>
      <c r="F30" s="275"/>
    </row>
    <row r="31" spans="2:6" x14ac:dyDescent="0.2">
      <c r="B31" s="274" t="s">
        <v>497</v>
      </c>
      <c r="C31" s="279" t="s">
        <v>369</v>
      </c>
      <c r="D31" s="279"/>
      <c r="E31" s="276"/>
      <c r="F31" s="275"/>
    </row>
    <row r="32" spans="2:6" x14ac:dyDescent="0.2">
      <c r="B32" s="274" t="s">
        <v>611</v>
      </c>
      <c r="C32" s="277" t="s">
        <v>370</v>
      </c>
      <c r="D32" s="277"/>
      <c r="E32" s="276"/>
      <c r="F32" s="275"/>
    </row>
    <row r="33" spans="2:6" x14ac:dyDescent="0.2">
      <c r="B33" s="280" t="s">
        <v>501</v>
      </c>
      <c r="C33" s="275"/>
      <c r="D33" s="275"/>
      <c r="E33" s="276"/>
      <c r="F33" s="275"/>
    </row>
    <row r="34" spans="2:6" x14ac:dyDescent="0.2">
      <c r="B34" s="274" t="s">
        <v>533</v>
      </c>
      <c r="C34" s="275"/>
      <c r="D34" s="275"/>
      <c r="E34" s="276"/>
      <c r="F34" s="275"/>
    </row>
    <row r="35" spans="2:6" x14ac:dyDescent="0.2">
      <c r="B35" s="274" t="s">
        <v>498</v>
      </c>
      <c r="C35" s="275"/>
      <c r="D35" s="275"/>
      <c r="E35" s="276"/>
      <c r="F35" s="275"/>
    </row>
    <row r="36" spans="2:6" x14ac:dyDescent="0.2">
      <c r="B36" s="274" t="s">
        <v>499</v>
      </c>
      <c r="C36" s="275"/>
      <c r="D36" s="275"/>
      <c r="E36" s="276"/>
      <c r="F36" s="275"/>
    </row>
    <row r="37" spans="2:6" x14ac:dyDescent="0.2">
      <c r="B37" s="274" t="s">
        <v>500</v>
      </c>
      <c r="C37" s="275"/>
      <c r="D37" s="275"/>
      <c r="E37" s="276"/>
      <c r="F37" s="275"/>
    </row>
    <row r="38" spans="2:6" x14ac:dyDescent="0.2">
      <c r="B38" s="274" t="s">
        <v>612</v>
      </c>
      <c r="C38" s="275"/>
      <c r="D38" s="275"/>
      <c r="E38" s="276"/>
      <c r="F38" s="275"/>
    </row>
    <row r="39" spans="2:6" x14ac:dyDescent="0.2">
      <c r="B39" s="274" t="s">
        <v>469</v>
      </c>
      <c r="C39" s="275"/>
      <c r="D39" s="275"/>
      <c r="E39" s="276"/>
      <c r="F39" s="275"/>
    </row>
    <row r="40" spans="2:6" x14ac:dyDescent="0.2">
      <c r="B40" s="274" t="s">
        <v>535</v>
      </c>
      <c r="C40" s="275"/>
      <c r="D40" s="275"/>
      <c r="E40" s="276"/>
      <c r="F40" s="275"/>
    </row>
    <row r="41" spans="2:6" x14ac:dyDescent="0.2">
      <c r="B41" s="274" t="s">
        <v>557</v>
      </c>
      <c r="C41" s="275"/>
      <c r="D41" s="275"/>
      <c r="E41" s="276"/>
      <c r="F41" s="275"/>
    </row>
    <row r="42" spans="2:6" x14ac:dyDescent="0.2">
      <c r="B42" s="274" t="s">
        <v>502</v>
      </c>
      <c r="C42" s="275"/>
      <c r="D42" s="275"/>
      <c r="E42" s="276"/>
      <c r="F42" s="275"/>
    </row>
    <row r="43" spans="2:6" x14ac:dyDescent="0.2">
      <c r="B43" s="274" t="s">
        <v>503</v>
      </c>
      <c r="C43" s="275"/>
      <c r="D43" s="275"/>
      <c r="E43" s="276"/>
      <c r="F43" s="275"/>
    </row>
    <row r="44" spans="2:6" x14ac:dyDescent="0.2">
      <c r="B44" s="274" t="s">
        <v>483</v>
      </c>
      <c r="C44" s="275"/>
      <c r="D44" s="275"/>
      <c r="E44" s="276"/>
      <c r="F44" s="275"/>
    </row>
    <row r="45" spans="2:6" x14ac:dyDescent="0.2">
      <c r="B45" s="274" t="s">
        <v>504</v>
      </c>
      <c r="C45" s="275"/>
      <c r="D45" s="275"/>
      <c r="E45" s="276"/>
      <c r="F45" s="275"/>
    </row>
    <row r="46" spans="2:6" x14ac:dyDescent="0.2">
      <c r="B46" s="274" t="s">
        <v>558</v>
      </c>
      <c r="C46" s="275"/>
      <c r="D46" s="275"/>
      <c r="E46" s="276"/>
      <c r="F46" s="275"/>
    </row>
    <row r="47" spans="2:6" x14ac:dyDescent="0.2">
      <c r="B47" s="281" t="s">
        <v>530</v>
      </c>
      <c r="C47" s="282"/>
      <c r="D47" s="282"/>
      <c r="E47" s="283"/>
      <c r="F47" s="282"/>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3"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7"/>
  </cols>
  <sheetData>
    <row r="2" spans="2:16" x14ac:dyDescent="0.2">
      <c r="J2" s="57" t="s">
        <v>656</v>
      </c>
    </row>
    <row r="3" spans="2:16" ht="56.25" customHeight="1" x14ac:dyDescent="0.2">
      <c r="B3" s="244"/>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x14ac:dyDescent="0.2">
      <c r="B4" s="245">
        <v>1</v>
      </c>
      <c r="C4" s="253" t="s">
        <v>512</v>
      </c>
      <c r="D4" s="254" t="s">
        <v>57</v>
      </c>
      <c r="E4" s="254"/>
      <c r="F4" s="254"/>
      <c r="G4" s="254" t="s">
        <v>663</v>
      </c>
      <c r="H4" s="254" t="s">
        <v>57</v>
      </c>
      <c r="I4" s="254"/>
      <c r="J4" s="255" t="s">
        <v>665</v>
      </c>
      <c r="K4" s="255"/>
      <c r="L4" s="255"/>
      <c r="M4" s="255"/>
      <c r="N4" s="255"/>
      <c r="O4" s="254"/>
      <c r="P4" s="248" t="s">
        <v>690</v>
      </c>
    </row>
    <row r="5" spans="2:16" x14ac:dyDescent="0.2">
      <c r="B5" s="246"/>
      <c r="C5" s="253" t="s">
        <v>5</v>
      </c>
      <c r="D5" s="254" t="s">
        <v>38</v>
      </c>
      <c r="E5" s="254"/>
      <c r="F5" s="254"/>
      <c r="G5" s="254" t="s">
        <v>654</v>
      </c>
      <c r="H5" s="254" t="s">
        <v>631</v>
      </c>
      <c r="I5" s="254" t="s">
        <v>648</v>
      </c>
      <c r="J5" s="255" t="s">
        <v>665</v>
      </c>
      <c r="K5" s="255"/>
      <c r="L5" s="255"/>
      <c r="M5" s="255"/>
      <c r="N5" s="255"/>
      <c r="O5" s="254"/>
      <c r="P5" s="248" t="s">
        <v>690</v>
      </c>
    </row>
    <row r="6" spans="2:16" x14ac:dyDescent="0.2">
      <c r="B6" s="246"/>
      <c r="C6" s="254"/>
      <c r="D6" s="254" t="s">
        <v>662</v>
      </c>
      <c r="E6" s="254"/>
      <c r="F6" s="254"/>
      <c r="G6" s="254" t="s">
        <v>654</v>
      </c>
      <c r="H6" s="254" t="s">
        <v>631</v>
      </c>
      <c r="I6" s="254" t="s">
        <v>649</v>
      </c>
      <c r="J6" s="255" t="s">
        <v>665</v>
      </c>
      <c r="K6" s="255"/>
      <c r="L6" s="255"/>
      <c r="M6" s="255"/>
      <c r="N6" s="255"/>
      <c r="O6" s="254"/>
      <c r="P6" s="248" t="s">
        <v>690</v>
      </c>
    </row>
    <row r="7" spans="2:16" x14ac:dyDescent="0.2">
      <c r="B7" s="246"/>
      <c r="C7" s="254"/>
      <c r="D7" s="254" t="s">
        <v>266</v>
      </c>
      <c r="E7" s="254"/>
      <c r="F7" s="254"/>
      <c r="G7" s="254" t="s">
        <v>665</v>
      </c>
      <c r="H7" s="254" t="s">
        <v>637</v>
      </c>
      <c r="I7" s="254"/>
      <c r="J7" s="255" t="s">
        <v>665</v>
      </c>
      <c r="K7" s="255"/>
      <c r="L7" s="255"/>
      <c r="M7" s="255"/>
      <c r="N7" s="255"/>
      <c r="O7" s="254"/>
      <c r="P7" s="248" t="s">
        <v>690</v>
      </c>
    </row>
    <row r="8" spans="2:16" x14ac:dyDescent="0.2">
      <c r="B8" s="246"/>
      <c r="C8" s="254"/>
      <c r="D8" s="254" t="s">
        <v>267</v>
      </c>
      <c r="E8" s="254"/>
      <c r="F8" s="254"/>
      <c r="G8" s="254" t="s">
        <v>665</v>
      </c>
      <c r="H8" s="254" t="s">
        <v>637</v>
      </c>
      <c r="I8" s="254"/>
      <c r="J8" s="255" t="s">
        <v>665</v>
      </c>
      <c r="K8" s="255"/>
      <c r="L8" s="255"/>
      <c r="M8" s="255"/>
      <c r="N8" s="255"/>
      <c r="O8" s="254"/>
      <c r="P8" s="248" t="s">
        <v>690</v>
      </c>
    </row>
    <row r="9" spans="2:16" x14ac:dyDescent="0.2">
      <c r="B9" s="246"/>
      <c r="C9" s="266" t="s">
        <v>323</v>
      </c>
      <c r="D9" s="254" t="s">
        <v>38</v>
      </c>
      <c r="E9" s="254"/>
      <c r="F9" s="254"/>
      <c r="G9" s="254" t="s">
        <v>667</v>
      </c>
      <c r="H9" s="254" t="s">
        <v>631</v>
      </c>
      <c r="I9" s="254" t="s">
        <v>648</v>
      </c>
      <c r="J9" s="255" t="s">
        <v>665</v>
      </c>
      <c r="K9" s="255"/>
      <c r="L9" s="255"/>
      <c r="M9" s="255"/>
      <c r="N9" s="255"/>
      <c r="O9" s="254"/>
      <c r="P9" s="248" t="s">
        <v>690</v>
      </c>
    </row>
    <row r="10" spans="2:16" x14ac:dyDescent="0.2">
      <c r="B10" s="246"/>
      <c r="C10" s="254"/>
      <c r="D10" s="254" t="s">
        <v>39</v>
      </c>
      <c r="E10" s="254"/>
      <c r="F10" s="254"/>
      <c r="G10" s="254" t="s">
        <v>667</v>
      </c>
      <c r="H10" s="254" t="s">
        <v>631</v>
      </c>
      <c r="I10" s="254" t="s">
        <v>649</v>
      </c>
      <c r="J10" s="255" t="s">
        <v>665</v>
      </c>
      <c r="K10" s="255"/>
      <c r="L10" s="255"/>
      <c r="M10" s="255"/>
      <c r="N10" s="255"/>
      <c r="O10" s="254"/>
      <c r="P10" s="248" t="s">
        <v>690</v>
      </c>
    </row>
    <row r="11" spans="2:16" x14ac:dyDescent="0.2">
      <c r="B11" s="246"/>
      <c r="C11" s="254"/>
      <c r="D11" s="254" t="s">
        <v>326</v>
      </c>
      <c r="E11" s="254"/>
      <c r="F11" s="254"/>
      <c r="G11" s="254" t="s">
        <v>667</v>
      </c>
      <c r="H11" s="254" t="s">
        <v>631</v>
      </c>
      <c r="I11" s="254" t="s">
        <v>649</v>
      </c>
      <c r="J11" s="255" t="s">
        <v>665</v>
      </c>
      <c r="K11" s="255"/>
      <c r="L11" s="255"/>
      <c r="M11" s="255"/>
      <c r="N11" s="255"/>
      <c r="O11" s="254"/>
      <c r="P11" s="248" t="s">
        <v>690</v>
      </c>
    </row>
    <row r="12" spans="2:16" x14ac:dyDescent="0.2">
      <c r="B12" s="246"/>
      <c r="C12" s="254"/>
      <c r="D12" s="254" t="s">
        <v>324</v>
      </c>
      <c r="E12" s="254"/>
      <c r="F12" s="254"/>
      <c r="G12" s="254" t="s">
        <v>665</v>
      </c>
      <c r="H12" s="254" t="s">
        <v>637</v>
      </c>
      <c r="I12" s="254"/>
      <c r="J12" s="255" t="s">
        <v>665</v>
      </c>
      <c r="K12" s="255"/>
      <c r="L12" s="255"/>
      <c r="M12" s="255"/>
      <c r="N12" s="255"/>
      <c r="O12" s="254"/>
      <c r="P12" s="248" t="s">
        <v>690</v>
      </c>
    </row>
    <row r="13" spans="2:16" x14ac:dyDescent="0.2">
      <c r="B13" s="246"/>
      <c r="C13" s="254"/>
      <c r="D13" s="257" t="s">
        <v>564</v>
      </c>
      <c r="E13" s="257"/>
      <c r="F13" s="257"/>
      <c r="G13" s="257"/>
      <c r="H13" s="257"/>
      <c r="I13" s="257"/>
      <c r="J13" s="257"/>
      <c r="K13" s="257"/>
      <c r="L13" s="257"/>
      <c r="M13" s="257"/>
      <c r="N13" s="257"/>
      <c r="O13" s="257" t="s">
        <v>688</v>
      </c>
      <c r="P13" s="248" t="s">
        <v>690</v>
      </c>
    </row>
    <row r="14" spans="2:16" x14ac:dyDescent="0.2">
      <c r="B14" s="246">
        <v>4</v>
      </c>
      <c r="C14" s="254" t="s">
        <v>301</v>
      </c>
      <c r="D14" s="257" t="s">
        <v>657</v>
      </c>
      <c r="E14" s="257"/>
      <c r="F14" s="257"/>
      <c r="G14" s="257"/>
      <c r="H14" s="257"/>
      <c r="I14" s="257"/>
      <c r="J14" s="257"/>
      <c r="K14" s="257"/>
      <c r="L14" s="257"/>
      <c r="M14" s="257"/>
      <c r="N14" s="257"/>
      <c r="O14" s="257" t="s">
        <v>688</v>
      </c>
      <c r="P14" s="248" t="s">
        <v>690</v>
      </c>
    </row>
    <row r="15" spans="2:16" x14ac:dyDescent="0.2">
      <c r="B15" s="246"/>
      <c r="C15" s="254"/>
      <c r="D15" s="257" t="s">
        <v>685</v>
      </c>
      <c r="E15" s="257"/>
      <c r="F15" s="257"/>
      <c r="G15" s="257"/>
      <c r="H15" s="257"/>
      <c r="I15" s="257"/>
      <c r="J15" s="257"/>
      <c r="K15" s="257"/>
      <c r="L15" s="257"/>
      <c r="M15" s="257"/>
      <c r="N15" s="257"/>
      <c r="O15" s="257"/>
      <c r="P15" s="248" t="s">
        <v>690</v>
      </c>
    </row>
    <row r="16" spans="2:16" x14ac:dyDescent="0.2">
      <c r="B16" s="246"/>
      <c r="C16" s="254"/>
      <c r="D16" s="254" t="s">
        <v>670</v>
      </c>
      <c r="E16" s="254"/>
      <c r="F16" s="254"/>
      <c r="G16" s="254" t="s">
        <v>665</v>
      </c>
      <c r="H16" s="254" t="s">
        <v>637</v>
      </c>
      <c r="I16" s="254"/>
      <c r="J16" s="255"/>
      <c r="K16" s="255"/>
      <c r="L16" s="255"/>
      <c r="M16" s="255"/>
      <c r="N16" s="255"/>
      <c r="O16" s="254"/>
      <c r="P16" s="248" t="s">
        <v>690</v>
      </c>
    </row>
    <row r="17" spans="2:16" x14ac:dyDescent="0.2">
      <c r="B17" s="246"/>
      <c r="C17" s="254"/>
      <c r="D17" s="254" t="s">
        <v>671</v>
      </c>
      <c r="E17" s="254"/>
      <c r="F17" s="254"/>
      <c r="G17" s="254" t="s">
        <v>667</v>
      </c>
      <c r="H17" s="254" t="s">
        <v>631</v>
      </c>
      <c r="I17" s="254" t="s">
        <v>648</v>
      </c>
      <c r="J17" s="255"/>
      <c r="K17" s="255"/>
      <c r="L17" s="255"/>
      <c r="M17" s="255"/>
      <c r="N17" s="255"/>
      <c r="O17" s="254"/>
      <c r="P17" s="248" t="s">
        <v>690</v>
      </c>
    </row>
    <row r="18" spans="2:16" x14ac:dyDescent="0.2">
      <c r="B18" s="246"/>
      <c r="C18" s="254"/>
      <c r="D18" s="254" t="s">
        <v>672</v>
      </c>
      <c r="E18" s="254"/>
      <c r="F18" s="254"/>
      <c r="G18" s="254" t="s">
        <v>667</v>
      </c>
      <c r="H18" s="254" t="s">
        <v>631</v>
      </c>
      <c r="I18" s="254" t="s">
        <v>648</v>
      </c>
      <c r="J18" s="255"/>
      <c r="K18" s="255"/>
      <c r="L18" s="255"/>
      <c r="M18" s="255"/>
      <c r="N18" s="255"/>
      <c r="O18" s="254"/>
      <c r="P18" s="248" t="s">
        <v>690</v>
      </c>
    </row>
    <row r="19" spans="2:16" x14ac:dyDescent="0.2">
      <c r="B19" s="246"/>
      <c r="C19" s="254"/>
      <c r="D19" s="254" t="s">
        <v>309</v>
      </c>
      <c r="E19" s="254"/>
      <c r="F19" s="254"/>
      <c r="G19" s="254" t="s">
        <v>667</v>
      </c>
      <c r="H19" s="254" t="s">
        <v>635</v>
      </c>
      <c r="I19" s="254" t="s">
        <v>647</v>
      </c>
      <c r="J19" s="255"/>
      <c r="K19" s="255"/>
      <c r="L19" s="255"/>
      <c r="M19" s="255" t="s">
        <v>313</v>
      </c>
      <c r="N19" s="255"/>
      <c r="O19" s="254"/>
      <c r="P19" s="248" t="s">
        <v>690</v>
      </c>
    </row>
    <row r="20" spans="2:16" x14ac:dyDescent="0.2">
      <c r="B20" s="246"/>
      <c r="C20" s="254"/>
      <c r="D20" s="254" t="s">
        <v>308</v>
      </c>
      <c r="E20" s="254"/>
      <c r="F20" s="254"/>
      <c r="G20" s="254" t="s">
        <v>665</v>
      </c>
      <c r="H20" s="254" t="s">
        <v>637</v>
      </c>
      <c r="I20" s="254"/>
      <c r="J20" s="255"/>
      <c r="K20" s="255"/>
      <c r="L20" s="255"/>
      <c r="M20" s="255"/>
      <c r="N20" s="255"/>
      <c r="O20" s="254"/>
      <c r="P20" s="248" t="s">
        <v>690</v>
      </c>
    </row>
    <row r="21" spans="2:16" x14ac:dyDescent="0.2">
      <c r="B21" s="246"/>
      <c r="C21" s="254"/>
      <c r="D21" s="254" t="s">
        <v>673</v>
      </c>
      <c r="E21" s="254"/>
      <c r="F21" s="254"/>
      <c r="G21" s="254" t="s">
        <v>663</v>
      </c>
      <c r="H21" s="254" t="s">
        <v>641</v>
      </c>
      <c r="I21" s="254"/>
      <c r="J21" s="255"/>
      <c r="K21" s="255"/>
      <c r="L21" s="255"/>
      <c r="M21" s="255"/>
      <c r="N21" s="255"/>
      <c r="O21" s="254"/>
      <c r="P21" s="248" t="s">
        <v>690</v>
      </c>
    </row>
    <row r="22" spans="2:16" x14ac:dyDescent="0.2">
      <c r="B22" s="246"/>
      <c r="C22" s="254"/>
      <c r="D22" s="254" t="s">
        <v>303</v>
      </c>
      <c r="E22" s="254"/>
      <c r="F22" s="254"/>
      <c r="G22" s="254" t="s">
        <v>665</v>
      </c>
      <c r="H22" s="254" t="s">
        <v>637</v>
      </c>
      <c r="I22" s="254"/>
      <c r="J22" s="255"/>
      <c r="K22" s="255"/>
      <c r="L22" s="255"/>
      <c r="M22" s="255"/>
      <c r="N22" s="255"/>
      <c r="O22" s="254"/>
      <c r="P22" s="248" t="s">
        <v>690</v>
      </c>
    </row>
    <row r="23" spans="2:16" x14ac:dyDescent="0.2">
      <c r="B23" s="246"/>
      <c r="C23" s="254"/>
      <c r="D23" s="258" t="s">
        <v>299</v>
      </c>
      <c r="E23" s="258"/>
      <c r="F23" s="258"/>
      <c r="G23" s="258"/>
      <c r="H23" s="258"/>
      <c r="I23" s="258"/>
      <c r="J23" s="258"/>
      <c r="K23" s="258"/>
      <c r="L23" s="258"/>
      <c r="M23" s="258"/>
      <c r="N23" s="258"/>
      <c r="O23" s="258"/>
      <c r="P23" s="248" t="s">
        <v>690</v>
      </c>
    </row>
    <row r="24" spans="2:16" x14ac:dyDescent="0.2">
      <c r="B24" s="246"/>
      <c r="C24" s="254"/>
      <c r="D24" s="254" t="s">
        <v>8</v>
      </c>
      <c r="E24" s="254"/>
      <c r="F24" s="254"/>
      <c r="G24" s="254" t="s">
        <v>654</v>
      </c>
      <c r="H24" s="254" t="s">
        <v>639</v>
      </c>
      <c r="I24" s="254" t="s">
        <v>647</v>
      </c>
      <c r="J24" s="255"/>
      <c r="K24" s="255"/>
      <c r="L24" s="255"/>
      <c r="M24" s="255"/>
      <c r="N24" s="255"/>
      <c r="O24" s="254"/>
      <c r="P24" s="248" t="s">
        <v>690</v>
      </c>
    </row>
    <row r="25" spans="2:16" x14ac:dyDescent="0.2">
      <c r="B25" s="246"/>
      <c r="C25" s="254"/>
      <c r="D25" s="254" t="s">
        <v>3</v>
      </c>
      <c r="E25" s="254"/>
      <c r="F25" s="254"/>
      <c r="G25" s="254" t="s">
        <v>663</v>
      </c>
      <c r="H25" s="254" t="s">
        <v>641</v>
      </c>
      <c r="I25" s="254"/>
      <c r="J25" s="254"/>
      <c r="K25" s="254"/>
      <c r="L25" s="254"/>
      <c r="M25" s="254"/>
      <c r="N25" s="254"/>
      <c r="O25" s="254"/>
      <c r="P25" s="248" t="s">
        <v>690</v>
      </c>
    </row>
    <row r="26" spans="2:16" x14ac:dyDescent="0.2">
      <c r="B26" s="246"/>
      <c r="C26" s="254"/>
      <c r="D26" s="254" t="s">
        <v>9</v>
      </c>
      <c r="E26" s="254"/>
      <c r="F26" s="254"/>
      <c r="G26" s="254" t="s">
        <v>663</v>
      </c>
      <c r="H26" s="254" t="s">
        <v>641</v>
      </c>
      <c r="I26" s="254"/>
      <c r="J26" s="254"/>
      <c r="K26" s="254"/>
      <c r="L26" s="254"/>
      <c r="M26" s="254"/>
      <c r="N26" s="254"/>
      <c r="O26" s="254"/>
      <c r="P26" s="248" t="s">
        <v>690</v>
      </c>
    </row>
    <row r="27" spans="2:16" x14ac:dyDescent="0.2">
      <c r="B27" s="246"/>
      <c r="C27" s="254"/>
      <c r="D27" s="254" t="s">
        <v>16</v>
      </c>
      <c r="E27" s="254"/>
      <c r="F27" s="254"/>
      <c r="G27" s="254" t="s">
        <v>663</v>
      </c>
      <c r="H27" s="254" t="s">
        <v>641</v>
      </c>
      <c r="I27" s="254"/>
      <c r="J27" s="254"/>
      <c r="K27" s="254"/>
      <c r="L27" s="254"/>
      <c r="M27" s="254"/>
      <c r="N27" s="254"/>
      <c r="O27" s="254"/>
      <c r="P27" s="248" t="s">
        <v>690</v>
      </c>
    </row>
    <row r="28" spans="2:16" x14ac:dyDescent="0.2">
      <c r="B28" s="246"/>
      <c r="C28" s="254"/>
      <c r="D28" s="254" t="s">
        <v>0</v>
      </c>
      <c r="E28" s="254"/>
      <c r="F28" s="254"/>
      <c r="G28" s="254" t="s">
        <v>654</v>
      </c>
      <c r="H28" s="254" t="s">
        <v>639</v>
      </c>
      <c r="I28" s="254" t="s">
        <v>647</v>
      </c>
      <c r="J28" s="254"/>
      <c r="K28" s="254"/>
      <c r="L28" s="254"/>
      <c r="M28" s="254"/>
      <c r="N28" s="254"/>
      <c r="O28" s="254"/>
      <c r="P28" s="248" t="s">
        <v>690</v>
      </c>
    </row>
    <row r="29" spans="2:16" x14ac:dyDescent="0.2">
      <c r="B29" s="246"/>
      <c r="C29" s="254"/>
      <c r="D29" s="257" t="s">
        <v>564</v>
      </c>
      <c r="E29" s="257"/>
      <c r="F29" s="257"/>
      <c r="G29" s="257"/>
      <c r="H29" s="257"/>
      <c r="I29" s="257"/>
      <c r="J29" s="257"/>
      <c r="K29" s="257"/>
      <c r="L29" s="257"/>
      <c r="M29" s="257"/>
      <c r="N29" s="257"/>
      <c r="O29" s="257" t="s">
        <v>688</v>
      </c>
      <c r="P29" s="248" t="s">
        <v>690</v>
      </c>
    </row>
    <row r="30" spans="2:16" x14ac:dyDescent="0.2">
      <c r="B30" s="246"/>
      <c r="C30" s="254" t="s">
        <v>82</v>
      </c>
      <c r="D30" s="254" t="s">
        <v>674</v>
      </c>
      <c r="E30" s="254"/>
      <c r="F30" s="254"/>
      <c r="G30" s="254" t="s">
        <v>665</v>
      </c>
      <c r="H30" s="254" t="s">
        <v>637</v>
      </c>
      <c r="I30" s="254"/>
      <c r="J30" s="255"/>
      <c r="K30" s="255"/>
      <c r="L30" s="255"/>
      <c r="M30" s="255"/>
      <c r="N30" s="255"/>
      <c r="O30" s="254"/>
      <c r="P30" s="248" t="s">
        <v>690</v>
      </c>
    </row>
    <row r="31" spans="2:16" x14ac:dyDescent="0.2">
      <c r="B31" s="246"/>
      <c r="C31" s="254"/>
      <c r="D31" s="254" t="s">
        <v>675</v>
      </c>
      <c r="E31" s="254"/>
      <c r="F31" s="254"/>
      <c r="G31" s="254" t="s">
        <v>665</v>
      </c>
      <c r="H31" s="254" t="s">
        <v>637</v>
      </c>
      <c r="I31" s="254"/>
      <c r="J31" s="255"/>
      <c r="K31" s="255"/>
      <c r="L31" s="255"/>
      <c r="M31" s="255"/>
      <c r="N31" s="255"/>
      <c r="O31" s="254"/>
      <c r="P31" s="248" t="s">
        <v>690</v>
      </c>
    </row>
    <row r="32" spans="2:16" x14ac:dyDescent="0.2">
      <c r="B32" s="246"/>
      <c r="C32" s="254"/>
      <c r="D32" s="254" t="s">
        <v>676</v>
      </c>
      <c r="E32" s="254"/>
      <c r="F32" s="254"/>
      <c r="G32" s="254" t="s">
        <v>665</v>
      </c>
      <c r="H32" s="254" t="s">
        <v>637</v>
      </c>
      <c r="I32" s="254"/>
      <c r="J32" s="255"/>
      <c r="K32" s="255"/>
      <c r="L32" s="255"/>
      <c r="M32" s="255"/>
      <c r="N32" s="255"/>
      <c r="O32" s="254"/>
      <c r="P32" s="248" t="s">
        <v>690</v>
      </c>
    </row>
    <row r="33" spans="2:16" x14ac:dyDescent="0.2">
      <c r="B33" s="246"/>
      <c r="C33" s="254"/>
      <c r="D33" s="254" t="s">
        <v>677</v>
      </c>
      <c r="E33" s="254"/>
      <c r="F33" s="254"/>
      <c r="G33" s="254" t="s">
        <v>663</v>
      </c>
      <c r="H33" s="254" t="s">
        <v>641</v>
      </c>
      <c r="I33" s="254"/>
      <c r="J33" s="255"/>
      <c r="K33" s="255"/>
      <c r="L33" s="255"/>
      <c r="M33" s="255"/>
      <c r="N33" s="255"/>
      <c r="O33" s="254"/>
      <c r="P33" s="248" t="s">
        <v>690</v>
      </c>
    </row>
    <row r="34" spans="2:16" x14ac:dyDescent="0.2">
      <c r="B34" s="246"/>
      <c r="C34" s="254"/>
      <c r="D34" s="254" t="s">
        <v>678</v>
      </c>
      <c r="E34" s="254"/>
      <c r="F34" s="254"/>
      <c r="G34" s="254" t="s">
        <v>663</v>
      </c>
      <c r="H34" s="254" t="s">
        <v>641</v>
      </c>
      <c r="I34" s="254"/>
      <c r="J34" s="255"/>
      <c r="K34" s="255"/>
      <c r="L34" s="255"/>
      <c r="M34" s="255"/>
      <c r="N34" s="255"/>
      <c r="O34" s="254"/>
      <c r="P34" s="248" t="s">
        <v>690</v>
      </c>
    </row>
    <row r="35" spans="2:16" x14ac:dyDescent="0.2">
      <c r="B35" s="246"/>
      <c r="C35" s="254"/>
      <c r="D35" s="254" t="s">
        <v>679</v>
      </c>
      <c r="E35" s="254"/>
      <c r="F35" s="254"/>
      <c r="G35" s="254" t="s">
        <v>663</v>
      </c>
      <c r="H35" s="254" t="s">
        <v>641</v>
      </c>
      <c r="I35" s="254"/>
      <c r="J35" s="255"/>
      <c r="K35" s="255"/>
      <c r="L35" s="255"/>
      <c r="M35" s="255"/>
      <c r="N35" s="255"/>
      <c r="O35" s="254"/>
      <c r="P35" s="248" t="s">
        <v>690</v>
      </c>
    </row>
    <row r="36" spans="2:16" x14ac:dyDescent="0.2">
      <c r="B36" s="246"/>
      <c r="C36" s="254" t="s">
        <v>290</v>
      </c>
      <c r="D36" s="257" t="s">
        <v>657</v>
      </c>
      <c r="E36" s="257"/>
      <c r="F36" s="257"/>
      <c r="G36" s="257"/>
      <c r="H36" s="257"/>
      <c r="I36" s="257"/>
      <c r="J36" s="257"/>
      <c r="K36" s="257"/>
      <c r="L36" s="257"/>
      <c r="M36" s="257"/>
      <c r="N36" s="257"/>
      <c r="O36" s="257" t="s">
        <v>688</v>
      </c>
      <c r="P36" s="248" t="s">
        <v>690</v>
      </c>
    </row>
    <row r="37" spans="2:16" x14ac:dyDescent="0.2">
      <c r="B37" s="246"/>
      <c r="C37" s="254"/>
      <c r="D37" s="257" t="s">
        <v>685</v>
      </c>
      <c r="E37" s="257"/>
      <c r="F37" s="257"/>
      <c r="G37" s="257"/>
      <c r="H37" s="257"/>
      <c r="I37" s="257"/>
      <c r="J37" s="257"/>
      <c r="K37" s="257"/>
      <c r="L37" s="257"/>
      <c r="M37" s="257"/>
      <c r="N37" s="257"/>
      <c r="O37" s="257"/>
      <c r="P37" s="248" t="s">
        <v>690</v>
      </c>
    </row>
    <row r="38" spans="2:16" x14ac:dyDescent="0.2">
      <c r="B38" s="246"/>
      <c r="C38" s="254"/>
      <c r="D38" s="254" t="s">
        <v>293</v>
      </c>
      <c r="E38" s="254"/>
      <c r="F38" s="254"/>
      <c r="G38" s="254" t="s">
        <v>665</v>
      </c>
      <c r="H38" s="254" t="s">
        <v>637</v>
      </c>
      <c r="I38" s="254"/>
      <c r="J38" s="255"/>
      <c r="K38" s="255"/>
      <c r="L38" s="255"/>
      <c r="M38" s="255"/>
      <c r="N38" s="255"/>
      <c r="O38" s="254"/>
      <c r="P38" s="248" t="s">
        <v>690</v>
      </c>
    </row>
    <row r="39" spans="2:16" x14ac:dyDescent="0.2">
      <c r="B39" s="246"/>
      <c r="C39" s="254"/>
      <c r="D39" s="258" t="s">
        <v>291</v>
      </c>
      <c r="E39" s="258"/>
      <c r="F39" s="258"/>
      <c r="G39" s="258"/>
      <c r="H39" s="258"/>
      <c r="I39" s="258"/>
      <c r="J39" s="258"/>
      <c r="K39" s="258"/>
      <c r="L39" s="258"/>
      <c r="M39" s="258"/>
      <c r="N39" s="258"/>
      <c r="O39" s="258"/>
      <c r="P39" s="248" t="s">
        <v>690</v>
      </c>
    </row>
    <row r="40" spans="2:16" x14ac:dyDescent="0.2">
      <c r="B40" s="246"/>
      <c r="C40" s="254"/>
      <c r="D40" s="254" t="s">
        <v>680</v>
      </c>
      <c r="E40" s="254"/>
      <c r="F40" s="254"/>
      <c r="G40" s="254" t="s">
        <v>654</v>
      </c>
      <c r="H40" s="254" t="s">
        <v>639</v>
      </c>
      <c r="I40" s="254" t="s">
        <v>649</v>
      </c>
      <c r="J40" s="254" t="s">
        <v>665</v>
      </c>
      <c r="K40" s="254"/>
      <c r="L40" s="254"/>
      <c r="M40" s="254"/>
      <c r="N40" s="254"/>
      <c r="O40" s="254"/>
      <c r="P40" s="248" t="s">
        <v>690</v>
      </c>
    </row>
    <row r="41" spans="2:16" x14ac:dyDescent="0.2">
      <c r="B41" s="246"/>
      <c r="C41" s="254"/>
      <c r="D41" s="254" t="s">
        <v>681</v>
      </c>
      <c r="E41" s="254"/>
      <c r="F41" s="254"/>
      <c r="G41" s="254" t="s">
        <v>663</v>
      </c>
      <c r="H41" s="254" t="s">
        <v>641</v>
      </c>
      <c r="I41" s="254" t="s">
        <v>649</v>
      </c>
      <c r="J41" s="254"/>
      <c r="K41" s="254"/>
      <c r="L41" s="254"/>
      <c r="M41" s="254"/>
      <c r="N41" s="254"/>
      <c r="O41" s="254"/>
      <c r="P41" s="248" t="s">
        <v>690</v>
      </c>
    </row>
    <row r="42" spans="2:16" x14ac:dyDescent="0.2">
      <c r="B42" s="246"/>
      <c r="C42" s="254"/>
      <c r="D42" s="254" t="s">
        <v>682</v>
      </c>
      <c r="E42" s="254"/>
      <c r="F42" s="254"/>
      <c r="G42" s="254" t="s">
        <v>663</v>
      </c>
      <c r="H42" s="254" t="s">
        <v>641</v>
      </c>
      <c r="I42" s="254" t="s">
        <v>665</v>
      </c>
      <c r="J42" s="254"/>
      <c r="K42" s="254"/>
      <c r="L42" s="254"/>
      <c r="M42" s="254"/>
      <c r="N42" s="254"/>
      <c r="O42" s="254"/>
      <c r="P42" s="248" t="s">
        <v>690</v>
      </c>
    </row>
    <row r="43" spans="2:16" x14ac:dyDescent="0.2">
      <c r="B43" s="246"/>
      <c r="C43" s="254"/>
      <c r="D43" s="254" t="s">
        <v>683</v>
      </c>
      <c r="E43" s="254"/>
      <c r="F43" s="254"/>
      <c r="G43" s="254" t="s">
        <v>654</v>
      </c>
      <c r="H43" s="254" t="s">
        <v>633</v>
      </c>
      <c r="I43" s="254" t="s">
        <v>665</v>
      </c>
      <c r="J43" s="254"/>
      <c r="K43" s="254"/>
      <c r="L43" s="254"/>
      <c r="M43" s="254"/>
      <c r="N43" s="254"/>
      <c r="O43" s="254"/>
      <c r="P43" s="248" t="s">
        <v>690</v>
      </c>
    </row>
    <row r="44" spans="2:16" x14ac:dyDescent="0.2">
      <c r="B44" s="246"/>
      <c r="C44" s="254"/>
      <c r="D44" s="257" t="s">
        <v>564</v>
      </c>
      <c r="E44" s="257"/>
      <c r="F44" s="257"/>
      <c r="G44" s="257"/>
      <c r="H44" s="257"/>
      <c r="I44" s="257"/>
      <c r="J44" s="257"/>
      <c r="K44" s="257"/>
      <c r="L44" s="257"/>
      <c r="M44" s="257"/>
      <c r="N44" s="257"/>
      <c r="O44" s="257" t="s">
        <v>688</v>
      </c>
      <c r="P44" s="248" t="s">
        <v>690</v>
      </c>
    </row>
    <row r="45" spans="2:16" x14ac:dyDescent="0.2">
      <c r="B45" s="246"/>
      <c r="C45" s="254" t="s">
        <v>166</v>
      </c>
      <c r="D45" s="257" t="s">
        <v>657</v>
      </c>
      <c r="E45" s="257"/>
      <c r="F45" s="257"/>
      <c r="G45" s="257"/>
      <c r="H45" s="257"/>
      <c r="I45" s="257"/>
      <c r="J45" s="257"/>
      <c r="K45" s="257"/>
      <c r="L45" s="257"/>
      <c r="M45" s="257"/>
      <c r="N45" s="257"/>
      <c r="O45" s="257" t="s">
        <v>688</v>
      </c>
      <c r="P45" s="248" t="s">
        <v>690</v>
      </c>
    </row>
    <row r="46" spans="2:16" x14ac:dyDescent="0.2">
      <c r="B46" s="246"/>
      <c r="C46" s="254"/>
      <c r="D46" s="257" t="s">
        <v>685</v>
      </c>
      <c r="E46" s="257"/>
      <c r="F46" s="257"/>
      <c r="G46" s="257"/>
      <c r="H46" s="257"/>
      <c r="I46" s="257"/>
      <c r="J46" s="257"/>
      <c r="K46" s="257"/>
      <c r="L46" s="257"/>
      <c r="M46" s="257"/>
      <c r="N46" s="257"/>
      <c r="O46" s="257"/>
      <c r="P46" s="248" t="s">
        <v>690</v>
      </c>
    </row>
    <row r="47" spans="2:16" x14ac:dyDescent="0.2">
      <c r="B47" s="246"/>
      <c r="C47" s="254"/>
      <c r="D47" s="254" t="s">
        <v>512</v>
      </c>
      <c r="E47" s="254"/>
      <c r="F47" s="254"/>
      <c r="G47" s="254" t="s">
        <v>663</v>
      </c>
      <c r="H47" s="254" t="s">
        <v>639</v>
      </c>
      <c r="I47" s="254" t="s">
        <v>665</v>
      </c>
      <c r="J47" s="254" t="s">
        <v>665</v>
      </c>
      <c r="K47" s="254"/>
      <c r="L47" s="254"/>
      <c r="M47" s="254"/>
      <c r="N47" s="254"/>
      <c r="O47" s="254"/>
      <c r="P47" s="248" t="s">
        <v>690</v>
      </c>
    </row>
    <row r="48" spans="2:16" x14ac:dyDescent="0.2">
      <c r="B48" s="246"/>
      <c r="C48" s="254"/>
      <c r="D48" s="257" t="s">
        <v>564</v>
      </c>
      <c r="E48" s="257"/>
      <c r="F48" s="257"/>
      <c r="G48" s="257"/>
      <c r="H48" s="257"/>
      <c r="I48" s="257"/>
      <c r="J48" s="257"/>
      <c r="K48" s="257"/>
      <c r="L48" s="257"/>
      <c r="M48" s="257"/>
      <c r="N48" s="257"/>
      <c r="O48" s="257" t="s">
        <v>688</v>
      </c>
      <c r="P48" s="248" t="s">
        <v>690</v>
      </c>
    </row>
    <row r="49" spans="2:16" x14ac:dyDescent="0.2">
      <c r="B49" s="246"/>
      <c r="C49" s="259" t="s">
        <v>505</v>
      </c>
      <c r="D49" s="260" t="s">
        <v>463</v>
      </c>
      <c r="E49" s="254"/>
      <c r="F49" s="254"/>
      <c r="G49" s="254" t="s">
        <v>665</v>
      </c>
      <c r="H49" s="254" t="s">
        <v>637</v>
      </c>
      <c r="I49" s="254"/>
      <c r="J49" s="255"/>
      <c r="K49" s="255"/>
      <c r="L49" s="255"/>
      <c r="M49" s="255"/>
      <c r="N49" s="255"/>
      <c r="O49" s="254"/>
      <c r="P49" s="248" t="s">
        <v>690</v>
      </c>
    </row>
    <row r="50" spans="2:16" x14ac:dyDescent="0.2">
      <c r="B50" s="246"/>
      <c r="C50" s="254"/>
      <c r="D50" s="260" t="s">
        <v>462</v>
      </c>
      <c r="E50" s="254"/>
      <c r="F50" s="254"/>
      <c r="G50" s="254" t="s">
        <v>665</v>
      </c>
      <c r="H50" s="254" t="s">
        <v>637</v>
      </c>
      <c r="I50" s="254"/>
      <c r="J50" s="255"/>
      <c r="K50" s="255"/>
      <c r="L50" s="255"/>
      <c r="M50" s="255"/>
      <c r="N50" s="255"/>
      <c r="O50" s="254"/>
      <c r="P50" s="248" t="s">
        <v>690</v>
      </c>
    </row>
    <row r="51" spans="2:16" x14ac:dyDescent="0.2">
      <c r="B51" s="246"/>
      <c r="C51" s="254"/>
      <c r="D51" s="260" t="s">
        <v>522</v>
      </c>
      <c r="E51" s="254"/>
      <c r="F51" s="254"/>
      <c r="G51" s="254" t="s">
        <v>665</v>
      </c>
      <c r="H51" s="254" t="s">
        <v>637</v>
      </c>
      <c r="I51" s="254"/>
      <c r="J51" s="255"/>
      <c r="K51" s="255"/>
      <c r="L51" s="255"/>
      <c r="M51" s="255"/>
      <c r="N51" s="255"/>
      <c r="O51" s="254"/>
      <c r="P51" s="248" t="s">
        <v>690</v>
      </c>
    </row>
    <row r="52" spans="2:16" x14ac:dyDescent="0.2">
      <c r="B52" s="246"/>
      <c r="C52" s="261" t="s">
        <v>698</v>
      </c>
      <c r="D52" s="257" t="s">
        <v>657</v>
      </c>
      <c r="E52" s="257"/>
      <c r="F52" s="257"/>
      <c r="G52" s="257"/>
      <c r="H52" s="257"/>
      <c r="I52" s="257"/>
      <c r="J52" s="257"/>
      <c r="K52" s="257"/>
      <c r="L52" s="257"/>
      <c r="M52" s="257"/>
      <c r="N52" s="257"/>
      <c r="O52" s="257" t="s">
        <v>688</v>
      </c>
      <c r="P52" s="248" t="s">
        <v>690</v>
      </c>
    </row>
    <row r="53" spans="2:16" x14ac:dyDescent="0.2">
      <c r="B53" s="246"/>
      <c r="C53" s="254"/>
      <c r="D53" s="257" t="s">
        <v>685</v>
      </c>
      <c r="E53" s="257"/>
      <c r="F53" s="257"/>
      <c r="G53" s="257"/>
      <c r="H53" s="257"/>
      <c r="I53" s="257"/>
      <c r="J53" s="257"/>
      <c r="K53" s="257"/>
      <c r="L53" s="257"/>
      <c r="M53" s="257"/>
      <c r="N53" s="257"/>
      <c r="O53" s="257"/>
      <c r="P53" s="248" t="s">
        <v>690</v>
      </c>
    </row>
    <row r="54" spans="2:16" x14ac:dyDescent="0.2">
      <c r="B54" s="246"/>
      <c r="C54" s="254"/>
      <c r="D54" s="254" t="s">
        <v>691</v>
      </c>
      <c r="E54" s="254"/>
      <c r="F54" s="254"/>
      <c r="G54" s="254" t="s">
        <v>663</v>
      </c>
      <c r="H54" s="254" t="s">
        <v>641</v>
      </c>
      <c r="I54" s="254" t="s">
        <v>665</v>
      </c>
      <c r="J54" s="254" t="s">
        <v>665</v>
      </c>
      <c r="K54" s="254"/>
      <c r="L54" s="254"/>
      <c r="M54" s="254"/>
      <c r="N54" s="254"/>
      <c r="O54" s="254"/>
      <c r="P54" s="248" t="s">
        <v>690</v>
      </c>
    </row>
    <row r="55" spans="2:16" x14ac:dyDescent="0.2">
      <c r="B55" s="246"/>
      <c r="C55" s="254"/>
      <c r="D55" s="254" t="s">
        <v>692</v>
      </c>
      <c r="E55" s="254"/>
      <c r="F55" s="254"/>
      <c r="G55" s="254" t="s">
        <v>663</v>
      </c>
      <c r="H55" s="254" t="s">
        <v>641</v>
      </c>
      <c r="I55" s="254" t="s">
        <v>665</v>
      </c>
      <c r="J55" s="254" t="s">
        <v>665</v>
      </c>
      <c r="K55" s="254"/>
      <c r="L55" s="254"/>
      <c r="M55" s="254"/>
      <c r="N55" s="254"/>
      <c r="O55" s="254"/>
      <c r="P55" s="248" t="s">
        <v>690</v>
      </c>
    </row>
    <row r="56" spans="2:16" x14ac:dyDescent="0.2">
      <c r="B56" s="246"/>
      <c r="C56" s="254"/>
      <c r="D56" s="254" t="s">
        <v>693</v>
      </c>
      <c r="E56" s="254"/>
      <c r="F56" s="254"/>
      <c r="G56" s="254" t="s">
        <v>663</v>
      </c>
      <c r="H56" s="254" t="s">
        <v>641</v>
      </c>
      <c r="I56" s="254" t="s">
        <v>665</v>
      </c>
      <c r="J56" s="254" t="s">
        <v>665</v>
      </c>
      <c r="K56" s="254"/>
      <c r="L56" s="254"/>
      <c r="M56" s="254"/>
      <c r="N56" s="254"/>
      <c r="O56" s="254"/>
      <c r="P56" s="248" t="s">
        <v>690</v>
      </c>
    </row>
    <row r="57" spans="2:16" x14ac:dyDescent="0.2">
      <c r="B57" s="246"/>
      <c r="C57" s="254"/>
      <c r="D57" s="256" t="s">
        <v>0</v>
      </c>
      <c r="E57" s="254"/>
      <c r="F57" s="254"/>
      <c r="G57" s="254" t="s">
        <v>654</v>
      </c>
      <c r="H57" s="254" t="s">
        <v>631</v>
      </c>
      <c r="I57" s="254" t="s">
        <v>647</v>
      </c>
      <c r="J57" s="254"/>
      <c r="K57" s="254"/>
      <c r="L57" s="254"/>
      <c r="M57" s="254"/>
      <c r="N57" s="254"/>
      <c r="O57" s="254"/>
      <c r="P57" s="248" t="s">
        <v>690</v>
      </c>
    </row>
    <row r="58" spans="2:16" x14ac:dyDescent="0.2">
      <c r="B58" s="246"/>
      <c r="C58" s="254"/>
      <c r="D58" s="256" t="s">
        <v>371</v>
      </c>
      <c r="E58" s="254"/>
      <c r="F58" s="254"/>
      <c r="G58" s="254" t="s">
        <v>654</v>
      </c>
      <c r="H58" s="254" t="s">
        <v>633</v>
      </c>
      <c r="I58" s="254" t="s">
        <v>647</v>
      </c>
      <c r="J58" s="254"/>
      <c r="K58" s="254"/>
      <c r="L58" s="254"/>
      <c r="M58" s="254"/>
      <c r="N58" s="254"/>
      <c r="O58" s="254"/>
      <c r="P58" s="248" t="s">
        <v>690</v>
      </c>
    </row>
    <row r="59" spans="2:16" x14ac:dyDescent="0.2">
      <c r="B59" s="246"/>
      <c r="C59" s="254"/>
      <c r="D59" s="256" t="s">
        <v>16</v>
      </c>
      <c r="E59" s="254"/>
      <c r="F59" s="254"/>
      <c r="G59" s="254" t="s">
        <v>654</v>
      </c>
      <c r="H59" s="254" t="s">
        <v>631</v>
      </c>
      <c r="I59" s="254" t="s">
        <v>648</v>
      </c>
      <c r="J59" s="254"/>
      <c r="K59" s="254"/>
      <c r="L59" s="254"/>
      <c r="M59" s="254"/>
      <c r="N59" s="254" t="s">
        <v>695</v>
      </c>
      <c r="O59" s="254"/>
      <c r="P59" s="248" t="s">
        <v>690</v>
      </c>
    </row>
    <row r="60" spans="2:16" x14ac:dyDescent="0.2">
      <c r="B60" s="246"/>
      <c r="C60" s="254"/>
      <c r="D60" s="256" t="s">
        <v>94</v>
      </c>
      <c r="E60" s="254"/>
      <c r="F60" s="254"/>
      <c r="G60" s="254" t="s">
        <v>654</v>
      </c>
      <c r="H60" s="254" t="s">
        <v>631</v>
      </c>
      <c r="I60" s="254" t="s">
        <v>649</v>
      </c>
      <c r="J60" s="254"/>
      <c r="K60" s="254"/>
      <c r="L60" s="254"/>
      <c r="M60" s="254"/>
      <c r="N60" s="254" t="s">
        <v>696</v>
      </c>
      <c r="O60" s="254"/>
      <c r="P60" s="248" t="s">
        <v>690</v>
      </c>
    </row>
    <row r="61" spans="2:16" x14ac:dyDescent="0.2">
      <c r="B61" s="246"/>
      <c r="C61" s="254"/>
      <c r="D61" s="256" t="s">
        <v>117</v>
      </c>
      <c r="E61" s="254"/>
      <c r="F61" s="254"/>
      <c r="G61" s="254" t="s">
        <v>654</v>
      </c>
      <c r="H61" s="254" t="s">
        <v>631</v>
      </c>
      <c r="I61" s="254" t="s">
        <v>649</v>
      </c>
      <c r="J61" s="254"/>
      <c r="K61" s="254"/>
      <c r="L61" s="254"/>
      <c r="M61" s="254"/>
      <c r="N61" s="254" t="s">
        <v>696</v>
      </c>
      <c r="O61" s="254"/>
      <c r="P61" s="248" t="s">
        <v>690</v>
      </c>
    </row>
    <row r="62" spans="2:16" x14ac:dyDescent="0.2">
      <c r="B62" s="246"/>
      <c r="C62" s="254"/>
      <c r="D62" s="254" t="s">
        <v>163</v>
      </c>
      <c r="E62" s="254"/>
      <c r="F62" s="254"/>
      <c r="G62" s="254" t="s">
        <v>663</v>
      </c>
      <c r="H62" s="254" t="s">
        <v>57</v>
      </c>
      <c r="I62" s="254" t="s">
        <v>665</v>
      </c>
      <c r="J62" s="254" t="s">
        <v>665</v>
      </c>
      <c r="K62" s="254"/>
      <c r="L62" s="254"/>
      <c r="M62" s="254"/>
      <c r="N62" s="254"/>
      <c r="O62" s="254"/>
      <c r="P62" s="248" t="s">
        <v>690</v>
      </c>
    </row>
    <row r="63" spans="2:16" x14ac:dyDescent="0.2">
      <c r="B63" s="246"/>
      <c r="C63" s="254"/>
      <c r="D63" s="256" t="s">
        <v>337</v>
      </c>
      <c r="E63" s="254"/>
      <c r="F63" s="254"/>
      <c r="G63" s="254" t="s">
        <v>665</v>
      </c>
      <c r="H63" s="254" t="s">
        <v>637</v>
      </c>
      <c r="I63" s="254"/>
      <c r="J63" s="255"/>
      <c r="K63" s="255"/>
      <c r="L63" s="255"/>
      <c r="M63" s="255"/>
      <c r="N63" s="255"/>
      <c r="O63" s="254"/>
      <c r="P63" s="248" t="s">
        <v>690</v>
      </c>
    </row>
    <row r="64" spans="2:16" x14ac:dyDescent="0.2">
      <c r="B64" s="246"/>
      <c r="C64" s="254"/>
      <c r="D64" s="256" t="s">
        <v>423</v>
      </c>
      <c r="E64" s="254"/>
      <c r="F64" s="254"/>
      <c r="G64" s="254" t="s">
        <v>665</v>
      </c>
      <c r="H64" s="254" t="s">
        <v>637</v>
      </c>
      <c r="I64" s="254"/>
      <c r="J64" s="255"/>
      <c r="K64" s="255"/>
      <c r="L64" s="255"/>
      <c r="M64" s="255"/>
      <c r="N64" s="255"/>
      <c r="O64" s="254"/>
      <c r="P64" s="248" t="s">
        <v>690</v>
      </c>
    </row>
    <row r="65" spans="2:16" x14ac:dyDescent="0.2">
      <c r="B65" s="246"/>
      <c r="C65" s="254"/>
      <c r="D65" s="256" t="s">
        <v>365</v>
      </c>
      <c r="E65" s="254"/>
      <c r="F65" s="254"/>
      <c r="G65" s="254" t="s">
        <v>665</v>
      </c>
      <c r="H65" s="254" t="s">
        <v>637</v>
      </c>
      <c r="I65" s="254"/>
      <c r="J65" s="255"/>
      <c r="K65" s="255"/>
      <c r="L65" s="255"/>
      <c r="M65" s="255"/>
      <c r="N65" s="255"/>
      <c r="O65" s="254"/>
      <c r="P65" s="248" t="s">
        <v>690</v>
      </c>
    </row>
    <row r="66" spans="2:16" x14ac:dyDescent="0.2">
      <c r="B66" s="246"/>
      <c r="C66" s="254"/>
      <c r="D66" s="256" t="s">
        <v>437</v>
      </c>
      <c r="E66" s="254"/>
      <c r="F66" s="254"/>
      <c r="G66" s="254"/>
      <c r="H66" s="254"/>
      <c r="I66" s="254"/>
      <c r="J66" s="254"/>
      <c r="K66" s="254"/>
      <c r="L66" s="254"/>
      <c r="M66" s="254"/>
      <c r="N66" s="254"/>
      <c r="O66" s="254" t="s">
        <v>699</v>
      </c>
      <c r="P66" s="248" t="s">
        <v>690</v>
      </c>
    </row>
    <row r="67" spans="2:16" x14ac:dyDescent="0.2">
      <c r="B67" s="246"/>
      <c r="C67" s="254"/>
      <c r="D67" s="257" t="s">
        <v>564</v>
      </c>
      <c r="E67" s="257"/>
      <c r="F67" s="257"/>
      <c r="G67" s="257"/>
      <c r="H67" s="257"/>
      <c r="I67" s="257"/>
      <c r="J67" s="257"/>
      <c r="K67" s="257"/>
      <c r="L67" s="257"/>
      <c r="M67" s="257"/>
      <c r="N67" s="257"/>
      <c r="O67" s="257" t="s">
        <v>688</v>
      </c>
      <c r="P67" s="248" t="s">
        <v>690</v>
      </c>
    </row>
    <row r="68" spans="2:16" x14ac:dyDescent="0.2">
      <c r="B68" s="246"/>
      <c r="C68" s="254" t="s">
        <v>361</v>
      </c>
      <c r="D68" s="254" t="s">
        <v>346</v>
      </c>
      <c r="E68" s="254"/>
      <c r="F68" s="254"/>
      <c r="G68" s="254" t="s">
        <v>665</v>
      </c>
      <c r="H68" s="254" t="s">
        <v>637</v>
      </c>
      <c r="I68" s="254"/>
      <c r="J68" s="255"/>
      <c r="K68" s="255"/>
      <c r="L68" s="255"/>
      <c r="M68" s="255"/>
      <c r="N68" s="255"/>
      <c r="O68" s="254"/>
      <c r="P68" s="248" t="s">
        <v>690</v>
      </c>
    </row>
    <row r="69" spans="2:16" x14ac:dyDescent="0.2">
      <c r="B69" s="246"/>
      <c r="C69" s="254"/>
      <c r="D69" s="254" t="s">
        <v>701</v>
      </c>
      <c r="E69" s="254"/>
      <c r="F69" s="254"/>
      <c r="G69" s="254" t="s">
        <v>665</v>
      </c>
      <c r="H69" s="254" t="s">
        <v>637</v>
      </c>
      <c r="I69" s="254"/>
      <c r="J69" s="255"/>
      <c r="K69" s="255"/>
      <c r="L69" s="255"/>
      <c r="M69" s="255"/>
      <c r="N69" s="255"/>
      <c r="O69" s="254"/>
      <c r="P69" s="248" t="s">
        <v>690</v>
      </c>
    </row>
    <row r="70" spans="2:16" x14ac:dyDescent="0.2">
      <c r="B70" s="246"/>
      <c r="C70" s="254"/>
      <c r="D70" s="254" t="s">
        <v>6</v>
      </c>
      <c r="E70" s="254"/>
      <c r="F70" s="254"/>
      <c r="G70" s="254" t="s">
        <v>665</v>
      </c>
      <c r="H70" s="254" t="s">
        <v>637</v>
      </c>
      <c r="I70" s="254"/>
      <c r="J70" s="255"/>
      <c r="K70" s="255"/>
      <c r="L70" s="255"/>
      <c r="M70" s="255"/>
      <c r="N70" s="255"/>
      <c r="O70" s="254"/>
      <c r="P70" s="248" t="s">
        <v>690</v>
      </c>
    </row>
    <row r="71" spans="2:16" x14ac:dyDescent="0.2">
      <c r="B71" s="246"/>
      <c r="C71" s="254"/>
      <c r="D71" s="254" t="s">
        <v>703</v>
      </c>
      <c r="E71" s="254"/>
      <c r="F71" s="254"/>
      <c r="G71" s="254" t="s">
        <v>665</v>
      </c>
      <c r="H71" s="254" t="s">
        <v>637</v>
      </c>
      <c r="I71" s="254"/>
      <c r="J71" s="255"/>
      <c r="K71" s="255"/>
      <c r="L71" s="255"/>
      <c r="M71" s="255"/>
      <c r="N71" s="255"/>
      <c r="O71" s="254"/>
      <c r="P71" s="248" t="s">
        <v>690</v>
      </c>
    </row>
    <row r="72" spans="2:16" x14ac:dyDescent="0.2">
      <c r="B72" s="246"/>
      <c r="C72" s="254"/>
      <c r="D72" s="254" t="s">
        <v>359</v>
      </c>
      <c r="E72" s="254"/>
      <c r="F72" s="254"/>
      <c r="G72" s="254" t="s">
        <v>665</v>
      </c>
      <c r="H72" s="254" t="s">
        <v>637</v>
      </c>
      <c r="I72" s="254"/>
      <c r="J72" s="255"/>
      <c r="K72" s="255"/>
      <c r="L72" s="255"/>
      <c r="M72" s="255"/>
      <c r="N72" s="255"/>
      <c r="O72" s="254"/>
      <c r="P72" s="248" t="s">
        <v>690</v>
      </c>
    </row>
    <row r="73" spans="2:16" x14ac:dyDescent="0.2">
      <c r="B73" s="246"/>
      <c r="C73" s="254"/>
      <c r="D73" s="254" t="s">
        <v>357</v>
      </c>
      <c r="E73" s="254"/>
      <c r="F73" s="254"/>
      <c r="G73" s="254" t="s">
        <v>665</v>
      </c>
      <c r="H73" s="254" t="s">
        <v>637</v>
      </c>
      <c r="I73" s="254"/>
      <c r="J73" s="255"/>
      <c r="K73" s="255"/>
      <c r="L73" s="255"/>
      <c r="M73" s="255"/>
      <c r="N73" s="255"/>
      <c r="O73" s="254"/>
      <c r="P73" s="248" t="s">
        <v>690</v>
      </c>
    </row>
    <row r="74" spans="2:16" x14ac:dyDescent="0.2">
      <c r="B74" s="246"/>
      <c r="C74" s="254"/>
      <c r="D74" s="254" t="s">
        <v>342</v>
      </c>
      <c r="E74" s="254"/>
      <c r="F74" s="254"/>
      <c r="G74" s="254" t="s">
        <v>663</v>
      </c>
      <c r="H74" s="254" t="s">
        <v>641</v>
      </c>
      <c r="I74" s="254"/>
      <c r="J74" s="254"/>
      <c r="K74" s="254"/>
      <c r="L74" s="254"/>
      <c r="M74" s="254"/>
      <c r="N74" s="254"/>
      <c r="O74" s="254"/>
      <c r="P74" s="248" t="s">
        <v>690</v>
      </c>
    </row>
    <row r="75" spans="2:16" x14ac:dyDescent="0.2">
      <c r="B75" s="246"/>
      <c r="C75" s="254"/>
      <c r="D75" s="254" t="s">
        <v>292</v>
      </c>
      <c r="E75" s="254"/>
      <c r="F75" s="254"/>
      <c r="G75" s="254" t="s">
        <v>654</v>
      </c>
      <c r="H75" s="254" t="s">
        <v>633</v>
      </c>
      <c r="I75" s="254" t="s">
        <v>665</v>
      </c>
      <c r="J75" s="254"/>
      <c r="K75" s="254"/>
      <c r="L75" s="254"/>
      <c r="M75" s="254"/>
      <c r="N75" s="254"/>
      <c r="O75" s="254"/>
      <c r="P75" s="248" t="s">
        <v>690</v>
      </c>
    </row>
    <row r="76" spans="2:16" x14ac:dyDescent="0.2">
      <c r="B76" s="246"/>
      <c r="C76" s="261" t="s">
        <v>364</v>
      </c>
      <c r="D76" s="257" t="s">
        <v>657</v>
      </c>
      <c r="E76" s="257"/>
      <c r="F76" s="257"/>
      <c r="G76" s="257"/>
      <c r="H76" s="257"/>
      <c r="I76" s="257"/>
      <c r="J76" s="257"/>
      <c r="K76" s="257"/>
      <c r="L76" s="257"/>
      <c r="M76" s="257"/>
      <c r="N76" s="257"/>
      <c r="O76" s="257" t="s">
        <v>688</v>
      </c>
      <c r="P76" s="248" t="s">
        <v>690</v>
      </c>
    </row>
    <row r="77" spans="2:16" x14ac:dyDescent="0.2">
      <c r="B77" s="246"/>
      <c r="C77" s="254"/>
      <c r="D77" s="257" t="s">
        <v>685</v>
      </c>
      <c r="E77" s="257"/>
      <c r="F77" s="257"/>
      <c r="G77" s="257"/>
      <c r="H77" s="257"/>
      <c r="I77" s="257"/>
      <c r="J77" s="257"/>
      <c r="K77" s="257"/>
      <c r="L77" s="257"/>
      <c r="M77" s="257"/>
      <c r="N77" s="257"/>
      <c r="O77" s="257"/>
      <c r="P77" s="248" t="s">
        <v>690</v>
      </c>
    </row>
    <row r="78" spans="2:16" x14ac:dyDescent="0.2">
      <c r="B78" s="246"/>
      <c r="C78" s="254"/>
      <c r="D78" s="254" t="s">
        <v>691</v>
      </c>
      <c r="E78" s="254"/>
      <c r="F78" s="254"/>
      <c r="G78" s="254" t="s">
        <v>663</v>
      </c>
      <c r="H78" s="254" t="s">
        <v>641</v>
      </c>
      <c r="I78" s="254" t="s">
        <v>665</v>
      </c>
      <c r="J78" s="254" t="s">
        <v>665</v>
      </c>
      <c r="K78" s="254"/>
      <c r="L78" s="254"/>
      <c r="M78" s="254"/>
      <c r="N78" s="254"/>
      <c r="O78" s="254"/>
      <c r="P78" s="248" t="s">
        <v>690</v>
      </c>
    </row>
    <row r="79" spans="2:16" x14ac:dyDescent="0.2">
      <c r="B79" s="246"/>
      <c r="C79" s="254"/>
      <c r="D79" s="254" t="s">
        <v>692</v>
      </c>
      <c r="E79" s="254"/>
      <c r="F79" s="254"/>
      <c r="G79" s="254" t="s">
        <v>663</v>
      </c>
      <c r="H79" s="254" t="s">
        <v>641</v>
      </c>
      <c r="I79" s="254" t="s">
        <v>665</v>
      </c>
      <c r="J79" s="254" t="s">
        <v>665</v>
      </c>
      <c r="K79" s="254"/>
      <c r="L79" s="254"/>
      <c r="M79" s="254"/>
      <c r="N79" s="254"/>
      <c r="O79" s="254"/>
      <c r="P79" s="248" t="s">
        <v>690</v>
      </c>
    </row>
    <row r="80" spans="2:16" x14ac:dyDescent="0.2">
      <c r="B80" s="246"/>
      <c r="C80" s="254"/>
      <c r="D80" s="254" t="s">
        <v>693</v>
      </c>
      <c r="E80" s="254"/>
      <c r="F80" s="254"/>
      <c r="G80" s="254" t="s">
        <v>663</v>
      </c>
      <c r="H80" s="254" t="s">
        <v>641</v>
      </c>
      <c r="I80" s="254" t="s">
        <v>665</v>
      </c>
      <c r="J80" s="254" t="s">
        <v>665</v>
      </c>
      <c r="K80" s="254"/>
      <c r="L80" s="254"/>
      <c r="M80" s="254"/>
      <c r="N80" s="254"/>
      <c r="O80" s="254"/>
      <c r="P80" s="248" t="s">
        <v>690</v>
      </c>
    </row>
    <row r="81" spans="2:16" x14ac:dyDescent="0.2">
      <c r="B81" s="246"/>
      <c r="C81" s="254"/>
      <c r="D81" s="256" t="s">
        <v>0</v>
      </c>
      <c r="E81" s="254"/>
      <c r="F81" s="254"/>
      <c r="G81" s="254" t="s">
        <v>663</v>
      </c>
      <c r="H81" s="254" t="s">
        <v>631</v>
      </c>
      <c r="I81" s="254" t="s">
        <v>647</v>
      </c>
      <c r="J81" s="254"/>
      <c r="K81" s="254"/>
      <c r="L81" s="254"/>
      <c r="M81" s="254"/>
      <c r="N81" s="254"/>
      <c r="O81" s="254"/>
      <c r="P81" s="248" t="s">
        <v>690</v>
      </c>
    </row>
    <row r="82" spans="2:16" x14ac:dyDescent="0.2">
      <c r="B82" s="246"/>
      <c r="C82" s="254"/>
      <c r="D82" s="256" t="s">
        <v>371</v>
      </c>
      <c r="E82" s="254"/>
      <c r="F82" s="254"/>
      <c r="G82" s="254" t="s">
        <v>663</v>
      </c>
      <c r="H82" s="254" t="s">
        <v>633</v>
      </c>
      <c r="I82" s="254" t="s">
        <v>665</v>
      </c>
      <c r="J82" s="254"/>
      <c r="K82" s="254"/>
      <c r="L82" s="254"/>
      <c r="M82" s="254"/>
      <c r="N82" s="254"/>
      <c r="O82" s="254"/>
      <c r="P82" s="248" t="s">
        <v>690</v>
      </c>
    </row>
    <row r="83" spans="2:16" x14ac:dyDescent="0.2">
      <c r="B83" s="246"/>
      <c r="C83" s="254"/>
      <c r="D83" s="256" t="s">
        <v>16</v>
      </c>
      <c r="E83" s="254"/>
      <c r="F83" s="254"/>
      <c r="G83" s="254" t="s">
        <v>663</v>
      </c>
      <c r="H83" s="254" t="s">
        <v>631</v>
      </c>
      <c r="I83" s="254" t="s">
        <v>648</v>
      </c>
      <c r="J83" s="254"/>
      <c r="K83" s="254"/>
      <c r="L83" s="254"/>
      <c r="M83" s="254"/>
      <c r="N83" s="254" t="s">
        <v>695</v>
      </c>
      <c r="O83" s="254"/>
      <c r="P83" s="248" t="s">
        <v>690</v>
      </c>
    </row>
    <row r="84" spans="2:16" x14ac:dyDescent="0.2">
      <c r="B84" s="246"/>
      <c r="C84" s="254"/>
      <c r="D84" s="256" t="s">
        <v>94</v>
      </c>
      <c r="E84" s="254"/>
      <c r="F84" s="254"/>
      <c r="G84" s="254" t="s">
        <v>663</v>
      </c>
      <c r="H84" s="254" t="s">
        <v>631</v>
      </c>
      <c r="I84" s="254" t="s">
        <v>649</v>
      </c>
      <c r="J84" s="254"/>
      <c r="K84" s="254"/>
      <c r="L84" s="254"/>
      <c r="M84" s="254"/>
      <c r="N84" s="254" t="s">
        <v>696</v>
      </c>
      <c r="O84" s="254"/>
      <c r="P84" s="248" t="s">
        <v>690</v>
      </c>
    </row>
    <row r="85" spans="2:16" x14ac:dyDescent="0.2">
      <c r="B85" s="246"/>
      <c r="C85" s="254"/>
      <c r="D85" s="256" t="s">
        <v>117</v>
      </c>
      <c r="E85" s="254"/>
      <c r="F85" s="254"/>
      <c r="G85" s="254" t="s">
        <v>663</v>
      </c>
      <c r="H85" s="254" t="s">
        <v>631</v>
      </c>
      <c r="I85" s="254" t="s">
        <v>649</v>
      </c>
      <c r="J85" s="254"/>
      <c r="K85" s="254"/>
      <c r="L85" s="254"/>
      <c r="M85" s="254"/>
      <c r="N85" s="254" t="s">
        <v>696</v>
      </c>
      <c r="O85" s="254"/>
      <c r="P85" s="248" t="s">
        <v>690</v>
      </c>
    </row>
    <row r="86" spans="2:16" x14ac:dyDescent="0.2">
      <c r="B86" s="246"/>
      <c r="C86" s="254"/>
      <c r="D86" s="254" t="s">
        <v>163</v>
      </c>
      <c r="E86" s="254"/>
      <c r="F86" s="254"/>
      <c r="G86" s="254" t="s">
        <v>663</v>
      </c>
      <c r="H86" s="254" t="s">
        <v>57</v>
      </c>
      <c r="I86" s="254" t="s">
        <v>665</v>
      </c>
      <c r="J86" s="254" t="s">
        <v>665</v>
      </c>
      <c r="K86" s="254"/>
      <c r="L86" s="254"/>
      <c r="M86" s="254"/>
      <c r="N86" s="254"/>
      <c r="O86" s="254"/>
      <c r="P86" s="248" t="s">
        <v>690</v>
      </c>
    </row>
    <row r="87" spans="2:16" x14ac:dyDescent="0.2">
      <c r="B87" s="246"/>
      <c r="C87" s="254"/>
      <c r="D87" s="256" t="s">
        <v>661</v>
      </c>
      <c r="E87" s="254"/>
      <c r="F87" s="254"/>
      <c r="G87" s="254" t="s">
        <v>665</v>
      </c>
      <c r="H87" s="254" t="s">
        <v>637</v>
      </c>
      <c r="I87" s="254"/>
      <c r="J87" s="255"/>
      <c r="K87" s="255"/>
      <c r="L87" s="255"/>
      <c r="M87" s="255"/>
      <c r="N87" s="255"/>
      <c r="O87" s="254"/>
      <c r="P87" s="248" t="s">
        <v>690</v>
      </c>
    </row>
    <row r="88" spans="2:16" x14ac:dyDescent="0.2">
      <c r="B88" s="246"/>
      <c r="C88" s="254"/>
      <c r="D88" s="256" t="s">
        <v>460</v>
      </c>
      <c r="E88" s="254"/>
      <c r="F88" s="254"/>
      <c r="G88" s="254" t="s">
        <v>665</v>
      </c>
      <c r="H88" s="254" t="s">
        <v>637</v>
      </c>
      <c r="I88" s="254"/>
      <c r="J88" s="255"/>
      <c r="K88" s="255"/>
      <c r="L88" s="255"/>
      <c r="M88" s="255"/>
      <c r="N88" s="255"/>
      <c r="O88" s="254"/>
      <c r="P88" s="248" t="s">
        <v>690</v>
      </c>
    </row>
    <row r="89" spans="2:16" x14ac:dyDescent="0.2">
      <c r="B89" s="246"/>
      <c r="C89" s="254"/>
      <c r="D89" s="257" t="s">
        <v>564</v>
      </c>
      <c r="E89" s="257"/>
      <c r="F89" s="257"/>
      <c r="G89" s="257"/>
      <c r="H89" s="257"/>
      <c r="I89" s="257"/>
      <c r="J89" s="257"/>
      <c r="K89" s="257"/>
      <c r="L89" s="257"/>
      <c r="M89" s="257"/>
      <c r="N89" s="257"/>
      <c r="O89" s="257" t="s">
        <v>688</v>
      </c>
      <c r="P89" s="248" t="s">
        <v>690</v>
      </c>
    </row>
    <row r="90" spans="2:16" x14ac:dyDescent="0.2">
      <c r="B90" s="246"/>
      <c r="C90" s="261" t="s">
        <v>466</v>
      </c>
      <c r="D90" s="257" t="s">
        <v>657</v>
      </c>
      <c r="E90" s="257"/>
      <c r="F90" s="257"/>
      <c r="G90" s="257"/>
      <c r="H90" s="257"/>
      <c r="I90" s="257"/>
      <c r="J90" s="257"/>
      <c r="K90" s="257"/>
      <c r="L90" s="257"/>
      <c r="M90" s="257"/>
      <c r="N90" s="257"/>
      <c r="O90" s="257" t="s">
        <v>688</v>
      </c>
      <c r="P90" s="248" t="s">
        <v>690</v>
      </c>
    </row>
    <row r="91" spans="2:16" x14ac:dyDescent="0.2">
      <c r="B91" s="246"/>
      <c r="C91" s="254"/>
      <c r="D91" s="257" t="s">
        <v>685</v>
      </c>
      <c r="E91" s="257"/>
      <c r="F91" s="257"/>
      <c r="G91" s="257"/>
      <c r="H91" s="257"/>
      <c r="I91" s="257"/>
      <c r="J91" s="257"/>
      <c r="K91" s="257"/>
      <c r="L91" s="257"/>
      <c r="M91" s="257"/>
      <c r="N91" s="257"/>
      <c r="O91" s="257"/>
      <c r="P91" s="248" t="s">
        <v>690</v>
      </c>
    </row>
    <row r="92" spans="2:16" x14ac:dyDescent="0.2">
      <c r="B92" s="246"/>
      <c r="C92" s="254"/>
      <c r="D92" s="254" t="s">
        <v>8</v>
      </c>
      <c r="E92" s="254"/>
      <c r="F92" s="254"/>
      <c r="G92" s="254" t="s">
        <v>654</v>
      </c>
      <c r="H92" s="254" t="s">
        <v>631</v>
      </c>
      <c r="I92" s="254" t="s">
        <v>647</v>
      </c>
      <c r="J92" s="254"/>
      <c r="K92" s="254"/>
      <c r="L92" s="254"/>
      <c r="M92" s="254"/>
      <c r="N92" s="254"/>
      <c r="O92" s="254"/>
      <c r="P92" s="248" t="s">
        <v>690</v>
      </c>
    </row>
    <row r="93" spans="2:16" x14ac:dyDescent="0.2">
      <c r="B93" s="246"/>
      <c r="C93" s="254"/>
      <c r="D93" s="254" t="s">
        <v>9</v>
      </c>
      <c r="E93" s="254"/>
      <c r="F93" s="254"/>
      <c r="G93" s="254" t="s">
        <v>654</v>
      </c>
      <c r="H93" s="254" t="s">
        <v>631</v>
      </c>
      <c r="I93" s="254" t="s">
        <v>648</v>
      </c>
      <c r="J93" s="254"/>
      <c r="K93" s="254"/>
      <c r="L93" s="254"/>
      <c r="M93" s="254"/>
      <c r="N93" s="254"/>
      <c r="O93" s="254"/>
      <c r="P93" s="248" t="s">
        <v>690</v>
      </c>
    </row>
    <row r="94" spans="2:16" x14ac:dyDescent="0.2">
      <c r="B94" s="246"/>
      <c r="C94" s="254"/>
      <c r="D94" s="254" t="s">
        <v>3</v>
      </c>
      <c r="E94" s="254"/>
      <c r="F94" s="254"/>
      <c r="G94" s="254" t="s">
        <v>663</v>
      </c>
      <c r="H94" s="254" t="s">
        <v>641</v>
      </c>
      <c r="I94" s="254" t="s">
        <v>647</v>
      </c>
      <c r="J94" s="254"/>
      <c r="K94" s="254"/>
      <c r="L94" s="254"/>
      <c r="M94" s="254"/>
      <c r="N94" s="254"/>
      <c r="O94" s="254"/>
      <c r="P94" s="248" t="s">
        <v>690</v>
      </c>
    </row>
    <row r="95" spans="2:16" x14ac:dyDescent="0.2">
      <c r="B95" s="246"/>
      <c r="C95" s="254"/>
      <c r="D95" s="256" t="s">
        <v>341</v>
      </c>
      <c r="E95" s="254"/>
      <c r="F95" s="254"/>
      <c r="G95" s="254" t="s">
        <v>665</v>
      </c>
      <c r="H95" s="254" t="s">
        <v>637</v>
      </c>
      <c r="I95" s="254"/>
      <c r="J95" s="255"/>
      <c r="K95" s="255"/>
      <c r="L95" s="255"/>
      <c r="M95" s="255"/>
      <c r="N95" s="255"/>
      <c r="O95" s="254"/>
      <c r="P95" s="248" t="s">
        <v>690</v>
      </c>
    </row>
    <row r="96" spans="2:16" x14ac:dyDescent="0.2">
      <c r="B96" s="246"/>
      <c r="C96" s="254"/>
      <c r="D96" s="256" t="s">
        <v>120</v>
      </c>
      <c r="E96" s="254"/>
      <c r="F96" s="254"/>
      <c r="G96" s="254" t="s">
        <v>654</v>
      </c>
      <c r="H96" s="254" t="s">
        <v>643</v>
      </c>
      <c r="I96" s="254" t="s">
        <v>647</v>
      </c>
      <c r="J96" s="254"/>
      <c r="K96" s="254"/>
      <c r="L96" s="254"/>
      <c r="M96" s="254"/>
      <c r="N96" s="254"/>
      <c r="O96" s="254"/>
      <c r="P96" s="248" t="s">
        <v>690</v>
      </c>
    </row>
    <row r="97" spans="2:16" x14ac:dyDescent="0.2">
      <c r="B97" s="246"/>
      <c r="C97" s="254"/>
      <c r="D97" s="262" t="s">
        <v>377</v>
      </c>
      <c r="E97" s="254"/>
      <c r="F97" s="254"/>
      <c r="G97" s="254" t="s">
        <v>654</v>
      </c>
      <c r="H97" s="254" t="s">
        <v>635</v>
      </c>
      <c r="I97" s="254" t="s">
        <v>647</v>
      </c>
      <c r="J97" s="254"/>
      <c r="K97" s="254"/>
      <c r="L97" s="254"/>
      <c r="M97" s="254"/>
      <c r="N97" s="254" t="s">
        <v>712</v>
      </c>
      <c r="O97" s="254" t="s">
        <v>713</v>
      </c>
      <c r="P97" s="248" t="s">
        <v>690</v>
      </c>
    </row>
    <row r="98" spans="2:16" x14ac:dyDescent="0.2">
      <c r="B98" s="246"/>
      <c r="C98" s="254"/>
      <c r="D98" s="262" t="s">
        <v>706</v>
      </c>
      <c r="E98" s="254"/>
      <c r="F98" s="254"/>
      <c r="G98" s="254" t="s">
        <v>663</v>
      </c>
      <c r="H98" s="254" t="s">
        <v>57</v>
      </c>
      <c r="I98" s="254" t="s">
        <v>665</v>
      </c>
      <c r="J98" s="254"/>
      <c r="K98" s="254"/>
      <c r="L98" s="254"/>
      <c r="M98" s="254"/>
      <c r="N98" s="254"/>
      <c r="O98" s="254"/>
      <c r="P98" s="248" t="s">
        <v>690</v>
      </c>
    </row>
    <row r="99" spans="2:16" x14ac:dyDescent="0.2">
      <c r="B99" s="246"/>
      <c r="C99" s="254"/>
      <c r="D99" s="262" t="s">
        <v>373</v>
      </c>
      <c r="E99" s="254"/>
      <c r="F99" s="254"/>
      <c r="G99" s="254" t="s">
        <v>665</v>
      </c>
      <c r="H99" s="254" t="s">
        <v>637</v>
      </c>
      <c r="I99" s="254" t="s">
        <v>665</v>
      </c>
      <c r="J99" s="254"/>
      <c r="K99" s="254"/>
      <c r="L99" s="254"/>
      <c r="M99" s="254"/>
      <c r="N99" s="254"/>
      <c r="O99" s="254"/>
      <c r="P99" s="248" t="s">
        <v>690</v>
      </c>
    </row>
    <row r="100" spans="2:16" x14ac:dyDescent="0.2">
      <c r="B100" s="246"/>
      <c r="C100" s="254"/>
      <c r="D100" s="262" t="s">
        <v>707</v>
      </c>
      <c r="E100" s="254"/>
      <c r="F100" s="254"/>
      <c r="G100" s="254" t="s">
        <v>663</v>
      </c>
      <c r="H100" s="254" t="s">
        <v>57</v>
      </c>
      <c r="I100" s="254" t="s">
        <v>665</v>
      </c>
      <c r="J100" s="254"/>
      <c r="K100" s="254"/>
      <c r="L100" s="254"/>
      <c r="M100" s="254"/>
      <c r="N100" s="254"/>
      <c r="O100" s="254"/>
      <c r="P100" s="248" t="s">
        <v>690</v>
      </c>
    </row>
    <row r="101" spans="2:16" x14ac:dyDescent="0.2">
      <c r="B101" s="246"/>
      <c r="C101" s="254"/>
      <c r="D101" s="262" t="s">
        <v>708</v>
      </c>
      <c r="E101" s="254"/>
      <c r="F101" s="254"/>
      <c r="G101" s="254" t="s">
        <v>665</v>
      </c>
      <c r="H101" s="254" t="s">
        <v>637</v>
      </c>
      <c r="I101" s="254" t="s">
        <v>665</v>
      </c>
      <c r="J101" s="254"/>
      <c r="K101" s="254"/>
      <c r="L101" s="254"/>
      <c r="M101" s="254"/>
      <c r="N101" s="254"/>
      <c r="O101" s="254"/>
      <c r="P101" s="248" t="s">
        <v>690</v>
      </c>
    </row>
    <row r="102" spans="2:16" x14ac:dyDescent="0.2">
      <c r="B102" s="246"/>
      <c r="C102" s="254"/>
      <c r="D102" s="262" t="s">
        <v>709</v>
      </c>
      <c r="E102" s="254"/>
      <c r="F102" s="254"/>
      <c r="G102" s="254" t="s">
        <v>663</v>
      </c>
      <c r="H102" s="254" t="s">
        <v>57</v>
      </c>
      <c r="I102" s="254" t="s">
        <v>665</v>
      </c>
      <c r="J102" s="254"/>
      <c r="K102" s="254"/>
      <c r="L102" s="254"/>
      <c r="M102" s="254"/>
      <c r="N102" s="254"/>
      <c r="O102" s="254"/>
      <c r="P102" s="248" t="s">
        <v>690</v>
      </c>
    </row>
    <row r="103" spans="2:16" x14ac:dyDescent="0.2">
      <c r="B103" s="246"/>
      <c r="C103" s="254"/>
      <c r="D103" s="262" t="s">
        <v>710</v>
      </c>
      <c r="E103" s="254"/>
      <c r="F103" s="254"/>
      <c r="G103" s="254" t="s">
        <v>665</v>
      </c>
      <c r="H103" s="254" t="s">
        <v>637</v>
      </c>
      <c r="I103" s="254" t="s">
        <v>665</v>
      </c>
      <c r="J103" s="254"/>
      <c r="K103" s="254"/>
      <c r="L103" s="254"/>
      <c r="M103" s="254"/>
      <c r="N103" s="254"/>
      <c r="O103" s="254"/>
      <c r="P103" s="248" t="s">
        <v>690</v>
      </c>
    </row>
    <row r="104" spans="2:16" x14ac:dyDescent="0.2">
      <c r="B104" s="246"/>
      <c r="C104" s="254"/>
      <c r="D104" s="262" t="s">
        <v>711</v>
      </c>
      <c r="E104" s="254"/>
      <c r="F104" s="254"/>
      <c r="G104" s="254" t="s">
        <v>663</v>
      </c>
      <c r="H104" s="254" t="s">
        <v>57</v>
      </c>
      <c r="I104" s="254" t="s">
        <v>665</v>
      </c>
      <c r="J104" s="254"/>
      <c r="K104" s="254"/>
      <c r="L104" s="254"/>
      <c r="M104" s="254"/>
      <c r="N104" s="254"/>
      <c r="O104" s="254"/>
      <c r="P104" s="248" t="s">
        <v>690</v>
      </c>
    </row>
    <row r="105" spans="2:16" x14ac:dyDescent="0.2">
      <c r="B105" s="246"/>
      <c r="C105" s="254"/>
      <c r="D105" s="262" t="s">
        <v>374</v>
      </c>
      <c r="E105" s="254"/>
      <c r="F105" s="254"/>
      <c r="G105" s="254" t="s">
        <v>665</v>
      </c>
      <c r="H105" s="254" t="s">
        <v>637</v>
      </c>
      <c r="I105" s="254" t="s">
        <v>665</v>
      </c>
      <c r="J105" s="254"/>
      <c r="K105" s="254"/>
      <c r="L105" s="254"/>
      <c r="M105" s="254"/>
      <c r="N105" s="254"/>
      <c r="O105" s="254"/>
      <c r="P105" s="248" t="s">
        <v>690</v>
      </c>
    </row>
    <row r="106" spans="2:16" x14ac:dyDescent="0.2">
      <c r="B106" s="246"/>
      <c r="C106" s="254"/>
      <c r="D106" s="262" t="s">
        <v>369</v>
      </c>
      <c r="E106" s="254"/>
      <c r="F106" s="254"/>
      <c r="G106" s="254" t="s">
        <v>665</v>
      </c>
      <c r="H106" s="254" t="s">
        <v>637</v>
      </c>
      <c r="I106" s="254" t="s">
        <v>665</v>
      </c>
      <c r="J106" s="254"/>
      <c r="K106" s="254"/>
      <c r="L106" s="254"/>
      <c r="M106" s="254"/>
      <c r="N106" s="254"/>
      <c r="O106" s="254"/>
      <c r="P106" s="248"/>
    </row>
    <row r="107" spans="2:16" x14ac:dyDescent="0.2">
      <c r="B107" s="246"/>
      <c r="C107" s="254"/>
      <c r="D107" s="262" t="s">
        <v>435</v>
      </c>
      <c r="E107" s="254"/>
      <c r="F107" s="254"/>
      <c r="G107" s="254" t="s">
        <v>665</v>
      </c>
      <c r="H107" s="254" t="s">
        <v>637</v>
      </c>
      <c r="I107" s="254" t="s">
        <v>665</v>
      </c>
      <c r="J107" s="254"/>
      <c r="K107" s="254"/>
      <c r="L107" s="254"/>
      <c r="M107" s="254"/>
      <c r="N107" s="254"/>
      <c r="O107" s="254" t="s">
        <v>699</v>
      </c>
      <c r="P107" s="248" t="s">
        <v>690</v>
      </c>
    </row>
    <row r="108" spans="2:16" x14ac:dyDescent="0.2">
      <c r="B108" s="246"/>
      <c r="C108" s="254"/>
      <c r="D108" s="257" t="s">
        <v>564</v>
      </c>
      <c r="E108" s="257"/>
      <c r="F108" s="257"/>
      <c r="G108" s="257"/>
      <c r="H108" s="257"/>
      <c r="I108" s="257"/>
      <c r="J108" s="257"/>
      <c r="K108" s="257"/>
      <c r="L108" s="257"/>
      <c r="M108" s="257"/>
      <c r="N108" s="257"/>
      <c r="O108" s="257" t="s">
        <v>688</v>
      </c>
      <c r="P108" s="248" t="s">
        <v>690</v>
      </c>
    </row>
    <row r="109" spans="2:16" x14ac:dyDescent="0.2">
      <c r="B109" s="246"/>
      <c r="C109" s="254" t="s">
        <v>617</v>
      </c>
      <c r="D109" s="257" t="s">
        <v>657</v>
      </c>
      <c r="E109" s="257"/>
      <c r="F109" s="257"/>
      <c r="G109" s="257"/>
      <c r="H109" s="257"/>
      <c r="I109" s="257"/>
      <c r="J109" s="257"/>
      <c r="K109" s="257"/>
      <c r="L109" s="257"/>
      <c r="M109" s="257"/>
      <c r="N109" s="257"/>
      <c r="O109" s="257" t="s">
        <v>688</v>
      </c>
      <c r="P109" s="248" t="s">
        <v>690</v>
      </c>
    </row>
    <row r="110" spans="2:16" x14ac:dyDescent="0.2">
      <c r="B110" s="246"/>
      <c r="C110" s="254"/>
      <c r="D110" s="257" t="s">
        <v>685</v>
      </c>
      <c r="E110" s="257"/>
      <c r="F110" s="257"/>
      <c r="G110" s="257"/>
      <c r="H110" s="257"/>
      <c r="I110" s="257"/>
      <c r="J110" s="257"/>
      <c r="K110" s="257"/>
      <c r="L110" s="257"/>
      <c r="M110" s="257"/>
      <c r="N110" s="257"/>
      <c r="O110" s="257"/>
      <c r="P110" s="248" t="s">
        <v>690</v>
      </c>
    </row>
    <row r="111" spans="2:16" x14ac:dyDescent="0.2">
      <c r="B111" s="246"/>
      <c r="C111" s="254"/>
      <c r="D111" s="256" t="s">
        <v>0</v>
      </c>
      <c r="E111" s="254"/>
      <c r="F111" s="254"/>
      <c r="G111" s="254" t="s">
        <v>654</v>
      </c>
      <c r="H111" s="254" t="s">
        <v>631</v>
      </c>
      <c r="I111" s="254" t="s">
        <v>647</v>
      </c>
      <c r="J111" s="254"/>
      <c r="K111" s="254"/>
      <c r="L111" s="254"/>
      <c r="M111" s="254"/>
      <c r="N111" s="254"/>
      <c r="O111" s="254"/>
      <c r="P111" s="248" t="s">
        <v>690</v>
      </c>
    </row>
    <row r="112" spans="2:16" x14ac:dyDescent="0.2">
      <c r="B112" s="246"/>
      <c r="C112" s="254"/>
      <c r="D112" s="256" t="s">
        <v>371</v>
      </c>
      <c r="E112" s="254"/>
      <c r="F112" s="254"/>
      <c r="G112" s="254" t="s">
        <v>654</v>
      </c>
      <c r="H112" s="254" t="s">
        <v>633</v>
      </c>
      <c r="I112" s="254" t="s">
        <v>647</v>
      </c>
      <c r="J112" s="254"/>
      <c r="K112" s="254"/>
      <c r="L112" s="254"/>
      <c r="M112" s="254"/>
      <c r="N112" s="254"/>
      <c r="O112" s="254"/>
      <c r="P112" s="248" t="s">
        <v>690</v>
      </c>
    </row>
    <row r="113" spans="2:16" x14ac:dyDescent="0.2">
      <c r="B113" s="246"/>
      <c r="C113" s="254"/>
      <c r="D113" s="256" t="s">
        <v>16</v>
      </c>
      <c r="E113" s="254"/>
      <c r="F113" s="254"/>
      <c r="G113" s="254" t="s">
        <v>654</v>
      </c>
      <c r="H113" s="254" t="s">
        <v>631</v>
      </c>
      <c r="I113" s="254" t="s">
        <v>648</v>
      </c>
      <c r="J113" s="254"/>
      <c r="K113" s="254"/>
      <c r="L113" s="254"/>
      <c r="M113" s="254"/>
      <c r="N113" s="254"/>
      <c r="O113" s="254"/>
      <c r="P113" s="248" t="s">
        <v>690</v>
      </c>
    </row>
    <row r="114" spans="2:16" x14ac:dyDescent="0.2">
      <c r="B114" s="246"/>
      <c r="C114" s="254"/>
      <c r="D114" s="256" t="s">
        <v>3</v>
      </c>
      <c r="E114" s="254"/>
      <c r="F114" s="254"/>
      <c r="G114" s="254" t="s">
        <v>654</v>
      </c>
      <c r="H114" s="254" t="s">
        <v>714</v>
      </c>
      <c r="I114" s="254" t="s">
        <v>647</v>
      </c>
      <c r="J114" s="254"/>
      <c r="K114" s="254"/>
      <c r="L114" s="254"/>
      <c r="M114" s="254"/>
      <c r="N114" s="254" t="s">
        <v>716</v>
      </c>
      <c r="O114" s="254"/>
      <c r="P114" s="248" t="s">
        <v>690</v>
      </c>
    </row>
    <row r="115" spans="2:16" x14ac:dyDescent="0.2">
      <c r="B115" s="246"/>
      <c r="C115" s="254"/>
      <c r="D115" s="256" t="s">
        <v>396</v>
      </c>
      <c r="E115" s="254"/>
      <c r="F115" s="254"/>
      <c r="G115" s="254" t="s">
        <v>665</v>
      </c>
      <c r="H115" s="254" t="s">
        <v>637</v>
      </c>
      <c r="I115" s="254" t="s">
        <v>665</v>
      </c>
      <c r="J115" s="254"/>
      <c r="K115" s="254"/>
      <c r="L115" s="254"/>
      <c r="M115" s="254"/>
      <c r="N115" s="254"/>
      <c r="O115" s="254"/>
      <c r="P115" s="248" t="s">
        <v>690</v>
      </c>
    </row>
    <row r="116" spans="2:16" x14ac:dyDescent="0.2">
      <c r="B116" s="246"/>
      <c r="C116" s="254"/>
      <c r="D116" s="262" t="s">
        <v>154</v>
      </c>
      <c r="E116" s="254"/>
      <c r="F116" s="254"/>
      <c r="G116" s="254"/>
      <c r="H116" s="254"/>
      <c r="I116" s="254"/>
      <c r="J116" s="254"/>
      <c r="K116" s="254"/>
      <c r="L116" s="254"/>
      <c r="M116" s="254"/>
      <c r="N116" s="254"/>
      <c r="O116" s="254"/>
      <c r="P116" s="248" t="s">
        <v>690</v>
      </c>
    </row>
    <row r="117" spans="2:16" x14ac:dyDescent="0.2">
      <c r="B117" s="246"/>
      <c r="C117" s="254"/>
      <c r="D117" s="263" t="s">
        <v>170</v>
      </c>
      <c r="E117" s="258"/>
      <c r="F117" s="258"/>
      <c r="G117" s="258"/>
      <c r="H117" s="258"/>
      <c r="I117" s="258"/>
      <c r="J117" s="258"/>
      <c r="K117" s="258"/>
      <c r="L117" s="258"/>
      <c r="M117" s="258"/>
      <c r="N117" s="258"/>
      <c r="O117" s="258"/>
      <c r="P117" s="248" t="s">
        <v>690</v>
      </c>
    </row>
    <row r="118" spans="2:16" x14ac:dyDescent="0.2">
      <c r="B118" s="246"/>
      <c r="C118" s="254"/>
      <c r="D118" s="262" t="s">
        <v>0</v>
      </c>
      <c r="E118" s="254"/>
      <c r="F118" s="254"/>
      <c r="G118" s="254" t="s">
        <v>654</v>
      </c>
      <c r="H118" s="254" t="s">
        <v>639</v>
      </c>
      <c r="I118" s="254" t="s">
        <v>647</v>
      </c>
      <c r="J118" s="254"/>
      <c r="K118" s="254"/>
      <c r="L118" s="254"/>
      <c r="M118" s="254"/>
      <c r="N118" s="254"/>
      <c r="O118" s="254"/>
      <c r="P118" s="248" t="s">
        <v>690</v>
      </c>
    </row>
    <row r="119" spans="2:16" x14ac:dyDescent="0.2">
      <c r="B119" s="246"/>
      <c r="C119" s="254"/>
      <c r="D119" s="262" t="s">
        <v>16</v>
      </c>
      <c r="E119" s="254"/>
      <c r="F119" s="254"/>
      <c r="G119" s="254" t="s">
        <v>663</v>
      </c>
      <c r="H119" s="254" t="s">
        <v>641</v>
      </c>
      <c r="I119" s="254" t="s">
        <v>648</v>
      </c>
      <c r="J119" s="254"/>
      <c r="K119" s="254"/>
      <c r="L119" s="254"/>
      <c r="M119" s="254"/>
      <c r="N119" s="254"/>
      <c r="O119" s="254"/>
      <c r="P119" s="248" t="s">
        <v>690</v>
      </c>
    </row>
    <row r="120" spans="2:16" x14ac:dyDescent="0.2">
      <c r="B120" s="246"/>
      <c r="C120" s="254"/>
      <c r="D120" s="262" t="s">
        <v>3</v>
      </c>
      <c r="E120" s="254"/>
      <c r="F120" s="254"/>
      <c r="G120" s="254" t="s">
        <v>663</v>
      </c>
      <c r="H120" s="254" t="s">
        <v>639</v>
      </c>
      <c r="I120" s="254" t="s">
        <v>647</v>
      </c>
      <c r="J120" s="254"/>
      <c r="K120" s="254"/>
      <c r="L120" s="254"/>
      <c r="M120" s="254"/>
      <c r="N120" s="254"/>
      <c r="O120" s="254"/>
      <c r="P120" s="248" t="s">
        <v>690</v>
      </c>
    </row>
    <row r="121" spans="2:16" x14ac:dyDescent="0.2">
      <c r="B121" s="246"/>
      <c r="C121" s="254"/>
      <c r="D121" s="262" t="s">
        <v>94</v>
      </c>
      <c r="E121" s="254"/>
      <c r="F121" s="254"/>
      <c r="G121" s="254" t="s">
        <v>663</v>
      </c>
      <c r="H121" s="254" t="s">
        <v>639</v>
      </c>
      <c r="I121" s="254" t="s">
        <v>649</v>
      </c>
      <c r="J121" s="254"/>
      <c r="K121" s="254"/>
      <c r="L121" s="254"/>
      <c r="M121" s="254"/>
      <c r="N121" s="254"/>
      <c r="O121" s="254"/>
      <c r="P121" s="248" t="s">
        <v>690</v>
      </c>
    </row>
    <row r="122" spans="2:16" x14ac:dyDescent="0.2">
      <c r="B122" s="246"/>
      <c r="C122" s="254"/>
      <c r="D122" s="262" t="s">
        <v>95</v>
      </c>
      <c r="E122" s="254"/>
      <c r="F122" s="254"/>
      <c r="G122" s="254" t="s">
        <v>663</v>
      </c>
      <c r="H122" s="254" t="s">
        <v>639</v>
      </c>
      <c r="I122" s="254" t="s">
        <v>649</v>
      </c>
      <c r="J122" s="254"/>
      <c r="K122" s="254"/>
      <c r="L122" s="254"/>
      <c r="M122" s="254"/>
      <c r="N122" s="254"/>
      <c r="O122" s="254"/>
      <c r="P122" s="248" t="s">
        <v>690</v>
      </c>
    </row>
    <row r="123" spans="2:16" x14ac:dyDescent="0.2">
      <c r="B123" s="246"/>
      <c r="C123" s="254"/>
      <c r="D123" s="257" t="s">
        <v>564</v>
      </c>
      <c r="E123" s="257"/>
      <c r="F123" s="257"/>
      <c r="G123" s="257"/>
      <c r="H123" s="257"/>
      <c r="I123" s="257"/>
      <c r="J123" s="257"/>
      <c r="K123" s="257"/>
      <c r="L123" s="257"/>
      <c r="M123" s="257"/>
      <c r="N123" s="257"/>
      <c r="O123" s="257" t="s">
        <v>688</v>
      </c>
      <c r="P123" s="248" t="s">
        <v>690</v>
      </c>
    </row>
    <row r="124" spans="2:16" x14ac:dyDescent="0.2">
      <c r="B124" s="246"/>
      <c r="C124" s="261" t="s">
        <v>160</v>
      </c>
      <c r="D124" s="257" t="s">
        <v>657</v>
      </c>
      <c r="E124" s="257"/>
      <c r="F124" s="257"/>
      <c r="G124" s="257"/>
      <c r="H124" s="257"/>
      <c r="I124" s="257"/>
      <c r="J124" s="257"/>
      <c r="K124" s="257"/>
      <c r="L124" s="257"/>
      <c r="M124" s="257"/>
      <c r="N124" s="257"/>
      <c r="O124" s="257" t="s">
        <v>688</v>
      </c>
      <c r="P124" s="248" t="s">
        <v>690</v>
      </c>
    </row>
    <row r="125" spans="2:16" x14ac:dyDescent="0.2">
      <c r="B125" s="246"/>
      <c r="C125" s="261"/>
      <c r="D125" s="257" t="s">
        <v>685</v>
      </c>
      <c r="E125" s="257"/>
      <c r="F125" s="257"/>
      <c r="G125" s="257"/>
      <c r="H125" s="257"/>
      <c r="I125" s="257"/>
      <c r="J125" s="257"/>
      <c r="K125" s="257"/>
      <c r="L125" s="257"/>
      <c r="M125" s="257"/>
      <c r="N125" s="257"/>
      <c r="O125" s="257"/>
      <c r="P125" s="248" t="s">
        <v>690</v>
      </c>
    </row>
    <row r="126" spans="2:16" x14ac:dyDescent="0.2">
      <c r="B126" s="246"/>
      <c r="C126" s="254"/>
      <c r="D126" s="262" t="s">
        <v>163</v>
      </c>
      <c r="E126" s="254"/>
      <c r="F126" s="254"/>
      <c r="G126" s="254" t="s">
        <v>663</v>
      </c>
      <c r="H126" s="254" t="s">
        <v>57</v>
      </c>
      <c r="I126" s="254" t="s">
        <v>665</v>
      </c>
      <c r="J126" s="254"/>
      <c r="K126" s="254"/>
      <c r="L126" s="254"/>
      <c r="M126" s="254"/>
      <c r="N126" s="254"/>
      <c r="O126" s="254"/>
      <c r="P126" s="248" t="s">
        <v>690</v>
      </c>
    </row>
    <row r="127" spans="2:16" x14ac:dyDescent="0.2">
      <c r="B127" s="246"/>
      <c r="C127" s="254"/>
      <c r="D127" s="262" t="s">
        <v>60</v>
      </c>
      <c r="E127" s="254"/>
      <c r="F127" s="254"/>
      <c r="G127" s="254" t="s">
        <v>663</v>
      </c>
      <c r="H127" s="254" t="s">
        <v>641</v>
      </c>
      <c r="I127" s="254" t="s">
        <v>647</v>
      </c>
      <c r="J127" s="254"/>
      <c r="K127" s="254"/>
      <c r="L127" s="254"/>
      <c r="M127" s="254"/>
      <c r="N127" s="254"/>
      <c r="O127" s="254"/>
      <c r="P127" s="248" t="s">
        <v>690</v>
      </c>
    </row>
    <row r="128" spans="2:16" x14ac:dyDescent="0.2">
      <c r="B128" s="246"/>
      <c r="C128" s="254"/>
      <c r="D128" s="262" t="s">
        <v>16</v>
      </c>
      <c r="E128" s="254"/>
      <c r="F128" s="254"/>
      <c r="G128" s="254" t="s">
        <v>663</v>
      </c>
      <c r="H128" s="254" t="s">
        <v>641</v>
      </c>
      <c r="I128" s="254" t="s">
        <v>648</v>
      </c>
      <c r="J128" s="254"/>
      <c r="K128" s="254"/>
      <c r="L128" s="254"/>
      <c r="M128" s="254"/>
      <c r="N128" s="254"/>
      <c r="O128" s="254"/>
      <c r="P128" s="248" t="s">
        <v>690</v>
      </c>
    </row>
    <row r="129" spans="2:16" x14ac:dyDescent="0.2">
      <c r="B129" s="246"/>
      <c r="C129" s="254"/>
      <c r="D129" s="262" t="s">
        <v>409</v>
      </c>
      <c r="E129" s="254"/>
      <c r="F129" s="254"/>
      <c r="G129" s="254" t="s">
        <v>663</v>
      </c>
      <c r="H129" s="254" t="s">
        <v>641</v>
      </c>
      <c r="I129" s="254" t="s">
        <v>647</v>
      </c>
      <c r="J129" s="254"/>
      <c r="K129" s="254"/>
      <c r="L129" s="254"/>
      <c r="M129" s="254"/>
      <c r="N129" s="254"/>
      <c r="O129" s="254"/>
      <c r="P129" s="248" t="s">
        <v>690</v>
      </c>
    </row>
    <row r="130" spans="2:16" x14ac:dyDescent="0.2">
      <c r="B130" s="246"/>
      <c r="C130" s="254"/>
      <c r="D130" s="262" t="s">
        <v>168</v>
      </c>
      <c r="E130" s="254"/>
      <c r="F130" s="254"/>
      <c r="G130" s="254" t="s">
        <v>663</v>
      </c>
      <c r="H130" s="254" t="s">
        <v>641</v>
      </c>
      <c r="I130" s="254" t="s">
        <v>647</v>
      </c>
      <c r="J130" s="254"/>
      <c r="K130" s="254"/>
      <c r="L130" s="254"/>
      <c r="M130" s="254"/>
      <c r="N130" s="254"/>
      <c r="O130" s="254"/>
      <c r="P130" s="248" t="s">
        <v>690</v>
      </c>
    </row>
    <row r="131" spans="2:16" x14ac:dyDescent="0.2">
      <c r="B131" s="246"/>
      <c r="C131" s="254"/>
      <c r="D131" s="262" t="s">
        <v>390</v>
      </c>
      <c r="E131" s="254"/>
      <c r="F131" s="254"/>
      <c r="G131" s="254" t="s">
        <v>663</v>
      </c>
      <c r="H131" s="254" t="s">
        <v>639</v>
      </c>
      <c r="I131" s="254" t="s">
        <v>649</v>
      </c>
      <c r="J131" s="254"/>
      <c r="K131" s="254"/>
      <c r="L131" s="254"/>
      <c r="M131" s="254"/>
      <c r="N131" s="254"/>
      <c r="O131" s="254"/>
      <c r="P131" s="248" t="s">
        <v>690</v>
      </c>
    </row>
    <row r="132" spans="2:16" x14ac:dyDescent="0.2">
      <c r="B132" s="246"/>
      <c r="C132" s="254"/>
      <c r="D132" s="262" t="s">
        <v>391</v>
      </c>
      <c r="E132" s="254"/>
      <c r="F132" s="254"/>
      <c r="G132" s="254" t="s">
        <v>663</v>
      </c>
      <c r="H132" s="254" t="s">
        <v>639</v>
      </c>
      <c r="I132" s="254" t="s">
        <v>649</v>
      </c>
      <c r="J132" s="254"/>
      <c r="K132" s="254"/>
      <c r="L132" s="254"/>
      <c r="M132" s="254"/>
      <c r="N132" s="254"/>
      <c r="O132" s="254"/>
      <c r="P132" s="248" t="s">
        <v>690</v>
      </c>
    </row>
    <row r="133" spans="2:16" x14ac:dyDescent="0.2">
      <c r="B133" s="246"/>
      <c r="C133" s="254"/>
      <c r="D133" s="262" t="s">
        <v>719</v>
      </c>
      <c r="E133" s="254"/>
      <c r="F133" s="254"/>
      <c r="G133" s="254" t="s">
        <v>665</v>
      </c>
      <c r="H133" s="254" t="s">
        <v>637</v>
      </c>
      <c r="I133" s="254" t="s">
        <v>665</v>
      </c>
      <c r="J133" s="254"/>
      <c r="K133" s="254"/>
      <c r="L133" s="254"/>
      <c r="M133" s="254"/>
      <c r="N133" s="254"/>
      <c r="O133" s="254"/>
      <c r="P133" s="248" t="s">
        <v>690</v>
      </c>
    </row>
    <row r="134" spans="2:16" x14ac:dyDescent="0.2">
      <c r="B134" s="246"/>
      <c r="C134" s="254"/>
      <c r="D134" s="263" t="s">
        <v>720</v>
      </c>
      <c r="E134" s="258"/>
      <c r="F134" s="258"/>
      <c r="G134" s="258"/>
      <c r="H134" s="258"/>
      <c r="I134" s="258"/>
      <c r="J134" s="258"/>
      <c r="K134" s="258"/>
      <c r="L134" s="258"/>
      <c r="M134" s="258"/>
      <c r="N134" s="258"/>
      <c r="O134" s="258"/>
      <c r="P134" s="248" t="s">
        <v>690</v>
      </c>
    </row>
    <row r="135" spans="2:16" x14ac:dyDescent="0.2">
      <c r="B135" s="246"/>
      <c r="C135" s="254"/>
      <c r="D135" s="262" t="s">
        <v>8</v>
      </c>
      <c r="E135" s="254"/>
      <c r="F135" s="254"/>
      <c r="G135" s="254" t="s">
        <v>663</v>
      </c>
      <c r="H135" s="254" t="s">
        <v>639</v>
      </c>
      <c r="I135" s="254" t="s">
        <v>647</v>
      </c>
      <c r="J135" s="254"/>
      <c r="K135" s="254"/>
      <c r="L135" s="254"/>
      <c r="M135" s="254"/>
      <c r="N135" s="254"/>
      <c r="O135" s="254"/>
      <c r="P135" s="248" t="s">
        <v>690</v>
      </c>
    </row>
    <row r="136" spans="2:16" x14ac:dyDescent="0.2">
      <c r="B136" s="246"/>
      <c r="C136" s="254"/>
      <c r="D136" s="262" t="s">
        <v>9</v>
      </c>
      <c r="E136" s="254"/>
      <c r="F136" s="254"/>
      <c r="G136" s="254" t="s">
        <v>663</v>
      </c>
      <c r="H136" s="254" t="s">
        <v>631</v>
      </c>
      <c r="I136" s="254" t="s">
        <v>648</v>
      </c>
      <c r="J136" s="254"/>
      <c r="K136" s="254"/>
      <c r="L136" s="254"/>
      <c r="M136" s="254"/>
      <c r="N136" s="254"/>
      <c r="O136" s="254"/>
      <c r="P136" s="248" t="s">
        <v>690</v>
      </c>
    </row>
    <row r="137" spans="2:16" x14ac:dyDescent="0.2">
      <c r="B137" s="246"/>
      <c r="C137" s="254"/>
      <c r="D137" s="256" t="s">
        <v>406</v>
      </c>
      <c r="E137" s="254"/>
      <c r="F137" s="254"/>
      <c r="G137" s="254"/>
      <c r="H137" s="254" t="s">
        <v>637</v>
      </c>
      <c r="I137" s="254" t="s">
        <v>665</v>
      </c>
      <c r="J137" s="254"/>
      <c r="K137" s="254"/>
      <c r="L137" s="254"/>
      <c r="M137" s="254"/>
      <c r="N137" s="254"/>
      <c r="O137" s="254"/>
      <c r="P137" s="248" t="s">
        <v>690</v>
      </c>
    </row>
    <row r="138" spans="2:16" x14ac:dyDescent="0.2">
      <c r="B138" s="246"/>
      <c r="C138" s="254"/>
      <c r="D138" s="256" t="s">
        <v>369</v>
      </c>
      <c r="E138" s="254"/>
      <c r="F138" s="254"/>
      <c r="G138" s="254"/>
      <c r="H138" s="254" t="s">
        <v>637</v>
      </c>
      <c r="I138" s="254" t="s">
        <v>665</v>
      </c>
      <c r="J138" s="254"/>
      <c r="K138" s="254"/>
      <c r="L138" s="254"/>
      <c r="M138" s="254"/>
      <c r="N138" s="254"/>
      <c r="O138" s="254"/>
      <c r="P138" s="248" t="s">
        <v>690</v>
      </c>
    </row>
    <row r="139" spans="2:16" x14ac:dyDescent="0.2">
      <c r="B139" s="246"/>
      <c r="C139" s="254"/>
      <c r="D139" s="257" t="s">
        <v>564</v>
      </c>
      <c r="E139" s="257"/>
      <c r="F139" s="257"/>
      <c r="G139" s="257"/>
      <c r="H139" s="257"/>
      <c r="I139" s="257"/>
      <c r="J139" s="257"/>
      <c r="K139" s="257"/>
      <c r="L139" s="257"/>
      <c r="M139" s="257"/>
      <c r="N139" s="257"/>
      <c r="O139" s="257" t="s">
        <v>688</v>
      </c>
      <c r="P139" s="248" t="s">
        <v>690</v>
      </c>
    </row>
    <row r="140" spans="2:16" x14ac:dyDescent="0.2">
      <c r="B140" s="246"/>
      <c r="C140" s="261" t="s">
        <v>536</v>
      </c>
      <c r="D140" s="257" t="s">
        <v>657</v>
      </c>
      <c r="E140" s="257"/>
      <c r="F140" s="257"/>
      <c r="G140" s="257"/>
      <c r="H140" s="257"/>
      <c r="I140" s="257"/>
      <c r="J140" s="257"/>
      <c r="K140" s="257"/>
      <c r="L140" s="257"/>
      <c r="M140" s="257"/>
      <c r="N140" s="257"/>
      <c r="O140" s="257" t="s">
        <v>688</v>
      </c>
      <c r="P140" s="248" t="s">
        <v>690</v>
      </c>
    </row>
    <row r="141" spans="2:16" x14ac:dyDescent="0.2">
      <c r="B141" s="246"/>
      <c r="C141" s="261"/>
      <c r="D141" s="257" t="s">
        <v>685</v>
      </c>
      <c r="E141" s="257"/>
      <c r="F141" s="257"/>
      <c r="G141" s="257"/>
      <c r="H141" s="257"/>
      <c r="I141" s="257"/>
      <c r="J141" s="257"/>
      <c r="K141" s="257"/>
      <c r="L141" s="257"/>
      <c r="M141" s="257"/>
      <c r="N141" s="257"/>
      <c r="O141" s="257"/>
      <c r="P141" s="248" t="s">
        <v>690</v>
      </c>
    </row>
    <row r="142" spans="2:16" x14ac:dyDescent="0.2">
      <c r="B142" s="246"/>
      <c r="C142" s="261"/>
      <c r="D142" s="254" t="s">
        <v>8</v>
      </c>
      <c r="E142" s="254"/>
      <c r="F142" s="254"/>
      <c r="G142" s="254" t="s">
        <v>663</v>
      </c>
      <c r="H142" s="254" t="s">
        <v>631</v>
      </c>
      <c r="I142" s="254" t="s">
        <v>647</v>
      </c>
      <c r="J142" s="254"/>
      <c r="K142" s="254"/>
      <c r="L142" s="254"/>
      <c r="M142" s="254"/>
      <c r="N142" s="254"/>
      <c r="O142" s="254"/>
      <c r="P142" s="248" t="s">
        <v>690</v>
      </c>
    </row>
    <row r="143" spans="2:16" x14ac:dyDescent="0.2">
      <c r="B143" s="246"/>
      <c r="C143" s="254"/>
      <c r="D143" s="254" t="s">
        <v>9</v>
      </c>
      <c r="E143" s="254"/>
      <c r="F143" s="254"/>
      <c r="G143" s="254" t="s">
        <v>663</v>
      </c>
      <c r="H143" s="254" t="s">
        <v>631</v>
      </c>
      <c r="I143" s="254" t="s">
        <v>648</v>
      </c>
      <c r="J143" s="254"/>
      <c r="K143" s="254"/>
      <c r="L143" s="254"/>
      <c r="M143" s="254"/>
      <c r="N143" s="254"/>
      <c r="O143" s="254"/>
      <c r="P143" s="248" t="s">
        <v>690</v>
      </c>
    </row>
    <row r="144" spans="2:16" x14ac:dyDescent="0.2">
      <c r="B144" s="246"/>
      <c r="C144" s="254"/>
      <c r="D144" s="254" t="s">
        <v>3</v>
      </c>
      <c r="E144" s="254"/>
      <c r="F144" s="254"/>
      <c r="G144" s="254" t="s">
        <v>663</v>
      </c>
      <c r="H144" s="254" t="s">
        <v>641</v>
      </c>
      <c r="I144" s="254" t="s">
        <v>647</v>
      </c>
      <c r="J144" s="254"/>
      <c r="K144" s="254"/>
      <c r="L144" s="254"/>
      <c r="M144" s="254"/>
      <c r="N144" s="254"/>
      <c r="O144" s="254"/>
      <c r="P144" s="248" t="s">
        <v>690</v>
      </c>
    </row>
    <row r="145" spans="2:16" x14ac:dyDescent="0.2">
      <c r="B145" s="246"/>
      <c r="C145" s="254"/>
      <c r="D145" s="256" t="s">
        <v>341</v>
      </c>
      <c r="E145" s="254"/>
      <c r="F145" s="254"/>
      <c r="G145" s="254" t="s">
        <v>665</v>
      </c>
      <c r="H145" s="254" t="s">
        <v>637</v>
      </c>
      <c r="I145" s="254"/>
      <c r="J145" s="255"/>
      <c r="K145" s="255"/>
      <c r="L145" s="255"/>
      <c r="M145" s="255"/>
      <c r="N145" s="255"/>
      <c r="O145" s="254"/>
      <c r="P145" s="248" t="s">
        <v>690</v>
      </c>
    </row>
    <row r="146" spans="2:16" x14ac:dyDescent="0.2">
      <c r="B146" s="246"/>
      <c r="C146" s="254"/>
      <c r="D146" s="256" t="s">
        <v>120</v>
      </c>
      <c r="E146" s="254"/>
      <c r="F146" s="254"/>
      <c r="G146" s="254" t="s">
        <v>663</v>
      </c>
      <c r="H146" s="254" t="s">
        <v>643</v>
      </c>
      <c r="I146" s="254" t="s">
        <v>647</v>
      </c>
      <c r="J146" s="254"/>
      <c r="K146" s="254"/>
      <c r="L146" s="254"/>
      <c r="M146" s="254"/>
      <c r="N146" s="254"/>
      <c r="O146" s="254"/>
      <c r="P146" s="248" t="s">
        <v>690</v>
      </c>
    </row>
    <row r="147" spans="2:16" x14ac:dyDescent="0.2">
      <c r="B147" s="246"/>
      <c r="C147" s="254"/>
      <c r="D147" s="262" t="s">
        <v>377</v>
      </c>
      <c r="E147" s="254"/>
      <c r="F147" s="254"/>
      <c r="G147" s="254" t="s">
        <v>663</v>
      </c>
      <c r="H147" s="254" t="s">
        <v>635</v>
      </c>
      <c r="I147" s="254" t="s">
        <v>647</v>
      </c>
      <c r="J147" s="254"/>
      <c r="K147" s="254"/>
      <c r="L147" s="254"/>
      <c r="M147" s="254"/>
      <c r="N147" s="254" t="s">
        <v>712</v>
      </c>
      <c r="O147" s="254" t="s">
        <v>713</v>
      </c>
      <c r="P147" s="248" t="s">
        <v>690</v>
      </c>
    </row>
    <row r="148" spans="2:16" x14ac:dyDescent="0.2">
      <c r="B148" s="246"/>
      <c r="C148" s="254"/>
      <c r="D148" s="262" t="s">
        <v>706</v>
      </c>
      <c r="E148" s="254"/>
      <c r="F148" s="254"/>
      <c r="G148" s="254" t="s">
        <v>663</v>
      </c>
      <c r="H148" s="254" t="s">
        <v>57</v>
      </c>
      <c r="I148" s="254" t="s">
        <v>665</v>
      </c>
      <c r="J148" s="254"/>
      <c r="K148" s="254"/>
      <c r="L148" s="254"/>
      <c r="M148" s="254"/>
      <c r="N148" s="254"/>
      <c r="O148" s="254"/>
      <c r="P148" s="248" t="s">
        <v>690</v>
      </c>
    </row>
    <row r="149" spans="2:16" x14ac:dyDescent="0.2">
      <c r="B149" s="246"/>
      <c r="C149" s="254"/>
      <c r="D149" s="262" t="s">
        <v>707</v>
      </c>
      <c r="E149" s="254"/>
      <c r="F149" s="254"/>
      <c r="G149" s="254" t="s">
        <v>663</v>
      </c>
      <c r="H149" s="254" t="s">
        <v>57</v>
      </c>
      <c r="I149" s="254" t="s">
        <v>665</v>
      </c>
      <c r="J149" s="254"/>
      <c r="K149" s="254"/>
      <c r="L149" s="254"/>
      <c r="M149" s="254"/>
      <c r="N149" s="254"/>
      <c r="O149" s="254"/>
      <c r="P149" s="248" t="s">
        <v>690</v>
      </c>
    </row>
    <row r="150" spans="2:16" x14ac:dyDescent="0.2">
      <c r="B150" s="246"/>
      <c r="C150" s="254"/>
      <c r="D150" s="262" t="s">
        <v>709</v>
      </c>
      <c r="E150" s="254"/>
      <c r="F150" s="254"/>
      <c r="G150" s="254" t="s">
        <v>663</v>
      </c>
      <c r="H150" s="254" t="s">
        <v>57</v>
      </c>
      <c r="I150" s="254" t="s">
        <v>665</v>
      </c>
      <c r="J150" s="254"/>
      <c r="K150" s="254"/>
      <c r="L150" s="254"/>
      <c r="M150" s="254"/>
      <c r="N150" s="254"/>
      <c r="O150" s="254"/>
      <c r="P150" s="248" t="s">
        <v>690</v>
      </c>
    </row>
    <row r="151" spans="2:16" x14ac:dyDescent="0.2">
      <c r="B151" s="246"/>
      <c r="C151" s="254"/>
      <c r="D151" s="262" t="s">
        <v>711</v>
      </c>
      <c r="E151" s="254"/>
      <c r="F151" s="254"/>
      <c r="G151" s="254" t="s">
        <v>663</v>
      </c>
      <c r="H151" s="254" t="s">
        <v>57</v>
      </c>
      <c r="I151" s="254" t="s">
        <v>665</v>
      </c>
      <c r="J151" s="254"/>
      <c r="K151" s="254"/>
      <c r="L151" s="254"/>
      <c r="M151" s="254"/>
      <c r="N151" s="254"/>
      <c r="O151" s="254"/>
      <c r="P151" s="248" t="s">
        <v>690</v>
      </c>
    </row>
    <row r="152" spans="2:16" x14ac:dyDescent="0.2">
      <c r="B152" s="246"/>
      <c r="C152" s="254"/>
      <c r="D152" s="262" t="s">
        <v>721</v>
      </c>
      <c r="E152" s="254"/>
      <c r="F152" s="254"/>
      <c r="G152" s="254" t="s">
        <v>665</v>
      </c>
      <c r="H152" s="254" t="s">
        <v>637</v>
      </c>
      <c r="I152" s="254" t="s">
        <v>665</v>
      </c>
      <c r="J152" s="254"/>
      <c r="K152" s="254"/>
      <c r="L152" s="254"/>
      <c r="M152" s="254"/>
      <c r="N152" s="254"/>
      <c r="O152" s="254"/>
      <c r="P152" s="248" t="s">
        <v>690</v>
      </c>
    </row>
    <row r="153" spans="2:16" x14ac:dyDescent="0.2">
      <c r="B153" s="246"/>
      <c r="C153" s="254"/>
      <c r="D153" s="257" t="s">
        <v>564</v>
      </c>
      <c r="E153" s="257"/>
      <c r="F153" s="257"/>
      <c r="G153" s="257"/>
      <c r="H153" s="257"/>
      <c r="I153" s="257"/>
      <c r="J153" s="257"/>
      <c r="K153" s="257"/>
      <c r="L153" s="257"/>
      <c r="M153" s="257"/>
      <c r="N153" s="257"/>
      <c r="O153" s="257" t="s">
        <v>688</v>
      </c>
      <c r="P153" s="248" t="s">
        <v>690</v>
      </c>
    </row>
    <row r="154" spans="2:16" x14ac:dyDescent="0.2">
      <c r="B154" s="246"/>
      <c r="C154" s="254" t="s">
        <v>464</v>
      </c>
      <c r="D154" s="257" t="s">
        <v>657</v>
      </c>
      <c r="E154" s="257"/>
      <c r="F154" s="257"/>
      <c r="G154" s="257"/>
      <c r="H154" s="257"/>
      <c r="I154" s="257"/>
      <c r="J154" s="257"/>
      <c r="K154" s="257"/>
      <c r="L154" s="257"/>
      <c r="M154" s="257"/>
      <c r="N154" s="257"/>
      <c r="O154" s="257" t="s">
        <v>688</v>
      </c>
      <c r="P154" s="248" t="s">
        <v>690</v>
      </c>
    </row>
    <row r="155" spans="2:16" x14ac:dyDescent="0.2">
      <c r="B155" s="246"/>
      <c r="C155" s="254"/>
      <c r="D155" s="257" t="s">
        <v>685</v>
      </c>
      <c r="E155" s="257"/>
      <c r="F155" s="257"/>
      <c r="G155" s="257"/>
      <c r="H155" s="257"/>
      <c r="I155" s="257"/>
      <c r="J155" s="257"/>
      <c r="K155" s="257"/>
      <c r="L155" s="257"/>
      <c r="M155" s="257"/>
      <c r="N155" s="257"/>
      <c r="O155" s="257"/>
      <c r="P155" s="248"/>
    </row>
    <row r="156" spans="2:16" x14ac:dyDescent="0.2">
      <c r="B156" s="246"/>
      <c r="C156" s="254"/>
      <c r="D156" s="254" t="s">
        <v>8</v>
      </c>
      <c r="E156" s="254"/>
      <c r="F156" s="254"/>
      <c r="G156" s="254" t="s">
        <v>654</v>
      </c>
      <c r="H156" s="254" t="s">
        <v>631</v>
      </c>
      <c r="I156" s="254" t="s">
        <v>647</v>
      </c>
      <c r="J156" s="254"/>
      <c r="K156" s="254"/>
      <c r="L156" s="254"/>
      <c r="M156" s="254"/>
      <c r="N156" s="254"/>
      <c r="O156" s="254"/>
      <c r="P156" s="248" t="s">
        <v>690</v>
      </c>
    </row>
    <row r="157" spans="2:16" x14ac:dyDescent="0.2">
      <c r="B157" s="246"/>
      <c r="C157" s="254"/>
      <c r="D157" s="254" t="s">
        <v>671</v>
      </c>
      <c r="E157" s="254"/>
      <c r="F157" s="254"/>
      <c r="G157" s="254" t="s">
        <v>654</v>
      </c>
      <c r="H157" s="254" t="s">
        <v>631</v>
      </c>
      <c r="I157" s="254" t="s">
        <v>648</v>
      </c>
      <c r="J157" s="254"/>
      <c r="K157" s="254"/>
      <c r="L157" s="254"/>
      <c r="M157" s="254"/>
      <c r="N157" s="254"/>
      <c r="O157" s="254"/>
      <c r="P157" s="248" t="s">
        <v>690</v>
      </c>
    </row>
    <row r="158" spans="2:16" x14ac:dyDescent="0.2">
      <c r="B158" s="246"/>
      <c r="C158" s="254"/>
      <c r="D158" s="254" t="s">
        <v>672</v>
      </c>
      <c r="E158" s="254"/>
      <c r="F158" s="254"/>
      <c r="G158" s="254" t="s">
        <v>654</v>
      </c>
      <c r="H158" s="254" t="s">
        <v>631</v>
      </c>
      <c r="I158" s="254" t="s">
        <v>648</v>
      </c>
      <c r="J158" s="254"/>
      <c r="K158" s="254"/>
      <c r="L158" s="254"/>
      <c r="M158" s="254"/>
      <c r="N158" s="254"/>
      <c r="O158" s="254"/>
      <c r="P158" s="248" t="s">
        <v>690</v>
      </c>
    </row>
    <row r="159" spans="2:16" x14ac:dyDescent="0.2">
      <c r="B159" s="246"/>
      <c r="C159" s="254"/>
      <c r="D159" s="262" t="s">
        <v>377</v>
      </c>
      <c r="E159" s="254"/>
      <c r="F159" s="254"/>
      <c r="G159" s="254" t="s">
        <v>663</v>
      </c>
      <c r="H159" s="254" t="s">
        <v>635</v>
      </c>
      <c r="I159" s="254" t="s">
        <v>647</v>
      </c>
      <c r="J159" s="254"/>
      <c r="K159" s="254"/>
      <c r="L159" s="254"/>
      <c r="M159" s="254"/>
      <c r="N159" s="254" t="s">
        <v>712</v>
      </c>
      <c r="O159" s="254" t="s">
        <v>713</v>
      </c>
      <c r="P159" s="248" t="s">
        <v>690</v>
      </c>
    </row>
    <row r="160" spans="2:16" x14ac:dyDescent="0.2">
      <c r="B160" s="246"/>
      <c r="C160" s="254"/>
      <c r="D160" s="254" t="s">
        <v>3</v>
      </c>
      <c r="E160" s="254"/>
      <c r="F160" s="254"/>
      <c r="G160" s="254" t="s">
        <v>654</v>
      </c>
      <c r="H160" s="254" t="s">
        <v>714</v>
      </c>
      <c r="I160" s="254" t="s">
        <v>647</v>
      </c>
      <c r="J160" s="254"/>
      <c r="K160" s="254"/>
      <c r="L160" s="254"/>
      <c r="M160" s="254"/>
      <c r="N160" s="254"/>
      <c r="O160" s="254"/>
      <c r="P160" s="248" t="s">
        <v>690</v>
      </c>
    </row>
    <row r="161" spans="2:16" x14ac:dyDescent="0.2">
      <c r="B161" s="246"/>
      <c r="C161" s="254"/>
      <c r="D161" s="262" t="s">
        <v>396</v>
      </c>
      <c r="E161" s="254"/>
      <c r="F161" s="254"/>
      <c r="G161" s="254" t="s">
        <v>665</v>
      </c>
      <c r="H161" s="254" t="s">
        <v>637</v>
      </c>
      <c r="I161" s="254" t="s">
        <v>665</v>
      </c>
      <c r="J161" s="254"/>
      <c r="K161" s="254"/>
      <c r="L161" s="254"/>
      <c r="M161" s="254"/>
      <c r="N161" s="254"/>
      <c r="O161" s="254"/>
      <c r="P161" s="248" t="s">
        <v>690</v>
      </c>
    </row>
    <row r="162" spans="2:16" x14ac:dyDescent="0.2">
      <c r="B162" s="246"/>
      <c r="C162" s="254"/>
      <c r="D162" s="262" t="s">
        <v>673</v>
      </c>
      <c r="E162" s="254"/>
      <c r="F162" s="254"/>
      <c r="G162" s="254" t="s">
        <v>663</v>
      </c>
      <c r="H162" s="254" t="s">
        <v>641</v>
      </c>
      <c r="I162" s="254" t="s">
        <v>665</v>
      </c>
      <c r="J162" s="254"/>
      <c r="K162" s="254"/>
      <c r="L162" s="254"/>
      <c r="M162" s="254"/>
      <c r="N162" s="254"/>
      <c r="O162" s="254"/>
      <c r="P162" s="248" t="s">
        <v>690</v>
      </c>
    </row>
    <row r="163" spans="2:16" x14ac:dyDescent="0.2">
      <c r="B163" s="246"/>
      <c r="C163" s="254"/>
      <c r="D163" s="258" t="s">
        <v>170</v>
      </c>
      <c r="E163" s="258"/>
      <c r="F163" s="258"/>
      <c r="G163" s="258"/>
      <c r="H163" s="258"/>
      <c r="I163" s="258"/>
      <c r="J163" s="258"/>
      <c r="K163" s="258"/>
      <c r="L163" s="258"/>
      <c r="M163" s="258"/>
      <c r="N163" s="258"/>
      <c r="O163" s="258"/>
      <c r="P163" s="248" t="s">
        <v>690</v>
      </c>
    </row>
    <row r="164" spans="2:16" x14ac:dyDescent="0.2">
      <c r="B164" s="246"/>
      <c r="C164" s="254"/>
      <c r="D164" s="254" t="s">
        <v>8</v>
      </c>
      <c r="E164" s="254"/>
      <c r="F164" s="254"/>
      <c r="G164" s="254" t="s">
        <v>663</v>
      </c>
      <c r="H164" s="254" t="s">
        <v>639</v>
      </c>
      <c r="I164" s="254" t="s">
        <v>647</v>
      </c>
      <c r="J164" s="254"/>
      <c r="K164" s="254"/>
      <c r="L164" s="254"/>
      <c r="M164" s="254"/>
      <c r="N164" s="254"/>
      <c r="O164" s="254"/>
      <c r="P164" s="248" t="s">
        <v>690</v>
      </c>
    </row>
    <row r="165" spans="2:16" x14ac:dyDescent="0.2">
      <c r="B165" s="246"/>
      <c r="C165" s="254"/>
      <c r="D165" s="254" t="s">
        <v>9</v>
      </c>
      <c r="E165" s="254"/>
      <c r="F165" s="254"/>
      <c r="G165" s="254" t="s">
        <v>663</v>
      </c>
      <c r="H165" s="254" t="s">
        <v>641</v>
      </c>
      <c r="I165" s="254" t="s">
        <v>648</v>
      </c>
      <c r="J165" s="254"/>
      <c r="K165" s="254"/>
      <c r="L165" s="254"/>
      <c r="M165" s="254"/>
      <c r="N165" s="254"/>
      <c r="O165" s="254"/>
      <c r="P165" s="248" t="s">
        <v>690</v>
      </c>
    </row>
    <row r="166" spans="2:16" x14ac:dyDescent="0.2">
      <c r="B166" s="246"/>
      <c r="C166" s="254"/>
      <c r="D166" s="262" t="s">
        <v>377</v>
      </c>
      <c r="E166" s="254"/>
      <c r="F166" s="254"/>
      <c r="G166" s="254" t="s">
        <v>663</v>
      </c>
      <c r="H166" s="254" t="s">
        <v>641</v>
      </c>
      <c r="I166" s="254" t="s">
        <v>647</v>
      </c>
      <c r="J166" s="254"/>
      <c r="K166" s="254"/>
      <c r="L166" s="254"/>
      <c r="M166" s="254"/>
      <c r="N166" s="254"/>
      <c r="O166" s="254"/>
      <c r="P166" s="248" t="s">
        <v>690</v>
      </c>
    </row>
    <row r="167" spans="2:16" x14ac:dyDescent="0.2">
      <c r="B167" s="246"/>
      <c r="C167" s="254"/>
      <c r="D167" s="254" t="s">
        <v>3</v>
      </c>
      <c r="E167" s="254"/>
      <c r="F167" s="254"/>
      <c r="G167" s="254" t="s">
        <v>663</v>
      </c>
      <c r="H167" s="254" t="s">
        <v>641</v>
      </c>
      <c r="I167" s="254" t="s">
        <v>647</v>
      </c>
      <c r="J167" s="254"/>
      <c r="K167" s="254"/>
      <c r="L167" s="254"/>
      <c r="M167" s="254"/>
      <c r="N167" s="254"/>
      <c r="O167" s="254"/>
      <c r="P167" s="248" t="s">
        <v>690</v>
      </c>
    </row>
    <row r="168" spans="2:16" x14ac:dyDescent="0.2">
      <c r="B168" s="246"/>
      <c r="C168" s="254"/>
      <c r="D168" s="257" t="s">
        <v>564</v>
      </c>
      <c r="E168" s="257"/>
      <c r="F168" s="257"/>
      <c r="G168" s="257"/>
      <c r="H168" s="257"/>
      <c r="I168" s="257"/>
      <c r="J168" s="257"/>
      <c r="K168" s="257"/>
      <c r="L168" s="257"/>
      <c r="M168" s="257"/>
      <c r="N168" s="257"/>
      <c r="O168" s="257" t="s">
        <v>688</v>
      </c>
      <c r="P168" s="248" t="s">
        <v>690</v>
      </c>
    </row>
    <row r="169" spans="2:16" x14ac:dyDescent="0.2">
      <c r="B169" s="246"/>
      <c r="C169" s="254" t="s">
        <v>722</v>
      </c>
      <c r="D169" s="254" t="s">
        <v>266</v>
      </c>
      <c r="E169" s="254"/>
      <c r="F169" s="254"/>
      <c r="G169" s="254" t="s">
        <v>665</v>
      </c>
      <c r="H169" s="254" t="s">
        <v>638</v>
      </c>
      <c r="I169" s="254"/>
      <c r="J169" s="254"/>
      <c r="K169" s="254"/>
      <c r="L169" s="254"/>
      <c r="M169" s="254"/>
      <c r="N169" s="254"/>
      <c r="O169" s="254"/>
      <c r="P169" s="248" t="s">
        <v>690</v>
      </c>
    </row>
    <row r="170" spans="2:16" x14ac:dyDescent="0.2">
      <c r="B170" s="246"/>
      <c r="C170" s="254"/>
      <c r="D170" s="254" t="s">
        <v>659</v>
      </c>
      <c r="E170" s="254"/>
      <c r="F170" s="254"/>
      <c r="G170" s="254" t="s">
        <v>665</v>
      </c>
      <c r="H170" s="254" t="s">
        <v>638</v>
      </c>
      <c r="I170" s="254"/>
      <c r="J170" s="254"/>
      <c r="K170" s="254"/>
      <c r="L170" s="254"/>
      <c r="M170" s="254"/>
      <c r="N170" s="254"/>
      <c r="O170" s="254"/>
      <c r="P170" s="248" t="s">
        <v>690</v>
      </c>
    </row>
    <row r="171" spans="2:16" x14ac:dyDescent="0.2">
      <c r="B171" s="246"/>
      <c r="C171" s="254"/>
      <c r="D171" s="254" t="s">
        <v>385</v>
      </c>
      <c r="E171" s="254"/>
      <c r="F171" s="254"/>
      <c r="G171" s="254" t="s">
        <v>665</v>
      </c>
      <c r="H171" s="254" t="s">
        <v>638</v>
      </c>
      <c r="I171" s="254"/>
      <c r="J171" s="254"/>
      <c r="K171" s="254"/>
      <c r="L171" s="254"/>
      <c r="M171" s="254"/>
      <c r="N171" s="254"/>
      <c r="O171" s="254"/>
      <c r="P171" s="248" t="s">
        <v>690</v>
      </c>
    </row>
    <row r="172" spans="2:16" x14ac:dyDescent="0.2">
      <c r="B172" s="246"/>
      <c r="C172" s="254"/>
      <c r="D172" s="254" t="s">
        <v>658</v>
      </c>
      <c r="E172" s="254"/>
      <c r="F172" s="254"/>
      <c r="G172" s="254" t="s">
        <v>665</v>
      </c>
      <c r="H172" s="254" t="s">
        <v>638</v>
      </c>
      <c r="I172" s="254"/>
      <c r="J172" s="254"/>
      <c r="K172" s="254"/>
      <c r="L172" s="254"/>
      <c r="M172" s="254"/>
      <c r="N172" s="254"/>
      <c r="O172" s="254"/>
      <c r="P172" s="248" t="s">
        <v>690</v>
      </c>
    </row>
    <row r="173" spans="2:16" x14ac:dyDescent="0.2">
      <c r="B173" s="246"/>
      <c r="C173" s="254"/>
      <c r="D173" s="254" t="s">
        <v>163</v>
      </c>
      <c r="E173" s="254"/>
      <c r="F173" s="254"/>
      <c r="G173" s="254" t="s">
        <v>665</v>
      </c>
      <c r="H173" s="256" t="s">
        <v>57</v>
      </c>
      <c r="I173" s="254"/>
      <c r="J173" s="254"/>
      <c r="K173" s="254"/>
      <c r="L173" s="254"/>
      <c r="M173" s="254"/>
      <c r="N173" s="254"/>
      <c r="O173" s="254"/>
      <c r="P173" s="248" t="s">
        <v>690</v>
      </c>
    </row>
    <row r="174" spans="2:16" x14ac:dyDescent="0.2">
      <c r="B174" s="246"/>
      <c r="C174" s="254"/>
      <c r="D174" s="254" t="s">
        <v>660</v>
      </c>
      <c r="E174" s="254"/>
      <c r="F174" s="254"/>
      <c r="G174" s="254" t="s">
        <v>665</v>
      </c>
      <c r="H174" s="254" t="s">
        <v>638</v>
      </c>
      <c r="I174" s="254"/>
      <c r="J174" s="254"/>
      <c r="K174" s="254"/>
      <c r="L174" s="254"/>
      <c r="M174" s="254"/>
      <c r="N174" s="254"/>
      <c r="O174" s="254"/>
      <c r="P174" s="248" t="s">
        <v>690</v>
      </c>
    </row>
    <row r="175" spans="2:16" x14ac:dyDescent="0.2">
      <c r="B175" s="246"/>
      <c r="C175" s="254"/>
      <c r="D175" s="254" t="s">
        <v>661</v>
      </c>
      <c r="E175" s="254"/>
      <c r="F175" s="254"/>
      <c r="G175" s="254" t="s">
        <v>665</v>
      </c>
      <c r="H175" s="254" t="s">
        <v>638</v>
      </c>
      <c r="I175" s="254"/>
      <c r="J175" s="254"/>
      <c r="K175" s="254"/>
      <c r="L175" s="254"/>
      <c r="M175" s="254"/>
      <c r="N175" s="254"/>
      <c r="O175" s="254"/>
      <c r="P175" s="248" t="s">
        <v>690</v>
      </c>
    </row>
    <row r="176" spans="2:16" x14ac:dyDescent="0.2">
      <c r="B176" s="246"/>
      <c r="C176" s="254" t="s">
        <v>505</v>
      </c>
      <c r="D176" s="254" t="s">
        <v>463</v>
      </c>
      <c r="E176" s="254"/>
      <c r="F176" s="254"/>
      <c r="G176" s="254" t="s">
        <v>665</v>
      </c>
      <c r="H176" s="254" t="s">
        <v>638</v>
      </c>
      <c r="I176" s="254"/>
      <c r="J176" s="254"/>
      <c r="K176" s="254"/>
      <c r="L176" s="254"/>
      <c r="M176" s="254"/>
      <c r="N176" s="254"/>
      <c r="O176" s="254"/>
      <c r="P176" s="248" t="s">
        <v>690</v>
      </c>
    </row>
    <row r="177" spans="2:16" x14ac:dyDescent="0.2">
      <c r="B177" s="246"/>
      <c r="C177" s="254"/>
      <c r="D177" s="262" t="s">
        <v>724</v>
      </c>
      <c r="E177" s="254"/>
      <c r="F177" s="254"/>
      <c r="G177" s="254" t="s">
        <v>665</v>
      </c>
      <c r="H177" s="254" t="s">
        <v>638</v>
      </c>
      <c r="I177" s="254"/>
      <c r="J177" s="254"/>
      <c r="K177" s="254"/>
      <c r="L177" s="254"/>
      <c r="M177" s="254"/>
      <c r="N177" s="254"/>
      <c r="O177" s="254"/>
      <c r="P177" s="248" t="s">
        <v>690</v>
      </c>
    </row>
    <row r="178" spans="2:16" x14ac:dyDescent="0.2">
      <c r="B178" s="246"/>
      <c r="C178" s="254" t="s">
        <v>506</v>
      </c>
      <c r="D178" s="262" t="s">
        <v>463</v>
      </c>
      <c r="E178" s="254"/>
      <c r="F178" s="254"/>
      <c r="G178" s="254" t="s">
        <v>665</v>
      </c>
      <c r="H178" s="254" t="s">
        <v>638</v>
      </c>
      <c r="I178" s="254"/>
      <c r="J178" s="254"/>
      <c r="K178" s="254"/>
      <c r="L178" s="254"/>
      <c r="M178" s="254"/>
      <c r="N178" s="254"/>
      <c r="O178" s="254"/>
      <c r="P178" s="248" t="s">
        <v>690</v>
      </c>
    </row>
    <row r="179" spans="2:16" x14ac:dyDescent="0.2">
      <c r="B179" s="246"/>
      <c r="C179" s="254"/>
      <c r="D179" s="254" t="s">
        <v>725</v>
      </c>
      <c r="E179" s="254"/>
      <c r="F179" s="254"/>
      <c r="G179" s="254" t="s">
        <v>665</v>
      </c>
      <c r="H179" s="254" t="s">
        <v>638</v>
      </c>
      <c r="I179" s="254"/>
      <c r="J179" s="254"/>
      <c r="K179" s="254"/>
      <c r="L179" s="254"/>
      <c r="M179" s="254"/>
      <c r="N179" s="254"/>
      <c r="O179" s="254"/>
      <c r="P179" s="248"/>
    </row>
    <row r="180" spans="2:16" x14ac:dyDescent="0.2">
      <c r="B180" s="246"/>
      <c r="C180" s="254"/>
      <c r="D180" s="254" t="s">
        <v>724</v>
      </c>
      <c r="E180" s="254"/>
      <c r="F180" s="254"/>
      <c r="G180" s="254" t="s">
        <v>665</v>
      </c>
      <c r="H180" s="254" t="s">
        <v>638</v>
      </c>
      <c r="I180" s="254"/>
      <c r="J180" s="254"/>
      <c r="K180" s="254"/>
      <c r="L180" s="254"/>
      <c r="M180" s="254"/>
      <c r="N180" s="254"/>
      <c r="O180" s="254"/>
      <c r="P180" s="248"/>
    </row>
    <row r="181" spans="2:16" x14ac:dyDescent="0.2">
      <c r="B181" s="246"/>
      <c r="C181" s="254" t="s">
        <v>723</v>
      </c>
      <c r="D181" s="265" t="s">
        <v>687</v>
      </c>
      <c r="E181" s="265"/>
      <c r="F181" s="265"/>
      <c r="G181" s="265" t="s">
        <v>663</v>
      </c>
      <c r="H181" s="265" t="s">
        <v>641</v>
      </c>
      <c r="I181" s="265"/>
      <c r="J181" s="254"/>
      <c r="K181" s="254"/>
      <c r="L181" s="254"/>
      <c r="M181" s="254"/>
      <c r="N181" s="254"/>
      <c r="O181" s="254"/>
      <c r="P181" s="248" t="s">
        <v>690</v>
      </c>
    </row>
    <row r="182" spans="2:16" x14ac:dyDescent="0.2">
      <c r="B182" s="246"/>
      <c r="C182" s="254"/>
      <c r="D182" s="262"/>
      <c r="E182" s="254"/>
      <c r="F182" s="254"/>
      <c r="G182" s="254"/>
      <c r="H182" s="254"/>
      <c r="I182" s="254"/>
      <c r="J182" s="254"/>
      <c r="K182" s="254"/>
      <c r="L182" s="254"/>
      <c r="M182" s="254"/>
      <c r="N182" s="254"/>
      <c r="O182" s="254"/>
      <c r="P182" s="248" t="s">
        <v>690</v>
      </c>
    </row>
    <row r="183" spans="2:16" x14ac:dyDescent="0.2">
      <c r="B183" s="246"/>
      <c r="C183" s="254"/>
      <c r="D183" s="254"/>
      <c r="E183" s="254"/>
      <c r="F183" s="254"/>
      <c r="G183" s="254"/>
      <c r="H183" s="254"/>
      <c r="I183" s="254"/>
      <c r="J183" s="254"/>
      <c r="K183" s="254"/>
      <c r="L183" s="254"/>
      <c r="M183" s="254"/>
      <c r="N183" s="254"/>
      <c r="O183" s="254"/>
      <c r="P183" s="248"/>
    </row>
    <row r="184" spans="2:16" x14ac:dyDescent="0.2">
      <c r="B184" s="246"/>
      <c r="C184" s="254"/>
      <c r="D184" s="262"/>
      <c r="E184" s="254"/>
      <c r="F184" s="254"/>
      <c r="G184" s="254"/>
      <c r="H184" s="254"/>
      <c r="I184" s="254"/>
      <c r="J184" s="254"/>
      <c r="K184" s="254"/>
      <c r="L184" s="254"/>
      <c r="M184" s="254"/>
      <c r="N184" s="254"/>
      <c r="O184" s="254"/>
      <c r="P184" s="248"/>
    </row>
    <row r="185" spans="2:16" x14ac:dyDescent="0.2">
      <c r="B185" s="246"/>
      <c r="C185" s="254"/>
      <c r="D185" s="262"/>
      <c r="E185" s="254"/>
      <c r="F185" s="254"/>
      <c r="G185" s="254"/>
      <c r="H185" s="254"/>
      <c r="I185" s="254"/>
      <c r="J185" s="254"/>
      <c r="K185" s="254"/>
      <c r="L185" s="254"/>
      <c r="M185" s="254"/>
      <c r="N185" s="254"/>
      <c r="O185" s="254"/>
      <c r="P185" s="248" t="s">
        <v>690</v>
      </c>
    </row>
    <row r="186" spans="2:16" x14ac:dyDescent="0.2">
      <c r="B186" s="246"/>
      <c r="C186" s="254"/>
      <c r="D186" s="262"/>
      <c r="E186" s="254"/>
      <c r="F186" s="254"/>
      <c r="G186" s="254"/>
      <c r="H186" s="254"/>
      <c r="I186" s="254"/>
      <c r="J186" s="254"/>
      <c r="K186" s="254"/>
      <c r="L186" s="254"/>
      <c r="M186" s="254"/>
      <c r="N186" s="254"/>
      <c r="O186" s="254"/>
      <c r="P186" s="248" t="s">
        <v>690</v>
      </c>
    </row>
    <row r="187" spans="2:16" x14ac:dyDescent="0.2">
      <c r="B187" s="246"/>
      <c r="C187" s="254"/>
      <c r="D187" s="262"/>
      <c r="E187" s="254"/>
      <c r="F187" s="254"/>
      <c r="G187" s="254"/>
      <c r="H187" s="254"/>
      <c r="I187" s="254"/>
      <c r="J187" s="254"/>
      <c r="K187" s="254"/>
      <c r="L187" s="254"/>
      <c r="M187" s="254"/>
      <c r="N187" s="254"/>
      <c r="O187" s="254"/>
      <c r="P187" s="248" t="s">
        <v>690</v>
      </c>
    </row>
    <row r="188" spans="2:16" x14ac:dyDescent="0.2">
      <c r="B188" s="246"/>
      <c r="C188" s="254"/>
      <c r="D188" s="262"/>
      <c r="E188" s="254"/>
      <c r="F188" s="254"/>
      <c r="G188" s="254"/>
      <c r="H188" s="254"/>
      <c r="I188" s="254"/>
      <c r="J188" s="254"/>
      <c r="K188" s="254"/>
      <c r="L188" s="254"/>
      <c r="M188" s="254"/>
      <c r="N188" s="254"/>
      <c r="O188" s="254"/>
      <c r="P188" s="248" t="s">
        <v>690</v>
      </c>
    </row>
    <row r="189" spans="2:16" x14ac:dyDescent="0.2">
      <c r="B189" s="246"/>
      <c r="C189" s="254"/>
      <c r="D189" s="262"/>
      <c r="E189" s="254"/>
      <c r="F189" s="254"/>
      <c r="G189" s="254"/>
      <c r="H189" s="254"/>
      <c r="I189" s="254"/>
      <c r="J189" s="254"/>
      <c r="K189" s="254"/>
      <c r="L189" s="254"/>
      <c r="M189" s="254"/>
      <c r="N189" s="254"/>
      <c r="O189" s="254"/>
      <c r="P189" s="248" t="s">
        <v>690</v>
      </c>
    </row>
    <row r="190" spans="2:16" x14ac:dyDescent="0.2">
      <c r="B190" s="246"/>
      <c r="C190" s="254"/>
      <c r="D190" s="262"/>
      <c r="E190" s="254"/>
      <c r="F190" s="254"/>
      <c r="G190" s="254"/>
      <c r="H190" s="254"/>
      <c r="I190" s="254"/>
      <c r="J190" s="254"/>
      <c r="K190" s="254"/>
      <c r="L190" s="254"/>
      <c r="M190" s="254"/>
      <c r="N190" s="254"/>
      <c r="O190" s="254"/>
      <c r="P190" s="248" t="s">
        <v>690</v>
      </c>
    </row>
    <row r="191" spans="2:16" x14ac:dyDescent="0.2">
      <c r="B191" s="246"/>
      <c r="C191" s="254"/>
      <c r="D191" s="262"/>
      <c r="E191" s="254"/>
      <c r="F191" s="254"/>
      <c r="G191" s="254"/>
      <c r="H191" s="254"/>
      <c r="I191" s="254"/>
      <c r="J191" s="254"/>
      <c r="K191" s="254"/>
      <c r="L191" s="254"/>
      <c r="M191" s="254"/>
      <c r="N191" s="254"/>
      <c r="O191" s="254"/>
      <c r="P191" s="248" t="s">
        <v>690</v>
      </c>
    </row>
    <row r="192" spans="2:16" x14ac:dyDescent="0.2">
      <c r="B192" s="246"/>
      <c r="C192" s="254"/>
      <c r="D192" s="262"/>
      <c r="E192" s="254"/>
      <c r="F192" s="254"/>
      <c r="G192" s="254"/>
      <c r="H192" s="254"/>
      <c r="I192" s="254"/>
      <c r="J192" s="254"/>
      <c r="K192" s="254"/>
      <c r="L192" s="254"/>
      <c r="M192" s="254"/>
      <c r="N192" s="254"/>
      <c r="O192" s="254"/>
      <c r="P192" s="248" t="s">
        <v>690</v>
      </c>
    </row>
    <row r="193" spans="2:16" x14ac:dyDescent="0.2">
      <c r="B193" s="246"/>
      <c r="C193" s="254"/>
      <c r="D193" s="262"/>
      <c r="E193" s="254"/>
      <c r="F193" s="254"/>
      <c r="G193" s="254"/>
      <c r="H193" s="254"/>
      <c r="I193" s="254"/>
      <c r="J193" s="254"/>
      <c r="K193" s="254"/>
      <c r="L193" s="254"/>
      <c r="M193" s="254"/>
      <c r="N193" s="254"/>
      <c r="O193" s="254"/>
      <c r="P193" s="248" t="s">
        <v>690</v>
      </c>
    </row>
    <row r="194" spans="2:16" x14ac:dyDescent="0.2">
      <c r="B194" s="246"/>
      <c r="C194" s="254"/>
      <c r="D194" s="262"/>
      <c r="E194" s="254"/>
      <c r="F194" s="254"/>
      <c r="G194" s="254"/>
      <c r="H194" s="254"/>
      <c r="I194" s="254"/>
      <c r="J194" s="254"/>
      <c r="K194" s="254"/>
      <c r="L194" s="254"/>
      <c r="M194" s="254"/>
      <c r="N194" s="254"/>
      <c r="O194" s="254"/>
      <c r="P194" s="248" t="s">
        <v>690</v>
      </c>
    </row>
    <row r="195" spans="2:16" x14ac:dyDescent="0.2">
      <c r="B195" s="246"/>
      <c r="C195" s="254"/>
      <c r="D195" s="262"/>
      <c r="E195" s="254"/>
      <c r="F195" s="254"/>
      <c r="G195" s="254"/>
      <c r="H195" s="254"/>
      <c r="I195" s="254"/>
      <c r="J195" s="254"/>
      <c r="K195" s="254"/>
      <c r="L195" s="254"/>
      <c r="M195" s="254"/>
      <c r="N195" s="254"/>
      <c r="O195" s="254"/>
      <c r="P195" s="248" t="s">
        <v>690</v>
      </c>
    </row>
    <row r="196" spans="2:16" x14ac:dyDescent="0.2">
      <c r="B196" s="246"/>
      <c r="C196" s="254"/>
      <c r="D196" s="262"/>
      <c r="E196" s="254"/>
      <c r="F196" s="254"/>
      <c r="G196" s="254"/>
      <c r="H196" s="254"/>
      <c r="I196" s="254"/>
      <c r="J196" s="254"/>
      <c r="K196" s="254"/>
      <c r="L196" s="254"/>
      <c r="M196" s="254"/>
      <c r="N196" s="254"/>
      <c r="O196" s="254"/>
      <c r="P196" s="248" t="s">
        <v>690</v>
      </c>
    </row>
    <row r="197" spans="2:16" x14ac:dyDescent="0.2">
      <c r="B197" s="246"/>
      <c r="C197" s="254"/>
      <c r="D197" s="262"/>
      <c r="E197" s="254"/>
      <c r="F197" s="254"/>
      <c r="G197" s="254"/>
      <c r="H197" s="254"/>
      <c r="I197" s="254"/>
      <c r="J197" s="254"/>
      <c r="K197" s="254"/>
      <c r="L197" s="254"/>
      <c r="M197" s="254"/>
      <c r="N197" s="254"/>
      <c r="O197" s="254"/>
      <c r="P197" s="248" t="s">
        <v>690</v>
      </c>
    </row>
    <row r="198" spans="2:16" x14ac:dyDescent="0.2">
      <c r="B198" s="246"/>
      <c r="C198" s="254"/>
      <c r="D198" s="262"/>
      <c r="E198" s="254"/>
      <c r="F198" s="254"/>
      <c r="G198" s="254"/>
      <c r="H198" s="254"/>
      <c r="I198" s="254"/>
      <c r="J198" s="254"/>
      <c r="K198" s="254"/>
      <c r="L198" s="254"/>
      <c r="M198" s="254"/>
      <c r="N198" s="254"/>
      <c r="O198" s="254"/>
      <c r="P198" s="248" t="s">
        <v>690</v>
      </c>
    </row>
    <row r="199" spans="2:16" x14ac:dyDescent="0.2">
      <c r="B199" s="246"/>
      <c r="C199" s="254"/>
      <c r="D199" s="262"/>
      <c r="E199" s="254"/>
      <c r="F199" s="254"/>
      <c r="G199" s="254"/>
      <c r="H199" s="254"/>
      <c r="I199" s="254"/>
      <c r="J199" s="254"/>
      <c r="K199" s="254"/>
      <c r="L199" s="254"/>
      <c r="M199" s="254"/>
      <c r="N199" s="254"/>
      <c r="O199" s="254"/>
      <c r="P199" s="248" t="s">
        <v>690</v>
      </c>
    </row>
    <row r="200" spans="2:16" x14ac:dyDescent="0.2">
      <c r="B200" s="246"/>
      <c r="C200" s="254"/>
      <c r="D200" s="262"/>
      <c r="E200" s="254"/>
      <c r="F200" s="254"/>
      <c r="G200" s="254"/>
      <c r="H200" s="254"/>
      <c r="I200" s="254"/>
      <c r="J200" s="254"/>
      <c r="K200" s="254"/>
      <c r="L200" s="254"/>
      <c r="M200" s="254"/>
      <c r="N200" s="254"/>
      <c r="O200" s="254"/>
      <c r="P200" s="248" t="s">
        <v>690</v>
      </c>
    </row>
    <row r="201" spans="2:16" x14ac:dyDescent="0.2">
      <c r="B201" s="246"/>
      <c r="C201" s="254"/>
      <c r="D201" s="262"/>
      <c r="E201" s="254"/>
      <c r="F201" s="254"/>
      <c r="G201" s="254"/>
      <c r="H201" s="254"/>
      <c r="I201" s="254"/>
      <c r="J201" s="254"/>
      <c r="K201" s="254"/>
      <c r="L201" s="254"/>
      <c r="M201" s="254"/>
      <c r="N201" s="254"/>
      <c r="O201" s="254"/>
      <c r="P201" s="248" t="s">
        <v>690</v>
      </c>
    </row>
    <row r="202" spans="2:16" x14ac:dyDescent="0.2">
      <c r="B202" s="246"/>
      <c r="C202" s="254"/>
      <c r="D202" s="262"/>
      <c r="E202" s="254"/>
      <c r="F202" s="254"/>
      <c r="G202" s="254"/>
      <c r="H202" s="254"/>
      <c r="I202" s="254"/>
      <c r="J202" s="254"/>
      <c r="K202" s="254"/>
      <c r="L202" s="254"/>
      <c r="M202" s="254"/>
      <c r="N202" s="254"/>
      <c r="O202" s="254"/>
      <c r="P202" s="248" t="s">
        <v>690</v>
      </c>
    </row>
    <row r="203" spans="2:16" x14ac:dyDescent="0.2">
      <c r="B203" s="246"/>
      <c r="C203" s="254"/>
      <c r="D203" s="262"/>
      <c r="E203" s="254"/>
      <c r="F203" s="254"/>
      <c r="G203" s="254"/>
      <c r="H203" s="254"/>
      <c r="I203" s="254"/>
      <c r="J203" s="254"/>
      <c r="K203" s="254"/>
      <c r="L203" s="254"/>
      <c r="M203" s="254"/>
      <c r="N203" s="254"/>
      <c r="O203" s="254"/>
      <c r="P203" s="248" t="s">
        <v>690</v>
      </c>
    </row>
    <row r="204" spans="2:16" x14ac:dyDescent="0.2">
      <c r="B204" s="246"/>
      <c r="C204" s="254"/>
      <c r="D204" s="262"/>
      <c r="E204" s="254"/>
      <c r="F204" s="254"/>
      <c r="G204" s="254"/>
      <c r="H204" s="254"/>
      <c r="I204" s="254"/>
      <c r="J204" s="254"/>
      <c r="K204" s="254"/>
      <c r="L204" s="254"/>
      <c r="M204" s="254"/>
      <c r="N204" s="254"/>
      <c r="O204" s="254"/>
      <c r="P204" s="248" t="s">
        <v>690</v>
      </c>
    </row>
    <row r="205" spans="2:16" x14ac:dyDescent="0.2">
      <c r="B205" s="246"/>
      <c r="C205" s="254"/>
      <c r="D205" s="262"/>
      <c r="E205" s="254"/>
      <c r="F205" s="254"/>
      <c r="G205" s="254"/>
      <c r="H205" s="254"/>
      <c r="I205" s="254"/>
      <c r="J205" s="254"/>
      <c r="K205" s="254"/>
      <c r="L205" s="254"/>
      <c r="M205" s="254"/>
      <c r="N205" s="254"/>
      <c r="O205" s="254"/>
      <c r="P205" s="248" t="s">
        <v>690</v>
      </c>
    </row>
    <row r="206" spans="2:16" x14ac:dyDescent="0.2">
      <c r="B206" s="246"/>
      <c r="C206" s="254"/>
      <c r="D206" s="262"/>
      <c r="E206" s="254"/>
      <c r="F206" s="254"/>
      <c r="G206" s="254"/>
      <c r="H206" s="254"/>
      <c r="I206" s="254"/>
      <c r="J206" s="254"/>
      <c r="K206" s="254"/>
      <c r="L206" s="254"/>
      <c r="M206" s="254"/>
      <c r="N206" s="254"/>
      <c r="O206" s="254"/>
      <c r="P206" s="248" t="s">
        <v>690</v>
      </c>
    </row>
    <row r="207" spans="2:16" x14ac:dyDescent="0.2">
      <c r="B207" s="246"/>
      <c r="C207" s="254"/>
      <c r="D207" s="262"/>
      <c r="E207" s="254"/>
      <c r="F207" s="254"/>
      <c r="G207" s="254"/>
      <c r="H207" s="254"/>
      <c r="I207" s="254"/>
      <c r="J207" s="254"/>
      <c r="K207" s="254"/>
      <c r="L207" s="254"/>
      <c r="M207" s="254"/>
      <c r="N207" s="254"/>
      <c r="O207" s="254"/>
      <c r="P207" s="248" t="s">
        <v>690</v>
      </c>
    </row>
    <row r="208" spans="2:16" x14ac:dyDescent="0.2">
      <c r="B208" s="246"/>
      <c r="C208" s="254"/>
      <c r="D208" s="262"/>
      <c r="E208" s="254"/>
      <c r="F208" s="254"/>
      <c r="G208" s="254"/>
      <c r="H208" s="254"/>
      <c r="I208" s="254"/>
      <c r="J208" s="254"/>
      <c r="K208" s="254"/>
      <c r="L208" s="254"/>
      <c r="M208" s="254"/>
      <c r="N208" s="254"/>
      <c r="O208" s="254"/>
      <c r="P208" s="248" t="s">
        <v>690</v>
      </c>
    </row>
    <row r="209" spans="2:16" x14ac:dyDescent="0.2">
      <c r="B209" s="246"/>
      <c r="C209" s="254"/>
      <c r="D209" s="262"/>
      <c r="E209" s="254"/>
      <c r="F209" s="254"/>
      <c r="G209" s="254"/>
      <c r="H209" s="254"/>
      <c r="I209" s="254"/>
      <c r="J209" s="254"/>
      <c r="K209" s="254"/>
      <c r="L209" s="254"/>
      <c r="M209" s="254"/>
      <c r="N209" s="254"/>
      <c r="O209" s="254"/>
      <c r="P209" s="248" t="s">
        <v>690</v>
      </c>
    </row>
    <row r="210" spans="2:16" x14ac:dyDescent="0.2">
      <c r="B210" s="246"/>
      <c r="C210" s="254"/>
      <c r="D210" s="262"/>
      <c r="E210" s="254"/>
      <c r="F210" s="254"/>
      <c r="G210" s="254"/>
      <c r="H210" s="254"/>
      <c r="I210" s="254"/>
      <c r="J210" s="254"/>
      <c r="K210" s="254"/>
      <c r="L210" s="254"/>
      <c r="M210" s="254"/>
      <c r="N210" s="254"/>
      <c r="O210" s="254"/>
      <c r="P210" s="248" t="s">
        <v>690</v>
      </c>
    </row>
    <row r="211" spans="2:16" x14ac:dyDescent="0.2">
      <c r="B211" s="246"/>
      <c r="C211" s="254"/>
      <c r="D211" s="262"/>
      <c r="E211" s="254"/>
      <c r="F211" s="254"/>
      <c r="G211" s="254"/>
      <c r="H211" s="254"/>
      <c r="I211" s="254"/>
      <c r="J211" s="254"/>
      <c r="K211" s="254"/>
      <c r="L211" s="254"/>
      <c r="M211" s="254"/>
      <c r="N211" s="254"/>
      <c r="O211" s="254"/>
      <c r="P211" s="248" t="s">
        <v>690</v>
      </c>
    </row>
    <row r="212" spans="2:16" x14ac:dyDescent="0.2">
      <c r="B212" s="246"/>
      <c r="C212" s="254"/>
      <c r="D212" s="262"/>
      <c r="E212" s="254"/>
      <c r="F212" s="254"/>
      <c r="G212" s="254"/>
      <c r="H212" s="254"/>
      <c r="I212" s="254"/>
      <c r="J212" s="254"/>
      <c r="K212" s="254"/>
      <c r="L212" s="254"/>
      <c r="M212" s="254"/>
      <c r="N212" s="254"/>
      <c r="O212" s="254"/>
      <c r="P212" s="248" t="s">
        <v>690</v>
      </c>
    </row>
    <row r="213" spans="2:16" x14ac:dyDescent="0.2">
      <c r="B213" s="246"/>
      <c r="C213" s="254"/>
      <c r="D213" s="262"/>
      <c r="E213" s="254"/>
      <c r="F213" s="254"/>
      <c r="G213" s="254"/>
      <c r="H213" s="254"/>
      <c r="I213" s="254"/>
      <c r="J213" s="254"/>
      <c r="K213" s="254"/>
      <c r="L213" s="254"/>
      <c r="M213" s="254"/>
      <c r="N213" s="254"/>
      <c r="O213" s="254"/>
      <c r="P213" s="248" t="s">
        <v>690</v>
      </c>
    </row>
    <row r="214" spans="2:16" x14ac:dyDescent="0.2">
      <c r="B214" s="246"/>
      <c r="C214" s="254"/>
      <c r="D214" s="262"/>
      <c r="E214" s="254"/>
      <c r="F214" s="254"/>
      <c r="G214" s="254"/>
      <c r="H214" s="254"/>
      <c r="I214" s="254"/>
      <c r="J214" s="254"/>
      <c r="K214" s="254"/>
      <c r="L214" s="254"/>
      <c r="M214" s="254"/>
      <c r="N214" s="254"/>
      <c r="O214" s="254"/>
      <c r="P214" s="248" t="s">
        <v>690</v>
      </c>
    </row>
    <row r="215" spans="2:16" x14ac:dyDescent="0.2">
      <c r="B215" s="246"/>
      <c r="C215" s="254"/>
      <c r="D215" s="262"/>
      <c r="E215" s="254"/>
      <c r="F215" s="254"/>
      <c r="G215" s="254"/>
      <c r="H215" s="254"/>
      <c r="I215" s="254"/>
      <c r="J215" s="254"/>
      <c r="K215" s="254"/>
      <c r="L215" s="254"/>
      <c r="M215" s="254"/>
      <c r="N215" s="254"/>
      <c r="O215" s="254"/>
      <c r="P215" s="248" t="s">
        <v>690</v>
      </c>
    </row>
    <row r="216" spans="2:16" x14ac:dyDescent="0.2">
      <c r="B216" s="246"/>
      <c r="C216" s="254"/>
      <c r="D216" s="262"/>
      <c r="E216" s="254"/>
      <c r="F216" s="254"/>
      <c r="G216" s="254"/>
      <c r="H216" s="254"/>
      <c r="I216" s="254"/>
      <c r="J216" s="254"/>
      <c r="K216" s="254"/>
      <c r="L216" s="254"/>
      <c r="M216" s="254"/>
      <c r="N216" s="254"/>
      <c r="O216" s="254"/>
      <c r="P216" s="248" t="s">
        <v>690</v>
      </c>
    </row>
    <row r="217" spans="2:16" x14ac:dyDescent="0.2">
      <c r="B217" s="246"/>
      <c r="C217" s="254"/>
      <c r="D217" s="262"/>
      <c r="E217" s="254"/>
      <c r="F217" s="254"/>
      <c r="G217" s="254"/>
      <c r="H217" s="254"/>
      <c r="I217" s="254"/>
      <c r="J217" s="254"/>
      <c r="K217" s="254"/>
      <c r="L217" s="254"/>
      <c r="M217" s="254"/>
      <c r="N217" s="254"/>
      <c r="O217" s="254"/>
      <c r="P217" s="248" t="s">
        <v>690</v>
      </c>
    </row>
    <row r="218" spans="2:16" x14ac:dyDescent="0.2">
      <c r="B218" s="246"/>
      <c r="C218" s="254"/>
      <c r="D218" s="262"/>
      <c r="E218" s="254"/>
      <c r="F218" s="254"/>
      <c r="G218" s="254"/>
      <c r="H218" s="254"/>
      <c r="I218" s="254"/>
      <c r="J218" s="254"/>
      <c r="K218" s="254"/>
      <c r="L218" s="254"/>
      <c r="M218" s="254"/>
      <c r="N218" s="254"/>
      <c r="O218" s="254"/>
      <c r="P218" s="248" t="s">
        <v>690</v>
      </c>
    </row>
    <row r="219" spans="2:16" x14ac:dyDescent="0.2">
      <c r="B219" s="246"/>
      <c r="C219" s="254"/>
      <c r="D219" s="262"/>
      <c r="E219" s="254"/>
      <c r="F219" s="254"/>
      <c r="G219" s="254"/>
      <c r="H219" s="254"/>
      <c r="I219" s="254"/>
      <c r="J219" s="254"/>
      <c r="K219" s="254"/>
      <c r="L219" s="254"/>
      <c r="M219" s="254"/>
      <c r="N219" s="254"/>
      <c r="O219" s="254"/>
      <c r="P219" s="248" t="s">
        <v>690</v>
      </c>
    </row>
    <row r="220" spans="2:16" x14ac:dyDescent="0.2">
      <c r="B220" s="246"/>
      <c r="C220" s="254"/>
      <c r="D220" s="262"/>
      <c r="E220" s="254"/>
      <c r="F220" s="254"/>
      <c r="G220" s="254"/>
      <c r="H220" s="254"/>
      <c r="I220" s="254"/>
      <c r="J220" s="254"/>
      <c r="K220" s="254"/>
      <c r="L220" s="254"/>
      <c r="M220" s="254"/>
      <c r="N220" s="254"/>
      <c r="O220" s="254"/>
      <c r="P220" s="248" t="s">
        <v>690</v>
      </c>
    </row>
    <row r="221" spans="2:16" x14ac:dyDescent="0.2">
      <c r="B221" s="246"/>
      <c r="C221" s="254"/>
      <c r="D221" s="262"/>
      <c r="E221" s="254"/>
      <c r="F221" s="254"/>
      <c r="G221" s="254"/>
      <c r="H221" s="254"/>
      <c r="I221" s="254"/>
      <c r="J221" s="254"/>
      <c r="K221" s="254"/>
      <c r="L221" s="254"/>
      <c r="M221" s="254"/>
      <c r="N221" s="254"/>
      <c r="O221" s="254"/>
      <c r="P221" s="248" t="s">
        <v>690</v>
      </c>
    </row>
    <row r="222" spans="2:16" x14ac:dyDescent="0.2">
      <c r="B222" s="246"/>
      <c r="C222" s="254"/>
      <c r="D222" s="262"/>
      <c r="E222" s="254"/>
      <c r="F222" s="254"/>
      <c r="G222" s="254"/>
      <c r="H222" s="254"/>
      <c r="I222" s="254"/>
      <c r="J222" s="254"/>
      <c r="K222" s="254"/>
      <c r="L222" s="254"/>
      <c r="M222" s="254"/>
      <c r="N222" s="254"/>
      <c r="O222" s="254"/>
      <c r="P222" s="248" t="s">
        <v>690</v>
      </c>
    </row>
    <row r="223" spans="2:16" x14ac:dyDescent="0.2">
      <c r="B223" s="246"/>
      <c r="C223" s="254"/>
      <c r="D223" s="262"/>
      <c r="E223" s="254"/>
      <c r="F223" s="254"/>
      <c r="G223" s="254"/>
      <c r="H223" s="254"/>
      <c r="I223" s="254"/>
      <c r="J223" s="254"/>
      <c r="K223" s="254"/>
      <c r="L223" s="254"/>
      <c r="M223" s="254"/>
      <c r="N223" s="254"/>
      <c r="O223" s="254"/>
      <c r="P223" s="248" t="s">
        <v>690</v>
      </c>
    </row>
    <row r="224" spans="2:16" x14ac:dyDescent="0.2">
      <c r="B224" s="246"/>
      <c r="C224" s="254"/>
      <c r="D224" s="262"/>
      <c r="E224" s="254"/>
      <c r="F224" s="254"/>
      <c r="G224" s="254"/>
      <c r="H224" s="254"/>
      <c r="I224" s="254"/>
      <c r="J224" s="254"/>
      <c r="K224" s="254"/>
      <c r="L224" s="254"/>
      <c r="M224" s="254"/>
      <c r="N224" s="254"/>
      <c r="O224" s="254"/>
      <c r="P224" s="248" t="s">
        <v>690</v>
      </c>
    </row>
    <row r="225" spans="2:16" x14ac:dyDescent="0.2">
      <c r="B225" s="246"/>
      <c r="C225" s="254"/>
      <c r="D225" s="262"/>
      <c r="E225" s="254"/>
      <c r="F225" s="254"/>
      <c r="G225" s="254"/>
      <c r="H225" s="254"/>
      <c r="I225" s="254"/>
      <c r="J225" s="254"/>
      <c r="K225" s="254"/>
      <c r="L225" s="254"/>
      <c r="M225" s="254"/>
      <c r="N225" s="254"/>
      <c r="O225" s="254"/>
      <c r="P225" s="248" t="s">
        <v>690</v>
      </c>
    </row>
    <row r="226" spans="2:16" x14ac:dyDescent="0.2">
      <c r="B226" s="246"/>
      <c r="C226" s="254"/>
      <c r="D226" s="262"/>
      <c r="E226" s="254"/>
      <c r="F226" s="254"/>
      <c r="G226" s="254"/>
      <c r="H226" s="254"/>
      <c r="I226" s="254"/>
      <c r="J226" s="254"/>
      <c r="K226" s="254"/>
      <c r="L226" s="254"/>
      <c r="M226" s="254"/>
      <c r="N226" s="254"/>
      <c r="O226" s="254"/>
      <c r="P226" s="248" t="s">
        <v>690</v>
      </c>
    </row>
    <row r="227" spans="2:16" x14ac:dyDescent="0.2">
      <c r="B227" s="246"/>
      <c r="C227" s="254"/>
      <c r="D227" s="262"/>
      <c r="E227" s="254"/>
      <c r="F227" s="254"/>
      <c r="G227" s="254"/>
      <c r="H227" s="254"/>
      <c r="I227" s="254"/>
      <c r="J227" s="254"/>
      <c r="K227" s="254"/>
      <c r="L227" s="254"/>
      <c r="M227" s="254"/>
      <c r="N227" s="254"/>
      <c r="O227" s="254"/>
      <c r="P227" s="248" t="s">
        <v>690</v>
      </c>
    </row>
    <row r="228" spans="2:16" x14ac:dyDescent="0.2">
      <c r="B228" s="246"/>
      <c r="C228" s="254"/>
      <c r="D228" s="262"/>
      <c r="E228" s="254"/>
      <c r="F228" s="254"/>
      <c r="G228" s="254"/>
      <c r="H228" s="254"/>
      <c r="I228" s="254"/>
      <c r="J228" s="254"/>
      <c r="K228" s="254"/>
      <c r="L228" s="254"/>
      <c r="M228" s="254"/>
      <c r="N228" s="254"/>
      <c r="O228" s="254"/>
      <c r="P228" s="248" t="s">
        <v>690</v>
      </c>
    </row>
    <row r="229" spans="2:16" x14ac:dyDescent="0.2">
      <c r="B229" s="246"/>
      <c r="C229" s="254"/>
      <c r="D229" s="262"/>
      <c r="E229" s="254"/>
      <c r="F229" s="254"/>
      <c r="G229" s="254"/>
      <c r="H229" s="254"/>
      <c r="I229" s="254"/>
      <c r="J229" s="254"/>
      <c r="K229" s="254"/>
      <c r="L229" s="254"/>
      <c r="M229" s="254"/>
      <c r="N229" s="254"/>
      <c r="O229" s="254"/>
      <c r="P229" s="248" t="s">
        <v>690</v>
      </c>
    </row>
    <row r="230" spans="2:16" x14ac:dyDescent="0.2">
      <c r="B230" s="246"/>
      <c r="C230" s="254"/>
      <c r="D230" s="262"/>
      <c r="E230" s="254"/>
      <c r="F230" s="254"/>
      <c r="G230" s="254"/>
      <c r="H230" s="254"/>
      <c r="I230" s="254"/>
      <c r="J230" s="254"/>
      <c r="K230" s="254"/>
      <c r="L230" s="254"/>
      <c r="M230" s="254"/>
      <c r="N230" s="254"/>
      <c r="O230" s="254"/>
      <c r="P230" s="248" t="s">
        <v>690</v>
      </c>
    </row>
    <row r="231" spans="2:16" x14ac:dyDescent="0.2">
      <c r="B231" s="246"/>
      <c r="C231" s="254"/>
      <c r="D231" s="262"/>
      <c r="E231" s="254"/>
      <c r="F231" s="254"/>
      <c r="G231" s="254"/>
      <c r="H231" s="254"/>
      <c r="I231" s="254"/>
      <c r="J231" s="254"/>
      <c r="K231" s="254"/>
      <c r="L231" s="254"/>
      <c r="M231" s="254"/>
      <c r="N231" s="254"/>
      <c r="O231" s="254"/>
      <c r="P231" s="248" t="s">
        <v>690</v>
      </c>
    </row>
    <row r="232" spans="2:16" x14ac:dyDescent="0.2">
      <c r="B232" s="246"/>
      <c r="C232" s="254"/>
      <c r="D232" s="262"/>
      <c r="E232" s="254"/>
      <c r="F232" s="254"/>
      <c r="G232" s="254"/>
      <c r="H232" s="254"/>
      <c r="I232" s="254"/>
      <c r="J232" s="254"/>
      <c r="K232" s="254"/>
      <c r="L232" s="254"/>
      <c r="M232" s="254"/>
      <c r="N232" s="254"/>
      <c r="O232" s="254"/>
      <c r="P232" s="248" t="s">
        <v>690</v>
      </c>
    </row>
    <row r="233" spans="2:16" x14ac:dyDescent="0.2">
      <c r="B233" s="246"/>
      <c r="C233" s="254"/>
      <c r="D233" s="262"/>
      <c r="E233" s="254"/>
      <c r="F233" s="254"/>
      <c r="G233" s="254"/>
      <c r="H233" s="254"/>
      <c r="I233" s="254"/>
      <c r="J233" s="254"/>
      <c r="K233" s="254"/>
      <c r="L233" s="254"/>
      <c r="M233" s="254"/>
      <c r="N233" s="254"/>
      <c r="O233" s="254"/>
      <c r="P233" s="248" t="s">
        <v>690</v>
      </c>
    </row>
    <row r="234" spans="2:16" x14ac:dyDescent="0.2">
      <c r="B234" s="246"/>
      <c r="C234" s="254"/>
      <c r="D234" s="262"/>
      <c r="E234" s="254"/>
      <c r="F234" s="254"/>
      <c r="G234" s="254"/>
      <c r="H234" s="254"/>
      <c r="I234" s="254"/>
      <c r="J234" s="254"/>
      <c r="K234" s="254"/>
      <c r="L234" s="254"/>
      <c r="M234" s="254"/>
      <c r="N234" s="254"/>
      <c r="O234" s="254"/>
      <c r="P234" s="248" t="s">
        <v>690</v>
      </c>
    </row>
    <row r="235" spans="2:16" x14ac:dyDescent="0.2">
      <c r="B235" s="246"/>
      <c r="C235" s="254"/>
      <c r="D235" s="262"/>
      <c r="E235" s="254"/>
      <c r="F235" s="254"/>
      <c r="G235" s="254"/>
      <c r="H235" s="254"/>
      <c r="I235" s="254"/>
      <c r="J235" s="254"/>
      <c r="K235" s="254"/>
      <c r="L235" s="254"/>
      <c r="M235" s="254"/>
      <c r="N235" s="254"/>
      <c r="O235" s="254"/>
      <c r="P235" s="248" t="s">
        <v>690</v>
      </c>
    </row>
    <row r="236" spans="2:16" x14ac:dyDescent="0.2">
      <c r="B236" s="246"/>
      <c r="C236" s="254"/>
      <c r="D236" s="262"/>
      <c r="E236" s="254"/>
      <c r="F236" s="254"/>
      <c r="G236" s="254"/>
      <c r="H236" s="254"/>
      <c r="I236" s="254"/>
      <c r="J236" s="254"/>
      <c r="K236" s="254"/>
      <c r="L236" s="254"/>
      <c r="M236" s="254"/>
      <c r="N236" s="254"/>
      <c r="O236" s="254"/>
      <c r="P236" s="248" t="s">
        <v>690</v>
      </c>
    </row>
    <row r="237" spans="2:16" x14ac:dyDescent="0.2">
      <c r="B237" s="246"/>
      <c r="C237" s="254"/>
      <c r="D237" s="262"/>
      <c r="E237" s="254"/>
      <c r="F237" s="254"/>
      <c r="G237" s="254"/>
      <c r="H237" s="254"/>
      <c r="I237" s="254"/>
      <c r="J237" s="254"/>
      <c r="K237" s="254"/>
      <c r="L237" s="254"/>
      <c r="M237" s="254"/>
      <c r="N237" s="254"/>
      <c r="O237" s="254"/>
      <c r="P237" s="248" t="s">
        <v>690</v>
      </c>
    </row>
    <row r="238" spans="2:16" x14ac:dyDescent="0.2">
      <c r="B238" s="246"/>
      <c r="C238" s="254"/>
      <c r="D238" s="262"/>
      <c r="E238" s="254"/>
      <c r="F238" s="254"/>
      <c r="G238" s="254"/>
      <c r="H238" s="254"/>
      <c r="I238" s="254"/>
      <c r="J238" s="254"/>
      <c r="K238" s="254"/>
      <c r="L238" s="254"/>
      <c r="M238" s="254"/>
      <c r="N238" s="254"/>
      <c r="O238" s="254"/>
      <c r="P238" s="248" t="s">
        <v>690</v>
      </c>
    </row>
    <row r="239" spans="2:16" x14ac:dyDescent="0.2">
      <c r="B239" s="246"/>
      <c r="C239" s="254"/>
      <c r="D239" s="262"/>
      <c r="E239" s="254"/>
      <c r="F239" s="254"/>
      <c r="G239" s="254"/>
      <c r="H239" s="254"/>
      <c r="I239" s="254"/>
      <c r="J239" s="254"/>
      <c r="K239" s="254"/>
      <c r="L239" s="254"/>
      <c r="M239" s="254"/>
      <c r="N239" s="254"/>
      <c r="O239" s="254"/>
      <c r="P239" s="248" t="s">
        <v>690</v>
      </c>
    </row>
    <row r="240" spans="2:16" x14ac:dyDescent="0.2">
      <c r="B240" s="246"/>
      <c r="C240" s="254"/>
      <c r="D240" s="262"/>
      <c r="E240" s="254"/>
      <c r="F240" s="254"/>
      <c r="G240" s="254"/>
      <c r="H240" s="254"/>
      <c r="I240" s="254"/>
      <c r="J240" s="254"/>
      <c r="K240" s="254"/>
      <c r="L240" s="254"/>
      <c r="M240" s="254"/>
      <c r="N240" s="254"/>
      <c r="O240" s="254"/>
      <c r="P240" s="248" t="s">
        <v>690</v>
      </c>
    </row>
    <row r="241" spans="2:16" x14ac:dyDescent="0.2">
      <c r="B241" s="246"/>
      <c r="C241" s="254"/>
      <c r="D241" s="262"/>
      <c r="E241" s="254"/>
      <c r="F241" s="254"/>
      <c r="G241" s="254"/>
      <c r="H241" s="254"/>
      <c r="I241" s="254"/>
      <c r="J241" s="254"/>
      <c r="K241" s="254"/>
      <c r="L241" s="254"/>
      <c r="M241" s="254"/>
      <c r="N241" s="254"/>
      <c r="O241" s="254"/>
      <c r="P241" s="248" t="s">
        <v>690</v>
      </c>
    </row>
    <row r="242" spans="2:16" x14ac:dyDescent="0.2">
      <c r="B242" s="246"/>
      <c r="C242" s="254"/>
      <c r="D242" s="262"/>
      <c r="E242" s="254"/>
      <c r="F242" s="254"/>
      <c r="G242" s="254"/>
      <c r="H242" s="254"/>
      <c r="I242" s="254"/>
      <c r="J242" s="254"/>
      <c r="K242" s="254"/>
      <c r="L242" s="254"/>
      <c r="M242" s="254"/>
      <c r="N242" s="254"/>
      <c r="O242" s="254"/>
      <c r="P242" s="248" t="s">
        <v>690</v>
      </c>
    </row>
    <row r="243" spans="2:16" x14ac:dyDescent="0.2">
      <c r="B243" s="246"/>
      <c r="C243" s="254"/>
      <c r="D243" s="262"/>
      <c r="E243" s="254"/>
      <c r="F243" s="254"/>
      <c r="G243" s="254"/>
      <c r="H243" s="254"/>
      <c r="I243" s="254"/>
      <c r="J243" s="254"/>
      <c r="K243" s="254"/>
      <c r="L243" s="254"/>
      <c r="M243" s="254"/>
      <c r="N243" s="254"/>
      <c r="O243" s="254"/>
      <c r="P243" s="248" t="s">
        <v>690</v>
      </c>
    </row>
    <row r="244" spans="2:16" x14ac:dyDescent="0.2">
      <c r="B244" s="246"/>
      <c r="C244" s="254"/>
      <c r="D244" s="262"/>
      <c r="E244" s="254"/>
      <c r="F244" s="254"/>
      <c r="G244" s="254"/>
      <c r="H244" s="254"/>
      <c r="I244" s="254"/>
      <c r="J244" s="254"/>
      <c r="K244" s="254"/>
      <c r="L244" s="254"/>
      <c r="M244" s="254"/>
      <c r="N244" s="254"/>
      <c r="O244" s="254"/>
      <c r="P244" s="248" t="s">
        <v>690</v>
      </c>
    </row>
    <row r="245" spans="2:16" x14ac:dyDescent="0.2">
      <c r="B245" s="246"/>
      <c r="C245" s="254"/>
      <c r="D245" s="262"/>
      <c r="E245" s="254"/>
      <c r="F245" s="254"/>
      <c r="G245" s="254"/>
      <c r="H245" s="254"/>
      <c r="I245" s="254"/>
      <c r="J245" s="254"/>
      <c r="K245" s="254"/>
      <c r="L245" s="254"/>
      <c r="M245" s="254"/>
      <c r="N245" s="254"/>
      <c r="O245" s="254"/>
      <c r="P245" s="248" t="s">
        <v>690</v>
      </c>
    </row>
    <row r="246" spans="2:16" x14ac:dyDescent="0.2">
      <c r="B246" s="246"/>
      <c r="C246" s="254"/>
      <c r="D246" s="262"/>
      <c r="E246" s="254"/>
      <c r="F246" s="254"/>
      <c r="G246" s="254"/>
      <c r="H246" s="254"/>
      <c r="I246" s="254"/>
      <c r="J246" s="254"/>
      <c r="K246" s="254"/>
      <c r="L246" s="254"/>
      <c r="M246" s="254"/>
      <c r="N246" s="254"/>
      <c r="O246" s="254"/>
      <c r="P246" s="248" t="s">
        <v>690</v>
      </c>
    </row>
    <row r="247" spans="2:16" x14ac:dyDescent="0.2">
      <c r="B247" s="246"/>
      <c r="C247" s="254"/>
      <c r="D247" s="262"/>
      <c r="E247" s="254"/>
      <c r="F247" s="254"/>
      <c r="G247" s="254"/>
      <c r="H247" s="254"/>
      <c r="I247" s="254"/>
      <c r="J247" s="254"/>
      <c r="K247" s="254"/>
      <c r="L247" s="254"/>
      <c r="M247" s="254"/>
      <c r="N247" s="254"/>
      <c r="O247" s="254"/>
      <c r="P247" s="248" t="s">
        <v>690</v>
      </c>
    </row>
    <row r="248" spans="2:16" x14ac:dyDescent="0.2">
      <c r="B248" s="246"/>
      <c r="C248" s="254"/>
      <c r="D248" s="262"/>
      <c r="E248" s="254"/>
      <c r="F248" s="254"/>
      <c r="G248" s="254"/>
      <c r="H248" s="254"/>
      <c r="I248" s="254"/>
      <c r="J248" s="254"/>
      <c r="K248" s="254"/>
      <c r="L248" s="254"/>
      <c r="M248" s="254"/>
      <c r="N248" s="254"/>
      <c r="O248" s="254"/>
      <c r="P248" s="248" t="s">
        <v>690</v>
      </c>
    </row>
    <row r="249" spans="2:16" x14ac:dyDescent="0.2">
      <c r="B249" s="246"/>
      <c r="C249" s="254"/>
      <c r="D249" s="262"/>
      <c r="E249" s="254"/>
      <c r="F249" s="254"/>
      <c r="G249" s="254"/>
      <c r="H249" s="254"/>
      <c r="I249" s="254"/>
      <c r="J249" s="254"/>
      <c r="K249" s="254"/>
      <c r="L249" s="254"/>
      <c r="M249" s="254"/>
      <c r="N249" s="254"/>
      <c r="O249" s="254"/>
      <c r="P249" s="248" t="s">
        <v>690</v>
      </c>
    </row>
    <row r="250" spans="2:16" x14ac:dyDescent="0.2">
      <c r="B250" s="246"/>
      <c r="C250" s="254"/>
      <c r="D250" s="262"/>
      <c r="E250" s="254"/>
      <c r="F250" s="254"/>
      <c r="G250" s="254"/>
      <c r="H250" s="254"/>
      <c r="I250" s="254"/>
      <c r="J250" s="254"/>
      <c r="K250" s="254"/>
      <c r="L250" s="254"/>
      <c r="M250" s="254"/>
      <c r="N250" s="254"/>
      <c r="O250" s="254"/>
      <c r="P250" s="248" t="s">
        <v>690</v>
      </c>
    </row>
    <row r="251" spans="2:16" x14ac:dyDescent="0.2">
      <c r="B251" s="246"/>
      <c r="C251" s="254"/>
      <c r="D251" s="262"/>
      <c r="E251" s="254"/>
      <c r="F251" s="254"/>
      <c r="G251" s="254"/>
      <c r="H251" s="254"/>
      <c r="I251" s="254"/>
      <c r="J251" s="254"/>
      <c r="K251" s="254"/>
      <c r="L251" s="254"/>
      <c r="M251" s="254"/>
      <c r="N251" s="254"/>
      <c r="O251" s="254"/>
      <c r="P251" s="248" t="s">
        <v>690</v>
      </c>
    </row>
    <row r="252" spans="2:16" x14ac:dyDescent="0.2">
      <c r="B252" s="246"/>
      <c r="C252" s="254"/>
      <c r="D252" s="262"/>
      <c r="E252" s="254"/>
      <c r="F252" s="254"/>
      <c r="G252" s="254"/>
      <c r="H252" s="254"/>
      <c r="I252" s="254"/>
      <c r="J252" s="254"/>
      <c r="K252" s="254"/>
      <c r="L252" s="254"/>
      <c r="M252" s="254"/>
      <c r="N252" s="254"/>
      <c r="O252" s="254"/>
      <c r="P252" s="248" t="s">
        <v>690</v>
      </c>
    </row>
    <row r="253" spans="2:16" x14ac:dyDescent="0.2">
      <c r="B253" s="246"/>
      <c r="C253" s="254"/>
      <c r="D253" s="262"/>
      <c r="E253" s="254"/>
      <c r="F253" s="254"/>
      <c r="G253" s="254"/>
      <c r="H253" s="254"/>
      <c r="I253" s="254"/>
      <c r="J253" s="254"/>
      <c r="K253" s="254"/>
      <c r="L253" s="254"/>
      <c r="M253" s="254"/>
      <c r="N253" s="254"/>
      <c r="O253" s="254"/>
      <c r="P253" s="248" t="s">
        <v>690</v>
      </c>
    </row>
    <row r="254" spans="2:16" x14ac:dyDescent="0.2">
      <c r="B254" s="246"/>
      <c r="C254" s="254"/>
      <c r="D254" s="262"/>
      <c r="E254" s="254"/>
      <c r="F254" s="254"/>
      <c r="G254" s="254"/>
      <c r="H254" s="254"/>
      <c r="I254" s="254"/>
      <c r="J254" s="254"/>
      <c r="K254" s="254"/>
      <c r="L254" s="254"/>
      <c r="M254" s="254"/>
      <c r="N254" s="254"/>
      <c r="O254" s="254"/>
      <c r="P254" s="248" t="s">
        <v>690</v>
      </c>
    </row>
    <row r="255" spans="2:16" x14ac:dyDescent="0.2">
      <c r="B255" s="246"/>
      <c r="C255" s="254"/>
      <c r="D255" s="262"/>
      <c r="E255" s="254"/>
      <c r="F255" s="254"/>
      <c r="G255" s="254"/>
      <c r="H255" s="254"/>
      <c r="I255" s="254"/>
      <c r="J255" s="254"/>
      <c r="K255" s="254"/>
      <c r="L255" s="254"/>
      <c r="M255" s="254"/>
      <c r="N255" s="254"/>
      <c r="O255" s="254"/>
      <c r="P255" s="248" t="s">
        <v>690</v>
      </c>
    </row>
    <row r="256" spans="2:16" x14ac:dyDescent="0.2">
      <c r="B256" s="246"/>
      <c r="C256" s="254"/>
      <c r="D256" s="262"/>
      <c r="E256" s="254"/>
      <c r="F256" s="254"/>
      <c r="G256" s="254"/>
      <c r="H256" s="254"/>
      <c r="I256" s="254"/>
      <c r="J256" s="254"/>
      <c r="K256" s="254"/>
      <c r="L256" s="254"/>
      <c r="M256" s="254"/>
      <c r="N256" s="254"/>
      <c r="O256" s="254"/>
      <c r="P256" s="248" t="s">
        <v>690</v>
      </c>
    </row>
    <row r="257" spans="2:16" x14ac:dyDescent="0.2">
      <c r="B257" s="246"/>
      <c r="C257" s="254"/>
      <c r="D257" s="262"/>
      <c r="E257" s="254"/>
      <c r="F257" s="254"/>
      <c r="G257" s="254"/>
      <c r="H257" s="254"/>
      <c r="I257" s="254"/>
      <c r="J257" s="254"/>
      <c r="K257" s="254"/>
      <c r="L257" s="254"/>
      <c r="M257" s="254"/>
      <c r="N257" s="254"/>
      <c r="O257" s="254"/>
      <c r="P257" s="248" t="s">
        <v>690</v>
      </c>
    </row>
    <row r="258" spans="2:16" x14ac:dyDescent="0.2">
      <c r="B258" s="246"/>
      <c r="C258" s="254"/>
      <c r="D258" s="262"/>
      <c r="E258" s="254"/>
      <c r="F258" s="254"/>
      <c r="G258" s="254"/>
      <c r="H258" s="254"/>
      <c r="I258" s="254"/>
      <c r="J258" s="254"/>
      <c r="K258" s="254"/>
      <c r="L258" s="254"/>
      <c r="M258" s="254"/>
      <c r="N258" s="254"/>
      <c r="O258" s="254"/>
      <c r="P258" s="248" t="s">
        <v>690</v>
      </c>
    </row>
    <row r="259" spans="2:16" x14ac:dyDescent="0.2">
      <c r="B259" s="246"/>
      <c r="C259" s="254"/>
      <c r="D259" s="262"/>
      <c r="E259" s="254"/>
      <c r="F259" s="254"/>
      <c r="G259" s="254"/>
      <c r="H259" s="254"/>
      <c r="I259" s="254"/>
      <c r="J259" s="254"/>
      <c r="K259" s="254"/>
      <c r="L259" s="254"/>
      <c r="M259" s="254"/>
      <c r="N259" s="254"/>
      <c r="O259" s="254"/>
      <c r="P259" s="248" t="s">
        <v>690</v>
      </c>
    </row>
    <row r="260" spans="2:16" x14ac:dyDescent="0.2">
      <c r="B260" s="246"/>
      <c r="C260" s="254"/>
      <c r="D260" s="262"/>
      <c r="E260" s="254"/>
      <c r="F260" s="254"/>
      <c r="G260" s="254"/>
      <c r="H260" s="254"/>
      <c r="I260" s="254"/>
      <c r="J260" s="254"/>
      <c r="K260" s="254"/>
      <c r="L260" s="254"/>
      <c r="M260" s="254"/>
      <c r="N260" s="254"/>
      <c r="O260" s="254"/>
      <c r="P260" s="248" t="s">
        <v>690</v>
      </c>
    </row>
    <row r="261" spans="2:16" x14ac:dyDescent="0.2">
      <c r="B261" s="246"/>
      <c r="C261" s="254"/>
      <c r="D261" s="262"/>
      <c r="E261" s="254"/>
      <c r="F261" s="254"/>
      <c r="G261" s="254"/>
      <c r="H261" s="254"/>
      <c r="I261" s="254"/>
      <c r="J261" s="254"/>
      <c r="K261" s="254"/>
      <c r="L261" s="254"/>
      <c r="M261" s="254"/>
      <c r="N261" s="254"/>
      <c r="O261" s="254"/>
      <c r="P261" s="248" t="s">
        <v>690</v>
      </c>
    </row>
    <row r="262" spans="2:16" x14ac:dyDescent="0.2">
      <c r="B262" s="246"/>
      <c r="C262" s="254"/>
      <c r="D262" s="262"/>
      <c r="E262" s="254"/>
      <c r="F262" s="254"/>
      <c r="G262" s="254"/>
      <c r="H262" s="254"/>
      <c r="I262" s="254"/>
      <c r="J262" s="254"/>
      <c r="K262" s="254"/>
      <c r="L262" s="254"/>
      <c r="M262" s="254"/>
      <c r="N262" s="254"/>
      <c r="O262" s="254"/>
      <c r="P262" s="248" t="s">
        <v>690</v>
      </c>
    </row>
    <row r="263" spans="2:16" x14ac:dyDescent="0.2">
      <c r="B263" s="246"/>
      <c r="C263" s="254"/>
      <c r="D263" s="262"/>
      <c r="E263" s="254"/>
      <c r="F263" s="254"/>
      <c r="G263" s="254"/>
      <c r="H263" s="254"/>
      <c r="I263" s="254"/>
      <c r="J263" s="254"/>
      <c r="K263" s="254"/>
      <c r="L263" s="254"/>
      <c r="M263" s="254"/>
      <c r="N263" s="254"/>
      <c r="O263" s="254"/>
      <c r="P263" s="248" t="s">
        <v>690</v>
      </c>
    </row>
    <row r="264" spans="2:16" x14ac:dyDescent="0.2">
      <c r="B264" s="246"/>
      <c r="C264" s="254"/>
      <c r="D264" s="262"/>
      <c r="E264" s="254"/>
      <c r="F264" s="254"/>
      <c r="G264" s="254"/>
      <c r="H264" s="254"/>
      <c r="I264" s="254"/>
      <c r="J264" s="254"/>
      <c r="K264" s="254"/>
      <c r="L264" s="254"/>
      <c r="M264" s="254"/>
      <c r="N264" s="254"/>
      <c r="O264" s="254"/>
      <c r="P264" s="248" t="s">
        <v>690</v>
      </c>
    </row>
    <row r="265" spans="2:16" x14ac:dyDescent="0.2">
      <c r="B265" s="246"/>
      <c r="C265" s="254"/>
      <c r="D265" s="262"/>
      <c r="E265" s="254"/>
      <c r="F265" s="254"/>
      <c r="G265" s="254"/>
      <c r="H265" s="254"/>
      <c r="I265" s="254"/>
      <c r="J265" s="254"/>
      <c r="K265" s="254"/>
      <c r="L265" s="254"/>
      <c r="M265" s="254"/>
      <c r="N265" s="254"/>
      <c r="O265" s="254"/>
      <c r="P265" s="248" t="s">
        <v>690</v>
      </c>
    </row>
    <row r="266" spans="2:16" x14ac:dyDescent="0.2">
      <c r="B266" s="246"/>
      <c r="C266" s="254"/>
      <c r="D266" s="262"/>
      <c r="E266" s="254"/>
      <c r="F266" s="254"/>
      <c r="G266" s="254"/>
      <c r="H266" s="254"/>
      <c r="I266" s="254"/>
      <c r="J266" s="254"/>
      <c r="K266" s="254"/>
      <c r="L266" s="254"/>
      <c r="M266" s="254"/>
      <c r="N266" s="254"/>
      <c r="O266" s="254"/>
      <c r="P266" s="248" t="s">
        <v>690</v>
      </c>
    </row>
    <row r="267" spans="2:16" x14ac:dyDescent="0.2">
      <c r="B267" s="246"/>
      <c r="C267" s="254"/>
      <c r="D267" s="262"/>
      <c r="E267" s="254"/>
      <c r="F267" s="254"/>
      <c r="G267" s="254"/>
      <c r="H267" s="254"/>
      <c r="I267" s="254"/>
      <c r="J267" s="254"/>
      <c r="K267" s="254"/>
      <c r="L267" s="254"/>
      <c r="M267" s="254"/>
      <c r="N267" s="254"/>
      <c r="O267" s="254"/>
      <c r="P267" s="248" t="s">
        <v>690</v>
      </c>
    </row>
    <row r="268" spans="2:16" x14ac:dyDescent="0.2">
      <c r="B268" s="246"/>
      <c r="C268" s="254"/>
      <c r="D268" s="262"/>
      <c r="E268" s="254"/>
      <c r="F268" s="254"/>
      <c r="G268" s="254"/>
      <c r="H268" s="254"/>
      <c r="I268" s="254"/>
      <c r="J268" s="254"/>
      <c r="K268" s="254"/>
      <c r="L268" s="254"/>
      <c r="M268" s="254"/>
      <c r="N268" s="254"/>
      <c r="O268" s="254"/>
      <c r="P268" s="248" t="s">
        <v>690</v>
      </c>
    </row>
    <row r="269" spans="2:16" x14ac:dyDescent="0.2">
      <c r="B269" s="246"/>
      <c r="C269" s="254"/>
      <c r="D269" s="262"/>
      <c r="E269" s="254"/>
      <c r="F269" s="254"/>
      <c r="G269" s="254"/>
      <c r="H269" s="254"/>
      <c r="I269" s="254"/>
      <c r="J269" s="254"/>
      <c r="K269" s="254"/>
      <c r="L269" s="254"/>
      <c r="M269" s="254"/>
      <c r="N269" s="254"/>
      <c r="O269" s="254"/>
      <c r="P269" s="248" t="s">
        <v>690</v>
      </c>
    </row>
    <row r="270" spans="2:16" x14ac:dyDescent="0.2">
      <c r="B270" s="246"/>
      <c r="C270" s="254"/>
      <c r="D270" s="262"/>
      <c r="E270" s="254"/>
      <c r="F270" s="254"/>
      <c r="G270" s="254"/>
      <c r="H270" s="254"/>
      <c r="I270" s="254"/>
      <c r="J270" s="254"/>
      <c r="K270" s="254"/>
      <c r="L270" s="254"/>
      <c r="M270" s="254"/>
      <c r="N270" s="254"/>
      <c r="O270" s="254"/>
      <c r="P270" s="248" t="s">
        <v>690</v>
      </c>
    </row>
    <row r="271" spans="2:16" x14ac:dyDescent="0.2">
      <c r="B271" s="246"/>
      <c r="C271" s="254"/>
      <c r="D271" s="262"/>
      <c r="E271" s="254"/>
      <c r="F271" s="254"/>
      <c r="G271" s="254"/>
      <c r="H271" s="254"/>
      <c r="I271" s="254"/>
      <c r="J271" s="254"/>
      <c r="K271" s="254"/>
      <c r="L271" s="254"/>
      <c r="M271" s="254"/>
      <c r="N271" s="254"/>
      <c r="O271" s="254"/>
      <c r="P271" s="248" t="s">
        <v>690</v>
      </c>
    </row>
    <row r="272" spans="2:16" x14ac:dyDescent="0.2">
      <c r="B272" s="246"/>
      <c r="C272" s="254"/>
      <c r="D272" s="262"/>
      <c r="E272" s="254"/>
      <c r="F272" s="254"/>
      <c r="G272" s="254"/>
      <c r="H272" s="254"/>
      <c r="I272" s="254"/>
      <c r="J272" s="254"/>
      <c r="K272" s="254"/>
      <c r="L272" s="254"/>
      <c r="M272" s="254"/>
      <c r="N272" s="254"/>
      <c r="O272" s="254"/>
      <c r="P272" s="248" t="s">
        <v>690</v>
      </c>
    </row>
    <row r="273" spans="2:16" x14ac:dyDescent="0.2">
      <c r="B273" s="246"/>
      <c r="C273" s="254"/>
      <c r="D273" s="262"/>
      <c r="E273" s="254"/>
      <c r="F273" s="254"/>
      <c r="G273" s="254"/>
      <c r="H273" s="254"/>
      <c r="I273" s="254"/>
      <c r="J273" s="254"/>
      <c r="K273" s="254"/>
      <c r="L273" s="254"/>
      <c r="M273" s="254"/>
      <c r="N273" s="254"/>
      <c r="O273" s="254"/>
      <c r="P273" s="248" t="s">
        <v>690</v>
      </c>
    </row>
    <row r="274" spans="2:16" x14ac:dyDescent="0.2">
      <c r="B274" s="246"/>
      <c r="C274" s="254"/>
      <c r="D274" s="262"/>
      <c r="E274" s="254"/>
      <c r="F274" s="254"/>
      <c r="G274" s="254"/>
      <c r="H274" s="254"/>
      <c r="I274" s="254"/>
      <c r="J274" s="254"/>
      <c r="K274" s="254"/>
      <c r="L274" s="254"/>
      <c r="M274" s="254"/>
      <c r="N274" s="254"/>
      <c r="O274" s="254"/>
      <c r="P274" s="248" t="s">
        <v>690</v>
      </c>
    </row>
    <row r="275" spans="2:16" x14ac:dyDescent="0.2">
      <c r="B275" s="246"/>
      <c r="C275" s="254"/>
      <c r="D275" s="262"/>
      <c r="E275" s="254"/>
      <c r="F275" s="254"/>
      <c r="G275" s="254"/>
      <c r="H275" s="254"/>
      <c r="I275" s="254"/>
      <c r="J275" s="254"/>
      <c r="K275" s="254"/>
      <c r="L275" s="254"/>
      <c r="M275" s="254"/>
      <c r="N275" s="254"/>
      <c r="O275" s="254"/>
      <c r="P275" s="248" t="s">
        <v>690</v>
      </c>
    </row>
    <row r="276" spans="2:16" x14ac:dyDescent="0.2">
      <c r="B276" s="246"/>
      <c r="C276" s="254"/>
      <c r="D276" s="262"/>
      <c r="E276" s="254"/>
      <c r="F276" s="254"/>
      <c r="G276" s="254"/>
      <c r="H276" s="254"/>
      <c r="I276" s="254"/>
      <c r="J276" s="254"/>
      <c r="K276" s="254"/>
      <c r="L276" s="254"/>
      <c r="M276" s="254"/>
      <c r="N276" s="254"/>
      <c r="O276" s="254"/>
      <c r="P276" s="248" t="s">
        <v>690</v>
      </c>
    </row>
    <row r="277" spans="2:16" x14ac:dyDescent="0.2">
      <c r="B277" s="246"/>
      <c r="C277" s="254"/>
      <c r="D277" s="262"/>
      <c r="E277" s="254"/>
      <c r="F277" s="254"/>
      <c r="G277" s="254"/>
      <c r="H277" s="254"/>
      <c r="I277" s="254"/>
      <c r="J277" s="254"/>
      <c r="K277" s="254"/>
      <c r="L277" s="254"/>
      <c r="M277" s="254"/>
      <c r="N277" s="254"/>
      <c r="O277" s="254"/>
      <c r="P277" s="248" t="s">
        <v>690</v>
      </c>
    </row>
    <row r="278" spans="2:16" x14ac:dyDescent="0.2">
      <c r="B278" s="246"/>
      <c r="C278" s="254"/>
      <c r="D278" s="262"/>
      <c r="E278" s="254"/>
      <c r="F278" s="254"/>
      <c r="G278" s="254"/>
      <c r="H278" s="254"/>
      <c r="I278" s="254"/>
      <c r="J278" s="254"/>
      <c r="K278" s="254"/>
      <c r="L278" s="254"/>
      <c r="M278" s="254"/>
      <c r="N278" s="254"/>
      <c r="O278" s="254"/>
      <c r="P278" s="248" t="s">
        <v>690</v>
      </c>
    </row>
    <row r="279" spans="2:16" x14ac:dyDescent="0.2">
      <c r="B279" s="246"/>
      <c r="C279" s="254"/>
      <c r="D279" s="262"/>
      <c r="E279" s="254"/>
      <c r="F279" s="254"/>
      <c r="G279" s="254"/>
      <c r="H279" s="254"/>
      <c r="I279" s="254"/>
      <c r="J279" s="254"/>
      <c r="K279" s="254"/>
      <c r="L279" s="254"/>
      <c r="M279" s="254"/>
      <c r="N279" s="254"/>
      <c r="O279" s="254"/>
      <c r="P279" s="248" t="s">
        <v>690</v>
      </c>
    </row>
    <row r="280" spans="2:16" x14ac:dyDescent="0.2">
      <c r="B280" s="246"/>
      <c r="C280" s="254"/>
      <c r="D280" s="262"/>
      <c r="E280" s="254"/>
      <c r="F280" s="254"/>
      <c r="G280" s="254"/>
      <c r="H280" s="254"/>
      <c r="I280" s="254"/>
      <c r="J280" s="254"/>
      <c r="K280" s="254"/>
      <c r="L280" s="254"/>
      <c r="M280" s="254"/>
      <c r="N280" s="254"/>
      <c r="O280" s="254"/>
      <c r="P280" s="248" t="s">
        <v>690</v>
      </c>
    </row>
    <row r="281" spans="2:16" x14ac:dyDescent="0.2">
      <c r="B281" s="246"/>
      <c r="C281" s="254"/>
      <c r="D281" s="262"/>
      <c r="E281" s="254"/>
      <c r="F281" s="254"/>
      <c r="G281" s="254"/>
      <c r="H281" s="254"/>
      <c r="I281" s="254"/>
      <c r="J281" s="254"/>
      <c r="K281" s="254"/>
      <c r="L281" s="254"/>
      <c r="M281" s="254"/>
      <c r="N281" s="254"/>
      <c r="O281" s="254"/>
      <c r="P281" s="248" t="s">
        <v>690</v>
      </c>
    </row>
    <row r="282" spans="2:16" x14ac:dyDescent="0.2">
      <c r="B282" s="246"/>
      <c r="C282" s="254"/>
      <c r="D282" s="262"/>
      <c r="E282" s="254"/>
      <c r="F282" s="254"/>
      <c r="G282" s="254"/>
      <c r="H282" s="254"/>
      <c r="I282" s="254"/>
      <c r="J282" s="254"/>
      <c r="K282" s="254"/>
      <c r="L282" s="254"/>
      <c r="M282" s="254"/>
      <c r="N282" s="254"/>
      <c r="O282" s="254"/>
      <c r="P282" s="248" t="s">
        <v>690</v>
      </c>
    </row>
    <row r="283" spans="2:16" x14ac:dyDescent="0.2">
      <c r="B283" s="246"/>
      <c r="C283" s="254"/>
      <c r="D283" s="262"/>
      <c r="E283" s="254"/>
      <c r="F283" s="254"/>
      <c r="G283" s="254"/>
      <c r="H283" s="254"/>
      <c r="I283" s="254"/>
      <c r="J283" s="254"/>
      <c r="K283" s="254"/>
      <c r="L283" s="254"/>
      <c r="M283" s="254"/>
      <c r="N283" s="254"/>
      <c r="O283" s="254"/>
      <c r="P283" s="248" t="s">
        <v>690</v>
      </c>
    </row>
    <row r="284" spans="2:16" x14ac:dyDescent="0.2">
      <c r="B284" s="246"/>
      <c r="C284" s="254"/>
      <c r="D284" s="262"/>
      <c r="E284" s="254"/>
      <c r="F284" s="254"/>
      <c r="G284" s="254"/>
      <c r="H284" s="254"/>
      <c r="I284" s="254"/>
      <c r="J284" s="254"/>
      <c r="K284" s="254"/>
      <c r="L284" s="254"/>
      <c r="M284" s="254"/>
      <c r="N284" s="254"/>
      <c r="O284" s="254"/>
      <c r="P284" s="248" t="s">
        <v>690</v>
      </c>
    </row>
    <row r="285" spans="2:16" x14ac:dyDescent="0.2">
      <c r="B285" s="246"/>
      <c r="C285" s="254"/>
      <c r="D285" s="262"/>
      <c r="E285" s="254"/>
      <c r="F285" s="254"/>
      <c r="G285" s="254"/>
      <c r="H285" s="254"/>
      <c r="I285" s="254"/>
      <c r="J285" s="254"/>
      <c r="K285" s="254"/>
      <c r="L285" s="254"/>
      <c r="M285" s="254"/>
      <c r="N285" s="254"/>
      <c r="O285" s="254"/>
      <c r="P285" s="248" t="s">
        <v>690</v>
      </c>
    </row>
    <row r="286" spans="2:16" x14ac:dyDescent="0.2">
      <c r="B286" s="246"/>
      <c r="C286" s="254"/>
      <c r="D286" s="262"/>
      <c r="E286" s="254"/>
      <c r="F286" s="254"/>
      <c r="G286" s="254"/>
      <c r="H286" s="254"/>
      <c r="I286" s="254"/>
      <c r="J286" s="254"/>
      <c r="K286" s="254"/>
      <c r="L286" s="254"/>
      <c r="M286" s="254"/>
      <c r="N286" s="254"/>
      <c r="O286" s="254"/>
      <c r="P286" s="248" t="s">
        <v>690</v>
      </c>
    </row>
    <row r="287" spans="2:16" x14ac:dyDescent="0.2">
      <c r="B287" s="246"/>
      <c r="C287" s="254"/>
      <c r="D287" s="262"/>
      <c r="E287" s="254"/>
      <c r="F287" s="254"/>
      <c r="G287" s="254"/>
      <c r="H287" s="254"/>
      <c r="I287" s="254"/>
      <c r="J287" s="254"/>
      <c r="K287" s="254"/>
      <c r="L287" s="254"/>
      <c r="M287" s="254"/>
      <c r="N287" s="254"/>
      <c r="O287" s="254"/>
      <c r="P287" s="248" t="s">
        <v>690</v>
      </c>
    </row>
    <row r="288" spans="2:16" x14ac:dyDescent="0.2">
      <c r="B288" s="246"/>
      <c r="C288" s="254"/>
      <c r="D288" s="262"/>
      <c r="E288" s="254"/>
      <c r="F288" s="254"/>
      <c r="G288" s="254"/>
      <c r="H288" s="254"/>
      <c r="I288" s="254"/>
      <c r="J288" s="254"/>
      <c r="K288" s="254"/>
      <c r="L288" s="254"/>
      <c r="M288" s="254"/>
      <c r="N288" s="254"/>
      <c r="O288" s="254"/>
      <c r="P288" s="248" t="s">
        <v>690</v>
      </c>
    </row>
    <row r="289" spans="2:16" x14ac:dyDescent="0.2">
      <c r="B289" s="246"/>
      <c r="C289" s="254"/>
      <c r="D289" s="262"/>
      <c r="E289" s="254"/>
      <c r="F289" s="254"/>
      <c r="G289" s="254"/>
      <c r="H289" s="254"/>
      <c r="I289" s="254"/>
      <c r="J289" s="254"/>
      <c r="K289" s="254"/>
      <c r="L289" s="254"/>
      <c r="M289" s="254"/>
      <c r="N289" s="254"/>
      <c r="O289" s="254"/>
      <c r="P289" s="248" t="s">
        <v>690</v>
      </c>
    </row>
    <row r="290" spans="2:16" x14ac:dyDescent="0.2">
      <c r="B290" s="246"/>
      <c r="C290" s="254"/>
      <c r="D290" s="262"/>
      <c r="E290" s="254"/>
      <c r="F290" s="254"/>
      <c r="G290" s="254"/>
      <c r="H290" s="254"/>
      <c r="I290" s="254"/>
      <c r="J290" s="254"/>
      <c r="K290" s="254"/>
      <c r="L290" s="254"/>
      <c r="M290" s="254"/>
      <c r="N290" s="254"/>
      <c r="O290" s="254"/>
      <c r="P290" s="248" t="s">
        <v>690</v>
      </c>
    </row>
    <row r="291" spans="2:16" x14ac:dyDescent="0.2">
      <c r="B291" s="246"/>
      <c r="C291" s="254"/>
      <c r="D291" s="262"/>
      <c r="E291" s="254"/>
      <c r="F291" s="254"/>
      <c r="G291" s="254"/>
      <c r="H291" s="254"/>
      <c r="I291" s="254"/>
      <c r="J291" s="254"/>
      <c r="K291" s="254"/>
      <c r="L291" s="254"/>
      <c r="M291" s="254"/>
      <c r="N291" s="254"/>
      <c r="O291" s="254"/>
      <c r="P291" s="248" t="s">
        <v>690</v>
      </c>
    </row>
    <row r="292" spans="2:16" x14ac:dyDescent="0.2">
      <c r="B292" s="246"/>
      <c r="C292" s="254"/>
      <c r="D292" s="262"/>
      <c r="E292" s="254"/>
      <c r="F292" s="254"/>
      <c r="G292" s="254"/>
      <c r="H292" s="254"/>
      <c r="I292" s="254"/>
      <c r="J292" s="254"/>
      <c r="K292" s="254"/>
      <c r="L292" s="254"/>
      <c r="M292" s="254"/>
      <c r="N292" s="254"/>
      <c r="O292" s="254"/>
      <c r="P292" s="248" t="s">
        <v>690</v>
      </c>
    </row>
    <row r="293" spans="2:16" x14ac:dyDescent="0.2">
      <c r="B293" s="246"/>
      <c r="C293" s="254"/>
      <c r="D293" s="262"/>
      <c r="E293" s="254"/>
      <c r="F293" s="254"/>
      <c r="G293" s="254"/>
      <c r="H293" s="254"/>
      <c r="I293" s="254"/>
      <c r="J293" s="254"/>
      <c r="K293" s="254"/>
      <c r="L293" s="254"/>
      <c r="M293" s="254"/>
      <c r="N293" s="254"/>
      <c r="O293" s="254"/>
      <c r="P293" s="248" t="s">
        <v>690</v>
      </c>
    </row>
    <row r="294" spans="2:16" x14ac:dyDescent="0.2">
      <c r="B294" s="246"/>
      <c r="C294" s="254"/>
      <c r="D294" s="262"/>
      <c r="E294" s="254"/>
      <c r="F294" s="254"/>
      <c r="G294" s="254"/>
      <c r="H294" s="254"/>
      <c r="I294" s="254"/>
      <c r="J294" s="254"/>
      <c r="K294" s="254"/>
      <c r="L294" s="254"/>
      <c r="M294" s="254"/>
      <c r="N294" s="254"/>
      <c r="O294" s="254"/>
      <c r="P294" s="248" t="s">
        <v>690</v>
      </c>
    </row>
    <row r="295" spans="2:16" x14ac:dyDescent="0.2">
      <c r="B295" s="246"/>
      <c r="C295" s="254"/>
      <c r="D295" s="262"/>
      <c r="E295" s="254"/>
      <c r="F295" s="254"/>
      <c r="G295" s="254"/>
      <c r="H295" s="254"/>
      <c r="I295" s="254"/>
      <c r="J295" s="254"/>
      <c r="K295" s="254"/>
      <c r="L295" s="254"/>
      <c r="M295" s="254"/>
      <c r="N295" s="254"/>
      <c r="O295" s="254"/>
      <c r="P295" s="248" t="s">
        <v>690</v>
      </c>
    </row>
    <row r="296" spans="2:16" x14ac:dyDescent="0.2">
      <c r="B296" s="246"/>
      <c r="C296" s="254"/>
      <c r="D296" s="262"/>
      <c r="E296" s="254"/>
      <c r="F296" s="254"/>
      <c r="G296" s="254"/>
      <c r="H296" s="254"/>
      <c r="I296" s="254"/>
      <c r="J296" s="254"/>
      <c r="K296" s="254"/>
      <c r="L296" s="254"/>
      <c r="M296" s="254"/>
      <c r="N296" s="254"/>
      <c r="O296" s="254"/>
      <c r="P296" s="248" t="s">
        <v>690</v>
      </c>
    </row>
    <row r="297" spans="2:16" x14ac:dyDescent="0.2">
      <c r="B297" s="246"/>
      <c r="C297" s="254"/>
      <c r="D297" s="262"/>
      <c r="E297" s="254"/>
      <c r="F297" s="254"/>
      <c r="G297" s="254"/>
      <c r="H297" s="254"/>
      <c r="I297" s="254"/>
      <c r="J297" s="254"/>
      <c r="K297" s="254"/>
      <c r="L297" s="254"/>
      <c r="M297" s="254"/>
      <c r="N297" s="254"/>
      <c r="O297" s="254"/>
      <c r="P297" s="248" t="s">
        <v>690</v>
      </c>
    </row>
    <row r="298" spans="2:16" x14ac:dyDescent="0.2">
      <c r="B298" s="246"/>
      <c r="C298" s="254"/>
      <c r="D298" s="262"/>
      <c r="E298" s="254"/>
      <c r="F298" s="254"/>
      <c r="G298" s="254"/>
      <c r="H298" s="254"/>
      <c r="I298" s="254"/>
      <c r="J298" s="254"/>
      <c r="K298" s="254"/>
      <c r="L298" s="254"/>
      <c r="M298" s="254"/>
      <c r="N298" s="254"/>
      <c r="O298" s="254"/>
      <c r="P298" s="248" t="s">
        <v>690</v>
      </c>
    </row>
    <row r="299" spans="2:16" x14ac:dyDescent="0.2">
      <c r="B299" s="246"/>
      <c r="C299" s="254"/>
      <c r="D299" s="262"/>
      <c r="E299" s="254"/>
      <c r="F299" s="254"/>
      <c r="G299" s="254"/>
      <c r="H299" s="254"/>
      <c r="I299" s="254"/>
      <c r="J299" s="254"/>
      <c r="K299" s="254"/>
      <c r="L299" s="254"/>
      <c r="M299" s="254"/>
      <c r="N299" s="254"/>
      <c r="O299" s="254"/>
      <c r="P299" s="248" t="s">
        <v>690</v>
      </c>
    </row>
    <row r="300" spans="2:16" x14ac:dyDescent="0.2">
      <c r="B300" s="246"/>
      <c r="C300" s="254"/>
      <c r="D300" s="262"/>
      <c r="E300" s="254"/>
      <c r="F300" s="254"/>
      <c r="G300" s="254"/>
      <c r="H300" s="254"/>
      <c r="I300" s="254"/>
      <c r="J300" s="254"/>
      <c r="K300" s="254"/>
      <c r="L300" s="254"/>
      <c r="M300" s="254"/>
      <c r="N300" s="254"/>
      <c r="O300" s="254"/>
      <c r="P300" s="248" t="s">
        <v>690</v>
      </c>
    </row>
    <row r="301" spans="2:16" x14ac:dyDescent="0.2">
      <c r="B301" s="246"/>
      <c r="C301" s="254"/>
      <c r="D301" s="262"/>
      <c r="E301" s="254"/>
      <c r="F301" s="254"/>
      <c r="G301" s="254"/>
      <c r="H301" s="254"/>
      <c r="I301" s="254"/>
      <c r="J301" s="254"/>
      <c r="K301" s="254"/>
      <c r="L301" s="254"/>
      <c r="M301" s="254"/>
      <c r="N301" s="254"/>
      <c r="O301" s="254"/>
      <c r="P301" s="248" t="s">
        <v>690</v>
      </c>
    </row>
    <row r="302" spans="2:16" x14ac:dyDescent="0.2">
      <c r="B302" s="246"/>
      <c r="C302" s="254"/>
      <c r="D302" s="262"/>
      <c r="E302" s="254"/>
      <c r="F302" s="254"/>
      <c r="G302" s="254"/>
      <c r="H302" s="254"/>
      <c r="I302" s="254"/>
      <c r="J302" s="254"/>
      <c r="K302" s="254"/>
      <c r="L302" s="254"/>
      <c r="M302" s="254"/>
      <c r="N302" s="254"/>
      <c r="O302" s="254"/>
      <c r="P302" s="248" t="s">
        <v>690</v>
      </c>
    </row>
    <row r="303" spans="2:16" x14ac:dyDescent="0.2">
      <c r="B303" s="246"/>
      <c r="C303" s="254"/>
      <c r="D303" s="262"/>
      <c r="E303" s="254"/>
      <c r="F303" s="254"/>
      <c r="G303" s="254"/>
      <c r="H303" s="254"/>
      <c r="I303" s="254"/>
      <c r="J303" s="254"/>
      <c r="K303" s="254"/>
      <c r="L303" s="254"/>
      <c r="M303" s="254"/>
      <c r="N303" s="254"/>
      <c r="O303" s="254"/>
      <c r="P303" s="248" t="s">
        <v>690</v>
      </c>
    </row>
    <row r="304" spans="2:16" x14ac:dyDescent="0.2">
      <c r="B304" s="246"/>
      <c r="C304" s="254"/>
      <c r="D304" s="262"/>
      <c r="E304" s="254"/>
      <c r="F304" s="254"/>
      <c r="G304" s="254"/>
      <c r="H304" s="254"/>
      <c r="I304" s="254"/>
      <c r="J304" s="254"/>
      <c r="K304" s="254"/>
      <c r="L304" s="254"/>
      <c r="M304" s="254"/>
      <c r="N304" s="254"/>
      <c r="O304" s="254"/>
      <c r="P304" s="248" t="s">
        <v>690</v>
      </c>
    </row>
    <row r="305" spans="2:16" x14ac:dyDescent="0.2">
      <c r="B305" s="246"/>
      <c r="C305" s="254"/>
      <c r="D305" s="262"/>
      <c r="E305" s="254"/>
      <c r="F305" s="254"/>
      <c r="G305" s="254"/>
      <c r="H305" s="254"/>
      <c r="I305" s="254"/>
      <c r="J305" s="254"/>
      <c r="K305" s="254"/>
      <c r="L305" s="254"/>
      <c r="M305" s="254"/>
      <c r="N305" s="254"/>
      <c r="O305" s="254"/>
      <c r="P305" s="248" t="s">
        <v>690</v>
      </c>
    </row>
    <row r="306" spans="2:16" x14ac:dyDescent="0.2">
      <c r="B306" s="246"/>
      <c r="C306" s="254"/>
      <c r="D306" s="262"/>
      <c r="E306" s="254"/>
      <c r="F306" s="254"/>
      <c r="G306" s="254"/>
      <c r="H306" s="254"/>
      <c r="I306" s="254"/>
      <c r="J306" s="254"/>
      <c r="K306" s="254"/>
      <c r="L306" s="254"/>
      <c r="M306" s="254"/>
      <c r="N306" s="254"/>
      <c r="O306" s="254"/>
      <c r="P306" s="248" t="s">
        <v>690</v>
      </c>
    </row>
    <row r="307" spans="2:16" x14ac:dyDescent="0.2">
      <c r="B307" s="246"/>
      <c r="C307" s="254"/>
      <c r="D307" s="262"/>
      <c r="E307" s="254"/>
      <c r="F307" s="254"/>
      <c r="G307" s="254"/>
      <c r="H307" s="254"/>
      <c r="I307" s="254"/>
      <c r="J307" s="254"/>
      <c r="K307" s="254"/>
      <c r="L307" s="254"/>
      <c r="M307" s="254"/>
      <c r="N307" s="254"/>
      <c r="O307" s="254"/>
      <c r="P307" s="248" t="s">
        <v>690</v>
      </c>
    </row>
    <row r="308" spans="2:16" x14ac:dyDescent="0.2">
      <c r="B308" s="246"/>
      <c r="C308" s="254"/>
      <c r="D308" s="262"/>
      <c r="E308" s="254"/>
      <c r="F308" s="254"/>
      <c r="G308" s="254"/>
      <c r="H308" s="254"/>
      <c r="I308" s="254"/>
      <c r="J308" s="254"/>
      <c r="K308" s="254"/>
      <c r="L308" s="254"/>
      <c r="M308" s="254"/>
      <c r="N308" s="254"/>
      <c r="O308" s="254"/>
      <c r="P308" s="248" t="s">
        <v>690</v>
      </c>
    </row>
    <row r="309" spans="2:16" x14ac:dyDescent="0.2">
      <c r="B309" s="246"/>
      <c r="C309" s="254"/>
      <c r="D309" s="262"/>
      <c r="E309" s="254"/>
      <c r="F309" s="254"/>
      <c r="G309" s="254"/>
      <c r="H309" s="254"/>
      <c r="I309" s="254"/>
      <c r="J309" s="254"/>
      <c r="K309" s="254"/>
      <c r="L309" s="254"/>
      <c r="M309" s="254"/>
      <c r="N309" s="254"/>
      <c r="O309" s="254"/>
      <c r="P309" s="248" t="s">
        <v>690</v>
      </c>
    </row>
    <row r="310" spans="2:16" x14ac:dyDescent="0.2">
      <c r="B310" s="246"/>
      <c r="C310" s="254"/>
      <c r="D310" s="264"/>
      <c r="E310" s="254"/>
      <c r="F310" s="254"/>
      <c r="G310" s="254"/>
      <c r="H310" s="254"/>
      <c r="I310" s="254"/>
      <c r="J310" s="254"/>
      <c r="K310" s="254"/>
      <c r="L310" s="254"/>
      <c r="M310" s="254"/>
      <c r="N310" s="254"/>
      <c r="O310" s="254"/>
      <c r="P310" s="248" t="s">
        <v>690</v>
      </c>
    </row>
    <row r="311" spans="2:16" x14ac:dyDescent="0.2">
      <c r="B311" s="243" t="s">
        <v>689</v>
      </c>
      <c r="C311" s="57" t="s">
        <v>689</v>
      </c>
      <c r="D311" s="57" t="s">
        <v>689</v>
      </c>
      <c r="E311" s="57" t="s">
        <v>689</v>
      </c>
      <c r="F311" s="57" t="s">
        <v>689</v>
      </c>
      <c r="G311" s="57" t="s">
        <v>689</v>
      </c>
      <c r="H311" s="57" t="s">
        <v>689</v>
      </c>
      <c r="I311" s="57" t="s">
        <v>689</v>
      </c>
      <c r="J311" s="57" t="s">
        <v>689</v>
      </c>
      <c r="K311" s="57" t="s">
        <v>689</v>
      </c>
      <c r="L311" s="57" t="s">
        <v>689</v>
      </c>
      <c r="M311" s="57" t="s">
        <v>689</v>
      </c>
      <c r="N311" s="57" t="s">
        <v>689</v>
      </c>
      <c r="O311" s="57" t="s">
        <v>689</v>
      </c>
      <c r="P311" s="247" t="s">
        <v>689</v>
      </c>
    </row>
  </sheetData>
  <autoFilter ref="B3:Q168" xr:uid="{00000000-0009-0000-0000-00000B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画面項目定義_値!$D$4:$D$7</xm:f>
          </x14:formula1>
          <xm:sqref>G4:G310</xm:sqref>
        </x14:dataValidation>
        <x14:dataValidation type="list" allowBlank="1" showInputMessage="1" showErrorMessage="1" xr:uid="{00000000-0002-0000-0B00-000001000000}">
          <x14:formula1>
            <xm:f>画面項目定義_値!$G$4:$G$5</xm:f>
          </x14:formula1>
          <xm:sqref>J4:J310</xm:sqref>
        </x14:dataValidation>
        <x14:dataValidation type="list" allowBlank="1" showInputMessage="1" showErrorMessage="1" xr:uid="{00000000-0002-0000-0B00-000002000000}">
          <x14:formula1>
            <xm:f>画面項目定義_値!$F$4:$F$9</xm:f>
          </x14:formula1>
          <xm:sqref>I4:I310</xm:sqref>
        </x14:dataValidation>
        <x14:dataValidation type="list" allowBlank="1" showInputMessage="1" showErrorMessage="1" xr:uid="{00000000-0002-0000-0B00-000003000000}">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630</v>
      </c>
      <c r="C3" t="s">
        <v>581</v>
      </c>
      <c r="D3" s="241" t="s">
        <v>655</v>
      </c>
      <c r="E3" t="s">
        <v>560</v>
      </c>
      <c r="F3" t="s">
        <v>646</v>
      </c>
      <c r="G3" t="s">
        <v>645</v>
      </c>
      <c r="H3" t="s">
        <v>650</v>
      </c>
      <c r="I3" t="s">
        <v>651</v>
      </c>
      <c r="J3" t="s">
        <v>652</v>
      </c>
    </row>
    <row r="4" spans="2:10" x14ac:dyDescent="0.2">
      <c r="D4" s="242" t="s">
        <v>668</v>
      </c>
      <c r="E4" s="242" t="s">
        <v>632</v>
      </c>
      <c r="F4" s="242" t="s">
        <v>647</v>
      </c>
      <c r="G4" s="242" t="s">
        <v>90</v>
      </c>
    </row>
    <row r="5" spans="2:10" x14ac:dyDescent="0.2">
      <c r="D5" s="242" t="s">
        <v>664</v>
      </c>
      <c r="E5" s="242" t="s">
        <v>634</v>
      </c>
      <c r="F5" s="242" t="s">
        <v>648</v>
      </c>
      <c r="G5" s="242" t="s">
        <v>666</v>
      </c>
    </row>
    <row r="6" spans="2:10" x14ac:dyDescent="0.2">
      <c r="D6" s="242" t="s">
        <v>655</v>
      </c>
      <c r="E6" s="242" t="s">
        <v>715</v>
      </c>
      <c r="F6" s="242" t="s">
        <v>649</v>
      </c>
    </row>
    <row r="7" spans="2:10" x14ac:dyDescent="0.2">
      <c r="D7" s="242" t="s">
        <v>666</v>
      </c>
      <c r="E7" s="242" t="s">
        <v>636</v>
      </c>
      <c r="F7" s="242" t="s">
        <v>648</v>
      </c>
    </row>
    <row r="8" spans="2:10" x14ac:dyDescent="0.2">
      <c r="E8" s="242" t="s">
        <v>638</v>
      </c>
      <c r="F8" s="242" t="s">
        <v>666</v>
      </c>
    </row>
    <row r="9" spans="2:10" x14ac:dyDescent="0.2">
      <c r="E9" s="242" t="s">
        <v>640</v>
      </c>
      <c r="F9" s="242"/>
    </row>
    <row r="10" spans="2:10" x14ac:dyDescent="0.2">
      <c r="E10" s="242" t="s">
        <v>644</v>
      </c>
    </row>
    <row r="11" spans="2:10" x14ac:dyDescent="0.2">
      <c r="E11" s="242" t="s">
        <v>57</v>
      </c>
    </row>
    <row r="12" spans="2:10" x14ac:dyDescent="0.2">
      <c r="E12" s="242" t="s">
        <v>642</v>
      </c>
    </row>
    <row r="13" spans="2:10" x14ac:dyDescent="0.2">
      <c r="E13" s="242" t="s">
        <v>666</v>
      </c>
    </row>
    <row r="14" spans="2:10" x14ac:dyDescent="0.2">
      <c r="E14" s="242"/>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4"/>
    <col min="2" max="2" width="17.7265625" style="224" customWidth="1"/>
    <col min="3" max="3" width="13.453125" style="224" customWidth="1"/>
    <col min="4" max="4" width="14.7265625" style="224" customWidth="1"/>
    <col min="5" max="5" width="13.453125" style="224" customWidth="1"/>
    <col min="6" max="8" width="15.453125" style="224" customWidth="1"/>
    <col min="9" max="16384" width="8.7265625" style="224"/>
  </cols>
  <sheetData>
    <row r="2" spans="1:6" x14ac:dyDescent="0.2">
      <c r="A2" s="224" t="s">
        <v>578</v>
      </c>
      <c r="B2" s="224" t="s">
        <v>613</v>
      </c>
    </row>
    <row r="3" spans="1:6" x14ac:dyDescent="0.2">
      <c r="C3" s="224" t="s">
        <v>579</v>
      </c>
    </row>
    <row r="4" spans="1:6" x14ac:dyDescent="0.2">
      <c r="C4" s="224" t="s">
        <v>580</v>
      </c>
    </row>
    <row r="6" spans="1:6" x14ac:dyDescent="0.2">
      <c r="A6" s="224" t="s">
        <v>583</v>
      </c>
    </row>
    <row r="7" spans="1:6" x14ac:dyDescent="0.2">
      <c r="B7" s="224" t="s">
        <v>581</v>
      </c>
      <c r="C7" s="224" t="s">
        <v>582</v>
      </c>
    </row>
    <row r="8" spans="1:6" s="236" customFormat="1" x14ac:dyDescent="0.2">
      <c r="B8" s="237" t="s">
        <v>524</v>
      </c>
      <c r="C8" s="236" t="s">
        <v>571</v>
      </c>
    </row>
    <row r="9" spans="1:6" s="236" customFormat="1" x14ac:dyDescent="0.2">
      <c r="B9" s="237"/>
      <c r="E9" s="236" t="s">
        <v>570</v>
      </c>
      <c r="F9" s="236" t="s">
        <v>569</v>
      </c>
    </row>
    <row r="10" spans="1:6" s="236" customFormat="1" x14ac:dyDescent="0.2">
      <c r="B10" s="237"/>
      <c r="D10" s="236" t="s">
        <v>5</v>
      </c>
      <c r="E10" s="236" t="s">
        <v>584</v>
      </c>
      <c r="F10" s="236" t="s">
        <v>585</v>
      </c>
    </row>
    <row r="11" spans="1:6" s="236" customFormat="1" x14ac:dyDescent="0.2">
      <c r="B11" s="237"/>
      <c r="D11" s="236" t="s">
        <v>40</v>
      </c>
      <c r="E11" s="236" t="s">
        <v>584</v>
      </c>
      <c r="F11" s="236" t="s">
        <v>585</v>
      </c>
    </row>
    <row r="12" spans="1:6" s="236" customFormat="1" x14ac:dyDescent="0.2">
      <c r="B12" s="237"/>
      <c r="D12" s="236" t="s">
        <v>468</v>
      </c>
      <c r="E12" s="236" t="s">
        <v>585</v>
      </c>
      <c r="F12" s="236" t="s">
        <v>584</v>
      </c>
    </row>
    <row r="13" spans="1:6" s="236" customFormat="1" x14ac:dyDescent="0.2">
      <c r="B13" s="237"/>
    </row>
    <row r="14" spans="1:6" s="234" customFormat="1" x14ac:dyDescent="0.2">
      <c r="B14" s="235"/>
      <c r="C14" s="234" t="s">
        <v>587</v>
      </c>
    </row>
    <row r="15" spans="1:6" s="234" customFormat="1" x14ac:dyDescent="0.2">
      <c r="B15" s="235"/>
      <c r="E15" s="234" t="s">
        <v>586</v>
      </c>
    </row>
    <row r="16" spans="1:6" s="234" customFormat="1" x14ac:dyDescent="0.2">
      <c r="B16" s="235"/>
      <c r="E16" s="234" t="s">
        <v>588</v>
      </c>
    </row>
    <row r="17" spans="2:6" s="234" customFormat="1" x14ac:dyDescent="0.2">
      <c r="B17" s="235"/>
      <c r="D17" s="234" t="s">
        <v>468</v>
      </c>
      <c r="E17" s="234" t="s">
        <v>589</v>
      </c>
    </row>
    <row r="18" spans="2:6" s="234" customFormat="1" x14ac:dyDescent="0.2">
      <c r="B18" s="235"/>
    </row>
    <row r="19" spans="2:6" x14ac:dyDescent="0.2">
      <c r="C19" s="224" t="s">
        <v>590</v>
      </c>
    </row>
    <row r="20" spans="2:6" ht="13" x14ac:dyDescent="0.2">
      <c r="D20" s="59" t="s">
        <v>557</v>
      </c>
    </row>
    <row r="21" spans="2:6" ht="13" x14ac:dyDescent="0.2">
      <c r="D21" s="59" t="s">
        <v>502</v>
      </c>
    </row>
    <row r="22" spans="2:6" ht="13" x14ac:dyDescent="0.2">
      <c r="D22" s="59" t="s">
        <v>503</v>
      </c>
    </row>
    <row r="24" spans="2:6" x14ac:dyDescent="0.2">
      <c r="B24" s="51" t="s">
        <v>572</v>
      </c>
      <c r="C24" s="224" t="s">
        <v>573</v>
      </c>
    </row>
    <row r="25" spans="2:6" x14ac:dyDescent="0.2">
      <c r="B25" s="51"/>
      <c r="E25" s="224" t="s">
        <v>591</v>
      </c>
      <c r="F25" s="224" t="s">
        <v>592</v>
      </c>
    </row>
    <row r="26" spans="2:6" x14ac:dyDescent="0.2">
      <c r="B26" s="225"/>
      <c r="D26" s="224" t="s">
        <v>574</v>
      </c>
      <c r="E26" s="224" t="s">
        <v>584</v>
      </c>
      <c r="F26" s="224" t="s">
        <v>585</v>
      </c>
    </row>
    <row r="28" spans="2:6" x14ac:dyDescent="0.2">
      <c r="B28" s="1" t="s">
        <v>160</v>
      </c>
      <c r="C28" s="224" t="s">
        <v>575</v>
      </c>
      <c r="E28" s="224" t="s">
        <v>570</v>
      </c>
      <c r="F28" s="224" t="s">
        <v>569</v>
      </c>
    </row>
    <row r="29" spans="2:6" x14ac:dyDescent="0.2">
      <c r="D29" s="224" t="s">
        <v>576</v>
      </c>
      <c r="E29" s="224" t="s">
        <v>585</v>
      </c>
      <c r="F29" s="224" t="s">
        <v>584</v>
      </c>
    </row>
    <row r="30" spans="2:6" x14ac:dyDescent="0.2">
      <c r="D30" s="224" t="s">
        <v>577</v>
      </c>
      <c r="E30" s="224" t="s">
        <v>585</v>
      </c>
      <c r="F30" s="224" t="s">
        <v>584</v>
      </c>
    </row>
    <row r="32" spans="2:6" x14ac:dyDescent="0.2">
      <c r="B32" s="224" t="s">
        <v>535</v>
      </c>
      <c r="C32" s="224" t="s">
        <v>575</v>
      </c>
      <c r="E32" s="224" t="s">
        <v>570</v>
      </c>
      <c r="F32" s="224" t="s">
        <v>569</v>
      </c>
    </row>
    <row r="33" spans="1:7" x14ac:dyDescent="0.2">
      <c r="D33" s="224" t="s">
        <v>593</v>
      </c>
      <c r="E33" s="224" t="s">
        <v>585</v>
      </c>
      <c r="F33" s="224" t="s">
        <v>584</v>
      </c>
    </row>
    <row r="34" spans="1:7" s="233" customFormat="1" x14ac:dyDescent="0.2">
      <c r="A34" s="224"/>
      <c r="B34" s="224"/>
      <c r="C34" s="224"/>
      <c r="D34" s="224"/>
      <c r="E34" s="224"/>
      <c r="F34" s="224"/>
      <c r="G34" s="224"/>
    </row>
    <row r="78" spans="3:3" x14ac:dyDescent="0.2">
      <c r="C78" s="224" t="s">
        <v>465</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K17"/>
  <sheetViews>
    <sheetView zoomScale="115" zoomScaleNormal="115" workbookViewId="0">
      <selection activeCell="E12" sqref="E12"/>
    </sheetView>
  </sheetViews>
  <sheetFormatPr defaultRowHeight="13" x14ac:dyDescent="0.2"/>
  <cols>
    <col min="2" max="2" width="3.7265625" bestFit="1" customWidth="1"/>
    <col min="3" max="4" width="23.6328125" customWidth="1"/>
    <col min="5" max="6" width="24.26953125" customWidth="1"/>
    <col min="7" max="8" width="14" customWidth="1"/>
    <col min="9" max="9" width="27" customWidth="1"/>
    <col min="10" max="10" width="1.7265625" style="368" customWidth="1"/>
    <col min="11" max="11" width="17.26953125" style="368" bestFit="1" customWidth="1"/>
  </cols>
  <sheetData>
    <row r="2" spans="1:11" x14ac:dyDescent="0.2">
      <c r="A2" t="s">
        <v>1196</v>
      </c>
    </row>
    <row r="3" spans="1:11" x14ac:dyDescent="0.2">
      <c r="B3" s="228" t="s">
        <v>1188</v>
      </c>
      <c r="C3" s="228" t="s">
        <v>1248</v>
      </c>
      <c r="D3" s="228" t="s">
        <v>1252</v>
      </c>
      <c r="E3" s="228" t="s">
        <v>1257</v>
      </c>
      <c r="F3" s="228" t="s">
        <v>1258</v>
      </c>
      <c r="G3" s="228" t="s">
        <v>1189</v>
      </c>
      <c r="H3" s="228" t="s">
        <v>1190</v>
      </c>
      <c r="I3" s="228" t="s">
        <v>598</v>
      </c>
      <c r="J3" s="369"/>
    </row>
    <row r="4" spans="1:11" x14ac:dyDescent="0.2">
      <c r="B4" s="228"/>
      <c r="C4" s="228"/>
      <c r="D4" s="228"/>
      <c r="E4" s="228" t="s">
        <v>1256</v>
      </c>
      <c r="F4" s="228" t="s">
        <v>1259</v>
      </c>
      <c r="G4" s="228" t="s">
        <v>1268</v>
      </c>
      <c r="H4" s="228" t="s">
        <v>1255</v>
      </c>
      <c r="I4" s="228"/>
      <c r="J4" s="369"/>
    </row>
    <row r="5" spans="1:11" x14ac:dyDescent="0.2">
      <c r="B5" s="228"/>
      <c r="C5" s="228"/>
      <c r="D5" s="228"/>
      <c r="E5" s="228"/>
      <c r="F5" s="228"/>
      <c r="G5" s="228" t="s">
        <v>1265</v>
      </c>
      <c r="H5" s="228" t="s">
        <v>1266</v>
      </c>
      <c r="I5" s="228"/>
      <c r="J5" s="369"/>
      <c r="K5" s="368" t="s">
        <v>1267</v>
      </c>
    </row>
    <row r="6" spans="1:11" x14ac:dyDescent="0.2">
      <c r="B6" s="229">
        <f>ROW()-3</f>
        <v>3</v>
      </c>
      <c r="C6" s="229" t="s">
        <v>1191</v>
      </c>
      <c r="D6" s="229" t="s">
        <v>1253</v>
      </c>
      <c r="E6" s="229" t="s">
        <v>1260</v>
      </c>
      <c r="F6" s="229" t="s">
        <v>1260</v>
      </c>
      <c r="G6" s="229">
        <v>1</v>
      </c>
      <c r="H6" s="229" t="s">
        <v>1192</v>
      </c>
      <c r="I6" s="229"/>
      <c r="J6" s="369"/>
      <c r="K6" s="368" t="str">
        <f>$F6&amp;"("&amp;""""&amp;$G6&amp;""""&amp;","&amp;""""&amp;$H6&amp;""""&amp;")"&amp;","</f>
        <v>SPRING("1","春"),</v>
      </c>
    </row>
    <row r="7" spans="1:11" x14ac:dyDescent="0.2">
      <c r="B7" s="229">
        <f t="shared" ref="B7:B17" si="0">ROW()-3</f>
        <v>4</v>
      </c>
      <c r="C7" s="229" t="s">
        <v>1191</v>
      </c>
      <c r="D7" s="229" t="s">
        <v>1253</v>
      </c>
      <c r="E7" s="229" t="s">
        <v>1249</v>
      </c>
      <c r="F7" s="229" t="s">
        <v>1249</v>
      </c>
      <c r="G7" s="229">
        <v>2</v>
      </c>
      <c r="H7" s="229" t="s">
        <v>1193</v>
      </c>
      <c r="I7" s="229"/>
      <c r="J7" s="369"/>
      <c r="K7" s="368" t="str">
        <f t="shared" ref="K7:K11" si="1">$F7&amp;"("&amp;""""&amp;$G7&amp;""""&amp;","&amp;""""&amp;$H7&amp;""""&amp;")"&amp;","</f>
        <v>SUMMER("2","夏"),</v>
      </c>
    </row>
    <row r="8" spans="1:11" x14ac:dyDescent="0.2">
      <c r="B8" s="229">
        <f t="shared" si="0"/>
        <v>5</v>
      </c>
      <c r="C8" s="229" t="s">
        <v>1191</v>
      </c>
      <c r="D8" s="229" t="s">
        <v>1253</v>
      </c>
      <c r="E8" s="229" t="s">
        <v>1250</v>
      </c>
      <c r="F8" s="229" t="s">
        <v>1250</v>
      </c>
      <c r="G8" s="229">
        <v>3</v>
      </c>
      <c r="H8" s="229" t="s">
        <v>1194</v>
      </c>
      <c r="I8" s="229"/>
      <c r="J8" s="369"/>
      <c r="K8" s="368" t="str">
        <f t="shared" si="1"/>
        <v>FALL("3","秋"),</v>
      </c>
    </row>
    <row r="9" spans="1:11" x14ac:dyDescent="0.2">
      <c r="B9" s="229">
        <f t="shared" si="0"/>
        <v>6</v>
      </c>
      <c r="C9" s="229" t="s">
        <v>1191</v>
      </c>
      <c r="D9" s="229" t="s">
        <v>1253</v>
      </c>
      <c r="E9" s="229" t="s">
        <v>1251</v>
      </c>
      <c r="F9" s="229" t="s">
        <v>1251</v>
      </c>
      <c r="G9" s="229">
        <v>4</v>
      </c>
      <c r="H9" s="229" t="s">
        <v>1195</v>
      </c>
      <c r="I9" s="229"/>
      <c r="J9" s="369"/>
      <c r="K9" s="368" t="str">
        <f t="shared" si="1"/>
        <v>WINTER("4","冬"),</v>
      </c>
    </row>
    <row r="10" spans="1:11" x14ac:dyDescent="0.2">
      <c r="B10" s="229">
        <f t="shared" si="0"/>
        <v>7</v>
      </c>
      <c r="C10" s="229" t="s">
        <v>371</v>
      </c>
      <c r="D10" s="229" t="s">
        <v>1254</v>
      </c>
      <c r="E10" s="229" t="s">
        <v>1263</v>
      </c>
      <c r="F10" s="229" t="s">
        <v>1261</v>
      </c>
      <c r="G10" s="229">
        <v>1</v>
      </c>
      <c r="H10" s="229" t="s">
        <v>410</v>
      </c>
      <c r="I10" s="229"/>
      <c r="J10" s="369"/>
      <c r="K10" s="368" t="str">
        <f t="shared" si="1"/>
        <v>INDIVI("1","個人"),</v>
      </c>
    </row>
    <row r="11" spans="1:11" x14ac:dyDescent="0.2">
      <c r="B11" s="229">
        <f t="shared" si="0"/>
        <v>8</v>
      </c>
      <c r="C11" s="229" t="s">
        <v>371</v>
      </c>
      <c r="D11" s="229" t="s">
        <v>1254</v>
      </c>
      <c r="E11" s="229" t="s">
        <v>1264</v>
      </c>
      <c r="F11" s="229" t="s">
        <v>1262</v>
      </c>
      <c r="G11" s="229">
        <v>2</v>
      </c>
      <c r="H11" s="229" t="s">
        <v>1197</v>
      </c>
      <c r="I11" s="229"/>
      <c r="J11" s="369"/>
      <c r="K11" s="368" t="str">
        <f t="shared" si="1"/>
        <v>CORPO("2","法人"),</v>
      </c>
    </row>
    <row r="12" spans="1:11" x14ac:dyDescent="0.2">
      <c r="B12" s="229">
        <f t="shared" si="0"/>
        <v>9</v>
      </c>
      <c r="C12" s="229"/>
      <c r="D12" s="229"/>
      <c r="E12" s="229"/>
      <c r="F12" s="229"/>
      <c r="G12" s="229"/>
      <c r="H12" s="229"/>
      <c r="I12" s="229"/>
      <c r="J12" s="369"/>
    </row>
    <row r="13" spans="1:11" x14ac:dyDescent="0.2">
      <c r="B13" s="229">
        <f t="shared" si="0"/>
        <v>10</v>
      </c>
      <c r="C13" s="229"/>
      <c r="D13" s="229"/>
      <c r="E13" s="229"/>
      <c r="F13" s="229"/>
      <c r="G13" s="229"/>
      <c r="H13" s="229"/>
      <c r="I13" s="229"/>
      <c r="J13" s="369"/>
    </row>
    <row r="14" spans="1:11" x14ac:dyDescent="0.2">
      <c r="B14" s="229">
        <f t="shared" si="0"/>
        <v>11</v>
      </c>
      <c r="C14" s="229"/>
      <c r="D14" s="229"/>
      <c r="E14" s="229"/>
      <c r="F14" s="229"/>
      <c r="G14" s="229"/>
      <c r="H14" s="229"/>
      <c r="I14" s="229"/>
      <c r="J14" s="369"/>
    </row>
    <row r="15" spans="1:11" x14ac:dyDescent="0.2">
      <c r="B15" s="229">
        <f t="shared" si="0"/>
        <v>12</v>
      </c>
      <c r="C15" s="229"/>
      <c r="D15" s="229"/>
      <c r="E15" s="229"/>
      <c r="F15" s="229"/>
      <c r="G15" s="229"/>
      <c r="H15" s="229"/>
      <c r="I15" s="229"/>
      <c r="J15" s="369"/>
    </row>
    <row r="16" spans="1:11" x14ac:dyDescent="0.2">
      <c r="B16" s="229">
        <f t="shared" si="0"/>
        <v>13</v>
      </c>
      <c r="C16" s="229"/>
      <c r="D16" s="229"/>
      <c r="E16" s="229"/>
      <c r="F16" s="229"/>
      <c r="G16" s="229"/>
      <c r="H16" s="229"/>
      <c r="I16" s="229"/>
      <c r="J16" s="369"/>
    </row>
    <row r="17" spans="2:10" x14ac:dyDescent="0.2">
      <c r="B17" s="229">
        <f t="shared" si="0"/>
        <v>14</v>
      </c>
      <c r="C17" s="229"/>
      <c r="D17" s="229"/>
      <c r="E17" s="229"/>
      <c r="F17" s="229"/>
      <c r="G17" s="229"/>
      <c r="H17" s="229"/>
      <c r="I17" s="229"/>
      <c r="J17" s="369"/>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3:D9"/>
  <sheetViews>
    <sheetView zoomScale="145" zoomScaleNormal="145" workbookViewId="0"/>
  </sheetViews>
  <sheetFormatPr defaultRowHeight="13" x14ac:dyDescent="0.2"/>
  <cols>
    <col min="2" max="2" width="8" bestFit="1" customWidth="1"/>
    <col min="3" max="3" width="13.36328125" bestFit="1" customWidth="1"/>
    <col min="4" max="4" width="10.90625" bestFit="1" customWidth="1"/>
  </cols>
  <sheetData>
    <row r="3" spans="2:4" x14ac:dyDescent="0.2">
      <c r="B3" s="228" t="s">
        <v>847</v>
      </c>
      <c r="C3" s="228" t="s">
        <v>1216</v>
      </c>
      <c r="D3" s="228" t="s">
        <v>1217</v>
      </c>
    </row>
    <row r="4" spans="2:4" x14ac:dyDescent="0.2">
      <c r="B4" s="229" t="s">
        <v>1208</v>
      </c>
      <c r="C4" s="229" t="s">
        <v>1218</v>
      </c>
      <c r="D4" s="229" t="s">
        <v>1222</v>
      </c>
    </row>
    <row r="5" spans="2:4" x14ac:dyDescent="0.2">
      <c r="B5" s="229" t="s">
        <v>1209</v>
      </c>
      <c r="C5" s="229" t="s">
        <v>1219</v>
      </c>
      <c r="D5" s="229" t="s">
        <v>1223</v>
      </c>
    </row>
    <row r="6" spans="2:4" x14ac:dyDescent="0.2">
      <c r="B6" s="229" t="s">
        <v>1211</v>
      </c>
      <c r="C6" s="229" t="s">
        <v>1220</v>
      </c>
      <c r="D6" s="229" t="s">
        <v>1224</v>
      </c>
    </row>
    <row r="7" spans="2:4" x14ac:dyDescent="0.2">
      <c r="B7" s="229" t="s">
        <v>1210</v>
      </c>
      <c r="C7" s="229" t="s">
        <v>1221</v>
      </c>
      <c r="D7" s="229" t="s">
        <v>1225</v>
      </c>
    </row>
    <row r="8" spans="2:4" x14ac:dyDescent="0.2">
      <c r="B8" s="229" t="s">
        <v>1230</v>
      </c>
      <c r="C8" s="229" t="s">
        <v>1229</v>
      </c>
      <c r="D8" s="229" t="s">
        <v>1231</v>
      </c>
    </row>
    <row r="9" spans="2:4" x14ac:dyDescent="0.2">
      <c r="B9" s="229"/>
      <c r="C9" s="229"/>
      <c r="D9" s="229"/>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K31"/>
  <sheetViews>
    <sheetView zoomScale="85" zoomScaleNormal="85" workbookViewId="0">
      <selection activeCell="D13" sqref="D13"/>
    </sheetView>
  </sheetViews>
  <sheetFormatPr defaultColWidth="9" defaultRowHeight="13" outlineLevelCol="1" x14ac:dyDescent="0.2"/>
  <cols>
    <col min="1" max="1" width="20.26953125" style="57" customWidth="1"/>
    <col min="2" max="2" width="13.36328125" style="57" customWidth="1"/>
    <col min="3" max="3" width="13.453125" style="57" customWidth="1"/>
    <col min="4" max="5" width="28.7265625" style="57" customWidth="1"/>
    <col min="6" max="6" width="9" style="57"/>
    <col min="7" max="7" width="25.6328125" style="57" customWidth="1"/>
    <col min="8" max="8" width="25.6328125" style="57" hidden="1" customWidth="1" outlineLevel="1"/>
    <col min="9" max="9" width="16.08984375" style="57" bestFit="1" customWidth="1" collapsed="1"/>
    <col min="10" max="10" width="16.08984375" style="381" bestFit="1" customWidth="1"/>
    <col min="11" max="16384" width="9" style="57"/>
  </cols>
  <sheetData>
    <row r="2" spans="1:11" ht="37.5" customHeight="1" x14ac:dyDescent="0.2">
      <c r="A2" s="323" t="s">
        <v>1025</v>
      </c>
      <c r="B2" s="320" t="s">
        <v>842</v>
      </c>
      <c r="C2" s="323" t="s">
        <v>1288</v>
      </c>
      <c r="D2" s="378" t="s">
        <v>83</v>
      </c>
      <c r="E2" s="378" t="s">
        <v>1289</v>
      </c>
      <c r="F2" s="378" t="s">
        <v>1147</v>
      </c>
      <c r="G2" s="379" t="s">
        <v>1034</v>
      </c>
      <c r="H2" s="379" t="s">
        <v>1034</v>
      </c>
      <c r="I2" s="380" t="s">
        <v>1148</v>
      </c>
      <c r="J2" s="381" t="s">
        <v>1291</v>
      </c>
      <c r="K2" s="57" t="s">
        <v>1294</v>
      </c>
    </row>
    <row r="3" spans="1:11" x14ac:dyDescent="0.2">
      <c r="A3" s="271" t="s">
        <v>1029</v>
      </c>
      <c r="B3" s="271" t="s">
        <v>666</v>
      </c>
      <c r="C3" s="271" t="s">
        <v>665</v>
      </c>
      <c r="D3" s="271" t="s">
        <v>511</v>
      </c>
      <c r="E3" s="271" t="s">
        <v>559</v>
      </c>
      <c r="F3" s="271"/>
      <c r="G3" s="374" t="str">
        <f>IF(H3&lt;&gt;"",H3&amp;"Controller","")</f>
        <v/>
      </c>
      <c r="H3" s="339"/>
      <c r="I3" s="374"/>
    </row>
    <row r="4" spans="1:11" s="223" customFormat="1" x14ac:dyDescent="0.2">
      <c r="A4" s="321" t="s">
        <v>1024</v>
      </c>
      <c r="B4" s="321" t="s">
        <v>1030</v>
      </c>
      <c r="C4" s="321" t="s">
        <v>1284</v>
      </c>
      <c r="D4" s="274" t="s">
        <v>491</v>
      </c>
      <c r="E4" s="274" t="s">
        <v>559</v>
      </c>
      <c r="F4" s="377" t="s">
        <v>1280</v>
      </c>
      <c r="G4" s="375" t="str">
        <f t="shared" ref="G4:G31" si="0">IF(H4&lt;&gt;"",H4&amp;"Controller","")</f>
        <v>AccountManageController</v>
      </c>
      <c r="H4" s="340" t="s">
        <v>1037</v>
      </c>
      <c r="I4" s="375" t="str">
        <f>IF(C4&lt;&gt;"",C4&amp;"/"&amp;F4,"")</f>
        <v>/accnt/accnt_01</v>
      </c>
      <c r="J4" s="381" t="s">
        <v>1292</v>
      </c>
    </row>
    <row r="5" spans="1:11" s="223" customFormat="1" x14ac:dyDescent="0.2">
      <c r="A5" s="321" t="s">
        <v>1024</v>
      </c>
      <c r="B5" s="321" t="s">
        <v>1030</v>
      </c>
      <c r="C5" s="321" t="s">
        <v>1284</v>
      </c>
      <c r="D5" s="274" t="s">
        <v>556</v>
      </c>
      <c r="E5" s="274" t="s">
        <v>559</v>
      </c>
      <c r="F5" s="377" t="s">
        <v>1281</v>
      </c>
      <c r="G5" s="375" t="str">
        <f t="shared" si="0"/>
        <v>AccountManageController</v>
      </c>
      <c r="H5" s="340" t="s">
        <v>1037</v>
      </c>
      <c r="I5" s="375" t="str">
        <f>IF(C5&lt;&gt;"",C5&amp;"/"&amp;F5,"")</f>
        <v>/accnt/accnt_02</v>
      </c>
      <c r="J5" s="381" t="s">
        <v>1293</v>
      </c>
    </row>
    <row r="6" spans="1:11" s="223" customFormat="1" x14ac:dyDescent="0.2">
      <c r="A6" s="321" t="s">
        <v>1024</v>
      </c>
      <c r="B6" s="321" t="s">
        <v>1030</v>
      </c>
      <c r="C6" s="321" t="s">
        <v>1284</v>
      </c>
      <c r="D6" s="274" t="s">
        <v>467</v>
      </c>
      <c r="E6" s="274" t="s">
        <v>559</v>
      </c>
      <c r="F6" s="377" t="s">
        <v>1282</v>
      </c>
      <c r="G6" s="375" t="str">
        <f t="shared" si="0"/>
        <v>AccountRegistController</v>
      </c>
      <c r="H6" s="340" t="s">
        <v>1035</v>
      </c>
      <c r="I6" s="375" t="str">
        <f>IF(C6&lt;&gt;"",C6&amp;"/"&amp;F6,"")</f>
        <v>/accnt/accnt_03</v>
      </c>
      <c r="J6" s="381" t="s">
        <v>1297</v>
      </c>
      <c r="K6" s="223" t="s">
        <v>1295</v>
      </c>
    </row>
    <row r="7" spans="1:11" s="223" customFormat="1" x14ac:dyDescent="0.2">
      <c r="A7" s="321" t="s">
        <v>1024</v>
      </c>
      <c r="B7" s="321" t="s">
        <v>1030</v>
      </c>
      <c r="C7" s="321" t="s">
        <v>1284</v>
      </c>
      <c r="D7" s="274" t="s">
        <v>492</v>
      </c>
      <c r="E7" s="274" t="s">
        <v>559</v>
      </c>
      <c r="F7" s="377" t="s">
        <v>1283</v>
      </c>
      <c r="G7" s="375" t="str">
        <f t="shared" si="0"/>
        <v>AccountSearchController</v>
      </c>
      <c r="H7" s="340" t="s">
        <v>1036</v>
      </c>
      <c r="I7" s="375" t="str">
        <f>IF(C7&lt;&gt;"",C7&amp;"/"&amp;F7,"")</f>
        <v>/accnt/accnt_04</v>
      </c>
      <c r="J7" s="381" t="s">
        <v>1168</v>
      </c>
      <c r="K7" s="223" t="s">
        <v>1295</v>
      </c>
    </row>
    <row r="8" spans="1:11" s="223" customFormat="1" x14ac:dyDescent="0.2">
      <c r="A8" s="321" t="s">
        <v>1024</v>
      </c>
      <c r="B8" s="321" t="s">
        <v>1030</v>
      </c>
      <c r="C8" s="321" t="s">
        <v>1284</v>
      </c>
      <c r="D8" s="274" t="s">
        <v>493</v>
      </c>
      <c r="E8" s="274" t="s">
        <v>559</v>
      </c>
      <c r="F8" s="377" t="s">
        <v>1149</v>
      </c>
      <c r="G8" s="375" t="str">
        <f t="shared" si="0"/>
        <v>AccountSearchController</v>
      </c>
      <c r="H8" s="340" t="s">
        <v>1036</v>
      </c>
      <c r="I8" s="375" t="str">
        <f t="shared" ref="I8:I24" si="1">IF(C8&lt;&gt;"",C8&amp;"/"&amp;F8,"")</f>
        <v>/accnt/accnt_05</v>
      </c>
      <c r="J8" s="381" t="s">
        <v>1169</v>
      </c>
      <c r="K8" s="223" t="s">
        <v>1295</v>
      </c>
    </row>
    <row r="9" spans="1:11" s="223" customFormat="1" x14ac:dyDescent="0.2">
      <c r="A9" s="321" t="s">
        <v>1024</v>
      </c>
      <c r="B9" s="321" t="s">
        <v>1030</v>
      </c>
      <c r="C9" s="321" t="s">
        <v>1284</v>
      </c>
      <c r="D9" s="274" t="s">
        <v>521</v>
      </c>
      <c r="E9" s="274" t="s">
        <v>559</v>
      </c>
      <c r="F9" s="377" t="s">
        <v>1150</v>
      </c>
      <c r="G9" s="375" t="str">
        <f t="shared" si="0"/>
        <v>AccountManageController</v>
      </c>
      <c r="H9" s="340" t="s">
        <v>1037</v>
      </c>
      <c r="I9" s="375" t="str">
        <f t="shared" si="1"/>
        <v>/accnt/accnt_06</v>
      </c>
      <c r="J9" s="381" t="s">
        <v>1170</v>
      </c>
      <c r="K9" s="223" t="s">
        <v>1295</v>
      </c>
    </row>
    <row r="10" spans="1:11" s="223" customFormat="1" x14ac:dyDescent="0.2">
      <c r="A10" s="321" t="s">
        <v>1026</v>
      </c>
      <c r="B10" s="321" t="s">
        <v>1031</v>
      </c>
      <c r="C10" s="321" t="s">
        <v>1285</v>
      </c>
      <c r="D10" s="274" t="s">
        <v>494</v>
      </c>
      <c r="E10" s="274" t="s">
        <v>559</v>
      </c>
      <c r="F10" s="377" t="s">
        <v>1187</v>
      </c>
      <c r="G10" s="375" t="str">
        <f t="shared" si="0"/>
        <v>DealerRegistController</v>
      </c>
      <c r="H10" s="340" t="s">
        <v>1038</v>
      </c>
      <c r="I10" s="375" t="str">
        <f t="shared" si="1"/>
        <v>/dlr/dlr_01_01</v>
      </c>
      <c r="J10" s="381" t="s">
        <v>1296</v>
      </c>
      <c r="K10" s="223" t="s">
        <v>1295</v>
      </c>
    </row>
    <row r="11" spans="1:11" s="223" customFormat="1" ht="15" customHeight="1" x14ac:dyDescent="0.2">
      <c r="A11" s="321" t="s">
        <v>1026</v>
      </c>
      <c r="B11" s="321" t="s">
        <v>1031</v>
      </c>
      <c r="C11" s="321" t="s">
        <v>1285</v>
      </c>
      <c r="D11" s="274" t="s">
        <v>495</v>
      </c>
      <c r="E11" s="274" t="s">
        <v>559</v>
      </c>
      <c r="F11" s="377" t="s">
        <v>1151</v>
      </c>
      <c r="G11" s="375" t="str">
        <f t="shared" si="0"/>
        <v>DealerRegistController</v>
      </c>
      <c r="H11" s="340" t="s">
        <v>1038</v>
      </c>
      <c r="I11" s="375" t="str">
        <f t="shared" si="1"/>
        <v>/dlr/dlr_01_01</v>
      </c>
      <c r="J11" s="381" t="s">
        <v>1290</v>
      </c>
      <c r="K11" s="223" t="s">
        <v>1295</v>
      </c>
    </row>
    <row r="12" spans="1:11" s="223" customFormat="1" x14ac:dyDescent="0.2">
      <c r="A12" s="321" t="s">
        <v>1026</v>
      </c>
      <c r="B12" s="321" t="s">
        <v>1031</v>
      </c>
      <c r="C12" s="321" t="s">
        <v>1285</v>
      </c>
      <c r="D12" s="274" t="s">
        <v>496</v>
      </c>
      <c r="E12" s="274" t="s">
        <v>559</v>
      </c>
      <c r="F12" s="377" t="s">
        <v>1152</v>
      </c>
      <c r="G12" s="375" t="str">
        <f t="shared" si="0"/>
        <v>DealerRegistController</v>
      </c>
      <c r="H12" s="340" t="s">
        <v>1038</v>
      </c>
      <c r="I12" s="375" t="str">
        <f t="shared" si="1"/>
        <v>/dlr/dlr_02</v>
      </c>
      <c r="J12" s="381" t="s">
        <v>1171</v>
      </c>
      <c r="K12" s="223" t="s">
        <v>1295</v>
      </c>
    </row>
    <row r="13" spans="1:11" s="223" customFormat="1" x14ac:dyDescent="0.2">
      <c r="A13" s="321" t="s">
        <v>1026</v>
      </c>
      <c r="B13" s="321" t="s">
        <v>1031</v>
      </c>
      <c r="C13" s="321" t="s">
        <v>1285</v>
      </c>
      <c r="D13" s="274" t="s">
        <v>497</v>
      </c>
      <c r="E13" s="274" t="s">
        <v>559</v>
      </c>
      <c r="F13" s="377" t="s">
        <v>1153</v>
      </c>
      <c r="G13" s="375" t="str">
        <f t="shared" si="0"/>
        <v>DealerRegistController</v>
      </c>
      <c r="H13" s="340" t="s">
        <v>1038</v>
      </c>
      <c r="I13" s="375" t="str">
        <f t="shared" si="1"/>
        <v>/dlr/dlr_03</v>
      </c>
      <c r="J13" s="381" t="s">
        <v>1172</v>
      </c>
      <c r="K13" s="223" t="s">
        <v>1295</v>
      </c>
    </row>
    <row r="14" spans="1:11" s="223" customFormat="1" x14ac:dyDescent="0.2">
      <c r="A14" s="321" t="s">
        <v>1026</v>
      </c>
      <c r="B14" s="321" t="s">
        <v>1031</v>
      </c>
      <c r="C14" s="321" t="s">
        <v>1285</v>
      </c>
      <c r="D14" s="274" t="s">
        <v>611</v>
      </c>
      <c r="E14" s="274" t="s">
        <v>559</v>
      </c>
      <c r="F14" s="377" t="s">
        <v>1154</v>
      </c>
      <c r="G14" s="375" t="str">
        <f t="shared" si="0"/>
        <v>DealerRegistController</v>
      </c>
      <c r="H14" s="340" t="s">
        <v>1038</v>
      </c>
      <c r="I14" s="375" t="str">
        <f t="shared" si="1"/>
        <v>/dlr/dlr_04</v>
      </c>
      <c r="J14" s="381" t="s">
        <v>1173</v>
      </c>
      <c r="K14" s="223" t="s">
        <v>1295</v>
      </c>
    </row>
    <row r="15" spans="1:11" s="223" customFormat="1" x14ac:dyDescent="0.2">
      <c r="A15" s="321" t="s">
        <v>1026</v>
      </c>
      <c r="B15" s="321" t="s">
        <v>1031</v>
      </c>
      <c r="C15" s="321" t="s">
        <v>1285</v>
      </c>
      <c r="D15" s="274" t="s">
        <v>501</v>
      </c>
      <c r="E15" s="274" t="s">
        <v>559</v>
      </c>
      <c r="F15" s="377" t="s">
        <v>1155</v>
      </c>
      <c r="G15" s="375" t="str">
        <f t="shared" si="0"/>
        <v>DealerSearchController</v>
      </c>
      <c r="H15" s="340" t="s">
        <v>1039</v>
      </c>
      <c r="I15" s="375" t="str">
        <f t="shared" si="1"/>
        <v>/dlr/dlr_05</v>
      </c>
      <c r="J15" s="381" t="s">
        <v>1174</v>
      </c>
    </row>
    <row r="16" spans="1:11" s="223" customFormat="1" x14ac:dyDescent="0.2">
      <c r="A16" s="321" t="s">
        <v>1026</v>
      </c>
      <c r="B16" s="321" t="s">
        <v>1031</v>
      </c>
      <c r="C16" s="321" t="s">
        <v>1285</v>
      </c>
      <c r="D16" s="274" t="s">
        <v>533</v>
      </c>
      <c r="E16" s="274" t="s">
        <v>559</v>
      </c>
      <c r="F16" s="377" t="s">
        <v>1156</v>
      </c>
      <c r="G16" s="375" t="str">
        <f t="shared" si="0"/>
        <v>DealerSearchController</v>
      </c>
      <c r="H16" s="340" t="s">
        <v>1039</v>
      </c>
      <c r="I16" s="375" t="str">
        <f t="shared" si="1"/>
        <v>/dlr/dlr_06</v>
      </c>
      <c r="J16" s="381" t="s">
        <v>1175</v>
      </c>
    </row>
    <row r="17" spans="1:11" s="223" customFormat="1" x14ac:dyDescent="0.2">
      <c r="A17" s="321" t="s">
        <v>1027</v>
      </c>
      <c r="B17" s="321" t="s">
        <v>1032</v>
      </c>
      <c r="C17" s="321" t="s">
        <v>1286</v>
      </c>
      <c r="D17" s="274" t="s">
        <v>498</v>
      </c>
      <c r="E17" s="274" t="s">
        <v>559</v>
      </c>
      <c r="F17" s="377" t="s">
        <v>1157</v>
      </c>
      <c r="G17" s="375" t="str">
        <f t="shared" si="0"/>
        <v>WorkRegistController</v>
      </c>
      <c r="H17" s="340" t="s">
        <v>1041</v>
      </c>
      <c r="I17" s="375" t="str">
        <f t="shared" si="1"/>
        <v>/wrk/wrk_01_01</v>
      </c>
      <c r="J17" s="381" t="s">
        <v>1298</v>
      </c>
      <c r="K17" s="223" t="s">
        <v>1295</v>
      </c>
    </row>
    <row r="18" spans="1:11" x14ac:dyDescent="0.2">
      <c r="A18" s="321" t="s">
        <v>1027</v>
      </c>
      <c r="B18" s="321" t="s">
        <v>1032</v>
      </c>
      <c r="C18" s="321" t="s">
        <v>1286</v>
      </c>
      <c r="D18" s="274" t="s">
        <v>499</v>
      </c>
      <c r="E18" s="274" t="s">
        <v>559</v>
      </c>
      <c r="F18" s="377" t="s">
        <v>1158</v>
      </c>
      <c r="G18" s="375" t="str">
        <f t="shared" si="0"/>
        <v>WorkRegistController</v>
      </c>
      <c r="H18" s="340" t="s">
        <v>1041</v>
      </c>
      <c r="I18" s="375" t="str">
        <f t="shared" si="1"/>
        <v>/wrk/wrk_01_02</v>
      </c>
      <c r="J18" s="381" t="s">
        <v>1299</v>
      </c>
      <c r="K18" s="223" t="s">
        <v>1295</v>
      </c>
    </row>
    <row r="19" spans="1:11" x14ac:dyDescent="0.2">
      <c r="A19" s="321" t="s">
        <v>1027</v>
      </c>
      <c r="B19" s="321" t="s">
        <v>1032</v>
      </c>
      <c r="C19" s="321" t="s">
        <v>1286</v>
      </c>
      <c r="D19" s="274" t="s">
        <v>500</v>
      </c>
      <c r="E19" s="274" t="s">
        <v>559</v>
      </c>
      <c r="F19" s="377" t="s">
        <v>1159</v>
      </c>
      <c r="G19" s="375" t="str">
        <f t="shared" si="0"/>
        <v>WorkRegistController</v>
      </c>
      <c r="H19" s="340" t="s">
        <v>1041</v>
      </c>
      <c r="I19" s="375" t="str">
        <f t="shared" si="1"/>
        <v>/wrk/wrk_02</v>
      </c>
      <c r="J19" s="381" t="s">
        <v>1300</v>
      </c>
      <c r="K19" s="223" t="s">
        <v>1295</v>
      </c>
    </row>
    <row r="20" spans="1:11" x14ac:dyDescent="0.2">
      <c r="A20" s="321" t="s">
        <v>1027</v>
      </c>
      <c r="B20" s="321" t="s">
        <v>1032</v>
      </c>
      <c r="C20" s="321" t="s">
        <v>1286</v>
      </c>
      <c r="D20" s="274" t="s">
        <v>612</v>
      </c>
      <c r="E20" s="274" t="s">
        <v>559</v>
      </c>
      <c r="F20" s="377" t="s">
        <v>1160</v>
      </c>
      <c r="G20" s="375" t="str">
        <f t="shared" si="0"/>
        <v>WorkRegistController</v>
      </c>
      <c r="H20" s="340" t="s">
        <v>1041</v>
      </c>
      <c r="I20" s="375" t="str">
        <f t="shared" si="1"/>
        <v>/wrk/wrk_03</v>
      </c>
      <c r="J20" s="381" t="s">
        <v>1179</v>
      </c>
      <c r="K20" s="223" t="s">
        <v>1295</v>
      </c>
    </row>
    <row r="21" spans="1:11" x14ac:dyDescent="0.2">
      <c r="A21" s="321" t="s">
        <v>1027</v>
      </c>
      <c r="B21" s="321" t="s">
        <v>1032</v>
      </c>
      <c r="C21" s="321" t="s">
        <v>1286</v>
      </c>
      <c r="D21" s="274" t="s">
        <v>469</v>
      </c>
      <c r="E21" s="274" t="s">
        <v>559</v>
      </c>
      <c r="F21" s="377" t="s">
        <v>1161</v>
      </c>
      <c r="G21" s="375" t="str">
        <f t="shared" si="0"/>
        <v>WorkSearchController</v>
      </c>
      <c r="H21" s="340" t="s">
        <v>1042</v>
      </c>
      <c r="I21" s="375" t="str">
        <f t="shared" si="1"/>
        <v>/wrk/wrk_04</v>
      </c>
      <c r="J21" s="381" t="s">
        <v>1180</v>
      </c>
    </row>
    <row r="22" spans="1:11" x14ac:dyDescent="0.2">
      <c r="A22" s="321" t="s">
        <v>1027</v>
      </c>
      <c r="B22" s="321" t="s">
        <v>1032</v>
      </c>
      <c r="C22" s="321" t="s">
        <v>1286</v>
      </c>
      <c r="D22" s="274" t="s">
        <v>535</v>
      </c>
      <c r="E22" s="274" t="s">
        <v>559</v>
      </c>
      <c r="F22" s="377" t="s">
        <v>1162</v>
      </c>
      <c r="G22" s="375" t="str">
        <f t="shared" si="0"/>
        <v>WorkSearchController</v>
      </c>
      <c r="H22" s="340" t="s">
        <v>1042</v>
      </c>
      <c r="I22" s="375" t="str">
        <f t="shared" si="1"/>
        <v>/wrk/wrk_05</v>
      </c>
      <c r="J22" s="381" t="s">
        <v>1181</v>
      </c>
    </row>
    <row r="23" spans="1:11" x14ac:dyDescent="0.2">
      <c r="A23" s="321" t="s">
        <v>1028</v>
      </c>
      <c r="B23" s="321" t="s">
        <v>1033</v>
      </c>
      <c r="C23" s="274" t="s">
        <v>1287</v>
      </c>
      <c r="D23" s="274" t="s">
        <v>557</v>
      </c>
      <c r="E23" s="274" t="s">
        <v>561</v>
      </c>
      <c r="F23" s="377" t="s">
        <v>1163</v>
      </c>
      <c r="G23" s="375" t="str">
        <f t="shared" si="0"/>
        <v>MapSearchController</v>
      </c>
      <c r="H23" s="341" t="s">
        <v>1043</v>
      </c>
      <c r="I23" s="375" t="str">
        <f t="shared" si="1"/>
        <v>/mp/mp_01</v>
      </c>
      <c r="J23" s="381" t="s">
        <v>1182</v>
      </c>
    </row>
    <row r="24" spans="1:11" x14ac:dyDescent="0.2">
      <c r="A24" s="321" t="s">
        <v>1027</v>
      </c>
      <c r="B24" s="321" t="s">
        <v>1032</v>
      </c>
      <c r="C24" s="274" t="s">
        <v>1286</v>
      </c>
      <c r="D24" s="274" t="s">
        <v>502</v>
      </c>
      <c r="E24" s="274" t="s">
        <v>561</v>
      </c>
      <c r="F24" s="377" t="s">
        <v>1164</v>
      </c>
      <c r="G24" s="375" t="str">
        <f t="shared" si="0"/>
        <v>CategoriesSearchController</v>
      </c>
      <c r="H24" s="341" t="s">
        <v>1044</v>
      </c>
      <c r="I24" s="375" t="str">
        <f t="shared" si="1"/>
        <v>/wrk/wrk_01</v>
      </c>
      <c r="J24" s="381" t="s">
        <v>1183</v>
      </c>
    </row>
    <row r="25" spans="1:11" x14ac:dyDescent="0.2">
      <c r="A25" s="274" t="s">
        <v>665</v>
      </c>
      <c r="B25" s="274" t="s">
        <v>665</v>
      </c>
      <c r="C25" s="274" t="s">
        <v>665</v>
      </c>
      <c r="D25" s="274" t="s">
        <v>503</v>
      </c>
      <c r="E25" s="274" t="s">
        <v>562</v>
      </c>
      <c r="F25" s="274"/>
      <c r="G25" s="375" t="str">
        <f t="shared" si="0"/>
        <v/>
      </c>
      <c r="H25" s="341"/>
      <c r="I25" s="375"/>
    </row>
    <row r="26" spans="1:11" x14ac:dyDescent="0.2">
      <c r="A26" s="274" t="s">
        <v>665</v>
      </c>
      <c r="B26" s="274" t="s">
        <v>665</v>
      </c>
      <c r="C26" s="274" t="s">
        <v>665</v>
      </c>
      <c r="D26" s="274" t="s">
        <v>483</v>
      </c>
      <c r="E26" s="274" t="s">
        <v>563</v>
      </c>
      <c r="F26" s="274"/>
      <c r="G26" s="375" t="str">
        <f t="shared" si="0"/>
        <v/>
      </c>
      <c r="H26" s="341"/>
      <c r="I26" s="375"/>
      <c r="J26" s="382" t="s">
        <v>1185</v>
      </c>
    </row>
    <row r="27" spans="1:11" x14ac:dyDescent="0.2">
      <c r="A27" s="274" t="s">
        <v>665</v>
      </c>
      <c r="B27" s="274" t="s">
        <v>665</v>
      </c>
      <c r="C27" s="274" t="s">
        <v>665</v>
      </c>
      <c r="D27" s="274" t="s">
        <v>504</v>
      </c>
      <c r="E27" s="274" t="s">
        <v>563</v>
      </c>
      <c r="F27" s="274"/>
      <c r="G27" s="375" t="str">
        <f t="shared" si="0"/>
        <v/>
      </c>
      <c r="H27" s="341"/>
      <c r="I27" s="375"/>
      <c r="J27" s="381" t="s">
        <v>1186</v>
      </c>
    </row>
    <row r="28" spans="1:11" x14ac:dyDescent="0.2">
      <c r="A28" s="274" t="s">
        <v>665</v>
      </c>
      <c r="B28" s="274" t="s">
        <v>665</v>
      </c>
      <c r="C28" s="274" t="s">
        <v>665</v>
      </c>
      <c r="D28" s="274" t="s">
        <v>558</v>
      </c>
      <c r="E28" s="274" t="s">
        <v>563</v>
      </c>
      <c r="F28" s="274"/>
      <c r="G28" s="375" t="str">
        <f t="shared" si="0"/>
        <v/>
      </c>
      <c r="H28" s="341"/>
      <c r="I28" s="375"/>
    </row>
    <row r="29" spans="1:11" x14ac:dyDescent="0.2">
      <c r="A29" s="274" t="s">
        <v>665</v>
      </c>
      <c r="B29" s="274" t="s">
        <v>665</v>
      </c>
      <c r="C29" s="274" t="s">
        <v>665</v>
      </c>
      <c r="D29" s="274" t="s">
        <v>530</v>
      </c>
      <c r="E29" s="274" t="s">
        <v>564</v>
      </c>
      <c r="F29" s="274"/>
      <c r="G29" s="375" t="str">
        <f t="shared" si="0"/>
        <v/>
      </c>
      <c r="H29" s="341"/>
      <c r="I29" s="375"/>
    </row>
    <row r="30" spans="1:11" x14ac:dyDescent="0.2">
      <c r="A30" s="274"/>
      <c r="B30" s="274"/>
      <c r="C30" s="274"/>
      <c r="D30" s="274"/>
      <c r="E30" s="274"/>
      <c r="F30" s="274"/>
      <c r="G30" s="375" t="str">
        <f t="shared" si="0"/>
        <v/>
      </c>
      <c r="H30" s="341"/>
      <c r="I30" s="375"/>
    </row>
    <row r="31" spans="1:11" x14ac:dyDescent="0.2">
      <c r="A31" s="281"/>
      <c r="B31" s="281"/>
      <c r="C31" s="281"/>
      <c r="D31" s="281"/>
      <c r="E31" s="281"/>
      <c r="F31" s="281"/>
      <c r="G31" s="376" t="str">
        <f t="shared" si="0"/>
        <v/>
      </c>
      <c r="H31" s="342"/>
      <c r="I31" s="376"/>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G31"/>
  <sheetViews>
    <sheetView zoomScaleNormal="100" workbookViewId="0">
      <selection activeCell="E2" sqref="E2"/>
    </sheetView>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1" t="s">
        <v>886</v>
      </c>
      <c r="B2" s="232" t="s">
        <v>842</v>
      </c>
      <c r="C2" s="232" t="s">
        <v>846</v>
      </c>
      <c r="D2" s="232" t="s">
        <v>887</v>
      </c>
      <c r="E2" s="226" t="s">
        <v>83</v>
      </c>
      <c r="F2" s="226" t="s">
        <v>560</v>
      </c>
      <c r="G2" s="227" t="s">
        <v>84</v>
      </c>
    </row>
    <row r="3" spans="1:7" x14ac:dyDescent="0.2">
      <c r="A3" s="59" t="s">
        <v>867</v>
      </c>
      <c r="B3" s="59" t="s">
        <v>843</v>
      </c>
      <c r="C3" s="59" t="s">
        <v>604</v>
      </c>
      <c r="D3" s="59" t="s">
        <v>666</v>
      </c>
      <c r="E3" s="59" t="s">
        <v>511</v>
      </c>
      <c r="F3" s="59" t="s">
        <v>559</v>
      </c>
      <c r="G3" s="60"/>
    </row>
    <row r="4" spans="1:7" s="223" customFormat="1" x14ac:dyDescent="0.2">
      <c r="A4" s="221" t="s">
        <v>868</v>
      </c>
      <c r="B4" s="221" t="s">
        <v>844</v>
      </c>
      <c r="C4" s="221" t="s">
        <v>5</v>
      </c>
      <c r="D4" s="221" t="s">
        <v>870</v>
      </c>
      <c r="E4" s="59" t="s">
        <v>491</v>
      </c>
      <c r="F4" s="59" t="s">
        <v>559</v>
      </c>
      <c r="G4" s="222"/>
    </row>
    <row r="5" spans="1:7" s="223" customFormat="1" x14ac:dyDescent="0.2">
      <c r="A5" s="221" t="s">
        <v>868</v>
      </c>
      <c r="B5" s="221" t="s">
        <v>844</v>
      </c>
      <c r="C5" s="221" t="s">
        <v>166</v>
      </c>
      <c r="D5" s="221" t="s">
        <v>871</v>
      </c>
      <c r="E5" s="59" t="s">
        <v>556</v>
      </c>
      <c r="F5" s="59" t="s">
        <v>559</v>
      </c>
      <c r="G5" s="222"/>
    </row>
    <row r="6" spans="1:7" s="223" customFormat="1" x14ac:dyDescent="0.2">
      <c r="A6" s="221" t="s">
        <v>868</v>
      </c>
      <c r="B6" s="221" t="s">
        <v>844</v>
      </c>
      <c r="C6" s="221" t="s">
        <v>323</v>
      </c>
      <c r="D6" s="221" t="s">
        <v>872</v>
      </c>
      <c r="E6" s="59" t="s">
        <v>467</v>
      </c>
      <c r="F6" s="59" t="s">
        <v>559</v>
      </c>
      <c r="G6" s="222"/>
    </row>
    <row r="7" spans="1:7" s="223" customFormat="1" x14ac:dyDescent="0.2">
      <c r="A7" s="221" t="s">
        <v>868</v>
      </c>
      <c r="B7" s="221" t="s">
        <v>844</v>
      </c>
      <c r="C7" s="221" t="s">
        <v>605</v>
      </c>
      <c r="D7" s="221" t="s">
        <v>873</v>
      </c>
      <c r="E7" s="59" t="s">
        <v>492</v>
      </c>
      <c r="F7" s="59" t="s">
        <v>559</v>
      </c>
      <c r="G7" s="222"/>
    </row>
    <row r="8" spans="1:7" s="223" customFormat="1" x14ac:dyDescent="0.2">
      <c r="A8" s="221" t="s">
        <v>868</v>
      </c>
      <c r="B8" s="221" t="s">
        <v>844</v>
      </c>
      <c r="C8" s="221" t="s">
        <v>606</v>
      </c>
      <c r="D8" s="221" t="s">
        <v>874</v>
      </c>
      <c r="E8" s="59" t="s">
        <v>493</v>
      </c>
      <c r="F8" s="59" t="s">
        <v>559</v>
      </c>
      <c r="G8" s="222"/>
    </row>
    <row r="9" spans="1:7" s="223" customFormat="1" x14ac:dyDescent="0.2">
      <c r="A9" s="221" t="s">
        <v>868</v>
      </c>
      <c r="B9" s="221" t="s">
        <v>844</v>
      </c>
      <c r="C9" s="221" t="s">
        <v>568</v>
      </c>
      <c r="D9" s="221" t="s">
        <v>875</v>
      </c>
      <c r="E9" s="59" t="s">
        <v>521</v>
      </c>
      <c r="F9" s="59" t="s">
        <v>559</v>
      </c>
      <c r="G9" s="222"/>
    </row>
    <row r="10" spans="1:7" s="223" customFormat="1" x14ac:dyDescent="0.2">
      <c r="A10" s="221" t="s">
        <v>869</v>
      </c>
      <c r="B10" s="221" t="s">
        <v>845</v>
      </c>
      <c r="C10" s="221" t="s">
        <v>565</v>
      </c>
      <c r="D10" s="221" t="s">
        <v>876</v>
      </c>
      <c r="E10" s="59" t="s">
        <v>494</v>
      </c>
      <c r="F10" s="59" t="s">
        <v>559</v>
      </c>
      <c r="G10" s="222"/>
    </row>
    <row r="11" spans="1:7" s="223" customFormat="1" x14ac:dyDescent="0.2">
      <c r="A11" s="221" t="s">
        <v>869</v>
      </c>
      <c r="B11" s="221" t="s">
        <v>845</v>
      </c>
      <c r="C11" s="221" t="s">
        <v>565</v>
      </c>
      <c r="D11" s="221" t="s">
        <v>876</v>
      </c>
      <c r="E11" s="59" t="s">
        <v>495</v>
      </c>
      <c r="F11" s="59" t="s">
        <v>559</v>
      </c>
      <c r="G11" s="222"/>
    </row>
    <row r="12" spans="1:7" s="223" customFormat="1" x14ac:dyDescent="0.2">
      <c r="A12" s="221" t="s">
        <v>869</v>
      </c>
      <c r="B12" s="221" t="s">
        <v>845</v>
      </c>
      <c r="C12" s="221" t="s">
        <v>565</v>
      </c>
      <c r="D12" s="221" t="s">
        <v>876</v>
      </c>
      <c r="E12" s="59" t="s">
        <v>496</v>
      </c>
      <c r="F12" s="59" t="s">
        <v>559</v>
      </c>
      <c r="G12" s="222"/>
    </row>
    <row r="13" spans="1:7" s="223" customFormat="1" x14ac:dyDescent="0.2">
      <c r="A13" s="221" t="s">
        <v>869</v>
      </c>
      <c r="B13" s="221" t="s">
        <v>845</v>
      </c>
      <c r="C13" s="221" t="s">
        <v>565</v>
      </c>
      <c r="D13" s="221" t="s">
        <v>876</v>
      </c>
      <c r="E13" s="59" t="s">
        <v>497</v>
      </c>
      <c r="F13" s="59" t="s">
        <v>559</v>
      </c>
      <c r="G13" s="222"/>
    </row>
    <row r="14" spans="1:7" s="223" customFormat="1" x14ac:dyDescent="0.2">
      <c r="A14" s="221" t="s">
        <v>869</v>
      </c>
      <c r="B14" s="221" t="s">
        <v>845</v>
      </c>
      <c r="C14" s="221" t="s">
        <v>566</v>
      </c>
      <c r="D14" s="221" t="s">
        <v>877</v>
      </c>
      <c r="E14" s="59" t="s">
        <v>611</v>
      </c>
      <c r="F14" s="59" t="s">
        <v>559</v>
      </c>
      <c r="G14" s="222"/>
    </row>
    <row r="15" spans="1:7" s="223" customFormat="1" x14ac:dyDescent="0.2">
      <c r="A15" s="221" t="s">
        <v>869</v>
      </c>
      <c r="B15" s="221" t="s">
        <v>845</v>
      </c>
      <c r="C15" s="221" t="s">
        <v>389</v>
      </c>
      <c r="D15" s="221" t="s">
        <v>878</v>
      </c>
      <c r="E15" s="59" t="s">
        <v>501</v>
      </c>
      <c r="F15" s="59" t="s">
        <v>559</v>
      </c>
      <c r="G15" s="222"/>
    </row>
    <row r="16" spans="1:7" s="223" customFormat="1" x14ac:dyDescent="0.2">
      <c r="A16" s="221" t="s">
        <v>869</v>
      </c>
      <c r="B16" s="221" t="s">
        <v>845</v>
      </c>
      <c r="C16" s="221" t="s">
        <v>607</v>
      </c>
      <c r="D16" s="221" t="s">
        <v>879</v>
      </c>
      <c r="E16" s="59" t="s">
        <v>533</v>
      </c>
      <c r="F16" s="59" t="s">
        <v>559</v>
      </c>
      <c r="G16" s="222"/>
    </row>
    <row r="17" spans="1:7" s="223" customFormat="1" x14ac:dyDescent="0.2">
      <c r="A17" s="221" t="s">
        <v>869</v>
      </c>
      <c r="B17" s="221" t="s">
        <v>845</v>
      </c>
      <c r="C17" s="221" t="s">
        <v>466</v>
      </c>
      <c r="D17" s="221" t="s">
        <v>880</v>
      </c>
      <c r="E17" s="59" t="s">
        <v>498</v>
      </c>
      <c r="F17" s="59" t="s">
        <v>559</v>
      </c>
      <c r="G17" s="222"/>
    </row>
    <row r="18" spans="1:7" x14ac:dyDescent="0.2">
      <c r="A18" s="221" t="s">
        <v>869</v>
      </c>
      <c r="B18" s="221" t="s">
        <v>845</v>
      </c>
      <c r="C18" s="221" t="s">
        <v>466</v>
      </c>
      <c r="D18" s="221" t="s">
        <v>880</v>
      </c>
      <c r="E18" s="59" t="s">
        <v>499</v>
      </c>
      <c r="F18" s="59" t="s">
        <v>559</v>
      </c>
      <c r="G18" s="60"/>
    </row>
    <row r="19" spans="1:7" x14ac:dyDescent="0.2">
      <c r="A19" s="221" t="s">
        <v>869</v>
      </c>
      <c r="B19" s="221" t="s">
        <v>845</v>
      </c>
      <c r="C19" s="221" t="s">
        <v>466</v>
      </c>
      <c r="D19" s="221" t="s">
        <v>880</v>
      </c>
      <c r="E19" s="59" t="s">
        <v>500</v>
      </c>
      <c r="F19" s="59" t="s">
        <v>559</v>
      </c>
      <c r="G19" s="60"/>
    </row>
    <row r="20" spans="1:7" x14ac:dyDescent="0.2">
      <c r="A20" s="221" t="s">
        <v>869</v>
      </c>
      <c r="B20" s="221" t="s">
        <v>845</v>
      </c>
      <c r="C20" s="221" t="s">
        <v>567</v>
      </c>
      <c r="D20" s="221" t="s">
        <v>881</v>
      </c>
      <c r="E20" s="59" t="s">
        <v>612</v>
      </c>
      <c r="F20" s="59" t="s">
        <v>559</v>
      </c>
      <c r="G20" s="60"/>
    </row>
    <row r="21" spans="1:7" x14ac:dyDescent="0.2">
      <c r="A21" s="221" t="s">
        <v>869</v>
      </c>
      <c r="B21" s="221" t="s">
        <v>845</v>
      </c>
      <c r="C21" s="221" t="s">
        <v>464</v>
      </c>
      <c r="D21" s="221" t="s">
        <v>882</v>
      </c>
      <c r="E21" s="59" t="s">
        <v>469</v>
      </c>
      <c r="F21" s="59" t="s">
        <v>559</v>
      </c>
      <c r="G21" s="60"/>
    </row>
    <row r="22" spans="1:7" x14ac:dyDescent="0.2">
      <c r="A22" s="221" t="s">
        <v>869</v>
      </c>
      <c r="B22" s="221" t="s">
        <v>845</v>
      </c>
      <c r="C22" s="221" t="s">
        <v>608</v>
      </c>
      <c r="D22" s="221" t="s">
        <v>883</v>
      </c>
      <c r="E22" s="59" t="s">
        <v>535</v>
      </c>
      <c r="F22" s="59" t="s">
        <v>559</v>
      </c>
      <c r="G22" s="60"/>
    </row>
    <row r="23" spans="1:7" x14ac:dyDescent="0.2">
      <c r="A23" s="221" t="s">
        <v>869</v>
      </c>
      <c r="B23" s="221" t="s">
        <v>845</v>
      </c>
      <c r="C23" s="59" t="s">
        <v>609</v>
      </c>
      <c r="D23" s="59" t="s">
        <v>884</v>
      </c>
      <c r="E23" s="59" t="s">
        <v>557</v>
      </c>
      <c r="F23" s="59" t="s">
        <v>561</v>
      </c>
      <c r="G23" s="60"/>
    </row>
    <row r="24" spans="1:7" x14ac:dyDescent="0.2">
      <c r="A24" s="221" t="s">
        <v>869</v>
      </c>
      <c r="B24" s="221" t="s">
        <v>845</v>
      </c>
      <c r="C24" s="59" t="s">
        <v>610</v>
      </c>
      <c r="D24" s="59" t="s">
        <v>885</v>
      </c>
      <c r="E24" s="59" t="s">
        <v>502</v>
      </c>
      <c r="F24" s="59" t="s">
        <v>561</v>
      </c>
      <c r="G24" s="60"/>
    </row>
    <row r="25" spans="1:7" x14ac:dyDescent="0.2">
      <c r="A25" s="59" t="s">
        <v>865</v>
      </c>
      <c r="B25" s="59" t="s">
        <v>843</v>
      </c>
      <c r="C25" s="59" t="s">
        <v>604</v>
      </c>
      <c r="D25" s="59" t="s">
        <v>666</v>
      </c>
      <c r="E25" s="59" t="s">
        <v>503</v>
      </c>
      <c r="F25" s="59" t="s">
        <v>562</v>
      </c>
      <c r="G25" s="60"/>
    </row>
    <row r="26" spans="1:7" x14ac:dyDescent="0.2">
      <c r="A26" s="59" t="s">
        <v>865</v>
      </c>
      <c r="B26" s="59" t="s">
        <v>843</v>
      </c>
      <c r="C26" s="59" t="s">
        <v>604</v>
      </c>
      <c r="D26" s="59" t="s">
        <v>666</v>
      </c>
      <c r="E26" s="59" t="s">
        <v>483</v>
      </c>
      <c r="F26" s="59" t="s">
        <v>563</v>
      </c>
      <c r="G26" s="60"/>
    </row>
    <row r="27" spans="1:7" x14ac:dyDescent="0.2">
      <c r="A27" s="59" t="s">
        <v>865</v>
      </c>
      <c r="B27" s="59" t="s">
        <v>843</v>
      </c>
      <c r="C27" s="59" t="s">
        <v>604</v>
      </c>
      <c r="D27" s="59" t="s">
        <v>666</v>
      </c>
      <c r="E27" s="59" t="s">
        <v>504</v>
      </c>
      <c r="F27" s="59" t="s">
        <v>563</v>
      </c>
      <c r="G27" s="60"/>
    </row>
    <row r="28" spans="1:7" x14ac:dyDescent="0.2">
      <c r="A28" s="59" t="s">
        <v>865</v>
      </c>
      <c r="B28" s="59" t="s">
        <v>843</v>
      </c>
      <c r="C28" s="59" t="s">
        <v>604</v>
      </c>
      <c r="D28" s="59" t="s">
        <v>666</v>
      </c>
      <c r="E28" s="59" t="s">
        <v>558</v>
      </c>
      <c r="F28" s="59" t="s">
        <v>563</v>
      </c>
      <c r="G28" s="60"/>
    </row>
    <row r="29" spans="1:7" x14ac:dyDescent="0.2">
      <c r="A29" s="59" t="s">
        <v>865</v>
      </c>
      <c r="B29" s="59" t="s">
        <v>843</v>
      </c>
      <c r="C29" s="59" t="s">
        <v>604</v>
      </c>
      <c r="D29" s="59" t="s">
        <v>666</v>
      </c>
      <c r="E29" s="59" t="s">
        <v>530</v>
      </c>
      <c r="F29" s="59" t="s">
        <v>564</v>
      </c>
      <c r="G29" s="60"/>
    </row>
    <row r="30" spans="1:7" x14ac:dyDescent="0.2">
      <c r="A30" s="59" t="s">
        <v>865</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zoomScaleNormal="100" workbookViewId="0">
      <selection activeCell="C7" sqref="C7"/>
    </sheetView>
  </sheetViews>
  <sheetFormatPr defaultRowHeight="13" x14ac:dyDescent="0.2"/>
  <cols>
    <col min="1" max="1" width="4" bestFit="1" customWidth="1"/>
    <col min="2" max="2" width="11.6328125" bestFit="1" customWidth="1"/>
    <col min="3" max="3" width="44.26953125" customWidth="1"/>
    <col min="4" max="4" width="56.90625" customWidth="1"/>
    <col min="5" max="5" width="32.6328125" customWidth="1"/>
  </cols>
  <sheetData>
    <row r="2" spans="1:5" x14ac:dyDescent="0.2">
      <c r="A2" s="228" t="s">
        <v>594</v>
      </c>
      <c r="B2" s="228" t="s">
        <v>595</v>
      </c>
      <c r="C2" s="228" t="s">
        <v>596</v>
      </c>
      <c r="D2" s="228" t="s">
        <v>597</v>
      </c>
      <c r="E2" s="228" t="s">
        <v>598</v>
      </c>
    </row>
    <row r="3" spans="1:5" x14ac:dyDescent="0.2">
      <c r="A3" s="229" t="s">
        <v>600</v>
      </c>
      <c r="B3" s="230">
        <v>43276</v>
      </c>
      <c r="C3" s="229" t="s">
        <v>599</v>
      </c>
      <c r="D3" s="229"/>
      <c r="E3" s="229"/>
    </row>
    <row r="4" spans="1:5" ht="39" x14ac:dyDescent="0.2">
      <c r="A4" s="229" t="s">
        <v>601</v>
      </c>
      <c r="B4" s="230">
        <v>43276</v>
      </c>
      <c r="C4" s="229" t="s">
        <v>602</v>
      </c>
      <c r="D4" s="231" t="s">
        <v>603</v>
      </c>
      <c r="E4" s="229"/>
    </row>
    <row r="5" spans="1:5" ht="26" x14ac:dyDescent="0.2">
      <c r="A5" s="229" t="s">
        <v>781</v>
      </c>
      <c r="B5" s="230">
        <v>43281</v>
      </c>
      <c r="C5" s="229" t="s">
        <v>602</v>
      </c>
      <c r="D5" s="231" t="s">
        <v>782</v>
      </c>
      <c r="E5" s="229"/>
    </row>
    <row r="6" spans="1:5" ht="39" x14ac:dyDescent="0.2">
      <c r="A6" s="229" t="s">
        <v>785</v>
      </c>
      <c r="B6" s="230">
        <v>43281</v>
      </c>
      <c r="C6" s="229" t="s">
        <v>786</v>
      </c>
      <c r="D6" s="231" t="s">
        <v>784</v>
      </c>
      <c r="E6" s="229"/>
    </row>
    <row r="7" spans="1:5" ht="39" x14ac:dyDescent="0.2">
      <c r="A7" s="229" t="s">
        <v>859</v>
      </c>
      <c r="B7" s="230">
        <v>43282</v>
      </c>
      <c r="C7" s="229" t="s">
        <v>860</v>
      </c>
      <c r="D7" s="231" t="s">
        <v>861</v>
      </c>
      <c r="E7" s="229"/>
    </row>
    <row r="8" spans="1:5" x14ac:dyDescent="0.2">
      <c r="A8" s="229" t="s">
        <v>901</v>
      </c>
      <c r="B8" s="230">
        <v>43289</v>
      </c>
      <c r="C8" s="229" t="s">
        <v>902</v>
      </c>
      <c r="D8" s="231" t="s">
        <v>903</v>
      </c>
      <c r="E8" s="229"/>
    </row>
    <row r="9" spans="1:5" ht="39" x14ac:dyDescent="0.2">
      <c r="A9" s="229" t="s">
        <v>909</v>
      </c>
      <c r="B9" s="230">
        <v>43289</v>
      </c>
      <c r="C9" s="229" t="s">
        <v>910</v>
      </c>
      <c r="D9" s="231" t="s">
        <v>911</v>
      </c>
      <c r="E9" s="229"/>
    </row>
    <row r="10" spans="1:5" ht="26" x14ac:dyDescent="0.2">
      <c r="A10" s="229" t="s">
        <v>970</v>
      </c>
      <c r="B10" s="230">
        <v>43311</v>
      </c>
      <c r="C10" s="229" t="s">
        <v>968</v>
      </c>
      <c r="D10" s="231" t="s">
        <v>969</v>
      </c>
      <c r="E10" s="229"/>
    </row>
    <row r="11" spans="1:5" x14ac:dyDescent="0.2">
      <c r="A11" s="229" t="s">
        <v>975</v>
      </c>
      <c r="B11" s="230">
        <v>43314</v>
      </c>
      <c r="C11" s="229" t="s">
        <v>976</v>
      </c>
      <c r="D11" s="229" t="s">
        <v>977</v>
      </c>
      <c r="E11" s="229"/>
    </row>
    <row r="12" spans="1:5" x14ac:dyDescent="0.2">
      <c r="A12" s="229" t="s">
        <v>1001</v>
      </c>
      <c r="B12" s="230">
        <v>43315</v>
      </c>
      <c r="C12" s="229" t="s">
        <v>1002</v>
      </c>
      <c r="D12" s="229" t="s">
        <v>1003</v>
      </c>
      <c r="E12" s="229"/>
    </row>
    <row r="13" spans="1:5" ht="26" x14ac:dyDescent="0.2">
      <c r="A13" s="229" t="s">
        <v>1108</v>
      </c>
      <c r="B13" s="230">
        <v>43331</v>
      </c>
      <c r="C13" s="229" t="s">
        <v>1109</v>
      </c>
      <c r="D13" s="231" t="s">
        <v>1110</v>
      </c>
      <c r="E13" s="229"/>
    </row>
    <row r="14" spans="1:5" x14ac:dyDescent="0.2">
      <c r="A14" s="229" t="s">
        <v>1133</v>
      </c>
      <c r="B14" s="230">
        <v>43331</v>
      </c>
      <c r="C14" s="229" t="s">
        <v>1134</v>
      </c>
      <c r="D14" s="229" t="s">
        <v>1135</v>
      </c>
      <c r="E14" s="229"/>
    </row>
    <row r="15" spans="1:5" x14ac:dyDescent="0.2">
      <c r="A15" s="229" t="s">
        <v>1138</v>
      </c>
      <c r="B15" s="230">
        <v>43373</v>
      </c>
      <c r="C15" s="229" t="s">
        <v>1136</v>
      </c>
      <c r="D15" s="229" t="s">
        <v>1137</v>
      </c>
      <c r="E15" s="229"/>
    </row>
    <row r="16" spans="1:5" x14ac:dyDescent="0.2">
      <c r="A16" s="229" t="s">
        <v>1198</v>
      </c>
      <c r="B16" s="230">
        <v>43392</v>
      </c>
      <c r="C16" s="229" t="s">
        <v>1199</v>
      </c>
      <c r="D16" s="229" t="s">
        <v>1275</v>
      </c>
      <c r="E16" s="229"/>
    </row>
    <row r="17" spans="1:5" x14ac:dyDescent="0.2">
      <c r="A17" s="229" t="s">
        <v>1226</v>
      </c>
      <c r="B17" s="230">
        <v>43396</v>
      </c>
      <c r="C17" s="229" t="s">
        <v>1227</v>
      </c>
      <c r="D17" s="229" t="s">
        <v>1276</v>
      </c>
      <c r="E17" s="229"/>
    </row>
    <row r="18" spans="1:5" x14ac:dyDescent="0.2">
      <c r="A18" s="229"/>
      <c r="B18" s="229"/>
      <c r="C18" s="229"/>
      <c r="D18" s="229"/>
      <c r="E18" s="229"/>
    </row>
    <row r="19" spans="1:5" x14ac:dyDescent="0.2">
      <c r="A19" s="229"/>
      <c r="B19" s="229"/>
      <c r="C19" s="229"/>
      <c r="D19" s="229"/>
      <c r="E19" s="229"/>
    </row>
    <row r="20" spans="1:5" x14ac:dyDescent="0.2">
      <c r="A20" s="229"/>
      <c r="B20" s="229"/>
      <c r="C20" s="229"/>
      <c r="D20" s="229"/>
      <c r="E20" s="229"/>
    </row>
    <row r="21" spans="1:5" x14ac:dyDescent="0.2">
      <c r="A21" s="229"/>
      <c r="B21" s="229"/>
      <c r="C21" s="229"/>
      <c r="D21" s="229"/>
      <c r="E21" s="229"/>
    </row>
    <row r="22" spans="1:5" x14ac:dyDescent="0.2">
      <c r="A22" s="229"/>
      <c r="B22" s="229"/>
      <c r="C22" s="229"/>
      <c r="D22" s="229"/>
      <c r="E22" s="229"/>
    </row>
    <row r="23" spans="1:5" x14ac:dyDescent="0.2">
      <c r="A23" s="229"/>
      <c r="B23" s="229"/>
      <c r="C23" s="229"/>
      <c r="D23" s="229"/>
      <c r="E23" s="229"/>
    </row>
    <row r="24" spans="1:5" x14ac:dyDescent="0.2">
      <c r="A24" s="229"/>
      <c r="B24" s="229"/>
      <c r="C24" s="229"/>
      <c r="D24" s="229"/>
      <c r="E24" s="229"/>
    </row>
    <row r="25" spans="1:5" x14ac:dyDescent="0.2">
      <c r="A25" s="229"/>
      <c r="B25" s="229"/>
      <c r="C25" s="229"/>
      <c r="D25" s="229"/>
      <c r="E25" s="229"/>
    </row>
    <row r="26" spans="1:5" x14ac:dyDescent="0.2">
      <c r="A26" s="229"/>
      <c r="B26" s="229"/>
      <c r="C26" s="229"/>
      <c r="D26" s="229"/>
      <c r="E26" s="229"/>
    </row>
    <row r="27" spans="1:5" x14ac:dyDescent="0.2">
      <c r="A27" s="229"/>
      <c r="B27" s="229"/>
      <c r="C27" s="229"/>
      <c r="D27" s="229"/>
      <c r="E27" s="229"/>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L31"/>
  <sheetViews>
    <sheetView zoomScaleNormal="100" workbookViewId="0">
      <selection activeCell="G35" sqref="G35"/>
    </sheetView>
  </sheetViews>
  <sheetFormatPr defaultColWidth="9" defaultRowHeight="13" outlineLevelCol="1" x14ac:dyDescent="0.2"/>
  <cols>
    <col min="1" max="1" width="20.26953125" style="57" customWidth="1"/>
    <col min="2" max="2" width="13.36328125" style="57" customWidth="1"/>
    <col min="3" max="3" width="13.453125" style="57" hidden="1" customWidth="1"/>
    <col min="4" max="4" width="15.453125" style="57" hidden="1" customWidth="1"/>
    <col min="5" max="6" width="28.7265625" style="57" customWidth="1"/>
    <col min="7" max="8" width="25.6328125" style="57" customWidth="1" outlineLevel="1"/>
    <col min="9" max="9" width="25.453125" style="57" customWidth="1"/>
    <col min="10" max="10" width="9" style="57"/>
    <col min="11" max="12" width="16.08984375" style="57" bestFit="1" customWidth="1"/>
    <col min="13" max="16384" width="9" style="57"/>
  </cols>
  <sheetData>
    <row r="2" spans="1:12" ht="37.5" customHeight="1" x14ac:dyDescent="0.2">
      <c r="A2" s="291" t="s">
        <v>1025</v>
      </c>
      <c r="B2" s="232" t="s">
        <v>842</v>
      </c>
      <c r="C2" s="232" t="s">
        <v>846</v>
      </c>
      <c r="D2" s="232" t="s">
        <v>887</v>
      </c>
      <c r="E2" s="226" t="s">
        <v>83</v>
      </c>
      <c r="F2" s="226" t="s">
        <v>560</v>
      </c>
      <c r="G2" s="320" t="s">
        <v>1034</v>
      </c>
      <c r="H2" s="320" t="s">
        <v>1034</v>
      </c>
      <c r="I2" s="323" t="s">
        <v>1052</v>
      </c>
      <c r="J2" s="57" t="s">
        <v>1147</v>
      </c>
      <c r="K2" s="57" t="s">
        <v>1148</v>
      </c>
    </row>
    <row r="3" spans="1:12" x14ac:dyDescent="0.2">
      <c r="A3" s="271" t="s">
        <v>666</v>
      </c>
      <c r="B3" s="271"/>
      <c r="C3" s="271" t="s">
        <v>604</v>
      </c>
      <c r="D3" s="271" t="s">
        <v>666</v>
      </c>
      <c r="E3" s="271" t="s">
        <v>511</v>
      </c>
      <c r="F3" s="271" t="s">
        <v>559</v>
      </c>
      <c r="G3" s="271" t="s">
        <v>666</v>
      </c>
      <c r="H3" s="339" t="s">
        <v>666</v>
      </c>
      <c r="I3" s="271" t="s">
        <v>666</v>
      </c>
    </row>
    <row r="4" spans="1:12" s="223" customFormat="1" x14ac:dyDescent="0.2">
      <c r="A4" s="321" t="s">
        <v>1020</v>
      </c>
      <c r="B4" s="321" t="s">
        <v>844</v>
      </c>
      <c r="C4" s="321" t="s">
        <v>5</v>
      </c>
      <c r="D4" s="321" t="s">
        <v>870</v>
      </c>
      <c r="E4" s="274" t="s">
        <v>491</v>
      </c>
      <c r="F4" s="274" t="s">
        <v>559</v>
      </c>
      <c r="G4" s="321" t="str">
        <f t="shared" ref="G4:G24" si="0">H4&amp;"Controller"</f>
        <v>AccountManageController</v>
      </c>
      <c r="H4" s="340" t="s">
        <v>1037</v>
      </c>
      <c r="I4" s="321" t="s">
        <v>1051</v>
      </c>
      <c r="J4" s="223" t="s">
        <v>1280</v>
      </c>
      <c r="K4" s="223" t="str">
        <f>I4&amp;"/"&amp;J4</f>
        <v>/accnt/accnt_01</v>
      </c>
      <c r="L4" s="223" t="s">
        <v>1165</v>
      </c>
    </row>
    <row r="5" spans="1:12" s="223" customFormat="1" x14ac:dyDescent="0.2">
      <c r="A5" s="321" t="s">
        <v>1020</v>
      </c>
      <c r="B5" s="321" t="s">
        <v>844</v>
      </c>
      <c r="C5" s="321" t="s">
        <v>166</v>
      </c>
      <c r="D5" s="321" t="s">
        <v>871</v>
      </c>
      <c r="E5" s="274" t="s">
        <v>556</v>
      </c>
      <c r="F5" s="274" t="s">
        <v>559</v>
      </c>
      <c r="G5" s="321" t="str">
        <f t="shared" si="0"/>
        <v>AccountManageController</v>
      </c>
      <c r="H5" s="340" t="s">
        <v>1037</v>
      </c>
      <c r="I5" s="321" t="s">
        <v>1051</v>
      </c>
      <c r="J5" s="223" t="s">
        <v>1281</v>
      </c>
      <c r="K5" s="223" t="str">
        <f t="shared" ref="K5:K24" si="1">I5&amp;"/"&amp;J5</f>
        <v>/accnt/accnt_02</v>
      </c>
      <c r="L5" s="223" t="s">
        <v>1166</v>
      </c>
    </row>
    <row r="6" spans="1:12" s="223" customFormat="1" x14ac:dyDescent="0.2">
      <c r="A6" s="321" t="s">
        <v>1020</v>
      </c>
      <c r="B6" s="321" t="s">
        <v>844</v>
      </c>
      <c r="C6" s="321" t="s">
        <v>323</v>
      </c>
      <c r="D6" s="321" t="s">
        <v>872</v>
      </c>
      <c r="E6" s="274" t="s">
        <v>467</v>
      </c>
      <c r="F6" s="274" t="s">
        <v>559</v>
      </c>
      <c r="G6" s="321" t="str">
        <f t="shared" si="0"/>
        <v>AccountRegistController</v>
      </c>
      <c r="H6" s="340" t="s">
        <v>1035</v>
      </c>
      <c r="I6" s="321" t="s">
        <v>1051</v>
      </c>
      <c r="J6" s="223" t="s">
        <v>1282</v>
      </c>
      <c r="K6" s="223" t="str">
        <f t="shared" si="1"/>
        <v>/accnt/accnt_03</v>
      </c>
      <c r="L6" s="223" t="s">
        <v>1167</v>
      </c>
    </row>
    <row r="7" spans="1:12" s="223" customFormat="1" x14ac:dyDescent="0.2">
      <c r="A7" s="321" t="s">
        <v>1020</v>
      </c>
      <c r="B7" s="321" t="s">
        <v>844</v>
      </c>
      <c r="C7" s="321" t="s">
        <v>605</v>
      </c>
      <c r="D7" s="321" t="s">
        <v>873</v>
      </c>
      <c r="E7" s="274" t="s">
        <v>492</v>
      </c>
      <c r="F7" s="274" t="s">
        <v>559</v>
      </c>
      <c r="G7" s="321" t="str">
        <f t="shared" si="0"/>
        <v>AccountSearchController</v>
      </c>
      <c r="H7" s="340" t="s">
        <v>1036</v>
      </c>
      <c r="I7" s="321" t="s">
        <v>1051</v>
      </c>
      <c r="J7" s="223" t="s">
        <v>1283</v>
      </c>
      <c r="K7" s="223" t="str">
        <f t="shared" si="1"/>
        <v>/accnt/accnt_04</v>
      </c>
      <c r="L7" s="223" t="s">
        <v>1168</v>
      </c>
    </row>
    <row r="8" spans="1:12" s="223" customFormat="1" x14ac:dyDescent="0.2">
      <c r="A8" s="321" t="s">
        <v>1020</v>
      </c>
      <c r="B8" s="321" t="s">
        <v>844</v>
      </c>
      <c r="C8" s="321" t="s">
        <v>606</v>
      </c>
      <c r="D8" s="321" t="s">
        <v>874</v>
      </c>
      <c r="E8" s="274" t="s">
        <v>493</v>
      </c>
      <c r="F8" s="274" t="s">
        <v>559</v>
      </c>
      <c r="G8" s="321" t="str">
        <f t="shared" si="0"/>
        <v>AccountSearchController</v>
      </c>
      <c r="H8" s="340" t="s">
        <v>1036</v>
      </c>
      <c r="I8" s="321" t="s">
        <v>1051</v>
      </c>
      <c r="J8" s="223" t="s">
        <v>1149</v>
      </c>
      <c r="K8" s="223" t="str">
        <f t="shared" si="1"/>
        <v>/accnt/accnt_05</v>
      </c>
      <c r="L8" s="223" t="s">
        <v>1169</v>
      </c>
    </row>
    <row r="9" spans="1:12" s="223" customFormat="1" x14ac:dyDescent="0.2">
      <c r="A9" s="321" t="s">
        <v>1020</v>
      </c>
      <c r="B9" s="321" t="s">
        <v>844</v>
      </c>
      <c r="C9" s="321" t="s">
        <v>568</v>
      </c>
      <c r="D9" s="321" t="s">
        <v>875</v>
      </c>
      <c r="E9" s="274" t="s">
        <v>521</v>
      </c>
      <c r="F9" s="274" t="s">
        <v>559</v>
      </c>
      <c r="G9" s="321" t="str">
        <f t="shared" si="0"/>
        <v>AccountManageController</v>
      </c>
      <c r="H9" s="340" t="s">
        <v>1037</v>
      </c>
      <c r="I9" s="321" t="s">
        <v>1051</v>
      </c>
      <c r="J9" s="223" t="s">
        <v>1150</v>
      </c>
      <c r="K9" s="223" t="str">
        <f t="shared" si="1"/>
        <v>/accnt/accnt_06</v>
      </c>
      <c r="L9" s="223" t="s">
        <v>1170</v>
      </c>
    </row>
    <row r="10" spans="1:12" s="223" customFormat="1" x14ac:dyDescent="0.2">
      <c r="A10" s="321" t="s">
        <v>1022</v>
      </c>
      <c r="B10" s="321" t="s">
        <v>1031</v>
      </c>
      <c r="C10" s="321" t="s">
        <v>565</v>
      </c>
      <c r="D10" s="321" t="s">
        <v>876</v>
      </c>
      <c r="E10" s="274" t="s">
        <v>494</v>
      </c>
      <c r="F10" s="274" t="s">
        <v>559</v>
      </c>
      <c r="G10" s="321" t="str">
        <f t="shared" si="0"/>
        <v>DealerRegistController</v>
      </c>
      <c r="H10" s="340" t="s">
        <v>1038</v>
      </c>
      <c r="I10" s="321" t="s">
        <v>1048</v>
      </c>
      <c r="J10" s="223" t="s">
        <v>1187</v>
      </c>
      <c r="K10" s="223" t="str">
        <f t="shared" si="1"/>
        <v>/dlr/dlr_01_01</v>
      </c>
      <c r="L10" s="223" t="s">
        <v>1207</v>
      </c>
    </row>
    <row r="11" spans="1:12" s="223" customFormat="1" x14ac:dyDescent="0.2">
      <c r="A11" s="321" t="s">
        <v>1022</v>
      </c>
      <c r="B11" s="321" t="s">
        <v>1031</v>
      </c>
      <c r="C11" s="321" t="s">
        <v>565</v>
      </c>
      <c r="D11" s="321" t="s">
        <v>876</v>
      </c>
      <c r="E11" s="274" t="s">
        <v>495</v>
      </c>
      <c r="F11" s="274" t="s">
        <v>559</v>
      </c>
      <c r="G11" s="321" t="str">
        <f t="shared" si="0"/>
        <v>DealerRegistController</v>
      </c>
      <c r="H11" s="340" t="s">
        <v>1038</v>
      </c>
      <c r="I11" s="321" t="s">
        <v>1048</v>
      </c>
      <c r="J11" s="223" t="s">
        <v>1151</v>
      </c>
      <c r="K11" s="223" t="str">
        <f>I11&amp;"/"&amp;J11</f>
        <v>/dlr/dlr_01_01</v>
      </c>
      <c r="L11" s="223" t="s">
        <v>1184</v>
      </c>
    </row>
    <row r="12" spans="1:12" s="223" customFormat="1" x14ac:dyDescent="0.2">
      <c r="A12" s="321" t="s">
        <v>1022</v>
      </c>
      <c r="B12" s="321" t="s">
        <v>1031</v>
      </c>
      <c r="C12" s="321" t="s">
        <v>565</v>
      </c>
      <c r="D12" s="321" t="s">
        <v>876</v>
      </c>
      <c r="E12" s="274" t="s">
        <v>496</v>
      </c>
      <c r="F12" s="274" t="s">
        <v>559</v>
      </c>
      <c r="G12" s="321" t="str">
        <f t="shared" si="0"/>
        <v>DealerRegistController</v>
      </c>
      <c r="H12" s="340" t="s">
        <v>1038</v>
      </c>
      <c r="I12" s="321" t="s">
        <v>1048</v>
      </c>
      <c r="J12" s="223" t="s">
        <v>1152</v>
      </c>
      <c r="K12" s="223" t="str">
        <f t="shared" si="1"/>
        <v>/dlr/dlr_02</v>
      </c>
      <c r="L12" s="223" t="s">
        <v>1171</v>
      </c>
    </row>
    <row r="13" spans="1:12" s="223" customFormat="1" x14ac:dyDescent="0.2">
      <c r="A13" s="321" t="s">
        <v>1022</v>
      </c>
      <c r="B13" s="321" t="s">
        <v>1031</v>
      </c>
      <c r="C13" s="321" t="s">
        <v>565</v>
      </c>
      <c r="D13" s="321" t="s">
        <v>876</v>
      </c>
      <c r="E13" s="274" t="s">
        <v>497</v>
      </c>
      <c r="F13" s="274" t="s">
        <v>559</v>
      </c>
      <c r="G13" s="321" t="str">
        <f t="shared" si="0"/>
        <v>DealerRegistController</v>
      </c>
      <c r="H13" s="340" t="s">
        <v>1038</v>
      </c>
      <c r="I13" s="321" t="s">
        <v>1048</v>
      </c>
      <c r="J13" s="223" t="s">
        <v>1153</v>
      </c>
      <c r="K13" s="223" t="str">
        <f t="shared" si="1"/>
        <v>/dlr/dlr_03</v>
      </c>
      <c r="L13" s="223" t="s">
        <v>1172</v>
      </c>
    </row>
    <row r="14" spans="1:12" s="223" customFormat="1" x14ac:dyDescent="0.2">
      <c r="A14" s="321" t="s">
        <v>1022</v>
      </c>
      <c r="B14" s="321" t="s">
        <v>1031</v>
      </c>
      <c r="C14" s="321" t="s">
        <v>566</v>
      </c>
      <c r="D14" s="321" t="s">
        <v>877</v>
      </c>
      <c r="E14" s="274" t="s">
        <v>611</v>
      </c>
      <c r="F14" s="274" t="s">
        <v>559</v>
      </c>
      <c r="G14" s="321" t="str">
        <f t="shared" si="0"/>
        <v>DealerRegistController</v>
      </c>
      <c r="H14" s="340" t="s">
        <v>1038</v>
      </c>
      <c r="I14" s="321" t="s">
        <v>1048</v>
      </c>
      <c r="J14" s="223" t="s">
        <v>1154</v>
      </c>
      <c r="K14" s="223" t="str">
        <f t="shared" si="1"/>
        <v>/dlr/dlr_04</v>
      </c>
      <c r="L14" s="223" t="s">
        <v>1173</v>
      </c>
    </row>
    <row r="15" spans="1:12" s="223" customFormat="1" x14ac:dyDescent="0.2">
      <c r="A15" s="321" t="s">
        <v>1022</v>
      </c>
      <c r="B15" s="321" t="s">
        <v>1031</v>
      </c>
      <c r="C15" s="321" t="s">
        <v>389</v>
      </c>
      <c r="D15" s="321" t="s">
        <v>878</v>
      </c>
      <c r="E15" s="274" t="s">
        <v>501</v>
      </c>
      <c r="F15" s="274" t="s">
        <v>559</v>
      </c>
      <c r="G15" s="321" t="str">
        <f t="shared" si="0"/>
        <v>DealerSearchController</v>
      </c>
      <c r="H15" s="340" t="s">
        <v>1039</v>
      </c>
      <c r="I15" s="321" t="s">
        <v>1048</v>
      </c>
      <c r="J15" s="223" t="s">
        <v>1155</v>
      </c>
      <c r="K15" s="223" t="str">
        <f t="shared" si="1"/>
        <v>/dlr/dlr_05</v>
      </c>
      <c r="L15" s="223" t="s">
        <v>1174</v>
      </c>
    </row>
    <row r="16" spans="1:12" s="223" customFormat="1" x14ac:dyDescent="0.2">
      <c r="A16" s="321" t="s">
        <v>1022</v>
      </c>
      <c r="B16" s="321" t="s">
        <v>1031</v>
      </c>
      <c r="C16" s="321" t="s">
        <v>607</v>
      </c>
      <c r="D16" s="321" t="s">
        <v>879</v>
      </c>
      <c r="E16" s="274" t="s">
        <v>533</v>
      </c>
      <c r="F16" s="274" t="s">
        <v>559</v>
      </c>
      <c r="G16" s="321" t="str">
        <f t="shared" si="0"/>
        <v>DealerSearchController</v>
      </c>
      <c r="H16" s="340" t="s">
        <v>1039</v>
      </c>
      <c r="I16" s="321" t="s">
        <v>1048</v>
      </c>
      <c r="J16" s="223" t="s">
        <v>1156</v>
      </c>
      <c r="K16" s="223" t="str">
        <f t="shared" si="1"/>
        <v>/dlr/dlr_06</v>
      </c>
      <c r="L16" s="223" t="s">
        <v>1175</v>
      </c>
    </row>
    <row r="17" spans="1:12" s="223" customFormat="1" x14ac:dyDescent="0.2">
      <c r="A17" s="321" t="s">
        <v>1023</v>
      </c>
      <c r="B17" s="321" t="s">
        <v>4</v>
      </c>
      <c r="C17" s="321" t="s">
        <v>466</v>
      </c>
      <c r="D17" s="321" t="s">
        <v>1040</v>
      </c>
      <c r="E17" s="274" t="s">
        <v>498</v>
      </c>
      <c r="F17" s="274" t="s">
        <v>559</v>
      </c>
      <c r="G17" s="321" t="str">
        <f t="shared" si="0"/>
        <v>WorkRegistController</v>
      </c>
      <c r="H17" s="340" t="s">
        <v>1041</v>
      </c>
      <c r="I17" s="321" t="s">
        <v>1049</v>
      </c>
      <c r="J17" s="223" t="s">
        <v>1157</v>
      </c>
      <c r="K17" s="223" t="str">
        <f t="shared" si="1"/>
        <v>/wrk/wrk_01_01</v>
      </c>
      <c r="L17" s="223" t="s">
        <v>1176</v>
      </c>
    </row>
    <row r="18" spans="1:12" x14ac:dyDescent="0.2">
      <c r="A18" s="321" t="s">
        <v>1023</v>
      </c>
      <c r="B18" s="321" t="s">
        <v>4</v>
      </c>
      <c r="C18" s="321" t="s">
        <v>466</v>
      </c>
      <c r="D18" s="321" t="s">
        <v>1040</v>
      </c>
      <c r="E18" s="274" t="s">
        <v>499</v>
      </c>
      <c r="F18" s="274" t="s">
        <v>559</v>
      </c>
      <c r="G18" s="321" t="str">
        <f t="shared" si="0"/>
        <v>WorkRegistController</v>
      </c>
      <c r="H18" s="340" t="s">
        <v>1041</v>
      </c>
      <c r="I18" s="321" t="s">
        <v>1049</v>
      </c>
      <c r="J18" s="223" t="s">
        <v>1158</v>
      </c>
      <c r="K18" s="223" t="str">
        <f t="shared" si="1"/>
        <v>/wrk/wrk_01_02</v>
      </c>
      <c r="L18" s="57" t="s">
        <v>1177</v>
      </c>
    </row>
    <row r="19" spans="1:12" x14ac:dyDescent="0.2">
      <c r="A19" s="321" t="s">
        <v>1023</v>
      </c>
      <c r="B19" s="321" t="s">
        <v>4</v>
      </c>
      <c r="C19" s="321" t="s">
        <v>466</v>
      </c>
      <c r="D19" s="321" t="s">
        <v>1040</v>
      </c>
      <c r="E19" s="274" t="s">
        <v>500</v>
      </c>
      <c r="F19" s="274" t="s">
        <v>559</v>
      </c>
      <c r="G19" s="321" t="str">
        <f t="shared" si="0"/>
        <v>WorkRegistController</v>
      </c>
      <c r="H19" s="340" t="s">
        <v>1041</v>
      </c>
      <c r="I19" s="321" t="s">
        <v>1049</v>
      </c>
      <c r="J19" s="223" t="s">
        <v>1159</v>
      </c>
      <c r="K19" s="223" t="str">
        <f t="shared" si="1"/>
        <v>/wrk/wrk_02</v>
      </c>
      <c r="L19" s="57" t="s">
        <v>1178</v>
      </c>
    </row>
    <row r="20" spans="1:12" x14ac:dyDescent="0.2">
      <c r="A20" s="321" t="s">
        <v>1023</v>
      </c>
      <c r="B20" s="321" t="s">
        <v>4</v>
      </c>
      <c r="C20" s="321" t="s">
        <v>567</v>
      </c>
      <c r="D20" s="321" t="s">
        <v>881</v>
      </c>
      <c r="E20" s="274" t="s">
        <v>612</v>
      </c>
      <c r="F20" s="274" t="s">
        <v>559</v>
      </c>
      <c r="G20" s="321" t="str">
        <f t="shared" si="0"/>
        <v>WorkRegistController</v>
      </c>
      <c r="H20" s="340" t="s">
        <v>1041</v>
      </c>
      <c r="I20" s="321" t="s">
        <v>1049</v>
      </c>
      <c r="J20" s="223" t="s">
        <v>1160</v>
      </c>
      <c r="K20" s="223" t="str">
        <f t="shared" si="1"/>
        <v>/wrk/wrk_03</v>
      </c>
      <c r="L20" s="57" t="s">
        <v>1179</v>
      </c>
    </row>
    <row r="21" spans="1:12" x14ac:dyDescent="0.2">
      <c r="A21" s="321" t="s">
        <v>1023</v>
      </c>
      <c r="B21" s="321" t="s">
        <v>4</v>
      </c>
      <c r="C21" s="321" t="s">
        <v>464</v>
      </c>
      <c r="D21" s="321" t="s">
        <v>882</v>
      </c>
      <c r="E21" s="274" t="s">
        <v>469</v>
      </c>
      <c r="F21" s="274" t="s">
        <v>559</v>
      </c>
      <c r="G21" s="321" t="str">
        <f t="shared" si="0"/>
        <v>WorkSearchController</v>
      </c>
      <c r="H21" s="340" t="s">
        <v>1042</v>
      </c>
      <c r="I21" s="321" t="s">
        <v>1049</v>
      </c>
      <c r="J21" s="223" t="s">
        <v>1161</v>
      </c>
      <c r="K21" s="223" t="str">
        <f t="shared" si="1"/>
        <v>/wrk/wrk_04</v>
      </c>
      <c r="L21" s="57" t="s">
        <v>1180</v>
      </c>
    </row>
    <row r="22" spans="1:12" x14ac:dyDescent="0.2">
      <c r="A22" s="321" t="s">
        <v>1023</v>
      </c>
      <c r="B22" s="321" t="s">
        <v>4</v>
      </c>
      <c r="C22" s="321" t="s">
        <v>608</v>
      </c>
      <c r="D22" s="321" t="s">
        <v>883</v>
      </c>
      <c r="E22" s="274" t="s">
        <v>535</v>
      </c>
      <c r="F22" s="274" t="s">
        <v>559</v>
      </c>
      <c r="G22" s="321" t="str">
        <f t="shared" si="0"/>
        <v>WorkSearchController</v>
      </c>
      <c r="H22" s="340" t="s">
        <v>1042</v>
      </c>
      <c r="I22" s="321" t="s">
        <v>1049</v>
      </c>
      <c r="J22" s="223" t="s">
        <v>1162</v>
      </c>
      <c r="K22" s="223" t="str">
        <f t="shared" si="1"/>
        <v>/wrk/wrk_05</v>
      </c>
      <c r="L22" s="57" t="s">
        <v>1181</v>
      </c>
    </row>
    <row r="23" spans="1:12" x14ac:dyDescent="0.2">
      <c r="A23" s="321" t="s">
        <v>1028</v>
      </c>
      <c r="B23" s="321" t="s">
        <v>1033</v>
      </c>
      <c r="C23" s="274" t="s">
        <v>609</v>
      </c>
      <c r="D23" s="274" t="s">
        <v>884</v>
      </c>
      <c r="E23" s="274" t="s">
        <v>557</v>
      </c>
      <c r="F23" s="274" t="s">
        <v>561</v>
      </c>
      <c r="G23" s="321" t="str">
        <f t="shared" si="0"/>
        <v>MapSearchController</v>
      </c>
      <c r="H23" s="341" t="s">
        <v>1043</v>
      </c>
      <c r="I23" s="321" t="s">
        <v>1050</v>
      </c>
      <c r="J23" s="223" t="s">
        <v>1163</v>
      </c>
      <c r="K23" s="223" t="str">
        <f t="shared" si="1"/>
        <v>/mp/mp_01</v>
      </c>
      <c r="L23" s="57" t="s">
        <v>1182</v>
      </c>
    </row>
    <row r="24" spans="1:12" x14ac:dyDescent="0.2">
      <c r="A24" s="321" t="s">
        <v>1023</v>
      </c>
      <c r="B24" s="321" t="s">
        <v>4</v>
      </c>
      <c r="C24" s="274" t="s">
        <v>610</v>
      </c>
      <c r="D24" s="274" t="s">
        <v>885</v>
      </c>
      <c r="E24" s="274" t="s">
        <v>502</v>
      </c>
      <c r="F24" s="274" t="s">
        <v>561</v>
      </c>
      <c r="G24" s="321" t="str">
        <f t="shared" si="0"/>
        <v>CategoriesSearchController</v>
      </c>
      <c r="H24" s="341" t="s">
        <v>1044</v>
      </c>
      <c r="I24" s="321" t="s">
        <v>1049</v>
      </c>
      <c r="J24" s="223" t="s">
        <v>1164</v>
      </c>
      <c r="K24" s="223" t="str">
        <f t="shared" si="1"/>
        <v>/wrk/wrk_01</v>
      </c>
      <c r="L24" s="57" t="s">
        <v>1183</v>
      </c>
    </row>
    <row r="25" spans="1:12" x14ac:dyDescent="0.2">
      <c r="A25" s="274" t="s">
        <v>666</v>
      </c>
      <c r="B25" s="274"/>
      <c r="C25" s="274" t="s">
        <v>604</v>
      </c>
      <c r="D25" s="274" t="s">
        <v>666</v>
      </c>
      <c r="E25" s="274" t="s">
        <v>503</v>
      </c>
      <c r="F25" s="274" t="s">
        <v>562</v>
      </c>
      <c r="G25" s="274" t="s">
        <v>666</v>
      </c>
      <c r="H25" s="341" t="s">
        <v>666</v>
      </c>
      <c r="I25" s="274" t="s">
        <v>666</v>
      </c>
    </row>
    <row r="26" spans="1:12" x14ac:dyDescent="0.2">
      <c r="A26" s="274" t="s">
        <v>666</v>
      </c>
      <c r="B26" s="274"/>
      <c r="C26" s="274" t="s">
        <v>604</v>
      </c>
      <c r="D26" s="274" t="s">
        <v>666</v>
      </c>
      <c r="E26" s="274" t="s">
        <v>483</v>
      </c>
      <c r="F26" s="274" t="s">
        <v>563</v>
      </c>
      <c r="G26" s="274" t="s">
        <v>666</v>
      </c>
      <c r="H26" s="341" t="s">
        <v>666</v>
      </c>
      <c r="I26" s="274" t="s">
        <v>666</v>
      </c>
      <c r="L26" s="351" t="s">
        <v>1185</v>
      </c>
    </row>
    <row r="27" spans="1:12" x14ac:dyDescent="0.2">
      <c r="A27" s="274" t="s">
        <v>666</v>
      </c>
      <c r="B27" s="274"/>
      <c r="C27" s="274" t="s">
        <v>604</v>
      </c>
      <c r="D27" s="274" t="s">
        <v>666</v>
      </c>
      <c r="E27" s="274" t="s">
        <v>504</v>
      </c>
      <c r="F27" s="274" t="s">
        <v>563</v>
      </c>
      <c r="G27" s="274" t="s">
        <v>666</v>
      </c>
      <c r="H27" s="341" t="s">
        <v>666</v>
      </c>
      <c r="I27" s="274" t="s">
        <v>666</v>
      </c>
      <c r="K27" s="223"/>
      <c r="L27" s="57" t="s">
        <v>1186</v>
      </c>
    </row>
    <row r="28" spans="1:12" x14ac:dyDescent="0.2">
      <c r="A28" s="274" t="s">
        <v>666</v>
      </c>
      <c r="B28" s="274"/>
      <c r="C28" s="274" t="s">
        <v>604</v>
      </c>
      <c r="D28" s="274" t="s">
        <v>666</v>
      </c>
      <c r="E28" s="274" t="s">
        <v>558</v>
      </c>
      <c r="F28" s="274" t="s">
        <v>563</v>
      </c>
      <c r="G28" s="274" t="s">
        <v>666</v>
      </c>
      <c r="H28" s="341" t="s">
        <v>666</v>
      </c>
      <c r="I28" s="274" t="s">
        <v>666</v>
      </c>
    </row>
    <row r="29" spans="1:12" x14ac:dyDescent="0.2">
      <c r="A29" s="274" t="s">
        <v>666</v>
      </c>
      <c r="B29" s="274"/>
      <c r="C29" s="274" t="s">
        <v>604</v>
      </c>
      <c r="D29" s="274" t="s">
        <v>666</v>
      </c>
      <c r="E29" s="274" t="s">
        <v>530</v>
      </c>
      <c r="F29" s="274" t="s">
        <v>564</v>
      </c>
      <c r="G29" s="274" t="s">
        <v>666</v>
      </c>
      <c r="H29" s="341" t="s">
        <v>666</v>
      </c>
      <c r="I29" s="274" t="s">
        <v>666</v>
      </c>
    </row>
    <row r="30" spans="1:12" x14ac:dyDescent="0.2">
      <c r="A30" s="274"/>
      <c r="B30" s="274"/>
      <c r="C30" s="274"/>
      <c r="D30" s="274"/>
      <c r="E30" s="274"/>
      <c r="F30" s="274"/>
      <c r="G30" s="274"/>
      <c r="H30" s="341"/>
      <c r="I30" s="274"/>
    </row>
    <row r="31" spans="1:12" x14ac:dyDescent="0.2">
      <c r="A31" s="281"/>
      <c r="B31" s="281"/>
      <c r="C31" s="281"/>
      <c r="D31" s="281"/>
      <c r="E31" s="281"/>
      <c r="F31" s="281"/>
      <c r="G31" s="281"/>
      <c r="H31" s="342"/>
      <c r="I31" s="281"/>
    </row>
  </sheetData>
  <phoneticPr fontId="1"/>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ED986-C1BE-40AD-81B4-DADA2E559582}">
  <dimension ref="B3:G19"/>
  <sheetViews>
    <sheetView topLeftCell="A7" zoomScale="130" zoomScaleNormal="130" workbookViewId="0">
      <selection activeCell="G10" sqref="G10:K10"/>
    </sheetView>
  </sheetViews>
  <sheetFormatPr defaultRowHeight="13" x14ac:dyDescent="0.2"/>
  <sheetData>
    <row r="3" spans="2:7" x14ac:dyDescent="0.2">
      <c r="B3" t="s">
        <v>1302</v>
      </c>
    </row>
    <row r="4" spans="2:7" x14ac:dyDescent="0.2">
      <c r="C4" t="s">
        <v>1303</v>
      </c>
      <c r="G4" t="s">
        <v>1304</v>
      </c>
    </row>
    <row r="5" spans="2:7" x14ac:dyDescent="0.2">
      <c r="C5" t="s">
        <v>870</v>
      </c>
      <c r="G5" t="s">
        <v>1307</v>
      </c>
    </row>
    <row r="6" spans="2:7" x14ac:dyDescent="0.2">
      <c r="C6" t="s">
        <v>1305</v>
      </c>
      <c r="G6" t="s">
        <v>1308</v>
      </c>
    </row>
    <row r="7" spans="2:7" x14ac:dyDescent="0.2">
      <c r="C7" t="s">
        <v>1306</v>
      </c>
      <c r="G7" t="s">
        <v>1309</v>
      </c>
    </row>
    <row r="9" spans="2:7" x14ac:dyDescent="0.2">
      <c r="B9" t="s">
        <v>1302</v>
      </c>
    </row>
    <row r="10" spans="2:7" x14ac:dyDescent="0.2">
      <c r="C10" t="s">
        <v>1303</v>
      </c>
      <c r="G10" t="s">
        <v>1304</v>
      </c>
    </row>
    <row r="11" spans="2:7" x14ac:dyDescent="0.2">
      <c r="C11" t="s">
        <v>1310</v>
      </c>
    </row>
    <row r="12" spans="2:7" x14ac:dyDescent="0.2">
      <c r="D12" t="s">
        <v>1311</v>
      </c>
    </row>
    <row r="13" spans="2:7" x14ac:dyDescent="0.2">
      <c r="D13" t="s">
        <v>1305</v>
      </c>
    </row>
    <row r="14" spans="2:7" x14ac:dyDescent="0.2">
      <c r="D14" t="s">
        <v>1306</v>
      </c>
    </row>
    <row r="17" spans="2:3" x14ac:dyDescent="0.2">
      <c r="B17" t="s">
        <v>1312</v>
      </c>
    </row>
    <row r="18" spans="2:3" x14ac:dyDescent="0.2">
      <c r="C18" t="s">
        <v>509</v>
      </c>
    </row>
    <row r="19" spans="2:3" x14ac:dyDescent="0.2">
      <c r="C19" t="s">
        <v>510</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AI122"/>
  <sheetViews>
    <sheetView showGridLines="0" zoomScaleNormal="100" workbookViewId="0">
      <pane ySplit="5" topLeftCell="A36" activePane="bottomLeft" state="frozen"/>
      <selection pane="bottomLeft" activeCell="F41" sqref="F41:Y42"/>
    </sheetView>
  </sheetViews>
  <sheetFormatPr defaultColWidth="3.26953125" defaultRowHeight="13" x14ac:dyDescent="0.2"/>
  <cols>
    <col min="17" max="17" width="3.26953125" style="305"/>
    <col min="18" max="18" width="3.26953125" style="327"/>
    <col min="19" max="19" width="3.26953125" style="305"/>
    <col min="20" max="28" width="3.26953125" style="325"/>
    <col min="29" max="29" width="3.26953125" style="327"/>
  </cols>
  <sheetData>
    <row r="2" spans="2:35" x14ac:dyDescent="0.2">
      <c r="B2" t="s">
        <v>1016</v>
      </c>
    </row>
    <row r="3" spans="2:35" s="324" customFormat="1" ht="39.65" customHeight="1" x14ac:dyDescent="0.2">
      <c r="C3" s="324" t="s">
        <v>1045</v>
      </c>
      <c r="Q3" s="328" t="s">
        <v>560</v>
      </c>
      <c r="R3" s="330"/>
      <c r="S3" s="328" t="s">
        <v>1046</v>
      </c>
      <c r="T3" s="329"/>
      <c r="U3" s="329"/>
      <c r="V3" s="329"/>
      <c r="W3" s="329"/>
      <c r="X3" s="329"/>
      <c r="Y3" s="329"/>
      <c r="Z3" s="329"/>
      <c r="AA3" s="329"/>
      <c r="AB3" s="329"/>
      <c r="AC3" s="330"/>
      <c r="AD3" s="324" t="s">
        <v>120</v>
      </c>
    </row>
    <row r="4" spans="2:35" s="324" customFormat="1" x14ac:dyDescent="0.2">
      <c r="Q4" s="328"/>
      <c r="R4" s="330"/>
      <c r="S4" s="331" t="s">
        <v>1047</v>
      </c>
      <c r="T4" s="329"/>
      <c r="U4" s="329"/>
      <c r="V4" s="332"/>
      <c r="W4" s="329"/>
      <c r="X4" s="329"/>
      <c r="Y4" s="329"/>
      <c r="Z4" s="329"/>
      <c r="AA4" s="329"/>
      <c r="AB4" s="329"/>
      <c r="AC4" s="330"/>
    </row>
    <row r="5" spans="2:35" s="324" customFormat="1" x14ac:dyDescent="0.2">
      <c r="Q5" s="328"/>
      <c r="R5" s="330"/>
      <c r="S5" s="328"/>
      <c r="T5" s="329"/>
      <c r="U5" s="329"/>
      <c r="V5" s="332"/>
      <c r="W5" s="329"/>
      <c r="X5" s="329"/>
      <c r="Y5" s="329"/>
      <c r="Z5" s="329"/>
      <c r="AA5" s="329"/>
      <c r="AB5" s="329"/>
      <c r="AC5" s="330"/>
    </row>
    <row r="6" spans="2:35" s="247" customFormat="1" x14ac:dyDescent="0.2">
      <c r="Q6" s="334"/>
      <c r="R6" s="290"/>
      <c r="S6" s="334"/>
      <c r="T6" s="335"/>
      <c r="U6" s="335"/>
      <c r="V6" s="336"/>
      <c r="W6" s="335"/>
      <c r="X6" s="335"/>
      <c r="Y6" s="335"/>
      <c r="Z6" s="335"/>
      <c r="AA6" s="335"/>
      <c r="AB6" s="335"/>
      <c r="AC6" s="290"/>
    </row>
    <row r="7" spans="2:35" s="247" customFormat="1" x14ac:dyDescent="0.2">
      <c r="Q7" s="334"/>
      <c r="R7" s="290"/>
      <c r="S7" s="334"/>
      <c r="T7" s="335"/>
      <c r="U7" s="335"/>
      <c r="V7" s="336"/>
      <c r="W7" s="335"/>
      <c r="X7" s="335"/>
      <c r="Y7" s="335"/>
      <c r="Z7" s="335"/>
      <c r="AA7" s="335"/>
      <c r="AB7" s="335"/>
      <c r="AC7" s="290"/>
    </row>
    <row r="8" spans="2:35" x14ac:dyDescent="0.2">
      <c r="C8" s="337" t="s">
        <v>1017</v>
      </c>
      <c r="D8" s="337"/>
      <c r="E8" s="337"/>
      <c r="F8" s="337"/>
      <c r="G8" s="337"/>
      <c r="H8" s="337"/>
      <c r="I8" s="337"/>
      <c r="J8" s="337"/>
      <c r="K8" s="337"/>
      <c r="L8" s="337"/>
      <c r="M8" s="337"/>
      <c r="N8" s="337"/>
      <c r="O8" s="337"/>
      <c r="P8" s="337"/>
      <c r="S8" s="333"/>
      <c r="AD8" s="325"/>
      <c r="AE8" s="325"/>
      <c r="AF8" s="325"/>
      <c r="AG8" s="325"/>
      <c r="AH8" s="325"/>
      <c r="AI8" s="325"/>
    </row>
    <row r="9" spans="2:35" x14ac:dyDescent="0.2">
      <c r="C9" s="325"/>
      <c r="D9" s="325" t="s">
        <v>1018</v>
      </c>
      <c r="E9" s="325"/>
      <c r="F9" s="325"/>
      <c r="G9" s="325"/>
      <c r="H9" s="325"/>
      <c r="I9" s="325"/>
      <c r="J9" s="325"/>
      <c r="K9" s="325"/>
      <c r="L9" s="325"/>
      <c r="M9" s="325"/>
      <c r="N9" s="325"/>
      <c r="O9" s="325"/>
      <c r="P9" s="325"/>
      <c r="AD9" s="325"/>
      <c r="AE9" s="325"/>
      <c r="AF9" s="325"/>
      <c r="AG9" s="325"/>
      <c r="AH9" s="325"/>
      <c r="AI9" s="325"/>
    </row>
    <row r="10" spans="2:35" x14ac:dyDescent="0.2">
      <c r="C10" s="325"/>
      <c r="D10" s="325"/>
      <c r="E10" s="322" t="s">
        <v>867</v>
      </c>
      <c r="F10" s="325"/>
      <c r="G10" s="325"/>
      <c r="H10" s="325"/>
      <c r="I10" s="325"/>
      <c r="J10" s="325"/>
      <c r="K10" s="325"/>
      <c r="L10" s="325"/>
      <c r="M10" s="325"/>
      <c r="N10" s="325"/>
      <c r="O10" s="325"/>
      <c r="P10" s="325"/>
      <c r="S10" s="305" t="s">
        <v>843</v>
      </c>
      <c r="AD10" s="325"/>
      <c r="AE10" s="325"/>
      <c r="AF10" s="325"/>
      <c r="AG10" s="325"/>
      <c r="AH10" s="325"/>
      <c r="AI10" s="325"/>
    </row>
    <row r="11" spans="2:35" x14ac:dyDescent="0.2">
      <c r="C11" s="325"/>
      <c r="D11" s="325"/>
      <c r="E11" s="325"/>
      <c r="F11" s="326" t="s">
        <v>1057</v>
      </c>
      <c r="G11" s="325"/>
      <c r="H11" s="325"/>
      <c r="I11" s="325"/>
      <c r="J11" s="325"/>
      <c r="K11" s="325"/>
      <c r="L11" s="325"/>
      <c r="M11" s="325"/>
      <c r="N11" s="325"/>
      <c r="O11" s="325"/>
      <c r="P11" s="325"/>
      <c r="AD11" s="325"/>
      <c r="AE11" s="325"/>
      <c r="AF11" s="325"/>
      <c r="AG11" s="325"/>
      <c r="AH11" s="325"/>
      <c r="AI11" s="325"/>
    </row>
    <row r="12" spans="2:35" x14ac:dyDescent="0.2">
      <c r="C12" s="325"/>
      <c r="D12" s="325"/>
      <c r="E12" s="325" t="s">
        <v>1020</v>
      </c>
      <c r="F12" s="325"/>
      <c r="G12" s="325"/>
      <c r="H12" s="325"/>
      <c r="I12" s="325"/>
      <c r="J12" s="325"/>
      <c r="K12" s="325"/>
      <c r="L12" s="325"/>
      <c r="M12" s="325"/>
      <c r="N12" s="325"/>
      <c r="O12" s="325"/>
      <c r="P12" s="325"/>
      <c r="S12" s="305" t="s">
        <v>844</v>
      </c>
      <c r="AD12" s="325"/>
      <c r="AE12" s="325"/>
      <c r="AF12" s="325"/>
      <c r="AG12" s="325"/>
      <c r="AH12" s="325"/>
      <c r="AI12" s="325"/>
    </row>
    <row r="13" spans="2:35" x14ac:dyDescent="0.2">
      <c r="C13" s="325"/>
      <c r="D13" s="325"/>
      <c r="E13" s="325"/>
      <c r="F13" s="326" t="s">
        <v>1057</v>
      </c>
      <c r="G13" s="325"/>
      <c r="H13" s="325"/>
      <c r="I13" s="325"/>
      <c r="J13" s="325"/>
      <c r="K13" s="325"/>
      <c r="L13" s="325"/>
      <c r="M13" s="325"/>
      <c r="N13" s="325"/>
      <c r="O13" s="325"/>
      <c r="P13" s="325"/>
      <c r="AD13" s="325"/>
      <c r="AE13" s="325"/>
      <c r="AF13" s="325"/>
      <c r="AG13" s="325"/>
      <c r="AH13" s="325"/>
      <c r="AI13" s="325"/>
    </row>
    <row r="14" spans="2:35" x14ac:dyDescent="0.2">
      <c r="C14" s="325"/>
      <c r="D14" s="325"/>
      <c r="E14" s="325" t="s">
        <v>1022</v>
      </c>
      <c r="F14" s="325"/>
      <c r="G14" s="325"/>
      <c r="H14" s="325"/>
      <c r="I14" s="325"/>
      <c r="J14" s="325"/>
      <c r="K14" s="325"/>
      <c r="L14" s="325"/>
      <c r="M14" s="325"/>
      <c r="N14" s="325"/>
      <c r="O14" s="325"/>
      <c r="P14" s="325"/>
      <c r="S14" s="305" t="s">
        <v>1053</v>
      </c>
      <c r="AD14" s="325"/>
      <c r="AE14" s="325"/>
      <c r="AF14" s="325"/>
      <c r="AG14" s="325"/>
      <c r="AH14" s="325"/>
      <c r="AI14" s="325"/>
    </row>
    <row r="15" spans="2:35" x14ac:dyDescent="0.2">
      <c r="C15" s="325"/>
      <c r="D15" s="325"/>
      <c r="E15" s="325"/>
      <c r="F15" s="326" t="s">
        <v>1054</v>
      </c>
      <c r="G15" s="325"/>
      <c r="H15" s="325"/>
      <c r="I15" s="325"/>
      <c r="J15" s="325"/>
      <c r="K15" s="325"/>
      <c r="L15" s="325"/>
      <c r="M15" s="325"/>
      <c r="N15" s="325"/>
      <c r="O15" s="325"/>
      <c r="P15" s="325"/>
      <c r="AD15" s="325" t="s">
        <v>1058</v>
      </c>
      <c r="AE15" s="325"/>
      <c r="AF15" s="325"/>
      <c r="AG15" s="325"/>
      <c r="AH15" s="325"/>
      <c r="AI15" s="325"/>
    </row>
    <row r="16" spans="2:35" x14ac:dyDescent="0.2">
      <c r="C16" s="325"/>
      <c r="D16" s="325"/>
      <c r="E16" s="325"/>
      <c r="F16" s="326"/>
      <c r="G16" s="325" t="s">
        <v>1063</v>
      </c>
      <c r="H16" s="325"/>
      <c r="I16" s="325"/>
      <c r="J16" s="325"/>
      <c r="K16" s="325"/>
      <c r="L16" s="325"/>
      <c r="M16" s="325"/>
      <c r="N16" s="325"/>
      <c r="O16" s="325"/>
      <c r="P16" s="325"/>
      <c r="Q16" s="305" t="s">
        <v>973</v>
      </c>
      <c r="AD16" s="325"/>
      <c r="AE16" s="325"/>
      <c r="AF16" s="325"/>
      <c r="AG16" s="325"/>
      <c r="AH16" s="325"/>
      <c r="AI16" s="325"/>
    </row>
    <row r="17" spans="3:35" x14ac:dyDescent="0.2">
      <c r="C17" s="325"/>
      <c r="D17" s="325"/>
      <c r="E17" s="325"/>
      <c r="F17" s="326"/>
      <c r="G17" s="325" t="s">
        <v>1064</v>
      </c>
      <c r="H17" s="325"/>
      <c r="I17" s="325"/>
      <c r="J17" s="325"/>
      <c r="K17" s="325"/>
      <c r="L17" s="325"/>
      <c r="M17" s="325"/>
      <c r="N17" s="325"/>
      <c r="O17" s="325"/>
      <c r="P17" s="325"/>
      <c r="Q17" s="305" t="s">
        <v>973</v>
      </c>
      <c r="AD17" s="325"/>
      <c r="AE17" s="325"/>
      <c r="AF17" s="325"/>
      <c r="AG17" s="325"/>
      <c r="AH17" s="325"/>
      <c r="AI17" s="325"/>
    </row>
    <row r="18" spans="3:35" x14ac:dyDescent="0.2">
      <c r="C18" s="325"/>
      <c r="D18" s="325"/>
      <c r="E18" s="325"/>
      <c r="F18" s="326"/>
      <c r="G18" s="325" t="s">
        <v>1062</v>
      </c>
      <c r="H18" s="325"/>
      <c r="I18" s="325"/>
      <c r="J18" s="325"/>
      <c r="K18" s="325"/>
      <c r="L18" s="325"/>
      <c r="M18" s="325"/>
      <c r="N18" s="325"/>
      <c r="O18" s="325"/>
      <c r="P18" s="325"/>
      <c r="AD18" s="325" t="s">
        <v>1076</v>
      </c>
      <c r="AE18" s="325"/>
      <c r="AF18" s="325"/>
      <c r="AG18" s="325"/>
      <c r="AH18" s="325"/>
      <c r="AI18" s="325"/>
    </row>
    <row r="19" spans="3:35" x14ac:dyDescent="0.2">
      <c r="C19" s="325"/>
      <c r="D19" s="325"/>
      <c r="E19" s="325"/>
      <c r="F19" s="326"/>
      <c r="G19" s="325"/>
      <c r="H19" s="325" t="s">
        <v>1065</v>
      </c>
      <c r="I19" s="325"/>
      <c r="J19" s="325"/>
      <c r="K19" s="325"/>
      <c r="L19" s="325"/>
      <c r="M19" s="325"/>
      <c r="N19" s="325"/>
      <c r="O19" s="325"/>
      <c r="P19" s="325"/>
      <c r="Q19" s="305" t="s">
        <v>973</v>
      </c>
      <c r="AD19" s="325"/>
      <c r="AE19" s="325"/>
      <c r="AF19" s="325"/>
      <c r="AG19" s="325"/>
      <c r="AH19" s="325"/>
      <c r="AI19" s="325"/>
    </row>
    <row r="20" spans="3:35" x14ac:dyDescent="0.2">
      <c r="C20" s="325"/>
      <c r="D20" s="325"/>
      <c r="E20" s="325"/>
      <c r="F20" s="326"/>
      <c r="G20" s="325"/>
      <c r="H20" s="325" t="s">
        <v>1066</v>
      </c>
      <c r="I20" s="325"/>
      <c r="J20" s="325"/>
      <c r="K20" s="325"/>
      <c r="L20" s="325"/>
      <c r="M20" s="325"/>
      <c r="N20" s="325"/>
      <c r="O20" s="325"/>
      <c r="P20" s="325"/>
      <c r="Q20" s="305" t="s">
        <v>973</v>
      </c>
      <c r="AD20" s="325"/>
      <c r="AE20" s="325"/>
      <c r="AF20" s="325"/>
      <c r="AG20" s="325"/>
      <c r="AH20" s="325"/>
      <c r="AI20" s="325"/>
    </row>
    <row r="21" spans="3:35" x14ac:dyDescent="0.2">
      <c r="C21" s="325"/>
      <c r="D21" s="325"/>
      <c r="E21" s="325"/>
      <c r="F21" s="326" t="s">
        <v>1055</v>
      </c>
      <c r="G21" s="325"/>
      <c r="H21" s="325"/>
      <c r="I21" s="325"/>
      <c r="J21" s="325"/>
      <c r="K21" s="325"/>
      <c r="L21" s="325"/>
      <c r="M21" s="325"/>
      <c r="N21" s="325"/>
      <c r="O21" s="325"/>
      <c r="P21" s="325"/>
      <c r="AD21" s="325"/>
      <c r="AE21" s="325"/>
      <c r="AF21" s="325"/>
      <c r="AG21" s="325"/>
      <c r="AH21" s="325"/>
      <c r="AI21" s="325"/>
    </row>
    <row r="22" spans="3:35" x14ac:dyDescent="0.2">
      <c r="C22" s="325"/>
      <c r="D22" s="325"/>
      <c r="E22" s="325"/>
      <c r="F22" s="326"/>
      <c r="G22" s="325" t="s">
        <v>1067</v>
      </c>
      <c r="H22" s="325"/>
      <c r="I22" s="325"/>
      <c r="J22" s="325"/>
      <c r="K22" s="325"/>
      <c r="L22" s="325"/>
      <c r="M22" s="325"/>
      <c r="N22" s="325"/>
      <c r="O22" s="325"/>
      <c r="P22" s="325"/>
      <c r="Q22" s="305" t="s">
        <v>895</v>
      </c>
      <c r="AD22" s="325"/>
      <c r="AE22" s="325"/>
      <c r="AF22" s="325"/>
      <c r="AG22" s="325"/>
      <c r="AH22" s="325"/>
      <c r="AI22" s="325"/>
    </row>
    <row r="23" spans="3:35" x14ac:dyDescent="0.2">
      <c r="C23" s="325"/>
      <c r="D23" s="325"/>
      <c r="E23" s="325"/>
      <c r="F23" s="326"/>
      <c r="G23" s="325" t="s">
        <v>1061</v>
      </c>
      <c r="H23" s="325"/>
      <c r="I23" s="325"/>
      <c r="J23" s="325"/>
      <c r="K23" s="325"/>
      <c r="L23" s="325"/>
      <c r="M23" s="325"/>
      <c r="N23" s="325"/>
      <c r="O23" s="325"/>
      <c r="P23" s="325"/>
      <c r="AD23" s="325"/>
      <c r="AE23" s="325"/>
      <c r="AF23" s="325"/>
      <c r="AG23" s="325"/>
      <c r="AH23" s="325"/>
      <c r="AI23" s="325"/>
    </row>
    <row r="24" spans="3:35" x14ac:dyDescent="0.2">
      <c r="C24" s="325"/>
      <c r="D24" s="325"/>
      <c r="E24" s="325"/>
      <c r="F24" s="326"/>
      <c r="G24" s="325"/>
      <c r="H24" s="325" t="s">
        <v>1068</v>
      </c>
      <c r="I24" s="325"/>
      <c r="J24" s="325"/>
      <c r="K24" s="325"/>
      <c r="L24" s="325"/>
      <c r="M24" s="325"/>
      <c r="N24" s="325"/>
      <c r="O24" s="325"/>
      <c r="P24" s="325"/>
      <c r="Q24" s="305" t="s">
        <v>973</v>
      </c>
      <c r="AD24" s="325"/>
      <c r="AE24" s="325"/>
      <c r="AF24" s="325"/>
      <c r="AG24" s="325"/>
      <c r="AH24" s="325"/>
      <c r="AI24" s="325"/>
    </row>
    <row r="25" spans="3:35" x14ac:dyDescent="0.2">
      <c r="C25" s="325"/>
      <c r="D25" s="325"/>
      <c r="E25" s="325"/>
      <c r="F25" s="326"/>
      <c r="G25" s="325" t="s">
        <v>1200</v>
      </c>
      <c r="H25" s="325"/>
      <c r="I25" s="325"/>
      <c r="J25" s="325"/>
      <c r="K25" s="325"/>
      <c r="L25" s="325"/>
      <c r="M25" s="325"/>
      <c r="N25" s="325"/>
      <c r="O25" s="325"/>
      <c r="P25" s="325"/>
      <c r="AD25" s="325"/>
      <c r="AE25" s="325"/>
      <c r="AF25" s="325"/>
      <c r="AG25" s="325"/>
      <c r="AH25" s="325"/>
      <c r="AI25" s="325"/>
    </row>
    <row r="26" spans="3:35" x14ac:dyDescent="0.2">
      <c r="C26" s="325"/>
      <c r="D26" s="325"/>
      <c r="E26" s="325"/>
      <c r="F26" s="326"/>
      <c r="G26" s="325"/>
      <c r="H26" s="325" t="s">
        <v>1201</v>
      </c>
      <c r="I26" s="325"/>
      <c r="J26" s="325"/>
      <c r="K26" s="325"/>
      <c r="L26" s="325"/>
      <c r="M26" s="325"/>
      <c r="N26" s="325"/>
      <c r="O26" s="325"/>
      <c r="P26" s="325"/>
      <c r="Q26" s="305" t="s">
        <v>1202</v>
      </c>
      <c r="AD26" s="325"/>
      <c r="AE26" s="325"/>
      <c r="AF26" s="325"/>
      <c r="AG26" s="325"/>
      <c r="AH26" s="325"/>
      <c r="AI26" s="325"/>
    </row>
    <row r="27" spans="3:35" x14ac:dyDescent="0.2">
      <c r="E27" s="325"/>
      <c r="F27" s="326" t="s">
        <v>1056</v>
      </c>
      <c r="G27" s="325"/>
      <c r="H27" s="325"/>
      <c r="I27" s="325"/>
      <c r="J27" s="325"/>
    </row>
    <row r="28" spans="3:35" x14ac:dyDescent="0.2">
      <c r="E28" s="325"/>
      <c r="F28" s="326"/>
      <c r="G28" s="325" t="s">
        <v>1059</v>
      </c>
      <c r="H28" s="325"/>
      <c r="I28" s="325"/>
      <c r="J28" s="325"/>
    </row>
    <row r="29" spans="3:35" x14ac:dyDescent="0.2">
      <c r="E29" s="325"/>
      <c r="F29" s="326"/>
      <c r="G29" s="325"/>
      <c r="H29" s="325" t="s">
        <v>1069</v>
      </c>
      <c r="I29" s="325"/>
      <c r="J29" s="325"/>
      <c r="Q29" s="305" t="s">
        <v>895</v>
      </c>
    </row>
    <row r="30" spans="3:35" x14ac:dyDescent="0.2">
      <c r="E30" s="325"/>
      <c r="F30" s="326"/>
      <c r="G30" s="325" t="s">
        <v>1060</v>
      </c>
      <c r="H30" s="325"/>
      <c r="I30" s="325"/>
      <c r="J30" s="325"/>
    </row>
    <row r="31" spans="3:35" x14ac:dyDescent="0.2">
      <c r="E31" s="325"/>
      <c r="F31" s="326"/>
      <c r="G31" s="325"/>
      <c r="H31" s="325" t="s">
        <v>1070</v>
      </c>
      <c r="I31" s="325"/>
      <c r="J31" s="325"/>
      <c r="Q31" s="305" t="s">
        <v>973</v>
      </c>
    </row>
    <row r="32" spans="3:35" x14ac:dyDescent="0.2">
      <c r="E32" s="325"/>
      <c r="F32" s="326"/>
      <c r="G32" s="325"/>
      <c r="H32" s="325"/>
      <c r="I32" s="325"/>
      <c r="J32" s="325"/>
    </row>
    <row r="33" spans="5:30" x14ac:dyDescent="0.2">
      <c r="E33" s="325" t="s">
        <v>1023</v>
      </c>
      <c r="F33" s="325"/>
      <c r="G33" s="325"/>
      <c r="H33" s="325"/>
      <c r="I33" s="325"/>
      <c r="J33" s="325"/>
      <c r="S33" s="305" t="s">
        <v>4</v>
      </c>
    </row>
    <row r="34" spans="5:30" x14ac:dyDescent="0.2">
      <c r="E34" s="325"/>
      <c r="F34" s="326" t="s">
        <v>1057</v>
      </c>
      <c r="G34" s="325"/>
      <c r="H34" s="325"/>
      <c r="I34" s="325"/>
      <c r="J34" s="325"/>
    </row>
    <row r="35" spans="5:30" s="247" customFormat="1" x14ac:dyDescent="0.2">
      <c r="E35" s="335" t="s">
        <v>1077</v>
      </c>
      <c r="F35" s="335"/>
      <c r="G35" s="335"/>
      <c r="H35" s="335"/>
      <c r="I35" s="335"/>
      <c r="J35" s="335"/>
      <c r="Q35" s="334"/>
      <c r="R35" s="290"/>
      <c r="S35" s="334"/>
      <c r="T35" s="335"/>
      <c r="U35" s="335"/>
      <c r="V35" s="335"/>
      <c r="W35" s="335"/>
      <c r="X35" s="335"/>
      <c r="Y35" s="335"/>
      <c r="Z35" s="335"/>
      <c r="AA35" s="335"/>
      <c r="AB35" s="335"/>
      <c r="AC35" s="290"/>
    </row>
    <row r="36" spans="5:30" s="247" customFormat="1" x14ac:dyDescent="0.2">
      <c r="E36" s="335"/>
      <c r="F36" s="326" t="s">
        <v>1057</v>
      </c>
      <c r="G36" s="335"/>
      <c r="H36" s="335"/>
      <c r="I36" s="335"/>
      <c r="J36" s="335"/>
      <c r="Q36" s="334"/>
      <c r="R36" s="290"/>
      <c r="S36" s="334"/>
      <c r="T36" s="335"/>
      <c r="U36" s="335"/>
      <c r="V36" s="335"/>
      <c r="W36" s="335"/>
      <c r="X36" s="335"/>
      <c r="Y36" s="335"/>
      <c r="Z36" s="335"/>
      <c r="AA36" s="335"/>
      <c r="AB36" s="335"/>
      <c r="AC36" s="290"/>
    </row>
    <row r="37" spans="5:30" s="247" customFormat="1" x14ac:dyDescent="0.2">
      <c r="E37" s="335"/>
      <c r="F37" s="335"/>
      <c r="G37" s="335"/>
      <c r="H37" s="335"/>
      <c r="I37" s="335"/>
      <c r="J37" s="335"/>
      <c r="Q37" s="334"/>
      <c r="R37" s="290"/>
      <c r="S37" s="334"/>
      <c r="T37" s="335"/>
      <c r="U37" s="335"/>
      <c r="V37" s="335"/>
      <c r="W37" s="335"/>
      <c r="X37" s="335"/>
      <c r="Y37" s="335"/>
      <c r="Z37" s="335"/>
      <c r="AA37" s="335"/>
      <c r="AB37" s="335"/>
      <c r="AC37" s="290"/>
    </row>
    <row r="38" spans="5:30" s="247" customFormat="1" x14ac:dyDescent="0.2">
      <c r="E38" s="335"/>
      <c r="F38" s="335"/>
      <c r="G38" s="335"/>
      <c r="H38" s="335"/>
      <c r="I38" s="335"/>
      <c r="J38" s="335"/>
      <c r="Q38" s="334"/>
      <c r="R38" s="290"/>
      <c r="S38" s="334"/>
      <c r="T38" s="335"/>
      <c r="U38" s="335"/>
      <c r="V38" s="335"/>
      <c r="W38" s="335"/>
      <c r="X38" s="335"/>
      <c r="Y38" s="335"/>
      <c r="Z38" s="335"/>
      <c r="AA38" s="335"/>
      <c r="AB38" s="335"/>
      <c r="AC38" s="290"/>
    </row>
    <row r="39" spans="5:30" x14ac:dyDescent="0.2">
      <c r="E39" s="325" t="s">
        <v>1021</v>
      </c>
      <c r="F39" s="325"/>
      <c r="G39" s="325"/>
      <c r="H39" s="325"/>
      <c r="I39" s="325"/>
      <c r="J39" s="325"/>
      <c r="AD39" t="s">
        <v>1072</v>
      </c>
    </row>
    <row r="40" spans="5:30" x14ac:dyDescent="0.2">
      <c r="E40" s="325"/>
      <c r="F40" s="338" t="s">
        <v>1057</v>
      </c>
      <c r="G40" s="325"/>
      <c r="H40" s="325"/>
      <c r="I40" s="325"/>
      <c r="J40" s="325"/>
      <c r="AD40" t="s">
        <v>1073</v>
      </c>
    </row>
    <row r="41" spans="5:30" x14ac:dyDescent="0.2">
      <c r="E41" s="325"/>
      <c r="F41" s="325" t="s">
        <v>1019</v>
      </c>
      <c r="G41" s="325"/>
      <c r="H41" s="325"/>
      <c r="I41" s="325"/>
      <c r="J41" s="325"/>
      <c r="S41" t="s">
        <v>1075</v>
      </c>
    </row>
    <row r="42" spans="5:30" x14ac:dyDescent="0.2">
      <c r="E42" s="325"/>
      <c r="F42" s="325"/>
      <c r="G42" s="325" t="s">
        <v>1071</v>
      </c>
      <c r="H42" s="325"/>
      <c r="I42" s="325"/>
      <c r="J42" s="325"/>
      <c r="S42"/>
    </row>
    <row r="43" spans="5:30" x14ac:dyDescent="0.2">
      <c r="E43" s="325"/>
      <c r="F43" s="325" t="s">
        <v>913</v>
      </c>
      <c r="G43" s="325"/>
      <c r="H43" s="325"/>
      <c r="I43" s="325"/>
      <c r="J43" s="325"/>
      <c r="S43" t="s">
        <v>1074</v>
      </c>
    </row>
    <row r="44" spans="5:30" x14ac:dyDescent="0.2">
      <c r="E44" s="325"/>
      <c r="F44" s="325"/>
      <c r="G44" s="325"/>
      <c r="H44" s="325"/>
      <c r="I44" s="325"/>
      <c r="J44" s="325"/>
    </row>
    <row r="45" spans="5:30" x14ac:dyDescent="0.2">
      <c r="E45" s="325"/>
      <c r="F45" s="325" t="s">
        <v>1079</v>
      </c>
      <c r="G45" s="325"/>
      <c r="H45" s="325"/>
      <c r="I45" s="325"/>
      <c r="J45" s="325"/>
    </row>
    <row r="46" spans="5:30" x14ac:dyDescent="0.2">
      <c r="E46" s="325"/>
      <c r="F46" s="325"/>
      <c r="G46" s="325" t="s">
        <v>1080</v>
      </c>
      <c r="H46" s="325"/>
      <c r="I46" s="325"/>
      <c r="J46" s="325"/>
      <c r="S46" t="s">
        <v>1082</v>
      </c>
      <c r="AD46" t="s">
        <v>1083</v>
      </c>
    </row>
    <row r="47" spans="5:30" x14ac:dyDescent="0.2">
      <c r="E47" s="325"/>
      <c r="F47" s="325"/>
      <c r="G47" s="325" t="s">
        <v>1081</v>
      </c>
      <c r="H47" s="325"/>
      <c r="I47" s="325"/>
      <c r="J47" s="325"/>
      <c r="S47" t="s">
        <v>1084</v>
      </c>
    </row>
    <row r="48" spans="5:30" x14ac:dyDescent="0.2">
      <c r="E48" s="325"/>
      <c r="F48" s="325" t="s">
        <v>1246</v>
      </c>
      <c r="G48" s="325"/>
      <c r="H48" s="325"/>
      <c r="I48" s="325"/>
      <c r="J48" s="325"/>
      <c r="S48" s="305" t="s">
        <v>1247</v>
      </c>
    </row>
    <row r="49" spans="3:29" x14ac:dyDescent="0.2">
      <c r="E49" s="325"/>
      <c r="F49" s="325"/>
      <c r="G49" s="325"/>
      <c r="H49" s="325"/>
      <c r="I49" s="325"/>
      <c r="J49" s="325"/>
    </row>
    <row r="50" spans="3:29" x14ac:dyDescent="0.2">
      <c r="C50" s="337" t="s">
        <v>1078</v>
      </c>
      <c r="D50" s="337"/>
      <c r="E50" s="337"/>
      <c r="F50" s="337"/>
      <c r="G50" s="337"/>
      <c r="H50" s="337"/>
      <c r="I50" s="337"/>
      <c r="J50" s="337"/>
      <c r="K50" s="337"/>
      <c r="L50" s="337"/>
      <c r="M50" s="337"/>
      <c r="N50" s="337"/>
      <c r="O50" s="337"/>
      <c r="P50" s="337"/>
    </row>
    <row r="51" spans="3:29" x14ac:dyDescent="0.2">
      <c r="D51" s="325" t="s">
        <v>1018</v>
      </c>
      <c r="E51" s="325"/>
      <c r="F51" s="325"/>
      <c r="G51" s="325"/>
      <c r="H51" s="325"/>
      <c r="I51" s="325"/>
      <c r="J51" s="325"/>
    </row>
    <row r="52" spans="3:29" x14ac:dyDescent="0.2">
      <c r="D52" s="325"/>
      <c r="E52" s="322" t="s">
        <v>867</v>
      </c>
      <c r="F52" s="325"/>
      <c r="G52" s="325"/>
      <c r="H52" s="325"/>
      <c r="I52" s="325"/>
      <c r="J52" s="325"/>
    </row>
    <row r="53" spans="3:29" x14ac:dyDescent="0.2">
      <c r="D53" s="325"/>
      <c r="E53" s="322"/>
      <c r="F53" s="325" t="s">
        <v>1203</v>
      </c>
      <c r="G53" s="325"/>
      <c r="H53" s="325"/>
      <c r="I53" s="325"/>
      <c r="J53" s="325"/>
    </row>
    <row r="54" spans="3:29" x14ac:dyDescent="0.2">
      <c r="D54" s="325"/>
      <c r="E54" s="322"/>
      <c r="F54" s="325"/>
      <c r="G54" s="325" t="s">
        <v>1204</v>
      </c>
      <c r="H54" s="325"/>
      <c r="I54" s="325"/>
      <c r="J54" s="325"/>
      <c r="Q54" s="305" t="s">
        <v>1206</v>
      </c>
      <c r="S54" s="305" t="s">
        <v>1087</v>
      </c>
    </row>
    <row r="55" spans="3:29" x14ac:dyDescent="0.2">
      <c r="E55" s="325" t="s">
        <v>1020</v>
      </c>
      <c r="F55" s="325"/>
      <c r="G55" s="325"/>
      <c r="H55" s="325"/>
      <c r="I55" s="325"/>
      <c r="J55" s="325"/>
    </row>
    <row r="56" spans="3:29" x14ac:dyDescent="0.2">
      <c r="E56" s="325"/>
      <c r="F56" s="325" t="s">
        <v>1205</v>
      </c>
      <c r="G56" s="325"/>
      <c r="H56" s="325"/>
      <c r="I56" s="325"/>
      <c r="J56" s="325"/>
      <c r="Q56" s="305" t="s">
        <v>1206</v>
      </c>
      <c r="S56" s="305" t="s">
        <v>1088</v>
      </c>
    </row>
    <row r="57" spans="3:29" x14ac:dyDescent="0.2">
      <c r="E57" s="325" t="s">
        <v>1022</v>
      </c>
      <c r="F57" s="325"/>
      <c r="G57" s="325"/>
      <c r="H57" s="325"/>
      <c r="I57" s="325"/>
      <c r="J57" s="325"/>
    </row>
    <row r="58" spans="3:29" x14ac:dyDescent="0.2">
      <c r="D58" s="325"/>
      <c r="E58" s="322"/>
      <c r="F58" s="325" t="s">
        <v>1203</v>
      </c>
      <c r="G58" s="325"/>
      <c r="H58" s="325"/>
      <c r="I58" s="325"/>
      <c r="J58" s="325"/>
    </row>
    <row r="59" spans="3:29" x14ac:dyDescent="0.2">
      <c r="D59" s="325"/>
      <c r="E59" s="322"/>
      <c r="F59" s="325"/>
      <c r="G59" s="325" t="s">
        <v>1204</v>
      </c>
      <c r="H59" s="325"/>
      <c r="I59" s="325"/>
      <c r="J59" s="325"/>
      <c r="S59" s="305" t="s">
        <v>1088</v>
      </c>
    </row>
    <row r="60" spans="3:29" x14ac:dyDescent="0.2">
      <c r="D60" s="325"/>
      <c r="E60" s="325"/>
      <c r="F60" s="325"/>
      <c r="G60" s="325"/>
      <c r="H60" s="325" t="s">
        <v>1093</v>
      </c>
      <c r="I60" s="325"/>
      <c r="J60" s="325"/>
      <c r="Q60" s="305" t="s">
        <v>1206</v>
      </c>
    </row>
    <row r="61" spans="3:29" x14ac:dyDescent="0.2">
      <c r="D61" s="325"/>
      <c r="E61" s="325"/>
      <c r="F61" s="325"/>
      <c r="G61" s="325"/>
      <c r="H61" s="325"/>
      <c r="I61" s="325"/>
      <c r="J61" s="325"/>
    </row>
    <row r="62" spans="3:29" s="352" customFormat="1" x14ac:dyDescent="0.2">
      <c r="D62" s="352" t="s">
        <v>1056</v>
      </c>
      <c r="E62" s="353"/>
      <c r="F62" s="353"/>
      <c r="G62" s="353"/>
      <c r="H62" s="353"/>
      <c r="I62" s="353"/>
      <c r="J62" s="353"/>
      <c r="Q62" s="354"/>
      <c r="R62" s="355"/>
      <c r="S62" s="354"/>
      <c r="T62" s="353"/>
      <c r="U62" s="353"/>
      <c r="V62" s="353"/>
      <c r="W62" s="353"/>
      <c r="X62" s="353"/>
      <c r="Y62" s="353"/>
      <c r="Z62" s="353"/>
      <c r="AA62" s="353"/>
      <c r="AB62" s="353"/>
      <c r="AC62" s="355"/>
    </row>
    <row r="63" spans="3:29" s="352" customFormat="1" x14ac:dyDescent="0.2">
      <c r="E63" s="353" t="s">
        <v>867</v>
      </c>
      <c r="F63" s="353"/>
      <c r="G63" s="353"/>
      <c r="H63" s="353"/>
      <c r="I63" s="353"/>
      <c r="J63" s="353"/>
      <c r="Q63" s="354"/>
      <c r="R63" s="355"/>
      <c r="S63" s="354"/>
      <c r="T63" s="353"/>
      <c r="U63" s="353"/>
      <c r="V63" s="353"/>
      <c r="W63" s="353"/>
      <c r="X63" s="353"/>
      <c r="Y63" s="353"/>
      <c r="Z63" s="353"/>
      <c r="AA63" s="353"/>
      <c r="AB63" s="353"/>
      <c r="AC63" s="355"/>
    </row>
    <row r="64" spans="3:29" s="352" customFormat="1" x14ac:dyDescent="0.2">
      <c r="E64" s="353"/>
      <c r="F64" s="353" t="s">
        <v>1059</v>
      </c>
      <c r="G64" s="353"/>
      <c r="H64" s="353"/>
      <c r="I64" s="353"/>
      <c r="J64" s="353"/>
      <c r="Q64" s="354"/>
      <c r="R64" s="355"/>
      <c r="S64" s="354" t="s">
        <v>1087</v>
      </c>
      <c r="T64" s="353"/>
      <c r="U64" s="353"/>
      <c r="V64" s="353"/>
      <c r="W64" s="353"/>
      <c r="X64" s="353"/>
      <c r="Y64" s="353"/>
      <c r="Z64" s="353"/>
      <c r="AA64" s="353"/>
      <c r="AB64" s="353"/>
      <c r="AC64" s="355"/>
    </row>
    <row r="65" spans="4:29" s="352" customFormat="1" x14ac:dyDescent="0.2">
      <c r="E65" s="353" t="s">
        <v>1020</v>
      </c>
      <c r="F65" s="353"/>
      <c r="G65" s="353"/>
      <c r="H65" s="353"/>
      <c r="I65" s="353"/>
      <c r="J65" s="353"/>
      <c r="Q65" s="354"/>
      <c r="R65" s="355"/>
      <c r="S65" s="354" t="s">
        <v>1088</v>
      </c>
      <c r="T65" s="353"/>
      <c r="U65" s="353"/>
      <c r="V65" s="353"/>
      <c r="W65" s="353"/>
      <c r="X65" s="353"/>
      <c r="Y65" s="353"/>
      <c r="Z65" s="353"/>
      <c r="AA65" s="353"/>
      <c r="AB65" s="353"/>
      <c r="AC65" s="355"/>
    </row>
    <row r="66" spans="4:29" s="352" customFormat="1" x14ac:dyDescent="0.2">
      <c r="E66" s="353"/>
      <c r="F66" s="353" t="s">
        <v>1059</v>
      </c>
      <c r="G66" s="353"/>
      <c r="H66" s="353"/>
      <c r="I66" s="353"/>
      <c r="J66" s="353"/>
      <c r="Q66" s="354"/>
      <c r="R66" s="355"/>
      <c r="S66" s="354"/>
      <c r="T66" s="353"/>
      <c r="U66" s="353"/>
      <c r="V66" s="353"/>
      <c r="W66" s="353"/>
      <c r="X66" s="353"/>
      <c r="Y66" s="353"/>
      <c r="Z66" s="353"/>
      <c r="AA66" s="353"/>
      <c r="AB66" s="353"/>
      <c r="AC66" s="355"/>
    </row>
    <row r="67" spans="4:29" s="352" customFormat="1" x14ac:dyDescent="0.2">
      <c r="E67" s="353" t="s">
        <v>1022</v>
      </c>
      <c r="F67" s="353"/>
      <c r="G67" s="353"/>
      <c r="H67" s="353"/>
      <c r="I67" s="353"/>
      <c r="J67" s="353"/>
      <c r="Q67" s="354"/>
      <c r="R67" s="355"/>
      <c r="S67" s="354"/>
      <c r="T67" s="353"/>
      <c r="U67" s="353"/>
      <c r="V67" s="353"/>
      <c r="W67" s="353"/>
      <c r="X67" s="353"/>
      <c r="Y67" s="353"/>
      <c r="Z67" s="353"/>
      <c r="AA67" s="353"/>
      <c r="AB67" s="353"/>
      <c r="AC67" s="355"/>
    </row>
    <row r="68" spans="4:29" s="352" customFormat="1" x14ac:dyDescent="0.2">
      <c r="E68" s="353"/>
      <c r="F68" s="353" t="s">
        <v>1059</v>
      </c>
      <c r="G68" s="353"/>
      <c r="H68" s="353"/>
      <c r="I68" s="353"/>
      <c r="J68" s="353"/>
      <c r="Q68" s="354"/>
      <c r="R68" s="355"/>
      <c r="S68" s="354"/>
      <c r="T68" s="353"/>
      <c r="U68" s="353"/>
      <c r="V68" s="353"/>
      <c r="W68" s="353"/>
      <c r="X68" s="353"/>
      <c r="Y68" s="353"/>
      <c r="Z68" s="353"/>
      <c r="AA68" s="353"/>
      <c r="AB68" s="353"/>
      <c r="AC68" s="355"/>
    </row>
    <row r="69" spans="4:29" s="352" customFormat="1" x14ac:dyDescent="0.2">
      <c r="E69" s="353"/>
      <c r="F69" s="353"/>
      <c r="G69" s="353" t="s">
        <v>1093</v>
      </c>
      <c r="H69" s="353"/>
      <c r="I69" s="353"/>
      <c r="J69" s="353"/>
      <c r="Q69" s="354" t="s">
        <v>1094</v>
      </c>
      <c r="R69" s="355"/>
      <c r="S69" s="354"/>
      <c r="T69" s="353"/>
      <c r="U69" s="353"/>
      <c r="V69" s="353"/>
      <c r="W69" s="353"/>
      <c r="X69" s="353"/>
      <c r="Y69" s="353"/>
      <c r="Z69" s="353"/>
      <c r="AA69" s="353"/>
      <c r="AB69" s="353"/>
      <c r="AC69" s="355"/>
    </row>
    <row r="70" spans="4:29" s="352" customFormat="1" x14ac:dyDescent="0.2">
      <c r="E70" s="356" t="s">
        <v>6</v>
      </c>
      <c r="F70" s="353"/>
      <c r="G70" s="353"/>
      <c r="H70" s="353"/>
      <c r="I70" s="353"/>
      <c r="J70" s="353"/>
      <c r="Q70" s="354"/>
      <c r="R70" s="355"/>
      <c r="S70" s="354"/>
      <c r="T70" s="353"/>
      <c r="U70" s="353"/>
      <c r="V70" s="353"/>
      <c r="W70" s="353"/>
      <c r="X70" s="353"/>
      <c r="Y70" s="353"/>
      <c r="Z70" s="353"/>
      <c r="AA70" s="353"/>
      <c r="AB70" s="353"/>
      <c r="AC70" s="355"/>
    </row>
    <row r="71" spans="4:29" x14ac:dyDescent="0.2">
      <c r="D71" t="s">
        <v>1085</v>
      </c>
      <c r="E71" s="325"/>
      <c r="F71" s="325"/>
      <c r="G71" s="325"/>
      <c r="H71" s="325"/>
      <c r="I71" s="325"/>
      <c r="J71" s="325"/>
    </row>
    <row r="72" spans="4:29" x14ac:dyDescent="0.2">
      <c r="E72" s="325"/>
      <c r="F72" s="325"/>
      <c r="G72" s="325"/>
      <c r="H72" s="325"/>
      <c r="I72" s="325"/>
      <c r="J72" s="325"/>
      <c r="Q72" s="305" t="s">
        <v>1095</v>
      </c>
      <c r="S72" s="305" t="s">
        <v>1089</v>
      </c>
    </row>
    <row r="73" spans="4:29" x14ac:dyDescent="0.2">
      <c r="D73" t="s">
        <v>1086</v>
      </c>
      <c r="E73" s="325"/>
      <c r="F73" s="325"/>
      <c r="G73" s="325"/>
      <c r="H73" s="325"/>
      <c r="I73" s="325"/>
      <c r="J73" s="325"/>
    </row>
    <row r="74" spans="4:29" x14ac:dyDescent="0.2">
      <c r="E74" s="325"/>
      <c r="F74" s="325"/>
      <c r="G74" s="325"/>
      <c r="H74" s="325"/>
      <c r="I74" s="325"/>
      <c r="J74" s="325"/>
      <c r="Q74" s="305" t="s">
        <v>1095</v>
      </c>
      <c r="S74" s="305" t="s">
        <v>1090</v>
      </c>
    </row>
    <row r="75" spans="4:29" x14ac:dyDescent="0.2">
      <c r="E75" s="325"/>
      <c r="F75" s="325"/>
      <c r="G75" s="325"/>
      <c r="H75" s="325"/>
      <c r="I75" s="325"/>
      <c r="J75" s="325"/>
    </row>
    <row r="76" spans="4:29" x14ac:dyDescent="0.2">
      <c r="D76" t="s">
        <v>1091</v>
      </c>
      <c r="E76" s="325"/>
      <c r="F76" s="325"/>
      <c r="G76" s="325"/>
      <c r="H76" s="325"/>
      <c r="I76" s="325"/>
      <c r="J76" s="325"/>
    </row>
    <row r="77" spans="4:29" x14ac:dyDescent="0.2">
      <c r="E77" s="325"/>
      <c r="F77" s="325"/>
      <c r="G77" s="325"/>
      <c r="H77" s="325"/>
      <c r="I77" s="325"/>
      <c r="J77" s="325"/>
      <c r="Q77" s="305" t="s">
        <v>1094</v>
      </c>
      <c r="S77" s="305" t="s">
        <v>1092</v>
      </c>
    </row>
    <row r="78" spans="4:29" x14ac:dyDescent="0.2">
      <c r="E78" s="325"/>
      <c r="F78" s="325"/>
      <c r="G78" s="325"/>
      <c r="H78" s="325"/>
      <c r="I78" s="325"/>
      <c r="J78" s="325"/>
    </row>
    <row r="79" spans="4:29" x14ac:dyDescent="0.2">
      <c r="E79" s="325"/>
      <c r="F79" s="325"/>
      <c r="G79" s="325"/>
      <c r="H79" s="325"/>
      <c r="I79" s="325"/>
      <c r="J79" s="325"/>
    </row>
    <row r="80" spans="4:29" x14ac:dyDescent="0.2">
      <c r="E80" s="325"/>
      <c r="F80" s="325"/>
      <c r="G80" s="325"/>
      <c r="H80" s="325"/>
      <c r="I80" s="325"/>
      <c r="J80" s="325"/>
    </row>
    <row r="81" spans="3:19" x14ac:dyDescent="0.2">
      <c r="C81" s="337" t="s">
        <v>1096</v>
      </c>
      <c r="D81" s="337"/>
      <c r="E81" s="337"/>
      <c r="F81" s="337"/>
      <c r="G81" s="337"/>
      <c r="H81" s="337"/>
      <c r="I81" s="337"/>
      <c r="J81" s="337"/>
      <c r="K81" s="337"/>
      <c r="L81" s="337"/>
      <c r="M81" s="337"/>
      <c r="N81" s="337"/>
      <c r="O81" s="337"/>
      <c r="P81" s="337"/>
      <c r="Q81" s="305" t="s">
        <v>1097</v>
      </c>
    </row>
    <row r="82" spans="3:19" x14ac:dyDescent="0.2">
      <c r="E82" s="325"/>
      <c r="F82" s="325"/>
      <c r="G82" s="325"/>
      <c r="H82" s="325"/>
      <c r="I82" s="325"/>
      <c r="J82" s="325"/>
    </row>
    <row r="83" spans="3:19" x14ac:dyDescent="0.2">
      <c r="E83" s="325"/>
      <c r="F83" s="325"/>
      <c r="G83" s="325"/>
      <c r="H83" s="325"/>
      <c r="I83" s="325"/>
      <c r="J83" s="325"/>
    </row>
    <row r="84" spans="3:19" x14ac:dyDescent="0.2">
      <c r="C84" s="337" t="s">
        <v>1098</v>
      </c>
      <c r="D84" s="337"/>
      <c r="E84" s="337"/>
      <c r="F84" s="337"/>
      <c r="G84" s="337"/>
      <c r="H84" s="337"/>
      <c r="I84" s="337"/>
      <c r="J84" s="337"/>
      <c r="K84" s="337"/>
      <c r="L84" s="337"/>
      <c r="M84" s="337"/>
      <c r="N84" s="337"/>
      <c r="O84" s="337"/>
      <c r="P84" s="337"/>
      <c r="Q84" s="305" t="s">
        <v>1097</v>
      </c>
    </row>
    <row r="85" spans="3:19" x14ac:dyDescent="0.2">
      <c r="E85" s="325"/>
      <c r="F85" s="325"/>
      <c r="G85" s="325"/>
      <c r="H85" s="325"/>
      <c r="I85" s="325"/>
      <c r="J85" s="325"/>
    </row>
    <row r="86" spans="3:19" x14ac:dyDescent="0.2">
      <c r="D86" t="s">
        <v>1099</v>
      </c>
      <c r="E86" s="325"/>
      <c r="F86" s="325"/>
      <c r="G86" s="325"/>
      <c r="H86" s="325"/>
      <c r="I86" s="325"/>
      <c r="J86" s="325"/>
    </row>
    <row r="87" spans="3:19" x14ac:dyDescent="0.2">
      <c r="E87" s="325" t="s">
        <v>1100</v>
      </c>
      <c r="F87" s="325"/>
      <c r="G87" s="325"/>
      <c r="H87" s="325"/>
      <c r="I87" s="325"/>
      <c r="J87" s="325"/>
      <c r="S87" s="305" t="s">
        <v>1107</v>
      </c>
    </row>
    <row r="88" spans="3:19" x14ac:dyDescent="0.2">
      <c r="E88" s="325" t="s">
        <v>1101</v>
      </c>
      <c r="F88" s="325"/>
      <c r="G88" s="325"/>
      <c r="H88" s="325"/>
      <c r="I88" s="325"/>
      <c r="J88" s="325"/>
    </row>
    <row r="89" spans="3:19" x14ac:dyDescent="0.2">
      <c r="E89" s="325" t="s">
        <v>913</v>
      </c>
      <c r="F89" s="325"/>
      <c r="G89" s="325"/>
      <c r="H89" s="325"/>
      <c r="I89" s="325"/>
      <c r="J89" s="325"/>
    </row>
    <row r="90" spans="3:19" x14ac:dyDescent="0.2">
      <c r="E90" s="325" t="s">
        <v>1102</v>
      </c>
      <c r="F90" s="325"/>
      <c r="G90" s="325"/>
      <c r="H90" s="325"/>
      <c r="I90" s="325"/>
      <c r="J90" s="325"/>
      <c r="S90" s="305" t="s">
        <v>1107</v>
      </c>
    </row>
    <row r="91" spans="3:19" x14ac:dyDescent="0.2">
      <c r="E91" s="325" t="s">
        <v>1103</v>
      </c>
      <c r="F91" s="325"/>
      <c r="G91" s="325"/>
      <c r="H91" s="325"/>
      <c r="I91" s="325"/>
      <c r="J91" s="325"/>
    </row>
    <row r="92" spans="3:19" x14ac:dyDescent="0.2">
      <c r="E92" s="325" t="s">
        <v>1104</v>
      </c>
      <c r="F92" s="325"/>
      <c r="G92" s="325"/>
      <c r="H92" s="325"/>
      <c r="I92" s="325"/>
      <c r="J92" s="325"/>
    </row>
    <row r="93" spans="3:19" x14ac:dyDescent="0.2">
      <c r="E93" s="325"/>
      <c r="F93" s="325" t="s">
        <v>1143</v>
      </c>
      <c r="G93" s="325"/>
      <c r="H93" s="325"/>
      <c r="I93" s="325"/>
      <c r="J93" s="325"/>
      <c r="S93" s="305" t="s">
        <v>1146</v>
      </c>
    </row>
    <row r="94" spans="3:19" x14ac:dyDescent="0.2">
      <c r="E94" s="325"/>
      <c r="F94" s="325" t="s">
        <v>1144</v>
      </c>
      <c r="G94" s="325"/>
      <c r="H94" s="325"/>
      <c r="I94" s="325"/>
      <c r="J94" s="325"/>
      <c r="S94" s="305" t="s">
        <v>1145</v>
      </c>
    </row>
    <row r="95" spans="3:19" x14ac:dyDescent="0.2">
      <c r="E95" s="325" t="s">
        <v>1105</v>
      </c>
      <c r="F95" s="325"/>
      <c r="G95" s="325"/>
      <c r="H95" s="325"/>
      <c r="I95" s="325"/>
      <c r="J95" s="325"/>
      <c r="Q95" s="305" t="s">
        <v>1094</v>
      </c>
    </row>
    <row r="96" spans="3:19" x14ac:dyDescent="0.2">
      <c r="E96" s="325" t="s">
        <v>1106</v>
      </c>
      <c r="F96" s="325"/>
      <c r="G96" s="325"/>
      <c r="H96" s="325"/>
      <c r="I96" s="325"/>
      <c r="J96" s="325"/>
      <c r="Q96" s="305" t="s">
        <v>1094</v>
      </c>
    </row>
    <row r="97" spans="4:10" x14ac:dyDescent="0.2">
      <c r="E97" s="325"/>
      <c r="F97" s="325"/>
      <c r="G97" s="325"/>
      <c r="H97" s="325"/>
      <c r="I97" s="325"/>
      <c r="J97" s="325"/>
    </row>
    <row r="98" spans="4:10" x14ac:dyDescent="0.2">
      <c r="E98" s="325"/>
      <c r="F98" s="325"/>
      <c r="G98" s="325"/>
      <c r="H98" s="325"/>
      <c r="I98" s="325"/>
      <c r="J98" s="325"/>
    </row>
    <row r="99" spans="4:10" x14ac:dyDescent="0.2">
      <c r="D99" t="s">
        <v>86</v>
      </c>
      <c r="E99" s="325"/>
      <c r="F99" s="325"/>
      <c r="G99" s="325"/>
      <c r="H99" s="325"/>
      <c r="I99" s="325"/>
      <c r="J99" s="325"/>
    </row>
    <row r="100" spans="4:10" x14ac:dyDescent="0.2">
      <c r="E100" s="325"/>
      <c r="F100" s="325"/>
      <c r="G100" s="325"/>
      <c r="H100" s="325"/>
      <c r="I100" s="325"/>
      <c r="J100" s="325"/>
    </row>
    <row r="101" spans="4:10" x14ac:dyDescent="0.2">
      <c r="E101" s="325"/>
      <c r="F101" s="325"/>
      <c r="G101" s="325"/>
      <c r="H101" s="325"/>
      <c r="I101" s="325"/>
      <c r="J101" s="325"/>
    </row>
    <row r="102" spans="4:10" x14ac:dyDescent="0.2">
      <c r="E102" s="325"/>
      <c r="F102" s="325"/>
      <c r="G102" s="325"/>
      <c r="H102" s="325"/>
      <c r="I102" s="325"/>
      <c r="J102" s="325"/>
    </row>
    <row r="103" spans="4:10" x14ac:dyDescent="0.2">
      <c r="E103" s="325"/>
      <c r="F103" s="325"/>
      <c r="G103" s="325"/>
      <c r="H103" s="325"/>
      <c r="I103" s="325"/>
      <c r="J103" s="325"/>
    </row>
    <row r="104" spans="4:10" x14ac:dyDescent="0.2">
      <c r="E104" s="325"/>
      <c r="F104" s="325"/>
      <c r="G104" s="325"/>
      <c r="H104" s="325"/>
      <c r="I104" s="325"/>
      <c r="J104" s="325"/>
    </row>
    <row r="105" spans="4:10" x14ac:dyDescent="0.2">
      <c r="E105" s="325"/>
      <c r="F105" s="325"/>
      <c r="G105" s="325"/>
      <c r="H105" s="325"/>
      <c r="I105" s="325"/>
      <c r="J105" s="325"/>
    </row>
    <row r="106" spans="4:10" x14ac:dyDescent="0.2">
      <c r="E106" s="325"/>
      <c r="F106" s="325"/>
      <c r="G106" s="325"/>
      <c r="H106" s="325"/>
      <c r="I106" s="325"/>
      <c r="J106" s="325"/>
    </row>
    <row r="107" spans="4:10" x14ac:dyDescent="0.2">
      <c r="E107" s="325"/>
      <c r="F107" s="325"/>
      <c r="G107" s="325"/>
      <c r="H107" s="325"/>
      <c r="I107" s="325"/>
      <c r="J107" s="325"/>
    </row>
    <row r="108" spans="4:10" x14ac:dyDescent="0.2">
      <c r="E108" s="325"/>
      <c r="F108" s="325"/>
      <c r="G108" s="325"/>
      <c r="H108" s="325"/>
      <c r="I108" s="325"/>
      <c r="J108" s="325"/>
    </row>
    <row r="109" spans="4:10" x14ac:dyDescent="0.2">
      <c r="E109" s="325"/>
      <c r="F109" s="325"/>
      <c r="G109" s="325"/>
      <c r="H109" s="325"/>
      <c r="I109" s="325"/>
      <c r="J109" s="325"/>
    </row>
    <row r="110" spans="4:10" x14ac:dyDescent="0.2">
      <c r="E110" s="325"/>
      <c r="F110" s="325"/>
      <c r="G110" s="325"/>
      <c r="H110" s="325"/>
      <c r="I110" s="325"/>
      <c r="J110" s="325"/>
    </row>
    <row r="111" spans="4:10" x14ac:dyDescent="0.2">
      <c r="E111" s="325"/>
      <c r="F111" s="325"/>
      <c r="G111" s="325"/>
      <c r="H111" s="325"/>
      <c r="I111" s="325"/>
      <c r="J111" s="325"/>
    </row>
    <row r="112" spans="4:10" x14ac:dyDescent="0.2">
      <c r="E112" s="325"/>
      <c r="F112" s="325"/>
      <c r="G112" s="325"/>
      <c r="H112" s="325"/>
      <c r="I112" s="325"/>
      <c r="J112" s="325"/>
    </row>
    <row r="113" spans="5:10" x14ac:dyDescent="0.2">
      <c r="E113" s="325"/>
      <c r="F113" s="325"/>
      <c r="G113" s="325"/>
      <c r="H113" s="325"/>
      <c r="I113" s="325"/>
      <c r="J113" s="325"/>
    </row>
    <row r="114" spans="5:10" x14ac:dyDescent="0.2">
      <c r="E114" s="325"/>
      <c r="F114" s="325"/>
      <c r="G114" s="325"/>
      <c r="H114" s="325"/>
      <c r="I114" s="325"/>
      <c r="J114" s="325"/>
    </row>
    <row r="115" spans="5:10" x14ac:dyDescent="0.2">
      <c r="E115" s="325"/>
      <c r="F115" s="325"/>
      <c r="G115" s="325"/>
      <c r="H115" s="325"/>
      <c r="I115" s="325"/>
      <c r="J115" s="325"/>
    </row>
    <row r="116" spans="5:10" x14ac:dyDescent="0.2">
      <c r="E116" s="325"/>
      <c r="F116" s="325"/>
      <c r="G116" s="325"/>
      <c r="H116" s="325"/>
      <c r="I116" s="325"/>
      <c r="J116" s="325"/>
    </row>
    <row r="117" spans="5:10" x14ac:dyDescent="0.2">
      <c r="E117" s="325"/>
      <c r="F117" s="325"/>
      <c r="G117" s="325"/>
      <c r="H117" s="325"/>
      <c r="I117" s="325"/>
      <c r="J117" s="325"/>
    </row>
    <row r="118" spans="5:10" x14ac:dyDescent="0.2">
      <c r="E118" s="325"/>
      <c r="F118" s="325"/>
      <c r="G118" s="325"/>
      <c r="H118" s="325"/>
      <c r="I118" s="325"/>
      <c r="J118" s="325"/>
    </row>
    <row r="119" spans="5:10" x14ac:dyDescent="0.2">
      <c r="E119" s="325"/>
      <c r="F119" s="325"/>
      <c r="G119" s="325"/>
      <c r="H119" s="325"/>
      <c r="I119" s="325"/>
      <c r="J119" s="325"/>
    </row>
    <row r="120" spans="5:10" x14ac:dyDescent="0.2">
      <c r="E120" s="325"/>
      <c r="F120" s="325"/>
      <c r="G120" s="325"/>
      <c r="H120" s="325"/>
      <c r="I120" s="325"/>
      <c r="J120" s="325"/>
    </row>
    <row r="121" spans="5:10" x14ac:dyDescent="0.2">
      <c r="E121" s="325"/>
      <c r="F121" s="325"/>
      <c r="G121" s="325"/>
      <c r="H121" s="325"/>
      <c r="I121" s="325"/>
      <c r="J121" s="325"/>
    </row>
    <row r="122" spans="5:10" x14ac:dyDescent="0.2">
      <c r="E122" s="325"/>
      <c r="F122" s="325"/>
      <c r="G122" s="325"/>
      <c r="H122" s="325"/>
      <c r="I122" s="325"/>
      <c r="J122" s="325"/>
    </row>
  </sheetData>
  <phoneticPr fontId="1"/>
  <hyperlinks>
    <hyperlink ref="S4" location="'機能一覧＆画面一覧'!A1" display="'機能一覧＆画面一覧'!A1" xr:uid="{00000000-0004-0000-1400-000000000000}"/>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L32"/>
  <sheetViews>
    <sheetView zoomScale="115" zoomScaleNormal="115" workbookViewId="0">
      <pane ySplit="6" topLeftCell="A7" activePane="bottomLeft" state="frozen"/>
      <selection pane="bottomLeft" activeCell="C13" sqref="C13:G13"/>
    </sheetView>
  </sheetViews>
  <sheetFormatPr defaultRowHeight="13" x14ac:dyDescent="0.2"/>
  <cols>
    <col min="1" max="1" width="2.90625" customWidth="1"/>
    <col min="2" max="2" width="3.7265625" bestFit="1" customWidth="1"/>
    <col min="4" max="4" width="8.6328125" customWidth="1"/>
    <col min="6" max="6" width="39.90625" customWidth="1"/>
    <col min="7" max="7" width="38.36328125" customWidth="1"/>
    <col min="8" max="8" width="16" style="297" customWidth="1"/>
    <col min="9" max="9" width="30.6328125" customWidth="1"/>
  </cols>
  <sheetData>
    <row r="1" spans="2:12" x14ac:dyDescent="0.2">
      <c r="B1" t="s">
        <v>1012</v>
      </c>
    </row>
    <row r="2" spans="2:12" x14ac:dyDescent="0.2">
      <c r="C2" s="123" t="s">
        <v>560</v>
      </c>
      <c r="D2" t="s">
        <v>890</v>
      </c>
    </row>
    <row r="3" spans="2:12" x14ac:dyDescent="0.2">
      <c r="C3" s="123" t="s">
        <v>842</v>
      </c>
      <c r="D3" t="s">
        <v>891</v>
      </c>
    </row>
    <row r="4" spans="2:12" x14ac:dyDescent="0.2">
      <c r="C4" s="123" t="s">
        <v>889</v>
      </c>
      <c r="D4" t="s">
        <v>898</v>
      </c>
    </row>
    <row r="6" spans="2:12" ht="44.25" customHeight="1" x14ac:dyDescent="0.2">
      <c r="B6" s="300" t="s">
        <v>862</v>
      </c>
      <c r="C6" s="299" t="s">
        <v>560</v>
      </c>
      <c r="D6" s="299" t="s">
        <v>842</v>
      </c>
      <c r="E6" s="299" t="s">
        <v>889</v>
      </c>
      <c r="F6" s="299" t="s">
        <v>863</v>
      </c>
      <c r="G6" s="300" t="s">
        <v>598</v>
      </c>
      <c r="H6" s="298" t="s">
        <v>888</v>
      </c>
      <c r="I6" s="299" t="s">
        <v>888</v>
      </c>
    </row>
    <row r="7" spans="2:12" x14ac:dyDescent="0.2">
      <c r="B7" s="229">
        <v>1</v>
      </c>
      <c r="C7" s="364" t="s">
        <v>894</v>
      </c>
      <c r="D7" s="358" t="s">
        <v>892</v>
      </c>
      <c r="E7" s="357">
        <v>1</v>
      </c>
      <c r="F7" s="357" t="s">
        <v>899</v>
      </c>
      <c r="G7" s="229" t="s">
        <v>893</v>
      </c>
      <c r="H7" s="298" t="str">
        <f>IF($C7&lt;&gt;"", "wfs.msg."&amp;$C7&amp;"."&amp;$D7&amp;$E7,"")</f>
        <v>wfs.msg.e.cmmn1</v>
      </c>
      <c r="I7" s="301" t="str">
        <f>IF($H7&lt;&gt;"",$H7&amp;"="&amp;$F7,"")</f>
        <v>wfs.msg.e.cmmn1={0} に成功しました</v>
      </c>
      <c r="K7" s="322" t="s">
        <v>1233</v>
      </c>
      <c r="L7" t="str">
        <f>IF(K7=H7,"same","diff")</f>
        <v>same</v>
      </c>
    </row>
    <row r="8" spans="2:12" x14ac:dyDescent="0.2">
      <c r="B8" s="229">
        <f>B7+1</f>
        <v>2</v>
      </c>
      <c r="C8" s="364" t="s">
        <v>894</v>
      </c>
      <c r="D8" s="358" t="s">
        <v>866</v>
      </c>
      <c r="E8" s="357">
        <v>2</v>
      </c>
      <c r="F8" s="357" t="s">
        <v>900</v>
      </c>
      <c r="G8" s="229" t="s">
        <v>893</v>
      </c>
      <c r="H8" s="298" t="str">
        <f t="shared" ref="H8:H25" si="0">IF($C8&lt;&gt;"", "wfs.msg."&amp;$C8&amp;"."&amp;$D8&amp;$E8,"")</f>
        <v>wfs.msg.e.cmmn2</v>
      </c>
      <c r="I8" s="301" t="str">
        <f t="shared" ref="I8:I25" si="1">IF($H8&lt;&gt;"",$H8&amp;"="&amp;$F8,"")</f>
        <v>wfs.msg.e.cmmn2={0} に失敗しました</v>
      </c>
      <c r="K8" s="322" t="s">
        <v>1234</v>
      </c>
      <c r="L8" t="str">
        <f t="shared" ref="L8:L12" si="2">IF(K8=H8,"same","diff")</f>
        <v>same</v>
      </c>
    </row>
    <row r="9" spans="2:12" x14ac:dyDescent="0.2">
      <c r="B9" s="229">
        <f>B8+1</f>
        <v>3</v>
      </c>
      <c r="C9" s="364" t="s">
        <v>894</v>
      </c>
      <c r="D9" s="358" t="s">
        <v>864</v>
      </c>
      <c r="E9" s="357">
        <v>1</v>
      </c>
      <c r="F9" s="357" t="s">
        <v>907</v>
      </c>
      <c r="G9" s="229"/>
      <c r="H9" s="298" t="str">
        <f t="shared" si="0"/>
        <v>wfs.msg.e.accnt1</v>
      </c>
      <c r="I9" s="301" t="str">
        <f t="shared" si="1"/>
        <v>wfs.msg.e.accnt1=アカウント情報はすでに登録されています。</v>
      </c>
      <c r="K9" t="s">
        <v>1235</v>
      </c>
      <c r="L9" t="str">
        <f t="shared" si="2"/>
        <v>same</v>
      </c>
    </row>
    <row r="10" spans="2:12" x14ac:dyDescent="0.2">
      <c r="B10" s="229">
        <f t="shared" ref="B10:B25" si="3">B9+1</f>
        <v>4</v>
      </c>
      <c r="C10" s="364" t="s">
        <v>1010</v>
      </c>
      <c r="D10" s="358" t="s">
        <v>1011</v>
      </c>
      <c r="E10" s="357">
        <v>3</v>
      </c>
      <c r="F10" s="357" t="s">
        <v>1015</v>
      </c>
      <c r="G10" s="229" t="s">
        <v>893</v>
      </c>
      <c r="H10" s="298" t="str">
        <f t="shared" si="0"/>
        <v>wfs.msg.e.comm3</v>
      </c>
      <c r="I10" s="301" t="str">
        <f t="shared" si="1"/>
        <v>wfs.msg.e.comm3=ファイルサイズは{0} byte以下にしてください</v>
      </c>
      <c r="K10" t="s">
        <v>1236</v>
      </c>
      <c r="L10" t="str">
        <f t="shared" si="2"/>
        <v>diff</v>
      </c>
    </row>
    <row r="11" spans="2:12" x14ac:dyDescent="0.2">
      <c r="B11" s="229">
        <f t="shared" si="3"/>
        <v>5</v>
      </c>
      <c r="C11" s="364" t="s">
        <v>1010</v>
      </c>
      <c r="D11" s="358" t="s">
        <v>1011</v>
      </c>
      <c r="E11" s="357">
        <v>4</v>
      </c>
      <c r="F11" s="357" t="s">
        <v>1013</v>
      </c>
      <c r="G11" s="229"/>
      <c r="H11" s="298" t="str">
        <f t="shared" si="0"/>
        <v>wfs.msg.e.comm4</v>
      </c>
      <c r="I11" s="301" t="str">
        <f t="shared" si="1"/>
        <v>wfs.msg.e.comm4=画像ファイルが存在しません</v>
      </c>
      <c r="K11" t="s">
        <v>1237</v>
      </c>
      <c r="L11" t="str">
        <f t="shared" si="2"/>
        <v>diff</v>
      </c>
    </row>
    <row r="12" spans="2:12" x14ac:dyDescent="0.2">
      <c r="B12" s="229">
        <f t="shared" si="3"/>
        <v>6</v>
      </c>
      <c r="C12" s="364" t="s">
        <v>1010</v>
      </c>
      <c r="D12" s="358" t="s">
        <v>1209</v>
      </c>
      <c r="E12" s="357">
        <v>99</v>
      </c>
      <c r="F12" s="357" t="s">
        <v>1215</v>
      </c>
      <c r="G12" s="363" t="s">
        <v>1214</v>
      </c>
      <c r="H12" s="298" t="str">
        <f t="shared" si="0"/>
        <v>wfs.msg.e.dealer99</v>
      </c>
      <c r="I12" s="301" t="str">
        <f t="shared" si="1"/>
        <v>wfs.msg.e.dealer99=卓番は6桁の数値で入力してください</v>
      </c>
      <c r="K12" t="s">
        <v>1238</v>
      </c>
      <c r="L12" t="str">
        <f t="shared" si="2"/>
        <v>diff</v>
      </c>
    </row>
    <row r="13" spans="2:12" x14ac:dyDescent="0.2">
      <c r="B13" s="229">
        <f t="shared" si="3"/>
        <v>7</v>
      </c>
      <c r="C13" s="229"/>
      <c r="D13" s="221"/>
      <c r="E13" s="229"/>
      <c r="F13" s="229"/>
      <c r="G13" s="229"/>
      <c r="H13" s="298" t="str">
        <f t="shared" si="0"/>
        <v/>
      </c>
      <c r="I13" s="301" t="str">
        <f t="shared" si="1"/>
        <v/>
      </c>
    </row>
    <row r="14" spans="2:12" x14ac:dyDescent="0.2">
      <c r="B14" s="229">
        <f t="shared" si="3"/>
        <v>8</v>
      </c>
      <c r="C14" s="229"/>
      <c r="D14" s="221"/>
      <c r="E14" s="229"/>
      <c r="F14" s="229"/>
      <c r="G14" s="229"/>
      <c r="H14" s="298" t="str">
        <f t="shared" si="0"/>
        <v/>
      </c>
      <c r="I14" s="301" t="str">
        <f t="shared" si="1"/>
        <v/>
      </c>
    </row>
    <row r="15" spans="2:12" x14ac:dyDescent="0.2">
      <c r="B15" s="229">
        <f t="shared" si="3"/>
        <v>9</v>
      </c>
      <c r="C15" s="229"/>
      <c r="D15" s="221"/>
      <c r="E15" s="229"/>
      <c r="F15" s="229"/>
      <c r="G15" s="229"/>
      <c r="H15" s="298" t="str">
        <f t="shared" si="0"/>
        <v/>
      </c>
      <c r="I15" s="301" t="str">
        <f t="shared" si="1"/>
        <v/>
      </c>
    </row>
    <row r="16" spans="2:12" x14ac:dyDescent="0.2">
      <c r="B16" s="229">
        <f t="shared" si="3"/>
        <v>10</v>
      </c>
      <c r="C16" s="229"/>
      <c r="D16" s="221"/>
      <c r="E16" s="229"/>
      <c r="F16" s="229"/>
      <c r="G16" s="229"/>
      <c r="H16" s="298" t="str">
        <f t="shared" si="0"/>
        <v/>
      </c>
      <c r="I16" s="301" t="str">
        <f t="shared" si="1"/>
        <v/>
      </c>
    </row>
    <row r="17" spans="2:9" x14ac:dyDescent="0.2">
      <c r="B17" s="229">
        <f t="shared" si="3"/>
        <v>11</v>
      </c>
      <c r="C17" s="229"/>
      <c r="D17" s="221"/>
      <c r="E17" s="229"/>
      <c r="F17" s="229"/>
      <c r="G17" s="229"/>
      <c r="H17" s="298" t="str">
        <f t="shared" si="0"/>
        <v/>
      </c>
      <c r="I17" s="301" t="str">
        <f t="shared" si="1"/>
        <v/>
      </c>
    </row>
    <row r="18" spans="2:9" x14ac:dyDescent="0.2">
      <c r="B18" s="229">
        <f t="shared" si="3"/>
        <v>12</v>
      </c>
      <c r="C18" s="229"/>
      <c r="D18" s="221"/>
      <c r="E18" s="229"/>
      <c r="F18" s="229"/>
      <c r="G18" s="229"/>
      <c r="H18" s="298" t="str">
        <f t="shared" si="0"/>
        <v/>
      </c>
      <c r="I18" s="301" t="str">
        <f t="shared" si="1"/>
        <v/>
      </c>
    </row>
    <row r="19" spans="2:9" x14ac:dyDescent="0.2">
      <c r="B19" s="229">
        <f t="shared" si="3"/>
        <v>13</v>
      </c>
      <c r="C19" s="229"/>
      <c r="D19" s="221"/>
      <c r="E19" s="229"/>
      <c r="F19" s="229"/>
      <c r="G19" s="229"/>
      <c r="H19" s="298" t="str">
        <f t="shared" si="0"/>
        <v/>
      </c>
      <c r="I19" s="301" t="str">
        <f t="shared" si="1"/>
        <v/>
      </c>
    </row>
    <row r="20" spans="2:9" x14ac:dyDescent="0.2">
      <c r="B20" s="229">
        <f t="shared" si="3"/>
        <v>14</v>
      </c>
      <c r="C20" s="229"/>
      <c r="D20" s="221"/>
      <c r="E20" s="229"/>
      <c r="F20" s="229"/>
      <c r="G20" s="229"/>
      <c r="H20" s="298" t="str">
        <f t="shared" si="0"/>
        <v/>
      </c>
      <c r="I20" s="301" t="str">
        <f t="shared" si="1"/>
        <v/>
      </c>
    </row>
    <row r="21" spans="2:9" x14ac:dyDescent="0.2">
      <c r="B21" s="229">
        <f t="shared" si="3"/>
        <v>15</v>
      </c>
      <c r="C21" s="229"/>
      <c r="D21" s="221"/>
      <c r="E21" s="229"/>
      <c r="F21" s="229"/>
      <c r="G21" s="229"/>
      <c r="H21" s="298" t="str">
        <f t="shared" si="0"/>
        <v/>
      </c>
      <c r="I21" s="301" t="str">
        <f t="shared" si="1"/>
        <v/>
      </c>
    </row>
    <row r="22" spans="2:9" x14ac:dyDescent="0.2">
      <c r="B22" s="229">
        <f t="shared" si="3"/>
        <v>16</v>
      </c>
      <c r="C22" s="229"/>
      <c r="D22" s="221"/>
      <c r="E22" s="229"/>
      <c r="F22" s="229"/>
      <c r="G22" s="229"/>
      <c r="H22" s="298" t="str">
        <f t="shared" si="0"/>
        <v/>
      </c>
      <c r="I22" s="301" t="str">
        <f t="shared" si="1"/>
        <v/>
      </c>
    </row>
    <row r="23" spans="2:9" x14ac:dyDescent="0.2">
      <c r="B23" s="229">
        <f t="shared" si="3"/>
        <v>17</v>
      </c>
      <c r="C23" s="229"/>
      <c r="D23" s="221"/>
      <c r="E23" s="229"/>
      <c r="F23" s="229"/>
      <c r="G23" s="229"/>
      <c r="H23" s="298" t="str">
        <f t="shared" si="0"/>
        <v/>
      </c>
      <c r="I23" s="301" t="str">
        <f t="shared" si="1"/>
        <v/>
      </c>
    </row>
    <row r="24" spans="2:9" x14ac:dyDescent="0.2">
      <c r="B24" s="229">
        <f t="shared" si="3"/>
        <v>18</v>
      </c>
      <c r="C24" s="229"/>
      <c r="D24" s="221"/>
      <c r="E24" s="229"/>
      <c r="F24" s="229"/>
      <c r="G24" s="229"/>
      <c r="H24" s="298" t="str">
        <f t="shared" si="0"/>
        <v/>
      </c>
      <c r="I24" s="301" t="str">
        <f t="shared" si="1"/>
        <v/>
      </c>
    </row>
    <row r="25" spans="2:9" x14ac:dyDescent="0.2">
      <c r="B25" s="229">
        <f t="shared" si="3"/>
        <v>19</v>
      </c>
      <c r="C25" s="229"/>
      <c r="D25" s="221"/>
      <c r="E25" s="229"/>
      <c r="F25" s="229"/>
      <c r="G25" s="229"/>
      <c r="H25" s="298" t="str">
        <f t="shared" si="0"/>
        <v/>
      </c>
      <c r="I25" s="301" t="str">
        <f t="shared" si="1"/>
        <v/>
      </c>
    </row>
    <row r="27" spans="2:9" x14ac:dyDescent="0.2">
      <c r="D27" s="229" t="s">
        <v>1208</v>
      </c>
    </row>
    <row r="28" spans="2:9" x14ac:dyDescent="0.2">
      <c r="D28" s="229" t="s">
        <v>1209</v>
      </c>
    </row>
    <row r="29" spans="2:9" x14ac:dyDescent="0.2">
      <c r="D29" s="229" t="s">
        <v>1211</v>
      </c>
    </row>
    <row r="30" spans="2:9" x14ac:dyDescent="0.2">
      <c r="D30" s="229" t="s">
        <v>1210</v>
      </c>
    </row>
    <row r="31" spans="2:9" x14ac:dyDescent="0.2">
      <c r="D31" t="s">
        <v>1228</v>
      </c>
    </row>
    <row r="32" spans="2:9" x14ac:dyDescent="0.2">
      <c r="D32" s="322"/>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500-000000000000}">
          <x14:formula1>
            <xm:f>メッセージ一覧_value!$C$5:$C$9</xm:f>
          </x14:formula1>
          <xm:sqref>C7:C25</xm:sqref>
        </x14:dataValidation>
        <x14:dataValidation type="list" allowBlank="1" showInputMessage="1" showErrorMessage="1" xr:uid="{00000000-0002-0000-1500-000001000000}">
          <x14:formula1>
            <xm:f>メッセージ一覧_value!$B$5:$B$15</xm:f>
          </x14:formula1>
          <xm:sqref>D7:D25</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I27"/>
  <sheetViews>
    <sheetView tabSelected="1" zoomScale="85" zoomScaleNormal="85" workbookViewId="0">
      <pane ySplit="6" topLeftCell="A7" activePane="bottomLeft" state="frozen"/>
      <selection pane="bottomLeft" activeCell="H15" sqref="H15"/>
    </sheetView>
  </sheetViews>
  <sheetFormatPr defaultRowHeight="13" outlineLevelCol="1" x14ac:dyDescent="0.2"/>
  <cols>
    <col min="1" max="1" width="2.90625" customWidth="1"/>
    <col min="2" max="2" width="3.7265625" bestFit="1" customWidth="1"/>
    <col min="4" max="4" width="8.6328125" customWidth="1"/>
    <col min="6" max="6" width="39.90625" customWidth="1"/>
    <col min="7" max="7" width="38.36328125" customWidth="1"/>
    <col min="8" max="8" width="16" style="247" customWidth="1" outlineLevel="1"/>
    <col min="9" max="9" width="30.6328125" customWidth="1"/>
  </cols>
  <sheetData>
    <row r="1" spans="2:9" x14ac:dyDescent="0.2">
      <c r="B1" t="s">
        <v>1012</v>
      </c>
    </row>
    <row r="2" spans="2:9" x14ac:dyDescent="0.2">
      <c r="C2" s="123" t="s">
        <v>560</v>
      </c>
      <c r="D2" t="s">
        <v>890</v>
      </c>
    </row>
    <row r="3" spans="2:9" x14ac:dyDescent="0.2">
      <c r="C3" s="123" t="s">
        <v>842</v>
      </c>
      <c r="D3" t="s">
        <v>1241</v>
      </c>
    </row>
    <row r="4" spans="2:9" x14ac:dyDescent="0.2">
      <c r="C4" s="123" t="s">
        <v>889</v>
      </c>
      <c r="D4" t="s">
        <v>1242</v>
      </c>
    </row>
    <row r="6" spans="2:9" ht="44.25" customHeight="1" x14ac:dyDescent="0.2">
      <c r="B6" s="300" t="s">
        <v>862</v>
      </c>
      <c r="C6" s="299" t="s">
        <v>560</v>
      </c>
      <c r="D6" s="299" t="s">
        <v>842</v>
      </c>
      <c r="E6" s="299" t="s">
        <v>889</v>
      </c>
      <c r="F6" s="299" t="s">
        <v>863</v>
      </c>
      <c r="G6" s="300" t="s">
        <v>598</v>
      </c>
      <c r="H6" s="299" t="s">
        <v>888</v>
      </c>
      <c r="I6" s="299" t="s">
        <v>1240</v>
      </c>
    </row>
    <row r="7" spans="2:9" x14ac:dyDescent="0.2">
      <c r="B7" s="229">
        <v>1</v>
      </c>
      <c r="C7" s="364" t="s">
        <v>894</v>
      </c>
      <c r="D7" s="358" t="s">
        <v>866</v>
      </c>
      <c r="E7" s="357">
        <v>1</v>
      </c>
      <c r="F7" s="357" t="s">
        <v>899</v>
      </c>
      <c r="G7" s="229" t="s">
        <v>893</v>
      </c>
      <c r="H7" s="301" t="str">
        <f t="shared" ref="H7:H14" si="0">IF($C7&lt;&gt;"", "wfs.msg."&amp;$C7&amp;"."&amp;$D7&amp;$E7,"")</f>
        <v>wfs.msg.e.cmmn1</v>
      </c>
      <c r="I7" s="301" t="str">
        <f>IF($H7&lt;&gt;"",$H7&amp;"="&amp;$F7,"")</f>
        <v>wfs.msg.e.cmmn1={0} に成功しました</v>
      </c>
    </row>
    <row r="8" spans="2:9" x14ac:dyDescent="0.2">
      <c r="B8" s="229">
        <f>B7+1</f>
        <v>2</v>
      </c>
      <c r="C8" s="364" t="s">
        <v>894</v>
      </c>
      <c r="D8" s="358" t="s">
        <v>866</v>
      </c>
      <c r="E8" s="357">
        <v>2</v>
      </c>
      <c r="F8" s="357" t="s">
        <v>900</v>
      </c>
      <c r="G8" s="229" t="s">
        <v>893</v>
      </c>
      <c r="H8" s="301" t="str">
        <f t="shared" si="0"/>
        <v>wfs.msg.e.cmmn2</v>
      </c>
      <c r="I8" s="301" t="str">
        <f t="shared" ref="I8:I27" si="1">IF($H8&lt;&gt;"",$H8&amp;"="&amp;$F8,"")</f>
        <v>wfs.msg.e.cmmn2={0} に失敗しました</v>
      </c>
    </row>
    <row r="9" spans="2:9" x14ac:dyDescent="0.2">
      <c r="B9" s="229">
        <f t="shared" ref="B9:B10" si="2">B8+1</f>
        <v>3</v>
      </c>
      <c r="C9" s="364" t="s">
        <v>894</v>
      </c>
      <c r="D9" s="358" t="s">
        <v>866</v>
      </c>
      <c r="E9" s="357">
        <v>3</v>
      </c>
      <c r="F9" s="357" t="s">
        <v>1244</v>
      </c>
      <c r="G9" s="229" t="s">
        <v>893</v>
      </c>
      <c r="H9" s="301" t="str">
        <f t="shared" si="0"/>
        <v>wfs.msg.e.cmmn3</v>
      </c>
      <c r="I9" s="301" t="str">
        <f>IF($H9&lt;&gt;"",$H9&amp;"="&amp;$F9,"")</f>
        <v>wfs.msg.e.cmmn3={0}は存在します</v>
      </c>
    </row>
    <row r="10" spans="2:9" x14ac:dyDescent="0.2">
      <c r="B10" s="229">
        <f t="shared" si="2"/>
        <v>4</v>
      </c>
      <c r="C10" s="364" t="s">
        <v>894</v>
      </c>
      <c r="D10" s="358" t="s">
        <v>866</v>
      </c>
      <c r="E10" s="357">
        <v>4</v>
      </c>
      <c r="F10" s="357" t="s">
        <v>1245</v>
      </c>
      <c r="G10" s="229" t="s">
        <v>893</v>
      </c>
      <c r="H10" s="301" t="str">
        <f t="shared" si="0"/>
        <v>wfs.msg.e.cmmn4</v>
      </c>
      <c r="I10" s="301" t="str">
        <f t="shared" si="1"/>
        <v>wfs.msg.e.cmmn4={0}は存在しません</v>
      </c>
    </row>
    <row r="11" spans="2:9" x14ac:dyDescent="0.2">
      <c r="B11" s="229">
        <f>B8+1</f>
        <v>3</v>
      </c>
      <c r="C11" s="364" t="s">
        <v>894</v>
      </c>
      <c r="D11" s="358" t="s">
        <v>864</v>
      </c>
      <c r="E11" s="357">
        <v>1</v>
      </c>
      <c r="F11" s="357" t="s">
        <v>907</v>
      </c>
      <c r="G11" s="229"/>
      <c r="H11" s="301" t="str">
        <f t="shared" si="0"/>
        <v>wfs.msg.e.accnt1</v>
      </c>
      <c r="I11" s="301" t="str">
        <f t="shared" si="1"/>
        <v>wfs.msg.e.accnt1=アカウント情報はすでに登録されています。</v>
      </c>
    </row>
    <row r="12" spans="2:9" x14ac:dyDescent="0.2">
      <c r="B12" s="229">
        <f t="shared" ref="B12:B27" si="3">B11+1</f>
        <v>4</v>
      </c>
      <c r="C12" s="364" t="s">
        <v>1010</v>
      </c>
      <c r="D12" s="358" t="s">
        <v>1232</v>
      </c>
      <c r="E12" s="357">
        <v>1</v>
      </c>
      <c r="F12" s="357" t="s">
        <v>1015</v>
      </c>
      <c r="G12" s="229" t="s">
        <v>893</v>
      </c>
      <c r="H12" s="301" t="str">
        <f t="shared" si="0"/>
        <v>wfs.msg.e.mp1</v>
      </c>
      <c r="I12" s="301" t="str">
        <f t="shared" si="1"/>
        <v>wfs.msg.e.mp1=ファイルサイズは{0} byte以下にしてください</v>
      </c>
    </row>
    <row r="13" spans="2:9" x14ac:dyDescent="0.2">
      <c r="B13" s="229">
        <f t="shared" si="3"/>
        <v>5</v>
      </c>
      <c r="C13" s="364" t="s">
        <v>1010</v>
      </c>
      <c r="D13" s="358" t="s">
        <v>1232</v>
      </c>
      <c r="E13" s="357">
        <v>2</v>
      </c>
      <c r="F13" s="357" t="s">
        <v>1013</v>
      </c>
      <c r="G13" s="229"/>
      <c r="H13" s="301" t="str">
        <f t="shared" si="0"/>
        <v>wfs.msg.e.mp2</v>
      </c>
      <c r="I13" s="301" t="str">
        <f t="shared" si="1"/>
        <v>wfs.msg.e.mp2=画像ファイルが存在しません</v>
      </c>
    </row>
    <row r="14" spans="2:9" x14ac:dyDescent="0.2">
      <c r="B14" s="229">
        <f t="shared" si="3"/>
        <v>6</v>
      </c>
      <c r="C14" s="364" t="s">
        <v>1010</v>
      </c>
      <c r="D14" s="358" t="s">
        <v>1232</v>
      </c>
      <c r="E14" s="357">
        <v>3</v>
      </c>
      <c r="F14" s="357" t="s">
        <v>1243</v>
      </c>
      <c r="G14" s="229" t="s">
        <v>893</v>
      </c>
      <c r="H14" s="301" t="str">
        <f t="shared" si="0"/>
        <v>wfs.msg.e.mp3</v>
      </c>
      <c r="I14" s="301" t="str">
        <f t="shared" si="1"/>
        <v>wfs.msg.e.mp3=アイコン画像の拡張子は{0}で登録してください</v>
      </c>
    </row>
    <row r="15" spans="2:9" x14ac:dyDescent="0.2">
      <c r="B15" s="229">
        <f>B14+1</f>
        <v>7</v>
      </c>
      <c r="C15" s="364" t="s">
        <v>894</v>
      </c>
      <c r="D15" s="358" t="s">
        <v>864</v>
      </c>
      <c r="E15" s="357">
        <v>2</v>
      </c>
      <c r="F15" s="357" t="s">
        <v>1301</v>
      </c>
      <c r="G15" s="229"/>
      <c r="H15" s="301" t="str">
        <f t="shared" ref="H15:H27" si="4">IF($C15&lt;&gt;"", "wfs.msg."&amp;$C15&amp;"."&amp;$D15&amp;$E15,"")</f>
        <v>wfs.msg.e.accnt2</v>
      </c>
      <c r="I15" s="301" t="str">
        <f t="shared" si="1"/>
        <v>wfs.msg.e.accnt2=パスワードが一致していません。再入力してください。</v>
      </c>
    </row>
    <row r="16" spans="2:9" x14ac:dyDescent="0.2">
      <c r="B16" s="229">
        <f t="shared" si="3"/>
        <v>8</v>
      </c>
      <c r="C16" s="364" t="s">
        <v>894</v>
      </c>
      <c r="D16" s="358" t="s">
        <v>864</v>
      </c>
      <c r="E16" s="357">
        <v>3</v>
      </c>
      <c r="F16" s="357" t="s">
        <v>1313</v>
      </c>
      <c r="G16" s="229"/>
      <c r="H16" s="301" t="str">
        <f t="shared" si="4"/>
        <v>wfs.msg.e.accnt3</v>
      </c>
      <c r="I16" s="301" t="str">
        <f t="shared" si="1"/>
        <v>wfs.msg.e.accnt3=アカウント情報が登録されていません。アカウントを新規登録してください。</v>
      </c>
    </row>
    <row r="17" spans="2:9" x14ac:dyDescent="0.2">
      <c r="B17" s="229">
        <f t="shared" si="3"/>
        <v>9</v>
      </c>
      <c r="C17" s="317"/>
      <c r="D17" s="358"/>
      <c r="E17" s="229"/>
      <c r="F17" s="229"/>
      <c r="G17" s="229"/>
      <c r="H17" s="301" t="str">
        <f t="shared" si="4"/>
        <v/>
      </c>
      <c r="I17" s="301" t="str">
        <f t="shared" si="1"/>
        <v/>
      </c>
    </row>
    <row r="18" spans="2:9" x14ac:dyDescent="0.2">
      <c r="B18" s="229">
        <f t="shared" si="3"/>
        <v>10</v>
      </c>
      <c r="C18" s="317"/>
      <c r="D18" s="358"/>
      <c r="E18" s="229"/>
      <c r="F18" s="229"/>
      <c r="G18" s="229"/>
      <c r="H18" s="301" t="str">
        <f t="shared" si="4"/>
        <v/>
      </c>
      <c r="I18" s="301" t="str">
        <f t="shared" si="1"/>
        <v/>
      </c>
    </row>
    <row r="19" spans="2:9" x14ac:dyDescent="0.2">
      <c r="B19" s="229">
        <f t="shared" si="3"/>
        <v>11</v>
      </c>
      <c r="C19" s="317"/>
      <c r="D19" s="358"/>
      <c r="E19" s="229"/>
      <c r="F19" s="229"/>
      <c r="G19" s="229"/>
      <c r="H19" s="301" t="str">
        <f t="shared" si="4"/>
        <v/>
      </c>
      <c r="I19" s="301" t="str">
        <f t="shared" si="1"/>
        <v/>
      </c>
    </row>
    <row r="20" spans="2:9" x14ac:dyDescent="0.2">
      <c r="B20" s="229">
        <f t="shared" si="3"/>
        <v>12</v>
      </c>
      <c r="C20" s="317"/>
      <c r="D20" s="358"/>
      <c r="E20" s="229"/>
      <c r="F20" s="229"/>
      <c r="G20" s="229"/>
      <c r="H20" s="301" t="str">
        <f t="shared" si="4"/>
        <v/>
      </c>
      <c r="I20" s="301" t="str">
        <f t="shared" si="1"/>
        <v/>
      </c>
    </row>
    <row r="21" spans="2:9" x14ac:dyDescent="0.2">
      <c r="B21" s="229">
        <f t="shared" si="3"/>
        <v>13</v>
      </c>
      <c r="C21" s="317"/>
      <c r="D21" s="358"/>
      <c r="E21" s="229"/>
      <c r="F21" s="229"/>
      <c r="G21" s="229"/>
      <c r="H21" s="301" t="str">
        <f t="shared" si="4"/>
        <v/>
      </c>
      <c r="I21" s="301" t="str">
        <f t="shared" si="1"/>
        <v/>
      </c>
    </row>
    <row r="22" spans="2:9" x14ac:dyDescent="0.2">
      <c r="B22" s="229">
        <f t="shared" si="3"/>
        <v>14</v>
      </c>
      <c r="C22" s="317"/>
      <c r="D22" s="358"/>
      <c r="E22" s="229"/>
      <c r="F22" s="229"/>
      <c r="G22" s="229"/>
      <c r="H22" s="301" t="str">
        <f t="shared" si="4"/>
        <v/>
      </c>
      <c r="I22" s="301" t="str">
        <f t="shared" si="1"/>
        <v/>
      </c>
    </row>
    <row r="23" spans="2:9" x14ac:dyDescent="0.2">
      <c r="B23" s="229">
        <f t="shared" si="3"/>
        <v>15</v>
      </c>
      <c r="C23" s="317"/>
      <c r="D23" s="358"/>
      <c r="E23" s="229"/>
      <c r="F23" s="229"/>
      <c r="G23" s="229"/>
      <c r="H23" s="301" t="str">
        <f t="shared" si="4"/>
        <v/>
      </c>
      <c r="I23" s="301" t="str">
        <f t="shared" si="1"/>
        <v/>
      </c>
    </row>
    <row r="24" spans="2:9" x14ac:dyDescent="0.2">
      <c r="B24" s="229">
        <f t="shared" si="3"/>
        <v>16</v>
      </c>
      <c r="C24" s="317"/>
      <c r="D24" s="358"/>
      <c r="E24" s="229"/>
      <c r="F24" s="229"/>
      <c r="G24" s="229"/>
      <c r="H24" s="301" t="str">
        <f t="shared" si="4"/>
        <v/>
      </c>
      <c r="I24" s="301" t="str">
        <f t="shared" si="1"/>
        <v/>
      </c>
    </row>
    <row r="25" spans="2:9" x14ac:dyDescent="0.2">
      <c r="B25" s="229">
        <f t="shared" si="3"/>
        <v>17</v>
      </c>
      <c r="C25" s="317"/>
      <c r="D25" s="358"/>
      <c r="E25" s="229"/>
      <c r="F25" s="229"/>
      <c r="G25" s="229"/>
      <c r="H25" s="301" t="str">
        <f t="shared" si="4"/>
        <v/>
      </c>
      <c r="I25" s="301" t="str">
        <f t="shared" si="1"/>
        <v/>
      </c>
    </row>
    <row r="26" spans="2:9" x14ac:dyDescent="0.2">
      <c r="B26" s="229">
        <f t="shared" si="3"/>
        <v>18</v>
      </c>
      <c r="C26" s="317"/>
      <c r="D26" s="358"/>
      <c r="E26" s="229"/>
      <c r="F26" s="229"/>
      <c r="G26" s="229"/>
      <c r="H26" s="301" t="str">
        <f t="shared" si="4"/>
        <v/>
      </c>
      <c r="I26" s="301" t="str">
        <f t="shared" si="1"/>
        <v/>
      </c>
    </row>
    <row r="27" spans="2:9" x14ac:dyDescent="0.2">
      <c r="B27" s="229">
        <f t="shared" si="3"/>
        <v>19</v>
      </c>
      <c r="C27" s="317"/>
      <c r="D27" s="358"/>
      <c r="E27" s="229"/>
      <c r="F27" s="229"/>
      <c r="G27" s="229"/>
      <c r="H27" s="301" t="str">
        <f t="shared" si="4"/>
        <v/>
      </c>
      <c r="I27" s="301"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1600-000000000000}">
          <x14:formula1>
            <xm:f>メッセージ一覧_value!$C$5:$C$9</xm:f>
          </x14:formula1>
          <xm:sqref>C7:C27</xm:sqref>
        </x14:dataValidation>
        <x14:dataValidation type="list" allowBlank="1" showInputMessage="1" showErrorMessage="1" xr:uid="{00000000-0002-0000-1600-000001000000}">
          <x14:formula1>
            <xm:f>機能ID!$D$4:$D$9</xm:f>
          </x14:formula1>
          <xm:sqref>D7:D27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4:C15"/>
  <sheetViews>
    <sheetView topLeftCell="A3" zoomScale="115" zoomScaleNormal="115" workbookViewId="0">
      <selection activeCell="B7" sqref="B7"/>
    </sheetView>
  </sheetViews>
  <sheetFormatPr defaultRowHeight="13" x14ac:dyDescent="0.2"/>
  <cols>
    <col min="2" max="2" width="32.36328125" customWidth="1"/>
  </cols>
  <sheetData>
    <row r="4" spans="2:3" x14ac:dyDescent="0.2">
      <c r="B4" t="s">
        <v>847</v>
      </c>
      <c r="C4" t="s">
        <v>560</v>
      </c>
    </row>
    <row r="5" spans="2:3" x14ac:dyDescent="0.2">
      <c r="B5" s="292" t="s">
        <v>1239</v>
      </c>
      <c r="C5" s="359" t="s">
        <v>897</v>
      </c>
    </row>
    <row r="6" spans="2:3" x14ac:dyDescent="0.2">
      <c r="B6" s="293"/>
      <c r="C6" s="327" t="s">
        <v>895</v>
      </c>
    </row>
    <row r="7" spans="2:3" x14ac:dyDescent="0.2">
      <c r="B7" s="293"/>
      <c r="C7" s="327" t="s">
        <v>896</v>
      </c>
    </row>
    <row r="8" spans="2:3" x14ac:dyDescent="0.2">
      <c r="B8" s="294"/>
      <c r="C8" s="327"/>
    </row>
    <row r="9" spans="2:3" x14ac:dyDescent="0.2">
      <c r="B9" s="295"/>
      <c r="C9" s="360"/>
    </row>
    <row r="10" spans="2:3" x14ac:dyDescent="0.2">
      <c r="B10" s="295"/>
    </row>
    <row r="11" spans="2:3" x14ac:dyDescent="0.2">
      <c r="B11" s="295"/>
    </row>
    <row r="12" spans="2:3" x14ac:dyDescent="0.2">
      <c r="B12" s="295"/>
    </row>
    <row r="13" spans="2:3" x14ac:dyDescent="0.2">
      <c r="B13" s="295"/>
    </row>
    <row r="14" spans="2:3" x14ac:dyDescent="0.2">
      <c r="B14" s="295"/>
    </row>
    <row r="15" spans="2:3" x14ac:dyDescent="0.2">
      <c r="B15" s="296"/>
    </row>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3:E30"/>
  <sheetViews>
    <sheetView showGridLines="0" topLeftCell="A13" zoomScale="115" zoomScaleNormal="115" workbookViewId="0">
      <selection activeCell="A29" sqref="A29"/>
    </sheetView>
  </sheetViews>
  <sheetFormatPr defaultColWidth="4.6328125" defaultRowHeight="13" x14ac:dyDescent="0.2"/>
  <cols>
    <col min="1" max="1" width="4.6328125" style="123"/>
  </cols>
  <sheetData>
    <row r="3" spans="1:3" x14ac:dyDescent="0.2">
      <c r="A3" s="123" t="s">
        <v>912</v>
      </c>
    </row>
    <row r="4" spans="1:3" x14ac:dyDescent="0.2">
      <c r="B4" t="s">
        <v>1127</v>
      </c>
    </row>
    <row r="6" spans="1:3" x14ac:dyDescent="0.2">
      <c r="B6" t="s">
        <v>1125</v>
      </c>
    </row>
    <row r="7" spans="1:3" x14ac:dyDescent="0.2">
      <c r="C7" t="s">
        <v>1113</v>
      </c>
    </row>
    <row r="9" spans="1:3" x14ac:dyDescent="0.2">
      <c r="B9" t="s">
        <v>1126</v>
      </c>
    </row>
    <row r="10" spans="1:3" x14ac:dyDescent="0.2">
      <c r="C10" t="s">
        <v>1114</v>
      </c>
    </row>
    <row r="11" spans="1:3" x14ac:dyDescent="0.2">
      <c r="C11" t="s">
        <v>1115</v>
      </c>
    </row>
    <row r="12" spans="1:3" x14ac:dyDescent="0.2">
      <c r="C12" t="s">
        <v>1116</v>
      </c>
    </row>
    <row r="13" spans="1:3" x14ac:dyDescent="0.2">
      <c r="C13" t="s">
        <v>1117</v>
      </c>
    </row>
    <row r="14" spans="1:3" x14ac:dyDescent="0.2">
      <c r="C14" t="s">
        <v>1118</v>
      </c>
    </row>
    <row r="15" spans="1:3" x14ac:dyDescent="0.2">
      <c r="C15" t="s">
        <v>1119</v>
      </c>
    </row>
    <row r="16" spans="1:3" x14ac:dyDescent="0.2">
      <c r="C16" t="s">
        <v>1120</v>
      </c>
    </row>
    <row r="17" spans="1:5" x14ac:dyDescent="0.2">
      <c r="D17" t="s">
        <v>1121</v>
      </c>
    </row>
    <row r="18" spans="1:5" x14ac:dyDescent="0.2">
      <c r="E18" t="s">
        <v>1122</v>
      </c>
    </row>
    <row r="19" spans="1:5" x14ac:dyDescent="0.2">
      <c r="D19" t="s">
        <v>1123</v>
      </c>
    </row>
    <row r="20" spans="1:5" x14ac:dyDescent="0.2">
      <c r="E20" t="s">
        <v>1124</v>
      </c>
    </row>
    <row r="22" spans="1:5" x14ac:dyDescent="0.2">
      <c r="A22" s="123" t="s">
        <v>1111</v>
      </c>
    </row>
    <row r="23" spans="1:5" x14ac:dyDescent="0.2">
      <c r="B23" t="s">
        <v>1127</v>
      </c>
    </row>
    <row r="24" spans="1:5" x14ac:dyDescent="0.2">
      <c r="C24" t="s">
        <v>1128</v>
      </c>
    </row>
    <row r="25" spans="1:5" x14ac:dyDescent="0.2">
      <c r="C25" t="s">
        <v>1129</v>
      </c>
    </row>
    <row r="27" spans="1:5" x14ac:dyDescent="0.2">
      <c r="A27" s="123" t="s">
        <v>1112</v>
      </c>
    </row>
    <row r="28" spans="1:5" x14ac:dyDescent="0.2">
      <c r="B28" t="s">
        <v>1130</v>
      </c>
    </row>
    <row r="29" spans="1:5" x14ac:dyDescent="0.2">
      <c r="B29" t="s">
        <v>1131</v>
      </c>
    </row>
    <row r="30" spans="1:5" x14ac:dyDescent="0.2">
      <c r="B30" t="s">
        <v>1132</v>
      </c>
    </row>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2:K19"/>
  <sheetViews>
    <sheetView topLeftCell="C1" zoomScale="85" zoomScaleNormal="85" workbookViewId="0">
      <selection activeCell="I10" sqref="I10"/>
    </sheetView>
  </sheetViews>
  <sheetFormatPr defaultRowHeight="13" x14ac:dyDescent="0.2"/>
  <cols>
    <col min="1" max="1" width="3.7265625" customWidth="1"/>
    <col min="2" max="2" width="28.453125" customWidth="1"/>
    <col min="3" max="3" width="21.90625" style="313" customWidth="1"/>
    <col min="4" max="4" width="24.26953125" customWidth="1"/>
    <col min="5" max="5" width="36.08984375" customWidth="1"/>
    <col min="6" max="6" width="11.6328125" customWidth="1"/>
    <col min="7" max="7" width="20.6328125" customWidth="1"/>
    <col min="8" max="8" width="25.08984375" customWidth="1"/>
    <col min="9" max="9" width="20.6328125" customWidth="1"/>
    <col min="10" max="10" width="9" style="318"/>
    <col min="11" max="11" width="9" style="316"/>
  </cols>
  <sheetData>
    <row r="2" spans="2:11" x14ac:dyDescent="0.2">
      <c r="J2" s="318" t="s">
        <v>999</v>
      </c>
    </row>
    <row r="3" spans="2:11" ht="45.75" customHeight="1" x14ac:dyDescent="0.2">
      <c r="B3" s="228" t="s">
        <v>978</v>
      </c>
      <c r="C3" s="312" t="s">
        <v>981</v>
      </c>
      <c r="D3" s="228" t="s">
        <v>979</v>
      </c>
      <c r="E3" s="228" t="s">
        <v>980</v>
      </c>
      <c r="F3" s="228" t="s">
        <v>598</v>
      </c>
      <c r="G3" s="315" t="s">
        <v>1006</v>
      </c>
      <c r="H3" s="315" t="s">
        <v>1004</v>
      </c>
      <c r="I3" s="315"/>
      <c r="J3" s="319" t="s">
        <v>1000</v>
      </c>
    </row>
    <row r="4" spans="2:11" x14ac:dyDescent="0.2">
      <c r="B4" s="229" t="s">
        <v>1005</v>
      </c>
      <c r="C4" s="231" t="s">
        <v>986</v>
      </c>
      <c r="D4" s="310" t="s">
        <v>982</v>
      </c>
      <c r="E4" s="311" t="s">
        <v>983</v>
      </c>
      <c r="F4" s="229"/>
      <c r="G4" s="301" t="str">
        <f>$D4&amp;"="&amp;$E4</f>
        <v>wfs.url=http://localhost:8080/WonFesSys/</v>
      </c>
      <c r="H4" s="317" t="s">
        <v>998</v>
      </c>
      <c r="I4" s="301" t="str">
        <f>IF(H4&lt;&gt;"",IF($D4&lt;&gt;"",SUBSTITUTE($J$3,"KEY",$D4)&amp;" "&amp;"private"&amp;" "&amp;$H4&amp;" "&amp;$K4&amp;";",""),"型を入力してください")</f>
        <v>@Value("${wfs.url}") private String wfsUrl;</v>
      </c>
      <c r="J4" s="318" t="str">
        <f>SUBSTITUTE($D4,".","_")</f>
        <v>wfs_url</v>
      </c>
      <c r="K4" s="316" t="str">
        <f>LOWER(LEFT($J4,1))&amp;MID(SUBSTITUTE(PROPER($J4),"_",""),2,LEN($J4))</f>
        <v>wfsUrl</v>
      </c>
    </row>
    <row r="5" spans="2:11" ht="26" x14ac:dyDescent="0.2">
      <c r="B5" s="314" t="s">
        <v>997</v>
      </c>
      <c r="C5" s="231" t="s">
        <v>987</v>
      </c>
      <c r="D5" s="310" t="s">
        <v>984</v>
      </c>
      <c r="E5" s="310" t="s">
        <v>985</v>
      </c>
      <c r="F5" s="229"/>
      <c r="G5" s="301" t="str">
        <f t="shared" ref="G5:G10" si="0">$D5&amp;"="&amp;$E5</f>
        <v>wfs.img.url=http://localhost:81/wfs/img/icon/</v>
      </c>
      <c r="H5" s="317" t="s">
        <v>998</v>
      </c>
      <c r="I5" s="301" t="str">
        <f t="shared" ref="I5:I19" si="1">IF(H5&lt;&gt;"",IF($D5&lt;&gt;"",SUBSTITUTE($J$3,"KEY",$D5)&amp;" "&amp;"private"&amp;" "&amp;$H5&amp;" "&amp;$K5&amp;";",""),"型を入力してください")</f>
        <v>@Value("${wfs.img.url}") private String wfsImgUrl;</v>
      </c>
      <c r="J5" s="318" t="str">
        <f t="shared" ref="J5:J19" si="2">SUBSTITUTE($D5,".","_")</f>
        <v>wfs_img_url</v>
      </c>
      <c r="K5" s="316" t="str">
        <f t="shared" ref="K5:K19" si="3">LOWER(LEFT($J5,1))&amp;MID(SUBSTITUTE(PROPER($J5),"_",""),2,LEN($J5))</f>
        <v>wfsImgUrl</v>
      </c>
    </row>
    <row r="6" spans="2:11" ht="26" x14ac:dyDescent="0.2">
      <c r="B6" s="314" t="s">
        <v>997</v>
      </c>
      <c r="C6" s="231" t="s">
        <v>990</v>
      </c>
      <c r="D6" s="310" t="s">
        <v>988</v>
      </c>
      <c r="E6" s="310" t="s">
        <v>989</v>
      </c>
      <c r="F6" s="229"/>
      <c r="G6" s="301" t="str">
        <f t="shared" si="0"/>
        <v>wfs.img.path=/var/www/html/wfs/img/icon/</v>
      </c>
      <c r="H6" s="317" t="s">
        <v>998</v>
      </c>
      <c r="I6" s="301" t="str">
        <f t="shared" si="1"/>
        <v>@Value("${wfs.img.path}") private String wfsImgPath;</v>
      </c>
      <c r="J6" s="318" t="str">
        <f t="shared" si="2"/>
        <v>wfs_img_path</v>
      </c>
      <c r="K6" s="316" t="str">
        <f t="shared" si="3"/>
        <v>wfsImgPath</v>
      </c>
    </row>
    <row r="7" spans="2:11" ht="26" x14ac:dyDescent="0.2">
      <c r="B7" s="314" t="s">
        <v>997</v>
      </c>
      <c r="C7" s="231" t="s">
        <v>991</v>
      </c>
      <c r="D7" s="310" t="s">
        <v>993</v>
      </c>
      <c r="E7" s="310" t="s">
        <v>994</v>
      </c>
      <c r="F7" s="229"/>
      <c r="G7" s="301" t="str">
        <f t="shared" si="0"/>
        <v>wfs.img.default.folder=default</v>
      </c>
      <c r="H7" s="317" t="s">
        <v>998</v>
      </c>
      <c r="I7" s="301" t="str">
        <f t="shared" si="1"/>
        <v>@Value("${wfs.img.default.folder}") private String wfsImgDefaultFolder;</v>
      </c>
      <c r="J7" s="318" t="str">
        <f t="shared" si="2"/>
        <v>wfs_img_default_folder</v>
      </c>
      <c r="K7" s="316" t="str">
        <f t="shared" si="3"/>
        <v>wfsImgDefaultFolder</v>
      </c>
    </row>
    <row r="8" spans="2:11" ht="26" x14ac:dyDescent="0.2">
      <c r="B8" s="314" t="s">
        <v>997</v>
      </c>
      <c r="C8" s="231" t="s">
        <v>992</v>
      </c>
      <c r="D8" s="310" t="s">
        <v>995</v>
      </c>
      <c r="E8" s="310" t="s">
        <v>996</v>
      </c>
      <c r="F8" s="229"/>
      <c r="G8" s="301" t="str">
        <f t="shared" si="0"/>
        <v>wfs.img.default.file=default_1.jpg</v>
      </c>
      <c r="H8" s="317" t="s">
        <v>998</v>
      </c>
      <c r="I8" s="301" t="str">
        <f t="shared" si="1"/>
        <v>@Value("${wfs.img.default.file}") private String wfsImgDefaultFile;</v>
      </c>
      <c r="J8" s="318" t="str">
        <f t="shared" si="2"/>
        <v>wfs_img_default_file</v>
      </c>
      <c r="K8" s="316" t="str">
        <f t="shared" si="3"/>
        <v>wfsImgDefaultFile</v>
      </c>
    </row>
    <row r="9" spans="2:11" ht="26" x14ac:dyDescent="0.2">
      <c r="B9" s="314" t="s">
        <v>997</v>
      </c>
      <c r="C9" s="231" t="s">
        <v>1009</v>
      </c>
      <c r="D9" s="310" t="s">
        <v>1007</v>
      </c>
      <c r="E9" s="310" t="s">
        <v>1008</v>
      </c>
      <c r="F9" s="229"/>
      <c r="G9" s="301" t="str">
        <f t="shared" si="0"/>
        <v>wfs.img.maxsize=500000</v>
      </c>
      <c r="H9" s="317" t="s">
        <v>1014</v>
      </c>
      <c r="I9" s="301" t="str">
        <f t="shared" si="1"/>
        <v>@Value("${wfs.img.maxsize}") private Long wfsImgMaxsize;</v>
      </c>
      <c r="J9" s="318" t="str">
        <f t="shared" si="2"/>
        <v>wfs_img_maxsize</v>
      </c>
      <c r="K9" s="316" t="str">
        <f t="shared" si="3"/>
        <v>wfsImgMaxsize</v>
      </c>
    </row>
    <row r="10" spans="2:11" ht="26" x14ac:dyDescent="0.2">
      <c r="B10" s="314" t="s">
        <v>997</v>
      </c>
      <c r="C10" s="231" t="s">
        <v>1277</v>
      </c>
      <c r="D10" s="310" t="s">
        <v>1278</v>
      </c>
      <c r="E10" s="311" t="s">
        <v>1279</v>
      </c>
      <c r="F10" s="229"/>
      <c r="G10" s="301" t="str">
        <f t="shared" si="0"/>
        <v>wfs.img.top.url=http://localhost:81/wfs/img/common/</v>
      </c>
      <c r="H10" s="317" t="s">
        <v>998</v>
      </c>
      <c r="I10" s="301" t="str">
        <f t="shared" ref="I10" si="4">IF(H10&lt;&gt;"",IF($D10&lt;&gt;"",SUBSTITUTE($J$3,"KEY",$D10)&amp;" "&amp;"private"&amp;" "&amp;$H10&amp;" "&amp;$K10&amp;";",""),"型を入力してください")</f>
        <v>@Value("${wfs.img.top.url}") private String wfsImgTopUrl;</v>
      </c>
      <c r="J10" s="318" t="str">
        <f t="shared" si="2"/>
        <v>wfs_img_top_url</v>
      </c>
      <c r="K10" s="316" t="str">
        <f t="shared" si="3"/>
        <v>wfsImgTopUrl</v>
      </c>
    </row>
    <row r="11" spans="2:11" x14ac:dyDescent="0.2">
      <c r="B11" s="229"/>
      <c r="C11" s="231"/>
      <c r="D11" s="310"/>
      <c r="E11" s="310"/>
      <c r="F11" s="229"/>
      <c r="G11" s="301" t="str">
        <f t="shared" ref="G11:G19" si="5">IF($D11&lt;&gt;"",SUBSTITUTE($J$3,"KEY",$D11)&amp;" "&amp;"private"&amp;" "&amp;$H11&amp;" "&amp;$K11&amp;";","")</f>
        <v/>
      </c>
      <c r="H11" s="317"/>
      <c r="I11" s="301" t="str">
        <f t="shared" si="1"/>
        <v>型を入力してください</v>
      </c>
      <c r="J11" s="318" t="str">
        <f t="shared" si="2"/>
        <v/>
      </c>
      <c r="K11" s="316" t="str">
        <f t="shared" si="3"/>
        <v/>
      </c>
    </row>
    <row r="12" spans="2:11" x14ac:dyDescent="0.2">
      <c r="B12" s="229"/>
      <c r="C12" s="231"/>
      <c r="D12" s="310"/>
      <c r="E12" s="310"/>
      <c r="F12" s="229"/>
      <c r="G12" s="301" t="str">
        <f t="shared" si="5"/>
        <v/>
      </c>
      <c r="H12" s="317"/>
      <c r="I12" s="301" t="str">
        <f t="shared" si="1"/>
        <v>型を入力してください</v>
      </c>
      <c r="J12" s="318" t="str">
        <f t="shared" si="2"/>
        <v/>
      </c>
      <c r="K12" s="316" t="str">
        <f t="shared" si="3"/>
        <v/>
      </c>
    </row>
    <row r="13" spans="2:11" x14ac:dyDescent="0.2">
      <c r="B13" s="229"/>
      <c r="C13" s="231"/>
      <c r="D13" s="310"/>
      <c r="E13" s="310"/>
      <c r="F13" s="229"/>
      <c r="G13" s="301" t="str">
        <f t="shared" si="5"/>
        <v/>
      </c>
      <c r="H13" s="317"/>
      <c r="I13" s="301" t="str">
        <f t="shared" si="1"/>
        <v>型を入力してください</v>
      </c>
      <c r="J13" s="318" t="str">
        <f t="shared" si="2"/>
        <v/>
      </c>
      <c r="K13" s="316" t="str">
        <f t="shared" si="3"/>
        <v/>
      </c>
    </row>
    <row r="14" spans="2:11" x14ac:dyDescent="0.2">
      <c r="B14" s="229"/>
      <c r="C14" s="231"/>
      <c r="D14" s="310"/>
      <c r="E14" s="310"/>
      <c r="F14" s="229"/>
      <c r="G14" s="301" t="str">
        <f t="shared" si="5"/>
        <v/>
      </c>
      <c r="H14" s="317"/>
      <c r="I14" s="301" t="str">
        <f t="shared" si="1"/>
        <v>型を入力してください</v>
      </c>
      <c r="J14" s="318" t="str">
        <f t="shared" si="2"/>
        <v/>
      </c>
      <c r="K14" s="316" t="str">
        <f t="shared" si="3"/>
        <v/>
      </c>
    </row>
    <row r="15" spans="2:11" x14ac:dyDescent="0.2">
      <c r="B15" s="229"/>
      <c r="C15" s="231"/>
      <c r="D15" s="310"/>
      <c r="E15" s="310"/>
      <c r="F15" s="229"/>
      <c r="G15" s="301" t="str">
        <f t="shared" si="5"/>
        <v/>
      </c>
      <c r="H15" s="317"/>
      <c r="I15" s="301" t="str">
        <f t="shared" si="1"/>
        <v>型を入力してください</v>
      </c>
      <c r="J15" s="318" t="str">
        <f t="shared" si="2"/>
        <v/>
      </c>
      <c r="K15" s="316" t="str">
        <f t="shared" si="3"/>
        <v/>
      </c>
    </row>
    <row r="16" spans="2:11" x14ac:dyDescent="0.2">
      <c r="B16" s="229"/>
      <c r="C16" s="231"/>
      <c r="D16" s="310"/>
      <c r="E16" s="310"/>
      <c r="F16" s="229"/>
      <c r="G16" s="301" t="str">
        <f t="shared" si="5"/>
        <v/>
      </c>
      <c r="H16" s="317"/>
      <c r="I16" s="301" t="str">
        <f t="shared" si="1"/>
        <v>型を入力してください</v>
      </c>
      <c r="J16" s="318" t="str">
        <f t="shared" si="2"/>
        <v/>
      </c>
      <c r="K16" s="316" t="str">
        <f t="shared" si="3"/>
        <v/>
      </c>
    </row>
    <row r="17" spans="2:11" x14ac:dyDescent="0.2">
      <c r="B17" s="229"/>
      <c r="C17" s="231"/>
      <c r="D17" s="310"/>
      <c r="E17" s="310"/>
      <c r="F17" s="229"/>
      <c r="G17" s="301" t="str">
        <f t="shared" si="5"/>
        <v/>
      </c>
      <c r="H17" s="317"/>
      <c r="I17" s="301" t="str">
        <f t="shared" si="1"/>
        <v>型を入力してください</v>
      </c>
      <c r="J17" s="318" t="str">
        <f t="shared" si="2"/>
        <v/>
      </c>
      <c r="K17" s="316" t="str">
        <f t="shared" si="3"/>
        <v/>
      </c>
    </row>
    <row r="18" spans="2:11" x14ac:dyDescent="0.2">
      <c r="B18" s="229"/>
      <c r="C18" s="231"/>
      <c r="D18" s="310"/>
      <c r="E18" s="310"/>
      <c r="F18" s="229"/>
      <c r="G18" s="301" t="str">
        <f t="shared" si="5"/>
        <v/>
      </c>
      <c r="H18" s="317"/>
      <c r="I18" s="301" t="str">
        <f t="shared" si="1"/>
        <v>型を入力してください</v>
      </c>
      <c r="J18" s="318" t="str">
        <f t="shared" si="2"/>
        <v/>
      </c>
      <c r="K18" s="316" t="str">
        <f t="shared" si="3"/>
        <v/>
      </c>
    </row>
    <row r="19" spans="2:11" x14ac:dyDescent="0.2">
      <c r="B19" s="229"/>
      <c r="C19" s="231"/>
      <c r="D19" s="310"/>
      <c r="E19" s="310"/>
      <c r="F19" s="229"/>
      <c r="G19" s="301" t="str">
        <f t="shared" si="5"/>
        <v/>
      </c>
      <c r="H19" s="317"/>
      <c r="I19" s="301" t="str">
        <f t="shared" si="1"/>
        <v>型を入力してください</v>
      </c>
      <c r="J19" s="318" t="str">
        <f t="shared" si="2"/>
        <v/>
      </c>
      <c r="K19" s="316" t="str">
        <f t="shared" si="3"/>
        <v/>
      </c>
    </row>
  </sheetData>
  <phoneticPr fontId="1"/>
  <hyperlinks>
    <hyperlink ref="E4" r:id="rId1" xr:uid="{00000000-0004-0000-1900-000000000000}"/>
    <hyperlink ref="E10" r:id="rId2" xr:uid="{00000000-0004-0000-1900-000001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15" zoomScaleNormal="115" workbookViewId="0"/>
  </sheetViews>
  <sheetFormatPr defaultRowHeight="13" x14ac:dyDescent="0.2"/>
  <cols>
    <col min="2" max="2" width="20.7265625" customWidth="1"/>
    <col min="3" max="3" width="41.08984375" customWidth="1"/>
    <col min="4" max="4" width="50.6328125" bestFit="1" customWidth="1"/>
  </cols>
  <sheetData>
    <row r="3" spans="1:4" x14ac:dyDescent="0.2">
      <c r="A3" t="s">
        <v>826</v>
      </c>
    </row>
    <row r="4" spans="1:4" x14ac:dyDescent="0.2">
      <c r="B4" s="289" t="s">
        <v>850</v>
      </c>
      <c r="C4" s="289" t="s">
        <v>851</v>
      </c>
      <c r="D4" s="289" t="s">
        <v>598</v>
      </c>
    </row>
    <row r="5" spans="1:4" x14ac:dyDescent="0.2">
      <c r="B5" s="229" t="s">
        <v>827</v>
      </c>
      <c r="C5" s="229" t="s">
        <v>841</v>
      </c>
      <c r="D5" s="229"/>
    </row>
    <row r="6" spans="1:4" x14ac:dyDescent="0.2">
      <c r="B6" s="229" t="s">
        <v>828</v>
      </c>
      <c r="C6" s="229" t="s">
        <v>857</v>
      </c>
      <c r="D6" s="229"/>
    </row>
    <row r="7" spans="1:4" x14ac:dyDescent="0.2">
      <c r="B7" s="229" t="s">
        <v>829</v>
      </c>
      <c r="C7" s="229" t="s">
        <v>841</v>
      </c>
      <c r="D7" s="229" t="s">
        <v>856</v>
      </c>
    </row>
    <row r="8" spans="1:4" x14ac:dyDescent="0.2">
      <c r="B8" s="229" t="s">
        <v>830</v>
      </c>
      <c r="C8" s="229" t="s">
        <v>177</v>
      </c>
      <c r="D8" s="229" t="s">
        <v>854</v>
      </c>
    </row>
    <row r="9" spans="1:4" x14ac:dyDescent="0.2">
      <c r="B9" s="229" t="s">
        <v>831</v>
      </c>
      <c r="C9" s="229" t="s">
        <v>858</v>
      </c>
      <c r="D9" s="229"/>
    </row>
    <row r="10" spans="1:4" x14ac:dyDescent="0.2">
      <c r="B10" s="229" t="s">
        <v>833</v>
      </c>
      <c r="C10" s="229" t="s">
        <v>177</v>
      </c>
      <c r="D10" s="229" t="s">
        <v>855</v>
      </c>
    </row>
    <row r="11" spans="1:4" x14ac:dyDescent="0.2">
      <c r="B11" s="229" t="s">
        <v>832</v>
      </c>
      <c r="C11" s="229" t="s">
        <v>177</v>
      </c>
      <c r="D11" s="229" t="s">
        <v>854</v>
      </c>
    </row>
    <row r="12" spans="1:4" x14ac:dyDescent="0.2">
      <c r="B12" s="229" t="s">
        <v>839</v>
      </c>
      <c r="C12" s="229" t="s">
        <v>848</v>
      </c>
      <c r="D12" s="229"/>
    </row>
    <row r="13" spans="1:4" x14ac:dyDescent="0.2">
      <c r="B13" s="229" t="s">
        <v>840</v>
      </c>
      <c r="C13" s="229" t="s">
        <v>848</v>
      </c>
      <c r="D13" s="229"/>
    </row>
    <row r="14" spans="1:4" x14ac:dyDescent="0.2">
      <c r="B14" s="229" t="s">
        <v>834</v>
      </c>
      <c r="C14" s="229" t="s">
        <v>849</v>
      </c>
      <c r="D14" s="229"/>
    </row>
    <row r="15" spans="1:4" x14ac:dyDescent="0.2">
      <c r="B15" s="229" t="s">
        <v>838</v>
      </c>
      <c r="C15" s="229" t="s">
        <v>853</v>
      </c>
      <c r="D15" s="229" t="s">
        <v>852</v>
      </c>
    </row>
    <row r="16" spans="1:4" x14ac:dyDescent="0.2">
      <c r="B16" s="229" t="s">
        <v>835</v>
      </c>
      <c r="C16" s="229" t="s">
        <v>853</v>
      </c>
      <c r="D16" s="229" t="s">
        <v>852</v>
      </c>
    </row>
    <row r="17" spans="2:4" x14ac:dyDescent="0.2">
      <c r="B17" s="229" t="s">
        <v>837</v>
      </c>
      <c r="C17" s="229" t="s">
        <v>177</v>
      </c>
      <c r="D17" s="229" t="s">
        <v>854</v>
      </c>
    </row>
    <row r="18" spans="2:4" x14ac:dyDescent="0.2">
      <c r="B18" s="229" t="s">
        <v>836</v>
      </c>
      <c r="C18" s="229" t="s">
        <v>177</v>
      </c>
      <c r="D18" s="229" t="s">
        <v>854</v>
      </c>
    </row>
    <row r="19" spans="2:4" x14ac:dyDescent="0.2">
      <c r="B19" s="229"/>
      <c r="C19" s="229"/>
      <c r="D19" s="229"/>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
  <sheetViews>
    <sheetView workbookViewId="0"/>
  </sheetViews>
  <sheetFormatPr defaultRowHeight="13" x14ac:dyDescent="0.2"/>
  <sheetData/>
  <phoneticPr fontId="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3:M27"/>
  <sheetViews>
    <sheetView showGridLines="0" zoomScale="130" zoomScaleNormal="130" workbookViewId="0"/>
  </sheetViews>
  <sheetFormatPr defaultRowHeight="13" x14ac:dyDescent="0.2"/>
  <cols>
    <col min="13" max="13" width="9" style="305"/>
  </cols>
  <sheetData>
    <row r="3" spans="1:13" s="304" customFormat="1" x14ac:dyDescent="0.2">
      <c r="A3" s="304" t="s">
        <v>938</v>
      </c>
      <c r="M3" s="306" t="s">
        <v>120</v>
      </c>
    </row>
    <row r="5" spans="1:13" x14ac:dyDescent="0.2">
      <c r="B5" t="s">
        <v>943</v>
      </c>
    </row>
    <row r="6" spans="1:13" x14ac:dyDescent="0.2">
      <c r="C6" t="s">
        <v>941</v>
      </c>
    </row>
    <row r="7" spans="1:13" x14ac:dyDescent="0.2">
      <c r="D7" t="s">
        <v>946</v>
      </c>
    </row>
    <row r="8" spans="1:13" x14ac:dyDescent="0.2">
      <c r="D8" t="s">
        <v>952</v>
      </c>
    </row>
    <row r="12" spans="1:13" x14ac:dyDescent="0.2">
      <c r="C12" t="s">
        <v>942</v>
      </c>
    </row>
    <row r="13" spans="1:13" x14ac:dyDescent="0.2">
      <c r="D13" t="s">
        <v>947</v>
      </c>
    </row>
    <row r="14" spans="1:13" x14ac:dyDescent="0.2">
      <c r="D14" t="s">
        <v>948</v>
      </c>
    </row>
    <row r="15" spans="1:13" x14ac:dyDescent="0.2">
      <c r="D15" t="s">
        <v>954</v>
      </c>
      <c r="M15" s="308" t="s">
        <v>944</v>
      </c>
    </row>
    <row r="16" spans="1:13" x14ac:dyDescent="0.2">
      <c r="D16" t="s">
        <v>949</v>
      </c>
    </row>
    <row r="17" spans="2:11" x14ac:dyDescent="0.2">
      <c r="D17" t="s">
        <v>950</v>
      </c>
      <c r="K17" t="s">
        <v>951</v>
      </c>
    </row>
    <row r="20" spans="2:11" x14ac:dyDescent="0.2">
      <c r="B20" t="s">
        <v>940</v>
      </c>
    </row>
    <row r="21" spans="2:11" x14ac:dyDescent="0.2">
      <c r="C21" s="307" t="s">
        <v>944</v>
      </c>
    </row>
    <row r="22" spans="2:11" x14ac:dyDescent="0.2">
      <c r="C22" t="s">
        <v>953</v>
      </c>
    </row>
    <row r="24" spans="2:11" x14ac:dyDescent="0.2">
      <c r="B24" t="s">
        <v>945</v>
      </c>
    </row>
    <row r="25" spans="2:11" x14ac:dyDescent="0.2">
      <c r="C25" t="s">
        <v>967</v>
      </c>
    </row>
    <row r="27" spans="2:11" x14ac:dyDescent="0.2">
      <c r="B27" t="s">
        <v>604</v>
      </c>
      <c r="C27" t="s">
        <v>939</v>
      </c>
    </row>
  </sheetData>
  <phoneticPr fontId="1"/>
  <hyperlinks>
    <hyperlink ref="C21" location="画像保存＿フォルダ構成!A1" display="画像保存＿フォルダ構成!A1" xr:uid="{00000000-0004-0000-1D00-000000000000}"/>
    <hyperlink ref="M15" location="画像保存＿フォルダ構成!A1" display="画像保存＿フォルダ構成!A1" xr:uid="{00000000-0004-0000-1D00-000001000000}"/>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2:AA48"/>
  <sheetViews>
    <sheetView showGridLines="0" zoomScale="130" zoomScaleNormal="130" workbookViewId="0"/>
  </sheetViews>
  <sheetFormatPr defaultColWidth="2.6328125" defaultRowHeight="13" x14ac:dyDescent="0.2"/>
  <cols>
    <col min="24" max="24" width="2.6328125" style="305"/>
  </cols>
  <sheetData>
    <row r="2" spans="1:27" ht="15.75" customHeight="1" x14ac:dyDescent="0.2"/>
    <row r="3" spans="1:27" s="304" customFormat="1" x14ac:dyDescent="0.2">
      <c r="A3" s="304" t="s">
        <v>940</v>
      </c>
      <c r="X3" s="306" t="s">
        <v>929</v>
      </c>
    </row>
    <row r="5" spans="1:27" x14ac:dyDescent="0.2">
      <c r="B5" s="302" t="s">
        <v>915</v>
      </c>
      <c r="C5" s="302"/>
      <c r="D5" s="302"/>
      <c r="E5" s="302"/>
      <c r="F5" s="302"/>
      <c r="G5" s="302"/>
      <c r="H5" s="302"/>
      <c r="I5" s="302"/>
      <c r="J5" s="302"/>
      <c r="K5" s="302"/>
      <c r="L5" s="302"/>
      <c r="M5" s="302"/>
      <c r="N5" s="302"/>
    </row>
    <row r="6" spans="1:27" x14ac:dyDescent="0.2">
      <c r="B6" s="302"/>
      <c r="C6" s="303" t="s">
        <v>916</v>
      </c>
      <c r="D6" s="302"/>
      <c r="E6" s="302"/>
      <c r="F6" s="302"/>
      <c r="G6" s="302"/>
      <c r="H6" s="302"/>
      <c r="I6" s="302"/>
      <c r="J6" s="302"/>
      <c r="K6" s="302"/>
      <c r="L6" s="302"/>
      <c r="M6" s="302"/>
      <c r="N6" s="302"/>
    </row>
    <row r="7" spans="1:27" x14ac:dyDescent="0.2">
      <c r="B7" s="302"/>
      <c r="C7" s="302" t="s">
        <v>917</v>
      </c>
      <c r="D7" s="302"/>
      <c r="E7" s="302"/>
      <c r="F7" s="302"/>
      <c r="G7" s="302"/>
      <c r="H7" s="302"/>
      <c r="I7" s="302"/>
      <c r="J7" s="302"/>
      <c r="K7" s="302"/>
      <c r="L7" s="302"/>
      <c r="M7" s="302"/>
      <c r="N7" s="302"/>
    </row>
    <row r="8" spans="1:27" x14ac:dyDescent="0.2">
      <c r="B8" s="302"/>
      <c r="C8" s="302"/>
      <c r="D8" s="302"/>
      <c r="E8" s="302"/>
      <c r="F8" s="302"/>
      <c r="G8" s="302"/>
      <c r="H8" s="302"/>
      <c r="I8" s="302"/>
      <c r="J8" s="302"/>
      <c r="K8" s="302"/>
      <c r="L8" s="302"/>
      <c r="M8" s="302"/>
      <c r="N8" s="302"/>
    </row>
    <row r="11" spans="1:27" x14ac:dyDescent="0.2">
      <c r="B11" s="123" t="s">
        <v>913</v>
      </c>
    </row>
    <row r="12" spans="1:27" x14ac:dyDescent="0.2">
      <c r="C12" s="123" t="s">
        <v>925</v>
      </c>
    </row>
    <row r="13" spans="1:27" x14ac:dyDescent="0.2">
      <c r="D13" s="123" t="s">
        <v>914</v>
      </c>
    </row>
    <row r="14" spans="1:27" x14ac:dyDescent="0.2">
      <c r="E14" s="123" t="s">
        <v>926</v>
      </c>
      <c r="X14" s="305" t="s">
        <v>936</v>
      </c>
    </row>
    <row r="15" spans="1:27" x14ac:dyDescent="0.2">
      <c r="F15" t="s">
        <v>918</v>
      </c>
      <c r="Y15" t="s">
        <v>927</v>
      </c>
      <c r="AA15" t="s">
        <v>930</v>
      </c>
    </row>
    <row r="17" spans="1:27" x14ac:dyDescent="0.2">
      <c r="E17" s="123" t="s">
        <v>919</v>
      </c>
      <c r="X17" s="305" t="s">
        <v>937</v>
      </c>
    </row>
    <row r="18" spans="1:27" x14ac:dyDescent="0.2">
      <c r="F18" t="s">
        <v>928</v>
      </c>
      <c r="Y18" t="s">
        <v>924</v>
      </c>
    </row>
    <row r="19" spans="1:27" x14ac:dyDescent="0.2">
      <c r="Y19" t="s">
        <v>927</v>
      </c>
      <c r="AA19" t="s">
        <v>920</v>
      </c>
    </row>
    <row r="20" spans="1:27" x14ac:dyDescent="0.2">
      <c r="AA20" t="s">
        <v>921</v>
      </c>
    </row>
    <row r="21" spans="1:27" x14ac:dyDescent="0.2">
      <c r="AA21" t="s">
        <v>922</v>
      </c>
    </row>
    <row r="22" spans="1:27" x14ac:dyDescent="0.2">
      <c r="AA22" t="s">
        <v>923</v>
      </c>
    </row>
    <row r="24" spans="1:27" x14ac:dyDescent="0.2">
      <c r="Y24" t="s">
        <v>931</v>
      </c>
    </row>
    <row r="25" spans="1:27" x14ac:dyDescent="0.2">
      <c r="Y25" t="s">
        <v>932</v>
      </c>
    </row>
    <row r="27" spans="1:27" s="304" customFormat="1" x14ac:dyDescent="0.2">
      <c r="A27" s="304" t="s">
        <v>955</v>
      </c>
      <c r="X27" s="306" t="s">
        <v>929</v>
      </c>
    </row>
    <row r="29" spans="1:27" x14ac:dyDescent="0.2">
      <c r="B29" s="123" t="s">
        <v>933</v>
      </c>
      <c r="X29" s="305" t="s">
        <v>958</v>
      </c>
    </row>
    <row r="30" spans="1:27" x14ac:dyDescent="0.2">
      <c r="C30" t="s">
        <v>961</v>
      </c>
      <c r="X30" s="305" t="s">
        <v>959</v>
      </c>
    </row>
    <row r="31" spans="1:27" x14ac:dyDescent="0.2">
      <c r="D31" t="s">
        <v>965</v>
      </c>
    </row>
    <row r="32" spans="1:27" x14ac:dyDescent="0.2">
      <c r="D32" t="s">
        <v>966</v>
      </c>
    </row>
    <row r="33" spans="2:17" x14ac:dyDescent="0.2">
      <c r="C33" t="s">
        <v>960</v>
      </c>
    </row>
    <row r="34" spans="2:17" x14ac:dyDescent="0.2">
      <c r="D34" s="307" t="s">
        <v>935</v>
      </c>
    </row>
    <row r="35" spans="2:17" x14ac:dyDescent="0.2">
      <c r="B35" s="123" t="s">
        <v>934</v>
      </c>
    </row>
    <row r="36" spans="2:17" x14ac:dyDescent="0.2">
      <c r="C36" t="s">
        <v>961</v>
      </c>
    </row>
    <row r="37" spans="2:17" x14ac:dyDescent="0.2">
      <c r="D37" t="s">
        <v>964</v>
      </c>
    </row>
    <row r="38" spans="2:17" x14ac:dyDescent="0.2">
      <c r="D38" t="s">
        <v>957</v>
      </c>
    </row>
    <row r="39" spans="2:17" x14ac:dyDescent="0.2">
      <c r="E39" s="309" t="s">
        <v>963</v>
      </c>
    </row>
    <row r="40" spans="2:17" x14ac:dyDescent="0.2">
      <c r="C40" t="s">
        <v>960</v>
      </c>
    </row>
    <row r="41" spans="2:17" x14ac:dyDescent="0.2">
      <c r="D41" s="307" t="s">
        <v>956</v>
      </c>
    </row>
    <row r="42" spans="2:17" x14ac:dyDescent="0.2">
      <c r="D42" t="s">
        <v>957</v>
      </c>
    </row>
    <row r="43" spans="2:17" x14ac:dyDescent="0.2">
      <c r="E43" s="307" t="s">
        <v>962</v>
      </c>
    </row>
    <row r="47" spans="2:17" x14ac:dyDescent="0.2">
      <c r="P47" t="s">
        <v>971</v>
      </c>
      <c r="Q47" t="s">
        <v>973</v>
      </c>
    </row>
    <row r="48" spans="2:17" x14ac:dyDescent="0.2">
      <c r="P48" t="s">
        <v>972</v>
      </c>
      <c r="Q48" t="s">
        <v>974</v>
      </c>
    </row>
  </sheetData>
  <phoneticPr fontId="1"/>
  <hyperlinks>
    <hyperlink ref="D34" r:id="rId1" xr:uid="{00000000-0004-0000-1E00-000000000000}"/>
    <hyperlink ref="D41" r:id="rId2" xr:uid="{00000000-0004-0000-1E00-000001000000}"/>
    <hyperlink ref="E43" r:id="rId3" xr:uid="{00000000-0004-0000-1E00-000002000000}"/>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zoomScale="145" zoomScaleNormal="145" workbookViewId="0">
      <selection activeCell="I15" sqref="I15"/>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4" t="s">
        <v>84</v>
      </c>
      <c r="Z3" s="343"/>
      <c r="AA3" s="343"/>
      <c r="AB3" s="343"/>
      <c r="AC3" s="343"/>
      <c r="AD3" s="343"/>
      <c r="AE3" s="343"/>
      <c r="AF3" s="343"/>
      <c r="AG3" s="343"/>
      <c r="AH3" s="343"/>
      <c r="AI3" s="343"/>
      <c r="AJ3" s="343"/>
      <c r="AK3" s="343"/>
      <c r="AL3" s="343"/>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801</v>
      </c>
      <c r="E4" s="142"/>
      <c r="F4" s="142"/>
      <c r="G4" s="142"/>
      <c r="H4" s="142"/>
      <c r="I4" s="142"/>
      <c r="J4" s="142"/>
      <c r="K4" s="142"/>
      <c r="L4" s="167"/>
      <c r="M4" s="51"/>
      <c r="N4" s="51"/>
      <c r="O4" s="51"/>
      <c r="V4" s="51"/>
      <c r="W4" s="52"/>
      <c r="X4" s="51"/>
      <c r="Y4" s="345"/>
      <c r="Z4" s="343" t="s">
        <v>286</v>
      </c>
      <c r="AA4" s="343"/>
      <c r="AB4" s="343"/>
      <c r="AC4" s="343"/>
      <c r="AD4" s="343"/>
      <c r="AE4" s="343"/>
      <c r="AF4" s="343"/>
      <c r="AG4" s="343"/>
      <c r="AH4" s="343"/>
      <c r="AI4" s="343"/>
      <c r="AJ4" s="343"/>
      <c r="AK4" s="343"/>
      <c r="AL4" s="343"/>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5"/>
      <c r="Z5" s="343"/>
      <c r="AA5" s="343"/>
      <c r="AB5" s="343"/>
      <c r="AC5" s="343"/>
      <c r="AD5" s="343"/>
      <c r="AE5" s="343"/>
      <c r="AF5" s="343"/>
      <c r="AG5" s="343"/>
      <c r="AH5" s="343"/>
      <c r="AI5" s="343"/>
      <c r="AJ5" s="343"/>
      <c r="AK5" s="343"/>
      <c r="AL5" s="343"/>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3"/>
      <c r="Z6" s="343"/>
      <c r="AA6" s="343"/>
      <c r="AB6" s="343"/>
      <c r="AC6" s="343"/>
      <c r="AD6" s="343"/>
      <c r="AE6" s="343"/>
      <c r="AF6" s="343"/>
      <c r="AG6" s="343"/>
      <c r="AH6" s="343"/>
      <c r="AI6" s="343"/>
      <c r="AJ6" s="343"/>
      <c r="AK6" s="343"/>
      <c r="AL6" s="343"/>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5"/>
      <c r="Z7" s="345"/>
      <c r="AA7" s="343"/>
      <c r="AB7" s="344"/>
      <c r="AC7" s="343"/>
      <c r="AD7" s="343"/>
      <c r="AE7" s="343"/>
      <c r="AF7" s="343"/>
      <c r="AG7" s="343"/>
      <c r="AH7" s="343"/>
      <c r="AI7" s="343"/>
      <c r="AJ7" s="343"/>
      <c r="AK7" s="343"/>
      <c r="AL7" s="343"/>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4" t="s">
        <v>317</v>
      </c>
      <c r="Z8" s="343"/>
      <c r="AA8" s="343"/>
      <c r="AB8" s="343"/>
      <c r="AC8" s="343"/>
      <c r="AD8" s="343"/>
      <c r="AE8" s="343"/>
      <c r="AF8" s="343"/>
      <c r="AG8" s="343"/>
      <c r="AH8" s="343"/>
      <c r="AI8" s="343"/>
      <c r="AJ8" s="343"/>
      <c r="AK8" s="343"/>
      <c r="AL8" s="343"/>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5"/>
      <c r="Z9" s="343" t="s">
        <v>330</v>
      </c>
      <c r="AA9" s="343"/>
      <c r="AB9" s="343"/>
      <c r="AC9" s="343"/>
      <c r="AD9" s="343"/>
      <c r="AE9" s="343"/>
      <c r="AF9" s="343"/>
      <c r="AG9" s="343"/>
      <c r="AH9" s="343"/>
      <c r="AI9" s="343"/>
      <c r="AJ9" s="343"/>
      <c r="AK9" s="343"/>
      <c r="AL9" s="343"/>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5"/>
      <c r="Z10" s="343" t="s">
        <v>331</v>
      </c>
      <c r="AA10" s="343"/>
      <c r="AB10" s="343"/>
      <c r="AC10" s="343"/>
      <c r="AD10" s="343"/>
      <c r="AE10" s="343"/>
      <c r="AF10" s="343"/>
      <c r="AG10" s="343"/>
      <c r="AH10" s="343"/>
      <c r="AI10" s="343"/>
      <c r="AJ10" s="343"/>
      <c r="AK10" s="343"/>
      <c r="AL10" s="343"/>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3"/>
      <c r="Z11" s="343" t="s">
        <v>802</v>
      </c>
      <c r="AA11" s="343"/>
      <c r="AB11" s="344"/>
      <c r="AC11" s="343"/>
      <c r="AD11" s="343"/>
      <c r="AE11" s="343"/>
      <c r="AF11" s="343"/>
      <c r="AG11" s="343"/>
      <c r="AH11" s="343"/>
      <c r="AI11" s="343"/>
      <c r="AJ11" s="343"/>
      <c r="AK11" s="343"/>
      <c r="AL11" s="343"/>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3"/>
      <c r="Z12" s="343"/>
      <c r="AA12" s="345" t="s">
        <v>803</v>
      </c>
      <c r="AB12" s="344"/>
      <c r="AC12" s="343"/>
      <c r="AD12" s="345"/>
      <c r="AE12" s="343"/>
      <c r="AF12" s="343"/>
      <c r="AG12" s="343" t="s">
        <v>807</v>
      </c>
      <c r="AH12" s="343"/>
      <c r="AI12" s="343"/>
      <c r="AJ12" s="343"/>
      <c r="AK12" s="343"/>
      <c r="AL12" s="343"/>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3"/>
      <c r="Z13" s="343"/>
      <c r="AA13" s="345" t="s">
        <v>290</v>
      </c>
      <c r="AB13" s="344"/>
      <c r="AC13" s="343"/>
      <c r="AD13" s="345"/>
      <c r="AE13" s="343"/>
      <c r="AF13" s="343"/>
      <c r="AG13" s="343" t="s">
        <v>804</v>
      </c>
      <c r="AH13" s="343"/>
      <c r="AI13" s="343"/>
      <c r="AJ13" s="343"/>
      <c r="AK13" s="343"/>
      <c r="AL13" s="343"/>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3"/>
      <c r="Z14" s="343"/>
      <c r="AA14" s="343" t="s">
        <v>698</v>
      </c>
      <c r="AB14" s="344"/>
      <c r="AC14" s="343"/>
      <c r="AD14" s="345"/>
      <c r="AE14" s="343"/>
      <c r="AF14" s="343"/>
      <c r="AG14" s="343" t="s">
        <v>805</v>
      </c>
      <c r="AH14" s="343"/>
      <c r="AI14" s="343"/>
      <c r="AJ14" s="343"/>
      <c r="AK14" s="343"/>
      <c r="AL14" s="343"/>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3"/>
      <c r="Z15" s="343"/>
      <c r="AA15" s="343" t="s">
        <v>466</v>
      </c>
      <c r="AB15" s="344"/>
      <c r="AC15" s="343"/>
      <c r="AD15" s="345"/>
      <c r="AE15" s="343"/>
      <c r="AF15" s="343"/>
      <c r="AG15" s="343" t="s">
        <v>806</v>
      </c>
      <c r="AH15" s="343"/>
      <c r="AI15" s="343"/>
      <c r="AJ15" s="343"/>
      <c r="AK15" s="343"/>
      <c r="AL15" s="343"/>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3"/>
      <c r="Z16" s="343"/>
      <c r="AA16" s="343"/>
      <c r="AB16" s="344"/>
      <c r="AC16" s="343"/>
      <c r="AD16" s="343"/>
      <c r="AE16" s="343"/>
      <c r="AF16" s="343"/>
      <c r="AG16" s="343"/>
      <c r="AH16" s="343"/>
      <c r="AI16" s="343"/>
      <c r="AJ16" s="343"/>
      <c r="AK16" s="343"/>
      <c r="AL16" s="343"/>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808</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6"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808</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908</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W176"/>
  <sheetViews>
    <sheetView showGridLines="0" topLeftCell="A67" zoomScale="130" zoomScaleNormal="130"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783</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1139</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787</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674</v>
      </c>
      <c r="G138" s="2"/>
      <c r="H138" s="2"/>
      <c r="I138" s="2"/>
      <c r="J138" s="2" t="s">
        <v>675</v>
      </c>
      <c r="K138" s="2"/>
      <c r="L138" s="2"/>
      <c r="M138" s="2"/>
      <c r="N138" s="2" t="s">
        <v>676</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400-000000000000}"/>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265"/>
  <sheetViews>
    <sheetView showGridLines="0" topLeftCell="A67" zoomScaleNormal="100" workbookViewId="0"/>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5" s="373" customFormat="1" x14ac:dyDescent="0.15">
      <c r="A97" s="370"/>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c r="AK97" s="370"/>
      <c r="AL97" s="370"/>
      <c r="AM97" s="370"/>
      <c r="AN97" s="370"/>
      <c r="AO97" s="370"/>
      <c r="AP97" s="370"/>
      <c r="AQ97" s="370"/>
      <c r="AR97" s="370"/>
      <c r="AS97" s="370"/>
      <c r="AT97" s="370"/>
      <c r="AU97" s="370"/>
      <c r="AV97" s="370"/>
      <c r="AW97" s="370"/>
      <c r="AX97" s="370"/>
      <c r="AY97" s="370"/>
      <c r="AZ97" s="370"/>
      <c r="BA97" s="370"/>
      <c r="BB97" s="370"/>
      <c r="BC97" s="370"/>
      <c r="BD97" s="370"/>
      <c r="BE97" s="370"/>
      <c r="BF97" s="370"/>
      <c r="BG97" s="370"/>
      <c r="BH97" s="370"/>
      <c r="BI97" s="370"/>
      <c r="BJ97" s="370"/>
      <c r="BK97" s="370"/>
      <c r="BL97" s="370"/>
      <c r="BM97" s="370"/>
      <c r="BN97" s="370"/>
      <c r="BO97" s="370"/>
      <c r="BP97" s="370"/>
      <c r="BQ97" s="370"/>
      <c r="BR97" s="370"/>
      <c r="BS97" s="370"/>
      <c r="BT97" s="370"/>
      <c r="BU97" s="370"/>
      <c r="BV97" s="370"/>
      <c r="BW97" s="370"/>
      <c r="BX97" s="370"/>
      <c r="BY97" s="370"/>
      <c r="BZ97" s="370"/>
      <c r="CA97" s="370"/>
      <c r="CB97" s="370"/>
      <c r="CC97" s="370"/>
      <c r="CD97" s="370"/>
      <c r="CE97" s="370"/>
      <c r="CF97" s="370"/>
      <c r="CG97" s="370"/>
      <c r="CH97" s="371"/>
      <c r="CI97" s="371"/>
      <c r="CJ97" s="371"/>
      <c r="CK97" s="371"/>
      <c r="CL97" s="371"/>
      <c r="CM97" s="371"/>
      <c r="CN97" s="371"/>
      <c r="CO97" s="371"/>
      <c r="CP97" s="371"/>
      <c r="CQ97" s="371"/>
      <c r="CR97" s="371"/>
      <c r="CS97" s="371"/>
      <c r="CT97" s="371"/>
      <c r="CU97" s="371"/>
      <c r="CV97" s="371"/>
      <c r="CW97" s="371"/>
      <c r="CX97" s="371"/>
      <c r="CY97" s="371"/>
      <c r="CZ97" s="371"/>
      <c r="DA97" s="371"/>
      <c r="DB97" s="371"/>
      <c r="DC97" s="371"/>
      <c r="DD97" s="371"/>
      <c r="DE97" s="371"/>
      <c r="DF97" s="371"/>
      <c r="DG97" s="371"/>
      <c r="DH97" s="371"/>
      <c r="DI97" s="371"/>
      <c r="DJ97" s="371"/>
      <c r="DK97" s="371"/>
      <c r="DL97" s="371"/>
      <c r="DM97" s="371"/>
      <c r="DN97" s="371"/>
      <c r="DO97" s="371"/>
      <c r="DP97" s="371"/>
      <c r="DQ97" s="371"/>
      <c r="DR97" s="371"/>
      <c r="DS97" s="371"/>
      <c r="DT97" s="371"/>
      <c r="DU97" s="371"/>
      <c r="DV97" s="371"/>
      <c r="DW97" s="371"/>
      <c r="DX97" s="371"/>
      <c r="DY97" s="371"/>
      <c r="DZ97" s="371"/>
      <c r="EA97" s="371"/>
      <c r="EB97" s="371"/>
      <c r="EC97" s="371"/>
      <c r="ED97" s="371"/>
      <c r="EE97" s="371"/>
      <c r="EF97" s="371"/>
      <c r="EG97" s="371"/>
      <c r="EH97" s="371"/>
      <c r="EI97" s="371"/>
      <c r="EJ97" s="371"/>
      <c r="EK97" s="371"/>
      <c r="EL97" s="371"/>
      <c r="EM97" s="371"/>
      <c r="EN97" s="371"/>
      <c r="EO97" s="371"/>
      <c r="EP97" s="371"/>
      <c r="EQ97" s="371"/>
      <c r="ER97" s="371"/>
      <c r="ES97" s="371"/>
      <c r="ET97" s="371"/>
      <c r="EU97" s="371"/>
      <c r="EV97" s="371"/>
      <c r="EW97" s="371"/>
      <c r="EX97" s="371"/>
      <c r="EY97" s="371"/>
      <c r="EZ97" s="371"/>
      <c r="FA97" s="371"/>
      <c r="FB97" s="371"/>
      <c r="FC97" s="371"/>
      <c r="FD97" s="371"/>
      <c r="FE97" s="371"/>
      <c r="FF97" s="371"/>
      <c r="FG97" s="371"/>
      <c r="FH97" s="371"/>
      <c r="FI97" s="371"/>
      <c r="FJ97" s="371"/>
      <c r="FK97" s="371"/>
      <c r="FL97" s="371"/>
      <c r="FM97" s="371"/>
      <c r="FN97" s="371"/>
      <c r="FO97" s="371"/>
      <c r="FP97" s="371"/>
      <c r="FQ97" s="371"/>
      <c r="FR97" s="371"/>
      <c r="FS97" s="371"/>
      <c r="FT97" s="371"/>
      <c r="FU97" s="371"/>
      <c r="FV97" s="371"/>
      <c r="FW97" s="371"/>
      <c r="FX97" s="371"/>
      <c r="FY97" s="371"/>
      <c r="FZ97" s="371"/>
      <c r="GA97" s="371"/>
      <c r="GB97" s="371"/>
      <c r="GC97" s="371"/>
      <c r="GD97" s="371"/>
      <c r="GE97" s="371"/>
      <c r="GF97" s="371"/>
      <c r="GG97" s="371"/>
      <c r="GH97" s="371"/>
      <c r="GI97" s="371"/>
      <c r="GJ97" s="371"/>
      <c r="GK97" s="371"/>
      <c r="GL97" s="371"/>
      <c r="GM97" s="371"/>
      <c r="GN97" s="371"/>
      <c r="GO97" s="371"/>
      <c r="GP97" s="371"/>
      <c r="GQ97" s="371"/>
      <c r="GR97" s="371"/>
      <c r="GS97" s="371"/>
      <c r="GT97" s="372"/>
      <c r="GU97" s="372"/>
      <c r="GV97" s="372"/>
      <c r="GW97" s="372"/>
    </row>
    <row r="98" spans="1:205" x14ac:dyDescent="0.15">
      <c r="B98" s="51" t="s">
        <v>509</v>
      </c>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5" x14ac:dyDescent="0.15">
      <c r="B99" s="51" t="s">
        <v>1269</v>
      </c>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5" s="64" customFormat="1" x14ac:dyDescent="0.15">
      <c r="A100" s="51"/>
      <c r="B100" s="200"/>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c r="AE100" s="201"/>
      <c r="AF100" s="201"/>
      <c r="AG100" s="201"/>
      <c r="AH100" s="201"/>
      <c r="AI100" s="201"/>
      <c r="AJ100" s="201"/>
      <c r="AK100" s="201"/>
      <c r="AL100" s="201"/>
      <c r="AM100" s="143"/>
      <c r="AN100" s="51"/>
      <c r="AO100" s="51"/>
      <c r="AP100" s="165" t="s">
        <v>84</v>
      </c>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5" x14ac:dyDescent="0.15">
      <c r="B101" s="148"/>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202"/>
      <c r="Z101" s="145"/>
      <c r="AA101" s="145"/>
      <c r="AB101" s="145"/>
      <c r="AC101" s="145"/>
      <c r="AD101" s="145"/>
      <c r="AE101" s="145"/>
      <c r="AF101" s="145"/>
      <c r="AG101" s="145"/>
      <c r="AH101" s="145"/>
      <c r="AI101" s="145"/>
      <c r="AJ101" s="145"/>
      <c r="AK101" s="145"/>
      <c r="AL101" s="145"/>
      <c r="AM101" s="147"/>
      <c r="AN101" s="51"/>
      <c r="AO101" s="51"/>
      <c r="AP101" s="51"/>
      <c r="AQ101" s="51" t="s">
        <v>513</v>
      </c>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5" x14ac:dyDescent="0.15">
      <c r="B102" s="148"/>
      <c r="C102" s="145"/>
      <c r="D102" s="146"/>
      <c r="E102" s="146"/>
      <c r="F102" s="146"/>
      <c r="G102" s="146"/>
      <c r="H102" s="146"/>
      <c r="I102" s="146"/>
      <c r="J102" s="146"/>
      <c r="K102" s="146"/>
      <c r="L102" s="146"/>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7"/>
      <c r="AN102" s="51"/>
      <c r="AO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5" x14ac:dyDescent="0.15">
      <c r="B103" s="148"/>
      <c r="C103" s="145"/>
      <c r="D103" s="146"/>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7"/>
      <c r="AN103" s="51"/>
      <c r="AO103" s="51"/>
      <c r="AQ103" s="51" t="s">
        <v>515</v>
      </c>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5" x14ac:dyDescent="0.15">
      <c r="B104" s="148"/>
      <c r="C104" s="145"/>
      <c r="D104" s="146"/>
      <c r="E104" s="146"/>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7"/>
      <c r="AN104" s="51"/>
      <c r="AO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5" x14ac:dyDescent="0.15">
      <c r="B105" s="148"/>
      <c r="C105" s="145"/>
      <c r="D105" s="146"/>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202"/>
      <c r="AC105" s="145"/>
      <c r="AD105" s="145"/>
      <c r="AE105" s="145"/>
      <c r="AF105" s="145"/>
      <c r="AG105" s="145"/>
      <c r="AH105" s="145"/>
      <c r="AI105" s="145"/>
      <c r="AJ105" s="145"/>
      <c r="AK105" s="145"/>
      <c r="AL105" s="145"/>
      <c r="AM105" s="147"/>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5" x14ac:dyDescent="0.15">
      <c r="B106" s="148"/>
      <c r="C106" s="145"/>
      <c r="D106" s="146"/>
      <c r="E106" s="145"/>
      <c r="F106" s="145"/>
      <c r="G106" s="145"/>
      <c r="H106" s="145"/>
      <c r="I106" s="145"/>
      <c r="J106" s="145"/>
      <c r="K106" s="145"/>
      <c r="L106" s="145"/>
      <c r="M106" s="145"/>
      <c r="N106" s="145"/>
      <c r="O106" s="145"/>
      <c r="P106" s="145"/>
      <c r="Q106" s="145"/>
      <c r="R106" s="145"/>
      <c r="S106" s="145"/>
      <c r="T106" s="145"/>
      <c r="U106" s="145"/>
      <c r="V106" s="145"/>
      <c r="W106" s="145"/>
      <c r="X106" s="145"/>
      <c r="Y106" s="202"/>
      <c r="Z106" s="145"/>
      <c r="AA106" s="145"/>
      <c r="AB106" s="145"/>
      <c r="AC106" s="145"/>
      <c r="AD106" s="145"/>
      <c r="AE106" s="145"/>
      <c r="AF106" s="145"/>
      <c r="AG106" s="145"/>
      <c r="AH106" s="145"/>
      <c r="AI106" s="145"/>
      <c r="AJ106" s="145"/>
      <c r="AK106" s="145"/>
      <c r="AL106" s="145"/>
      <c r="AM106" s="147"/>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5" x14ac:dyDescent="0.15">
      <c r="B107" s="50"/>
      <c r="D107" s="55"/>
      <c r="AJ107" s="51"/>
      <c r="AK107" s="51"/>
      <c r="AL107" s="51"/>
      <c r="AM107" s="52"/>
      <c r="AN107" s="51"/>
      <c r="AO107" s="51"/>
      <c r="AP107" s="165" t="s">
        <v>84</v>
      </c>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5" x14ac:dyDescent="0.15">
      <c r="B108" s="50"/>
      <c r="D108" s="55"/>
      <c r="E108" s="128"/>
      <c r="H108" s="140"/>
      <c r="AJ108" s="51"/>
      <c r="AK108" s="51"/>
      <c r="AL108" s="51"/>
      <c r="AM108" s="52"/>
      <c r="AN108" s="51"/>
      <c r="AO108" s="51"/>
      <c r="AP108" s="51"/>
      <c r="AQ108" s="51" t="s">
        <v>489</v>
      </c>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5" x14ac:dyDescent="0.15">
      <c r="B109" s="50"/>
      <c r="AB109" s="165"/>
      <c r="AJ109" s="51"/>
      <c r="AK109" s="51"/>
      <c r="AL109" s="51"/>
      <c r="AM109" s="52"/>
      <c r="AN109" s="51"/>
      <c r="AO109" s="51"/>
      <c r="AP109" s="51"/>
      <c r="AQ109" s="51" t="s">
        <v>488</v>
      </c>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5" x14ac:dyDescent="0.15">
      <c r="B110" s="50"/>
      <c r="AJ110" s="51"/>
      <c r="AK110" s="51"/>
      <c r="AL110" s="51"/>
      <c r="AM110" s="52"/>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5" x14ac:dyDescent="0.15">
      <c r="B111" s="50"/>
      <c r="Y111" s="165"/>
      <c r="AJ111" s="51"/>
      <c r="AK111" s="51"/>
      <c r="AL111" s="51"/>
      <c r="AM111" s="52"/>
      <c r="AN111" s="51"/>
      <c r="AO111" s="51"/>
      <c r="AP111" s="165"/>
      <c r="AQ111" s="51" t="s">
        <v>516</v>
      </c>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5" x14ac:dyDescent="0.15">
      <c r="B112" s="50"/>
      <c r="D112" s="128"/>
      <c r="E112" s="55"/>
      <c r="F112" s="55"/>
      <c r="G112" s="55"/>
      <c r="H112" s="55"/>
      <c r="I112" s="55"/>
      <c r="J112" s="55"/>
      <c r="K112" s="55"/>
      <c r="L112" s="55"/>
      <c r="M112" s="55"/>
      <c r="N112" s="55"/>
      <c r="O112" s="55"/>
      <c r="P112" s="55"/>
      <c r="Q112" s="55"/>
      <c r="R112" s="55"/>
      <c r="AJ112" s="51"/>
      <c r="AK112" s="51"/>
      <c r="AL112" s="51"/>
      <c r="AM112" s="52"/>
      <c r="AN112" s="51"/>
      <c r="AO112" s="51"/>
      <c r="AP112" s="165"/>
      <c r="AQ112" s="51" t="s">
        <v>517</v>
      </c>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0"/>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2"/>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0"/>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2"/>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0"/>
      <c r="C115" s="51"/>
      <c r="D115" s="55"/>
      <c r="E115" s="51"/>
      <c r="F115" s="51"/>
      <c r="G115" s="51"/>
      <c r="H115" s="51"/>
      <c r="I115" s="51"/>
      <c r="J115" s="51"/>
      <c r="K115" s="51"/>
      <c r="L115" s="51"/>
      <c r="M115" s="51"/>
      <c r="N115" s="51"/>
      <c r="O115" s="51"/>
      <c r="P115" s="51"/>
      <c r="Q115" s="51"/>
      <c r="R115" s="55"/>
      <c r="S115" s="51"/>
      <c r="T115" s="51"/>
      <c r="U115" s="51"/>
      <c r="V115" s="51"/>
      <c r="W115" s="51"/>
      <c r="X115" s="51"/>
      <c r="Y115" s="165"/>
      <c r="Z115" s="51"/>
      <c r="AA115" s="51"/>
      <c r="AB115" s="51"/>
      <c r="AC115" s="51"/>
      <c r="AD115" s="51"/>
      <c r="AE115" s="51"/>
      <c r="AF115" s="51"/>
      <c r="AG115" s="51"/>
      <c r="AH115" s="51"/>
      <c r="AI115" s="51"/>
      <c r="AJ115" s="51"/>
      <c r="AK115" s="51"/>
      <c r="AL115" s="51"/>
      <c r="AM115" s="52"/>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7"/>
      <c r="CU115" s="127"/>
      <c r="CV115" s="127"/>
      <c r="CW115" s="127"/>
      <c r="CX115" s="127"/>
      <c r="CY115" s="126"/>
      <c r="CZ115" s="126"/>
      <c r="DA115" s="126"/>
      <c r="DB115" s="126"/>
      <c r="DC115" s="126"/>
      <c r="DD115" s="126"/>
      <c r="DE115" s="126"/>
      <c r="DF115" s="126"/>
      <c r="DG115" s="126"/>
      <c r="DH115" s="126"/>
      <c r="DI115" s="126"/>
      <c r="DJ115" s="126"/>
      <c r="DK115" s="127"/>
      <c r="DL115" s="127"/>
      <c r="DM115" s="127"/>
      <c r="DN115" s="127"/>
      <c r="DO115" s="127"/>
      <c r="DP115" s="126"/>
      <c r="DQ115" s="126"/>
      <c r="DR115" s="126"/>
      <c r="DS115" s="126"/>
      <c r="DT115" s="126"/>
      <c r="DU115" s="126"/>
      <c r="DV115" s="126"/>
      <c r="DW115" s="126"/>
      <c r="DX115" s="126"/>
      <c r="DY115" s="126"/>
      <c r="DZ115" s="126"/>
      <c r="EA115" s="126"/>
      <c r="EB115" s="127"/>
      <c r="EC115" s="127"/>
      <c r="ED115" s="127"/>
      <c r="EE115" s="127"/>
      <c r="EF115" s="127"/>
      <c r="EG115" s="127"/>
      <c r="EH115" s="127"/>
      <c r="EI115" s="127"/>
      <c r="EJ115" s="127"/>
      <c r="EK115" s="127"/>
      <c r="EL115" s="127"/>
      <c r="EM115" s="127"/>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0"/>
      <c r="C116" s="128"/>
      <c r="D116" s="55"/>
      <c r="E116" s="51"/>
      <c r="F116" s="51"/>
      <c r="G116" s="51"/>
      <c r="H116" s="51"/>
      <c r="I116" s="51"/>
      <c r="J116" s="51"/>
      <c r="K116" s="51"/>
      <c r="L116" s="51"/>
      <c r="M116" s="51"/>
      <c r="N116" s="51"/>
      <c r="O116" s="51"/>
      <c r="P116" s="51"/>
      <c r="Q116" s="51"/>
      <c r="R116" s="51"/>
      <c r="S116" s="51"/>
      <c r="T116" s="51"/>
      <c r="U116" s="128"/>
      <c r="V116" s="55"/>
      <c r="W116" s="55"/>
      <c r="X116" s="55"/>
      <c r="Y116" s="55"/>
      <c r="Z116" s="51"/>
      <c r="AA116" s="55"/>
      <c r="AB116" s="55"/>
      <c r="AC116" s="55"/>
      <c r="AD116" s="55"/>
      <c r="AE116" s="55"/>
      <c r="AF116" s="55"/>
      <c r="AG116" s="55"/>
      <c r="AH116" s="55"/>
      <c r="AI116" s="55"/>
      <c r="AJ116" s="51"/>
      <c r="AK116" s="51"/>
      <c r="AL116" s="51"/>
      <c r="AM116" s="52"/>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128"/>
      <c r="BK116" s="55"/>
      <c r="BL116" s="55"/>
      <c r="BM116" s="55"/>
      <c r="BN116" s="55"/>
      <c r="BO116" s="55"/>
      <c r="BP116" s="55"/>
      <c r="BQ116" s="55"/>
      <c r="BR116" s="55"/>
      <c r="BS116" s="55"/>
      <c r="BT116" s="55"/>
      <c r="BU116" s="55"/>
      <c r="BV116" s="55"/>
      <c r="BW116" s="55"/>
      <c r="BX116" s="55"/>
      <c r="BY116" s="51"/>
      <c r="BZ116" s="51"/>
      <c r="CA116" s="51"/>
      <c r="CB116" s="51"/>
      <c r="CC116" s="51"/>
      <c r="CD116" s="51"/>
      <c r="CE116" s="51"/>
      <c r="CF116" s="51"/>
      <c r="CG116" s="51"/>
      <c r="CH116" s="129"/>
      <c r="CI116" s="127"/>
      <c r="CJ116" s="127"/>
      <c r="CK116" s="127"/>
      <c r="CL116" s="127"/>
      <c r="CM116" s="127"/>
      <c r="CN116" s="127"/>
      <c r="CO116" s="127"/>
      <c r="CP116" s="127"/>
      <c r="CQ116" s="127"/>
      <c r="CR116" s="127"/>
      <c r="CS116" s="127"/>
      <c r="CT116" s="127"/>
      <c r="CU116" s="127"/>
      <c r="CV116" s="127"/>
      <c r="CW116" s="127"/>
      <c r="CX116" s="127"/>
      <c r="CY116" s="129"/>
      <c r="CZ116" s="127"/>
      <c r="DA116" s="127"/>
      <c r="DB116" s="127"/>
      <c r="DC116" s="127"/>
      <c r="DD116" s="127"/>
      <c r="DE116" s="127"/>
      <c r="DF116" s="127"/>
      <c r="DG116" s="127"/>
      <c r="DH116" s="127"/>
      <c r="DI116" s="127"/>
      <c r="DJ116" s="127"/>
      <c r="DK116" s="127"/>
      <c r="DL116" s="127"/>
      <c r="DM116" s="127"/>
      <c r="DN116" s="127"/>
      <c r="DO116" s="127"/>
      <c r="DP116" s="129"/>
      <c r="DQ116" s="127"/>
      <c r="DR116" s="127"/>
      <c r="DS116" s="127"/>
      <c r="DT116" s="127"/>
      <c r="DU116" s="127"/>
      <c r="DV116" s="127"/>
      <c r="DW116" s="127"/>
      <c r="DX116" s="127"/>
      <c r="DY116" s="127"/>
      <c r="DZ116" s="127"/>
      <c r="EA116" s="127"/>
      <c r="EB116" s="127"/>
      <c r="EC116" s="127"/>
      <c r="ED116" s="127"/>
      <c r="EE116" s="127"/>
      <c r="EF116" s="127"/>
      <c r="EG116" s="127"/>
      <c r="EH116" s="127"/>
      <c r="EI116" s="127"/>
      <c r="EJ116" s="127"/>
      <c r="EK116" s="127"/>
      <c r="EL116" s="127"/>
      <c r="EM116" s="127"/>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0"/>
      <c r="C117" s="55"/>
      <c r="D117" s="55"/>
      <c r="E117" s="51"/>
      <c r="F117" s="51"/>
      <c r="G117" s="51"/>
      <c r="H117" s="51"/>
      <c r="I117" s="51"/>
      <c r="J117" s="51"/>
      <c r="K117" s="51"/>
      <c r="L117" s="51"/>
      <c r="M117" s="51"/>
      <c r="N117" s="51"/>
      <c r="O117" s="51"/>
      <c r="P117" s="51"/>
      <c r="Q117" s="51"/>
      <c r="R117" s="51"/>
      <c r="S117" s="51"/>
      <c r="T117" s="51"/>
      <c r="U117" s="55"/>
      <c r="V117" s="51"/>
      <c r="W117" s="51"/>
      <c r="X117" s="51"/>
      <c r="Y117" s="51"/>
      <c r="Z117" s="51"/>
      <c r="AA117" s="51"/>
      <c r="AB117" s="51"/>
      <c r="AC117" s="51"/>
      <c r="AD117" s="51"/>
      <c r="AE117" s="51"/>
      <c r="AF117" s="51"/>
      <c r="AG117" s="51"/>
      <c r="AH117" s="51"/>
      <c r="AI117" s="55"/>
      <c r="AJ117" s="51"/>
      <c r="AK117" s="51"/>
      <c r="AL117" s="51"/>
      <c r="AM117" s="52"/>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7"/>
      <c r="CW117" s="127"/>
      <c r="CX117" s="127"/>
      <c r="CY117" s="127"/>
      <c r="CZ117" s="126"/>
      <c r="DA117" s="126"/>
      <c r="DB117" s="126"/>
      <c r="DC117" s="126"/>
      <c r="DD117" s="126"/>
      <c r="DE117" s="126"/>
      <c r="DF117" s="126"/>
      <c r="DG117" s="126"/>
      <c r="DH117" s="126"/>
      <c r="DI117" s="126"/>
      <c r="DJ117" s="126"/>
      <c r="DK117" s="126"/>
      <c r="DL117" s="126"/>
      <c r="DM117" s="127"/>
      <c r="DN117" s="127"/>
      <c r="DO117" s="127"/>
      <c r="DP117" s="127"/>
      <c r="DQ117" s="126"/>
      <c r="DR117" s="126"/>
      <c r="DS117" s="126"/>
      <c r="DT117" s="126"/>
      <c r="DU117" s="126"/>
      <c r="DV117" s="126"/>
      <c r="DW117" s="126"/>
      <c r="DX117" s="126"/>
      <c r="DY117" s="126"/>
      <c r="DZ117" s="126"/>
      <c r="EA117" s="126"/>
      <c r="EB117" s="126"/>
      <c r="EC117" s="126"/>
      <c r="ED117" s="127"/>
      <c r="EE117" s="127"/>
      <c r="EF117" s="127"/>
      <c r="EG117" s="127"/>
      <c r="EH117" s="127"/>
      <c r="EI117" s="127"/>
      <c r="EJ117" s="127"/>
      <c r="EK117" s="127"/>
      <c r="EL117" s="127"/>
      <c r="EM117" s="127"/>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0"/>
      <c r="C118" s="55"/>
      <c r="D118" s="55"/>
      <c r="E118" s="51"/>
      <c r="F118" s="51"/>
      <c r="G118" s="51"/>
      <c r="H118" s="51"/>
      <c r="I118" s="51"/>
      <c r="J118" s="51"/>
      <c r="K118" s="51"/>
      <c r="L118" s="51"/>
      <c r="M118" s="51"/>
      <c r="N118" s="51"/>
      <c r="O118" s="51"/>
      <c r="P118" s="51"/>
      <c r="Q118" s="51"/>
      <c r="R118" s="51"/>
      <c r="S118" s="51"/>
      <c r="T118" s="51"/>
      <c r="U118" s="55"/>
      <c r="V118" s="55"/>
      <c r="W118" s="51"/>
      <c r="X118" s="51"/>
      <c r="Y118" s="51"/>
      <c r="Z118" s="51"/>
      <c r="AA118" s="51"/>
      <c r="AB118" s="51"/>
      <c r="AC118" s="51"/>
      <c r="AD118" s="51"/>
      <c r="AE118" s="51"/>
      <c r="AF118" s="51"/>
      <c r="AG118" s="51"/>
      <c r="AH118" s="51"/>
      <c r="AI118" s="55"/>
      <c r="AJ118" s="51"/>
      <c r="AK118" s="51"/>
      <c r="AL118" s="51"/>
      <c r="AM118" s="52"/>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6"/>
      <c r="CJ118" s="126"/>
      <c r="CK118" s="126"/>
      <c r="CL118" s="126"/>
      <c r="CM118" s="126"/>
      <c r="CN118" s="126"/>
      <c r="CO118" s="126"/>
      <c r="CP118" s="126"/>
      <c r="CQ118" s="126"/>
      <c r="CR118" s="126"/>
      <c r="CS118" s="126"/>
      <c r="CT118" s="126"/>
      <c r="CU118" s="126"/>
      <c r="CV118" s="126"/>
      <c r="CW118" s="127"/>
      <c r="CX118" s="127"/>
      <c r="CY118" s="127"/>
      <c r="CZ118" s="126"/>
      <c r="DA118" s="127"/>
      <c r="DB118" s="126"/>
      <c r="DC118" s="126"/>
      <c r="DD118" s="126"/>
      <c r="DE118" s="126"/>
      <c r="DF118" s="126"/>
      <c r="DG118" s="126"/>
      <c r="DH118" s="126"/>
      <c r="DI118" s="127"/>
      <c r="DJ118" s="126"/>
      <c r="DK118" s="126"/>
      <c r="DL118" s="126"/>
      <c r="DM118" s="126"/>
      <c r="DN118" s="127"/>
      <c r="DO118" s="127"/>
      <c r="DP118" s="127"/>
      <c r="DQ118" s="126"/>
      <c r="DR118" s="126"/>
      <c r="DS118" s="126"/>
      <c r="DT118" s="126"/>
      <c r="DU118" s="126"/>
      <c r="DV118" s="126"/>
      <c r="DW118" s="126"/>
      <c r="DX118" s="126"/>
      <c r="DY118" s="126"/>
      <c r="DZ118" s="126"/>
      <c r="EA118" s="126"/>
      <c r="EB118" s="126"/>
      <c r="EC118" s="126"/>
      <c r="ED118" s="126"/>
      <c r="EE118" s="127"/>
      <c r="EF118" s="127"/>
      <c r="EG118" s="127"/>
      <c r="EH118" s="127"/>
      <c r="EI118" s="127"/>
      <c r="EJ118" s="127"/>
      <c r="EK118" s="127"/>
      <c r="EL118" s="127"/>
      <c r="EM118" s="127"/>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ht="13" x14ac:dyDescent="0.2">
      <c r="A119" s="51"/>
      <c r="B119" s="50"/>
      <c r="C119" s="55"/>
      <c r="D119" s="55"/>
      <c r="E119" s="51"/>
      <c r="F119" s="51"/>
      <c r="G119" s="51"/>
      <c r="H119" s="51"/>
      <c r="I119" s="51"/>
      <c r="J119" s="51"/>
      <c r="K119" s="51"/>
      <c r="L119" s="51"/>
      <c r="M119" s="51"/>
      <c r="N119" s="51"/>
      <c r="O119" s="51"/>
      <c r="P119" s="51"/>
      <c r="Q119" s="51"/>
      <c r="R119" s="51"/>
      <c r="S119" s="51"/>
      <c r="T119" s="51"/>
      <c r="U119" s="55"/>
      <c r="V119" s="51"/>
      <c r="W119" s="51"/>
      <c r="X119" s="51"/>
      <c r="Y119" s="51"/>
      <c r="Z119" s="51"/>
      <c r="AA119" s="51"/>
      <c r="AB119" s="51"/>
      <c r="AC119" s="51"/>
      <c r="AD119" s="51"/>
      <c r="AE119" s="51"/>
      <c r="AF119" s="51"/>
      <c r="AG119" s="51"/>
      <c r="AH119" s="51"/>
      <c r="AI119" s="55"/>
      <c r="AJ119" s="51"/>
      <c r="AK119" s="51"/>
      <c r="AL119" s="51"/>
      <c r="AM119" s="52"/>
      <c r="AN119" s="51"/>
      <c r="AO119" s="51"/>
      <c r="AP119" s="51"/>
      <c r="AQ119" s="205"/>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26"/>
      <c r="CJ119" s="126"/>
      <c r="CK119" s="126"/>
      <c r="CL119" s="126"/>
      <c r="CM119" s="126"/>
      <c r="CN119" s="126"/>
      <c r="CO119" s="126"/>
      <c r="CP119" s="126"/>
      <c r="CQ119" s="126"/>
      <c r="CR119" s="126"/>
      <c r="CS119" s="126"/>
      <c r="CT119" s="126"/>
      <c r="CU119" s="126"/>
      <c r="CV119" s="126"/>
      <c r="CW119" s="127"/>
      <c r="CX119" s="127"/>
      <c r="CY119" s="127"/>
      <c r="CZ119" s="126"/>
      <c r="DA119" s="127"/>
      <c r="DB119" s="126"/>
      <c r="DC119" s="126"/>
      <c r="DD119" s="126"/>
      <c r="DE119" s="126"/>
      <c r="DF119" s="126"/>
      <c r="DG119" s="126"/>
      <c r="DH119" s="126"/>
      <c r="DI119" s="126"/>
      <c r="DJ119" s="126"/>
      <c r="DK119" s="126"/>
      <c r="DL119" s="126"/>
      <c r="DM119" s="126"/>
      <c r="DN119" s="127"/>
      <c r="DO119" s="127"/>
      <c r="DP119" s="127"/>
      <c r="DQ119" s="126"/>
      <c r="DR119" s="126"/>
      <c r="DS119" s="126"/>
      <c r="DT119" s="126"/>
      <c r="DU119" s="126"/>
      <c r="DV119" s="126"/>
      <c r="DW119" s="126"/>
      <c r="DX119" s="126"/>
      <c r="DY119" s="126"/>
      <c r="DZ119" s="126"/>
      <c r="EA119" s="126"/>
      <c r="EB119" s="126"/>
      <c r="EC119" s="126"/>
      <c r="ED119" s="126"/>
      <c r="EE119" s="127"/>
      <c r="EF119" s="127"/>
      <c r="EG119" s="127"/>
      <c r="EH119" s="127"/>
      <c r="EI119" s="127"/>
      <c r="EJ119" s="127"/>
      <c r="EK119" s="127"/>
      <c r="EL119" s="127"/>
      <c r="EM119" s="127"/>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0"/>
      <c r="C120" s="55"/>
      <c r="D120" s="55"/>
      <c r="E120" s="51"/>
      <c r="F120" s="51"/>
      <c r="G120" s="51"/>
      <c r="H120" s="51"/>
      <c r="I120" s="51"/>
      <c r="J120" s="51"/>
      <c r="K120" s="51"/>
      <c r="L120" s="51"/>
      <c r="M120" s="51"/>
      <c r="N120" s="51"/>
      <c r="O120" s="51"/>
      <c r="P120" s="51"/>
      <c r="Q120" s="51"/>
      <c r="R120" s="51"/>
      <c r="S120" s="51"/>
      <c r="T120" s="51"/>
      <c r="U120" s="55"/>
      <c r="V120" s="51"/>
      <c r="W120" s="51"/>
      <c r="X120" s="51"/>
      <c r="Y120" s="51"/>
      <c r="Z120" s="51"/>
      <c r="AA120" s="51"/>
      <c r="AB120" s="51"/>
      <c r="AC120" s="51"/>
      <c r="AD120" s="51"/>
      <c r="AE120" s="51"/>
      <c r="AF120" s="51"/>
      <c r="AG120" s="51"/>
      <c r="AH120" s="51"/>
      <c r="AI120" s="55"/>
      <c r="AJ120" s="51"/>
      <c r="AK120" s="51"/>
      <c r="AL120" s="51"/>
      <c r="AM120" s="52"/>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6"/>
      <c r="CJ120" s="126"/>
      <c r="CK120" s="126"/>
      <c r="CL120" s="126"/>
      <c r="CM120" s="126"/>
      <c r="CN120" s="126"/>
      <c r="CO120" s="126"/>
      <c r="CP120" s="126"/>
      <c r="CQ120" s="126"/>
      <c r="CR120" s="126"/>
      <c r="CS120" s="126"/>
      <c r="CT120" s="126"/>
      <c r="CU120" s="126"/>
      <c r="CV120" s="126"/>
      <c r="CW120" s="127"/>
      <c r="CX120" s="127"/>
      <c r="CY120" s="127"/>
      <c r="CZ120" s="126"/>
      <c r="DA120" s="126"/>
      <c r="DB120" s="126"/>
      <c r="DC120" s="126"/>
      <c r="DD120" s="126"/>
      <c r="DE120" s="126"/>
      <c r="DF120" s="126"/>
      <c r="DG120" s="126"/>
      <c r="DH120" s="126"/>
      <c r="DI120" s="126"/>
      <c r="DJ120" s="126"/>
      <c r="DK120" s="126"/>
      <c r="DL120" s="126"/>
      <c r="DM120" s="126"/>
      <c r="DN120" s="127"/>
      <c r="DO120" s="127"/>
      <c r="DP120" s="127"/>
      <c r="DQ120" s="126"/>
      <c r="DR120" s="126"/>
      <c r="DS120" s="126"/>
      <c r="DT120" s="126"/>
      <c r="DU120" s="126"/>
      <c r="DV120" s="126"/>
      <c r="DW120" s="126"/>
      <c r="DX120" s="126"/>
      <c r="DY120" s="126"/>
      <c r="DZ120" s="126"/>
      <c r="EA120" s="126"/>
      <c r="EB120" s="126"/>
      <c r="EC120" s="126"/>
      <c r="ED120" s="126"/>
      <c r="EE120" s="127"/>
      <c r="EF120" s="127"/>
      <c r="EG120" s="127"/>
      <c r="EH120" s="127"/>
      <c r="EI120" s="127"/>
      <c r="EJ120" s="127"/>
      <c r="EK120" s="127"/>
      <c r="EL120" s="127"/>
      <c r="EM120" s="127"/>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0"/>
      <c r="C121" s="51"/>
      <c r="D121" s="51"/>
      <c r="E121" s="51"/>
      <c r="F121" s="51"/>
      <c r="G121" s="51"/>
      <c r="H121" s="51"/>
      <c r="I121" s="51"/>
      <c r="J121" s="51"/>
      <c r="K121" s="51"/>
      <c r="L121" s="51"/>
      <c r="M121" s="51"/>
      <c r="N121" s="51"/>
      <c r="O121" s="51"/>
      <c r="P121" s="51"/>
      <c r="Q121" s="51"/>
      <c r="R121" s="51"/>
      <c r="S121" s="51"/>
      <c r="T121" s="51"/>
      <c r="U121" s="51"/>
      <c r="V121" s="55"/>
      <c r="W121" s="55"/>
      <c r="X121" s="51"/>
      <c r="Y121" s="51"/>
      <c r="Z121" s="51"/>
      <c r="AA121" s="51"/>
      <c r="AB121" s="51"/>
      <c r="AC121" s="51"/>
      <c r="AD121" s="51"/>
      <c r="AE121" s="51"/>
      <c r="AF121" s="51"/>
      <c r="AG121" s="51"/>
      <c r="AH121" s="51"/>
      <c r="AI121" s="51"/>
      <c r="AJ121" s="51"/>
      <c r="AK121" s="51"/>
      <c r="AL121" s="51"/>
      <c r="AM121" s="52"/>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6"/>
      <c r="CJ121" s="126"/>
      <c r="CK121" s="126"/>
      <c r="CL121" s="126"/>
      <c r="CM121" s="126"/>
      <c r="CN121" s="126"/>
      <c r="CO121" s="126"/>
      <c r="CP121" s="126"/>
      <c r="CQ121" s="126"/>
      <c r="CR121" s="126"/>
      <c r="CS121" s="126"/>
      <c r="CT121" s="126"/>
      <c r="CU121" s="126"/>
      <c r="CV121" s="126"/>
      <c r="CW121" s="127"/>
      <c r="CX121" s="127"/>
      <c r="CY121" s="127"/>
      <c r="CZ121" s="126"/>
      <c r="DA121" s="126"/>
      <c r="DB121" s="126"/>
      <c r="DC121" s="126"/>
      <c r="DD121" s="126"/>
      <c r="DE121" s="126"/>
      <c r="DF121" s="126"/>
      <c r="DG121" s="126"/>
      <c r="DH121" s="126"/>
      <c r="DI121" s="126"/>
      <c r="DJ121" s="126"/>
      <c r="DK121" s="126"/>
      <c r="DL121" s="126"/>
      <c r="DM121" s="126"/>
      <c r="DN121" s="127"/>
      <c r="DO121" s="127"/>
      <c r="DP121" s="127"/>
      <c r="DQ121" s="126"/>
      <c r="DR121" s="126"/>
      <c r="DS121" s="126"/>
      <c r="DT121" s="126"/>
      <c r="DU121" s="126"/>
      <c r="DV121" s="126"/>
      <c r="DW121" s="126"/>
      <c r="DX121" s="126"/>
      <c r="DY121" s="126"/>
      <c r="DZ121" s="126"/>
      <c r="EA121" s="126"/>
      <c r="EB121" s="126"/>
      <c r="EC121" s="126"/>
      <c r="ED121" s="126"/>
      <c r="EE121" s="127"/>
      <c r="EF121" s="127"/>
      <c r="EG121" s="127"/>
      <c r="EH121" s="127"/>
      <c r="EI121" s="127"/>
      <c r="EJ121" s="127"/>
      <c r="EK121" s="127"/>
      <c r="EL121" s="127"/>
      <c r="EM121" s="127"/>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0"/>
      <c r="C122" s="51"/>
      <c r="D122" s="51"/>
      <c r="E122" s="55"/>
      <c r="F122" s="55"/>
      <c r="G122" s="51"/>
      <c r="H122" s="51"/>
      <c r="I122" s="51"/>
      <c r="J122" s="51"/>
      <c r="K122" s="51"/>
      <c r="L122" s="51"/>
      <c r="M122" s="51"/>
      <c r="N122" s="51"/>
      <c r="O122" s="51"/>
      <c r="P122" s="51"/>
      <c r="Q122" s="51"/>
      <c r="R122" s="51"/>
      <c r="S122" s="51"/>
      <c r="T122" s="51"/>
      <c r="U122" s="51"/>
      <c r="V122" s="55"/>
      <c r="W122" s="55"/>
      <c r="X122" s="55"/>
      <c r="Y122" s="55"/>
      <c r="Z122" s="55"/>
      <c r="AA122" s="55"/>
      <c r="AB122" s="55"/>
      <c r="AC122" s="55"/>
      <c r="AD122" s="51"/>
      <c r="AE122" s="51"/>
      <c r="AF122" s="51"/>
      <c r="AG122" s="51"/>
      <c r="AH122" s="51"/>
      <c r="AI122" s="51"/>
      <c r="AJ122" s="51"/>
      <c r="AK122" s="51"/>
      <c r="AL122" s="51"/>
      <c r="AM122" s="52"/>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5"/>
      <c r="BS122" s="51"/>
      <c r="BT122" s="51"/>
      <c r="BU122" s="51"/>
      <c r="BV122" s="51"/>
      <c r="BW122" s="13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6"/>
      <c r="CT122" s="126"/>
      <c r="CU122" s="126"/>
      <c r="CV122" s="126"/>
      <c r="CW122" s="127"/>
      <c r="CX122" s="127"/>
      <c r="CY122" s="127"/>
      <c r="CZ122" s="126"/>
      <c r="DA122" s="126"/>
      <c r="DB122" s="126"/>
      <c r="DC122" s="126"/>
      <c r="DD122" s="126"/>
      <c r="DE122" s="126"/>
      <c r="DF122" s="126"/>
      <c r="DG122" s="126"/>
      <c r="DH122" s="126"/>
      <c r="DI122" s="126"/>
      <c r="DJ122" s="126"/>
      <c r="DK122" s="126"/>
      <c r="DL122" s="126"/>
      <c r="DM122" s="126"/>
      <c r="DN122" s="127"/>
      <c r="DO122" s="127"/>
      <c r="DP122" s="127"/>
      <c r="DQ122" s="126"/>
      <c r="DR122" s="126"/>
      <c r="DS122" s="126"/>
      <c r="DT122" s="126"/>
      <c r="DU122" s="126"/>
      <c r="DV122" s="126"/>
      <c r="DW122" s="126"/>
      <c r="DX122" s="126"/>
      <c r="DY122" s="126"/>
      <c r="DZ122" s="126"/>
      <c r="EA122" s="126"/>
      <c r="EB122" s="126"/>
      <c r="EC122" s="126"/>
      <c r="ED122" s="126"/>
      <c r="EE122" s="127"/>
      <c r="EF122" s="127"/>
      <c r="EG122" s="127"/>
      <c r="EH122" s="127"/>
      <c r="EI122" s="127"/>
      <c r="EJ122" s="127"/>
      <c r="EK122" s="127"/>
      <c r="EL122" s="127"/>
      <c r="EM122" s="127"/>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0"/>
      <c r="C123" s="51"/>
      <c r="D123" s="51"/>
      <c r="E123" s="55"/>
      <c r="F123" s="55"/>
      <c r="G123" s="55"/>
      <c r="H123" s="55"/>
      <c r="I123" s="55"/>
      <c r="J123" s="55"/>
      <c r="K123" s="55"/>
      <c r="L123" s="55"/>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2"/>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7"/>
      <c r="CU123" s="127"/>
      <c r="CV123" s="127"/>
      <c r="CW123" s="127"/>
      <c r="CX123" s="127"/>
      <c r="CY123" s="127"/>
      <c r="CZ123" s="127"/>
      <c r="DA123" s="127"/>
      <c r="DB123" s="127"/>
      <c r="DC123" s="127"/>
      <c r="DD123" s="127"/>
      <c r="DE123" s="127"/>
      <c r="DF123" s="127"/>
      <c r="DG123" s="127"/>
      <c r="DH123" s="127"/>
      <c r="DI123" s="127"/>
      <c r="DJ123" s="127"/>
      <c r="DK123" s="127"/>
      <c r="DL123" s="127"/>
      <c r="DM123" s="127"/>
      <c r="DN123" s="127"/>
      <c r="DO123" s="127"/>
      <c r="DP123" s="127"/>
      <c r="DQ123" s="127"/>
      <c r="DR123" s="127"/>
      <c r="DS123" s="127"/>
      <c r="DT123" s="127"/>
      <c r="DU123" s="127"/>
      <c r="DV123" s="127"/>
      <c r="DW123" s="127"/>
      <c r="DX123" s="127"/>
      <c r="DY123" s="127"/>
      <c r="DZ123" s="127"/>
      <c r="EA123" s="127"/>
      <c r="EB123" s="127"/>
      <c r="EC123" s="127"/>
      <c r="ED123" s="127"/>
      <c r="EE123" s="127"/>
      <c r="EF123" s="127"/>
      <c r="EG123" s="127"/>
      <c r="EH123" s="127"/>
      <c r="EI123" s="127"/>
      <c r="EJ123" s="127"/>
      <c r="EK123" s="127"/>
      <c r="EL123" s="127"/>
      <c r="EM123" s="127"/>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0"/>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2"/>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7"/>
      <c r="CU124" s="127"/>
      <c r="CV124" s="127"/>
      <c r="CW124" s="127"/>
      <c r="CX124" s="127"/>
      <c r="CY124" s="127"/>
      <c r="CZ124" s="127"/>
      <c r="DA124" s="127"/>
      <c r="DB124" s="127"/>
      <c r="DC124" s="127"/>
      <c r="DD124" s="127"/>
      <c r="DE124" s="127"/>
      <c r="DF124" s="127"/>
      <c r="DG124" s="127"/>
      <c r="DH124" s="127"/>
      <c r="DI124" s="127"/>
      <c r="DJ124" s="127"/>
      <c r="DK124" s="127"/>
      <c r="DL124" s="127"/>
      <c r="DM124" s="127"/>
      <c r="DN124" s="127"/>
      <c r="DO124" s="127"/>
      <c r="DP124" s="127"/>
      <c r="DQ124" s="127"/>
      <c r="DR124" s="127"/>
      <c r="DS124" s="127"/>
      <c r="DT124" s="127"/>
      <c r="DU124" s="127"/>
      <c r="DV124" s="127"/>
      <c r="DW124" s="127"/>
      <c r="DX124" s="127"/>
      <c r="DY124" s="127"/>
      <c r="DZ124" s="127"/>
      <c r="EA124" s="127"/>
      <c r="EB124" s="127"/>
      <c r="EC124" s="127"/>
      <c r="ED124" s="127"/>
      <c r="EE124" s="127"/>
      <c r="EF124" s="127"/>
      <c r="EG124" s="127"/>
      <c r="EH124" s="127"/>
      <c r="EI124" s="127"/>
      <c r="EJ124" s="127"/>
      <c r="EK124" s="127"/>
      <c r="EL124" s="127"/>
      <c r="EM124" s="127"/>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0"/>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2"/>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7"/>
      <c r="CI125" s="127"/>
      <c r="CJ125" s="127"/>
      <c r="CK125" s="127"/>
      <c r="CL125" s="127"/>
      <c r="CM125" s="127"/>
      <c r="CN125" s="127"/>
      <c r="CO125" s="127"/>
      <c r="CP125" s="127"/>
      <c r="CQ125" s="127"/>
      <c r="CR125" s="127"/>
      <c r="CS125" s="127"/>
      <c r="CT125" s="127"/>
      <c r="CU125" s="127"/>
      <c r="CV125" s="127"/>
      <c r="CW125" s="127"/>
      <c r="CX125" s="127"/>
      <c r="CY125" s="127"/>
      <c r="CZ125" s="127"/>
      <c r="DA125" s="127"/>
      <c r="DB125" s="127"/>
      <c r="DC125" s="127"/>
      <c r="DD125" s="127"/>
      <c r="DE125" s="127"/>
      <c r="DF125" s="127"/>
      <c r="DG125" s="127"/>
      <c r="DH125" s="127"/>
      <c r="DI125" s="127"/>
      <c r="DJ125" s="127"/>
      <c r="DK125" s="127"/>
      <c r="DL125" s="127"/>
      <c r="DM125" s="127"/>
      <c r="DN125" s="127"/>
      <c r="DO125" s="127"/>
      <c r="DP125" s="127"/>
      <c r="DQ125" s="127"/>
      <c r="DR125" s="127"/>
      <c r="DS125" s="127"/>
      <c r="DT125" s="127"/>
      <c r="DU125" s="127"/>
      <c r="DV125" s="127"/>
      <c r="DW125" s="127"/>
      <c r="DX125" s="127"/>
      <c r="DY125" s="127"/>
      <c r="DZ125" s="127"/>
      <c r="EA125" s="127"/>
      <c r="EB125" s="127"/>
      <c r="EC125" s="127"/>
      <c r="ED125" s="127"/>
      <c r="EE125" s="127"/>
      <c r="EF125" s="127"/>
      <c r="EG125" s="127"/>
      <c r="EH125" s="127"/>
      <c r="EI125" s="127"/>
      <c r="EJ125" s="127"/>
      <c r="EK125" s="127"/>
      <c r="EL125" s="127"/>
      <c r="EM125" s="127"/>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0"/>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2"/>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7"/>
      <c r="CU126" s="127"/>
      <c r="CV126" s="127"/>
      <c r="CW126" s="127"/>
      <c r="CX126" s="127"/>
      <c r="CY126" s="127"/>
      <c r="CZ126" s="127"/>
      <c r="DA126" s="127"/>
      <c r="DB126" s="127"/>
      <c r="DC126" s="127"/>
      <c r="DD126" s="127"/>
      <c r="DE126" s="127"/>
      <c r="DF126" s="127"/>
      <c r="DG126" s="127"/>
      <c r="DH126" s="127"/>
      <c r="DI126" s="127"/>
      <c r="DJ126" s="127"/>
      <c r="DK126" s="127"/>
      <c r="DL126" s="127"/>
      <c r="DM126" s="127"/>
      <c r="DN126" s="127"/>
      <c r="DO126" s="127"/>
      <c r="DP126" s="127"/>
      <c r="DQ126" s="127"/>
      <c r="DR126" s="127"/>
      <c r="DS126" s="127"/>
      <c r="DT126" s="127"/>
      <c r="DU126" s="127"/>
      <c r="DV126" s="127"/>
      <c r="DW126" s="127"/>
      <c r="DX126" s="127"/>
      <c r="DY126" s="127"/>
      <c r="DZ126" s="127"/>
      <c r="EA126" s="127"/>
      <c r="EB126" s="127"/>
      <c r="EC126" s="127"/>
      <c r="ED126" s="127"/>
      <c r="EE126" s="127"/>
      <c r="EF126" s="127"/>
      <c r="EG126" s="127"/>
      <c r="EH126" s="127"/>
      <c r="EI126" s="127"/>
      <c r="EJ126" s="127"/>
      <c r="EK126" s="127"/>
      <c r="EL126" s="127"/>
      <c r="EM126" s="127"/>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0"/>
      <c r="C127" s="51"/>
      <c r="D127" s="51"/>
      <c r="E127" s="51"/>
      <c r="F127" s="51"/>
      <c r="G127" s="51"/>
      <c r="H127" s="51"/>
      <c r="I127" s="51"/>
      <c r="J127" s="51"/>
      <c r="K127" s="51"/>
      <c r="L127" s="51"/>
      <c r="M127" s="51"/>
      <c r="N127" s="51"/>
      <c r="O127" s="51"/>
      <c r="P127" s="51"/>
      <c r="Q127" s="51"/>
      <c r="R127" s="51"/>
      <c r="S127" s="51"/>
      <c r="T127" s="51"/>
      <c r="U127" s="51"/>
      <c r="V127" s="51"/>
      <c r="W127" s="51"/>
      <c r="X127" s="51"/>
      <c r="Y127" s="165"/>
      <c r="Z127" s="51"/>
      <c r="AA127" s="51"/>
      <c r="AB127" s="51"/>
      <c r="AC127" s="51"/>
      <c r="AD127" s="51"/>
      <c r="AE127" s="51"/>
      <c r="AF127" s="126"/>
      <c r="AG127" s="126"/>
      <c r="AH127" s="51"/>
      <c r="AI127" s="51"/>
      <c r="AJ127" s="51"/>
      <c r="AK127" s="51"/>
      <c r="AL127" s="51"/>
      <c r="AM127" s="52"/>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7"/>
      <c r="CI127" s="127"/>
      <c r="CJ127" s="127"/>
      <c r="CK127" s="127"/>
      <c r="CL127" s="127"/>
      <c r="CM127" s="127"/>
      <c r="CN127" s="127"/>
      <c r="CO127" s="127"/>
      <c r="CP127" s="127"/>
      <c r="CQ127" s="127"/>
      <c r="CR127" s="127"/>
      <c r="CS127" s="127"/>
      <c r="CT127" s="127"/>
      <c r="CU127" s="127"/>
      <c r="CV127" s="127"/>
      <c r="CW127" s="127"/>
      <c r="CX127" s="127"/>
      <c r="CY127" s="127"/>
      <c r="CZ127" s="127"/>
      <c r="DA127" s="127"/>
      <c r="DB127" s="127"/>
      <c r="DC127" s="127"/>
      <c r="DD127" s="127"/>
      <c r="DE127" s="127"/>
      <c r="DF127" s="127"/>
      <c r="DG127" s="127"/>
      <c r="DH127" s="127"/>
      <c r="DI127" s="127"/>
      <c r="DJ127" s="127"/>
      <c r="DK127" s="127"/>
      <c r="DL127" s="127"/>
      <c r="DM127" s="127"/>
      <c r="DN127" s="127"/>
      <c r="DO127" s="127"/>
      <c r="DP127" s="127"/>
      <c r="DQ127" s="127"/>
      <c r="DR127" s="127"/>
      <c r="DS127" s="127"/>
      <c r="DT127" s="127"/>
      <c r="DU127" s="127"/>
      <c r="DV127" s="127"/>
      <c r="DW127" s="127"/>
      <c r="DX127" s="127"/>
      <c r="DY127" s="127"/>
      <c r="DZ127" s="127"/>
      <c r="EA127" s="127"/>
      <c r="EB127" s="127"/>
      <c r="EC127" s="127"/>
      <c r="ED127" s="127"/>
      <c r="EE127" s="127"/>
      <c r="EF127" s="127"/>
      <c r="EG127" s="127"/>
      <c r="EH127" s="127"/>
      <c r="EI127" s="127"/>
      <c r="EJ127" s="127"/>
      <c r="EK127" s="127"/>
      <c r="EL127" s="127"/>
      <c r="EM127" s="127"/>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0"/>
      <c r="C128" s="51"/>
      <c r="D128" s="128"/>
      <c r="E128" s="55"/>
      <c r="F128" s="55"/>
      <c r="G128" s="55"/>
      <c r="H128" s="55"/>
      <c r="I128" s="55"/>
      <c r="J128" s="55"/>
      <c r="K128" s="55"/>
      <c r="L128" s="55"/>
      <c r="M128" s="55"/>
      <c r="N128" s="55"/>
      <c r="O128" s="55"/>
      <c r="P128" s="55"/>
      <c r="Q128" s="55"/>
      <c r="R128" s="55"/>
      <c r="S128" s="51"/>
      <c r="T128" s="51"/>
      <c r="U128" s="51"/>
      <c r="V128" s="51"/>
      <c r="W128" s="51"/>
      <c r="X128" s="51"/>
      <c r="Y128" s="51"/>
      <c r="Z128" s="51"/>
      <c r="AA128" s="51"/>
      <c r="AB128" s="51"/>
      <c r="AC128" s="51"/>
      <c r="AD128" s="51"/>
      <c r="AE128" s="51"/>
      <c r="AF128" s="126"/>
      <c r="AG128" s="126"/>
      <c r="AH128" s="51"/>
      <c r="AI128" s="51"/>
      <c r="AJ128" s="51"/>
      <c r="AK128" s="51"/>
      <c r="AL128" s="51"/>
      <c r="AM128" s="52"/>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7"/>
      <c r="CU128" s="127"/>
      <c r="CV128" s="127"/>
      <c r="CW128" s="127"/>
      <c r="CX128" s="127"/>
      <c r="CY128" s="127"/>
      <c r="CZ128" s="127"/>
      <c r="DA128" s="127"/>
      <c r="DB128" s="127"/>
      <c r="DC128" s="127"/>
      <c r="DD128" s="127"/>
      <c r="DE128" s="127"/>
      <c r="DF128" s="127"/>
      <c r="DG128" s="127"/>
      <c r="DH128" s="127"/>
      <c r="DI128" s="127"/>
      <c r="DJ128" s="127"/>
      <c r="DK128" s="127"/>
      <c r="DL128" s="127"/>
      <c r="DM128" s="127"/>
      <c r="DN128" s="127"/>
      <c r="DO128" s="127"/>
      <c r="DP128" s="127"/>
      <c r="DQ128" s="127"/>
      <c r="DR128" s="127"/>
      <c r="DS128" s="127"/>
      <c r="DT128" s="127"/>
      <c r="DU128" s="127"/>
      <c r="DV128" s="127"/>
      <c r="DW128" s="127"/>
      <c r="DX128" s="127"/>
      <c r="DY128" s="127"/>
      <c r="DZ128" s="127"/>
      <c r="EA128" s="127"/>
      <c r="EB128" s="127"/>
      <c r="EC128" s="127"/>
      <c r="ED128" s="127"/>
      <c r="EE128" s="127"/>
      <c r="EF128" s="127"/>
      <c r="EG128" s="127"/>
      <c r="EH128" s="127"/>
      <c r="EI128" s="127"/>
      <c r="EJ128" s="127"/>
      <c r="EK128" s="127"/>
      <c r="EL128" s="127"/>
      <c r="EM128" s="127"/>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0"/>
      <c r="C129" s="51"/>
      <c r="D129" s="55"/>
      <c r="E129" s="51"/>
      <c r="F129" s="51"/>
      <c r="G129" s="51"/>
      <c r="H129" s="51"/>
      <c r="I129" s="51"/>
      <c r="J129" s="51"/>
      <c r="K129" s="51"/>
      <c r="L129" s="51"/>
      <c r="M129" s="51"/>
      <c r="N129" s="51"/>
      <c r="O129" s="51"/>
      <c r="P129" s="51"/>
      <c r="Q129" s="51"/>
      <c r="R129" s="55"/>
      <c r="S129" s="51"/>
      <c r="T129" s="51"/>
      <c r="U129" s="51"/>
      <c r="V129" s="51"/>
      <c r="W129" s="51"/>
      <c r="X129" s="51"/>
      <c r="Y129" s="51"/>
      <c r="Z129" s="51"/>
      <c r="AA129" s="51"/>
      <c r="AB129" s="51"/>
      <c r="AC129" s="51"/>
      <c r="AD129" s="51"/>
      <c r="AE129" s="51"/>
      <c r="AF129" s="126"/>
      <c r="AG129" s="126"/>
      <c r="AH129" s="51"/>
      <c r="AI129" s="51"/>
      <c r="AJ129" s="51"/>
      <c r="AK129" s="51"/>
      <c r="AL129" s="51"/>
      <c r="AM129" s="52"/>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7"/>
      <c r="CJ129" s="127"/>
      <c r="CK129" s="127"/>
      <c r="CL129" s="127"/>
      <c r="CM129" s="127"/>
      <c r="CN129" s="127"/>
      <c r="CO129" s="127"/>
      <c r="CP129" s="127"/>
      <c r="CQ129" s="127"/>
      <c r="CR129" s="127"/>
      <c r="CS129" s="127"/>
      <c r="CT129" s="127"/>
      <c r="CU129" s="127"/>
      <c r="CV129" s="127"/>
      <c r="CW129" s="127"/>
      <c r="CX129" s="127"/>
      <c r="CY129" s="127"/>
      <c r="CZ129" s="127"/>
      <c r="DA129" s="127"/>
      <c r="DB129" s="127"/>
      <c r="DC129" s="127"/>
      <c r="DD129" s="127"/>
      <c r="DE129" s="127"/>
      <c r="DF129" s="127"/>
      <c r="DG129" s="127"/>
      <c r="DH129" s="127"/>
      <c r="DI129" s="127"/>
      <c r="DJ129" s="127"/>
      <c r="DK129" s="127"/>
      <c r="DL129" s="127"/>
      <c r="DM129" s="127"/>
      <c r="DN129" s="127"/>
      <c r="DO129" s="127"/>
      <c r="DP129" s="127"/>
      <c r="DQ129" s="127"/>
      <c r="DR129" s="127"/>
      <c r="DS129" s="127"/>
      <c r="DT129" s="127"/>
      <c r="DU129" s="127"/>
      <c r="DV129" s="127"/>
      <c r="DW129" s="127"/>
      <c r="DX129" s="127"/>
      <c r="DY129" s="127"/>
      <c r="DZ129" s="127"/>
      <c r="EA129" s="127"/>
      <c r="EB129" s="127"/>
      <c r="EC129" s="127"/>
      <c r="ED129" s="127"/>
      <c r="EE129" s="127"/>
      <c r="EF129" s="127"/>
      <c r="EG129" s="127"/>
      <c r="EH129" s="127"/>
      <c r="EI129" s="127"/>
      <c r="EJ129" s="127"/>
      <c r="EK129" s="127"/>
      <c r="EL129" s="127"/>
      <c r="EM129" s="127"/>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0"/>
      <c r="C130" s="51"/>
      <c r="D130" s="55"/>
      <c r="E130" s="51"/>
      <c r="F130" s="51"/>
      <c r="G130" s="51"/>
      <c r="H130" s="51"/>
      <c r="I130" s="51"/>
      <c r="J130" s="51"/>
      <c r="K130" s="51"/>
      <c r="L130" s="51"/>
      <c r="M130" s="51"/>
      <c r="N130" s="51"/>
      <c r="O130" s="51"/>
      <c r="P130" s="51"/>
      <c r="Q130" s="51"/>
      <c r="R130" s="55"/>
      <c r="S130" s="51"/>
      <c r="T130" s="51"/>
      <c r="U130" s="51"/>
      <c r="V130" s="51"/>
      <c r="W130" s="51"/>
      <c r="X130" s="51"/>
      <c r="Y130" s="51"/>
      <c r="Z130" s="51"/>
      <c r="AA130" s="51"/>
      <c r="AB130" s="51"/>
      <c r="AC130" s="51"/>
      <c r="AD130" s="51"/>
      <c r="AE130" s="51"/>
      <c r="AF130" s="126"/>
      <c r="AG130" s="126"/>
      <c r="AH130" s="51"/>
      <c r="AI130" s="51"/>
      <c r="AJ130" s="51"/>
      <c r="AK130" s="51"/>
      <c r="AL130" s="51"/>
      <c r="AM130" s="52"/>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7"/>
      <c r="CU130" s="127"/>
      <c r="CV130" s="127"/>
      <c r="CW130" s="127"/>
      <c r="CX130" s="127"/>
      <c r="CY130" s="127"/>
      <c r="CZ130" s="127"/>
      <c r="DA130" s="127"/>
      <c r="DB130" s="127"/>
      <c r="DC130" s="127"/>
      <c r="DD130" s="127"/>
      <c r="DE130" s="127"/>
      <c r="DF130" s="127"/>
      <c r="DG130" s="126"/>
      <c r="DH130" s="126"/>
      <c r="DI130" s="126"/>
      <c r="DJ130" s="126"/>
      <c r="DK130" s="126"/>
      <c r="DL130" s="126"/>
      <c r="DM130" s="126"/>
      <c r="DN130" s="126"/>
      <c r="DO130" s="126"/>
      <c r="DP130" s="126"/>
      <c r="DQ130" s="126"/>
      <c r="DR130" s="126"/>
      <c r="DS130" s="127"/>
      <c r="DT130" s="127"/>
      <c r="DU130" s="127"/>
      <c r="DV130" s="127"/>
      <c r="DW130" s="127"/>
      <c r="DX130" s="126"/>
      <c r="DY130" s="126"/>
      <c r="DZ130" s="126"/>
      <c r="EA130" s="126"/>
      <c r="EB130" s="126"/>
      <c r="EC130" s="126"/>
      <c r="ED130" s="126"/>
      <c r="EE130" s="126"/>
      <c r="EF130" s="126"/>
      <c r="EG130" s="126"/>
      <c r="EH130" s="126"/>
      <c r="EI130" s="126"/>
      <c r="EJ130" s="127"/>
      <c r="EK130" s="127"/>
      <c r="EL130" s="127"/>
      <c r="EM130" s="127"/>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6"/>
      <c r="C131" s="53"/>
      <c r="D131" s="162"/>
      <c r="E131" s="53"/>
      <c r="F131" s="53"/>
      <c r="G131" s="53"/>
      <c r="H131" s="53"/>
      <c r="I131" s="53"/>
      <c r="J131" s="53"/>
      <c r="K131" s="53"/>
      <c r="L131" s="53"/>
      <c r="M131" s="53"/>
      <c r="N131" s="53"/>
      <c r="O131" s="53"/>
      <c r="P131" s="53"/>
      <c r="Q131" s="53"/>
      <c r="R131" s="162"/>
      <c r="S131" s="53"/>
      <c r="T131" s="53"/>
      <c r="U131" s="170"/>
      <c r="V131" s="162"/>
      <c r="W131" s="162"/>
      <c r="X131" s="162"/>
      <c r="Y131" s="198"/>
      <c r="Z131" s="53"/>
      <c r="AA131" s="53"/>
      <c r="AB131" s="53"/>
      <c r="AC131" s="53"/>
      <c r="AD131" s="53"/>
      <c r="AE131" s="162"/>
      <c r="AF131" s="199"/>
      <c r="AG131" s="199"/>
      <c r="AH131" s="162"/>
      <c r="AI131" s="162"/>
      <c r="AJ131" s="53"/>
      <c r="AK131" s="53"/>
      <c r="AL131" s="53"/>
      <c r="AM131" s="54"/>
      <c r="AN131" s="128"/>
      <c r="AO131" s="55"/>
      <c r="AP131" s="55"/>
      <c r="AQ131" s="55"/>
      <c r="AR131" s="55"/>
      <c r="AS131" s="55"/>
      <c r="AT131" s="55"/>
      <c r="AU131" s="55"/>
      <c r="AV131" s="55"/>
      <c r="AW131" s="55"/>
      <c r="AX131" s="55"/>
      <c r="AY131" s="55"/>
      <c r="AZ131" s="55"/>
      <c r="BA131" s="55"/>
      <c r="BB131" s="55"/>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9"/>
      <c r="CI131" s="127"/>
      <c r="CJ131" s="127"/>
      <c r="CK131" s="127"/>
      <c r="CL131" s="127"/>
      <c r="CM131" s="127"/>
      <c r="CN131" s="127"/>
      <c r="CO131" s="127"/>
      <c r="CP131" s="127"/>
      <c r="CQ131" s="127"/>
      <c r="CR131" s="127"/>
      <c r="CS131" s="127"/>
      <c r="CT131" s="127"/>
      <c r="CU131" s="127"/>
      <c r="CV131" s="127"/>
      <c r="CW131" s="127"/>
      <c r="CX131" s="127"/>
      <c r="CY131" s="129"/>
      <c r="CZ131" s="127"/>
      <c r="DA131" s="127"/>
      <c r="DB131" s="127"/>
      <c r="DC131" s="127"/>
      <c r="DD131" s="127"/>
      <c r="DE131" s="127"/>
      <c r="DF131" s="127"/>
      <c r="DG131" s="129"/>
      <c r="DH131" s="127"/>
      <c r="DI131" s="127"/>
      <c r="DJ131" s="127"/>
      <c r="DK131" s="127"/>
      <c r="DL131" s="127"/>
      <c r="DM131" s="127"/>
      <c r="DN131" s="127"/>
      <c r="DO131" s="127"/>
      <c r="DP131" s="127"/>
      <c r="DQ131" s="127"/>
      <c r="DR131" s="127"/>
      <c r="DS131" s="127"/>
      <c r="DT131" s="127"/>
      <c r="DU131" s="127"/>
      <c r="DV131" s="127"/>
      <c r="DW131" s="127"/>
      <c r="DX131" s="129"/>
      <c r="DY131" s="127"/>
      <c r="DZ131" s="127"/>
      <c r="EA131" s="127"/>
      <c r="EB131" s="127"/>
      <c r="EC131" s="127"/>
      <c r="ED131" s="127"/>
      <c r="EE131" s="127"/>
      <c r="EF131" s="127"/>
      <c r="EG131" s="127"/>
      <c r="EH131" s="127"/>
      <c r="EI131" s="127"/>
      <c r="EJ131" s="127"/>
      <c r="EK131" s="127"/>
      <c r="EL131" s="127"/>
      <c r="EM131" s="127"/>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1"/>
      <c r="D132" s="55"/>
      <c r="E132" s="51"/>
      <c r="F132" s="51"/>
      <c r="G132" s="51"/>
      <c r="H132" s="51"/>
      <c r="I132" s="51"/>
      <c r="J132" s="51"/>
      <c r="K132" s="51"/>
      <c r="L132" s="51"/>
      <c r="M132" s="51"/>
      <c r="N132" s="51"/>
      <c r="O132" s="51"/>
      <c r="P132" s="51"/>
      <c r="Q132" s="51"/>
      <c r="R132" s="51"/>
      <c r="S132" s="51"/>
      <c r="T132" s="51"/>
      <c r="U132" s="55"/>
      <c r="V132" s="51"/>
      <c r="W132" s="51"/>
      <c r="X132" s="51"/>
      <c r="Y132" s="55"/>
      <c r="Z132" s="51"/>
      <c r="AA132" s="55"/>
      <c r="AB132" s="55"/>
      <c r="AC132" s="55"/>
      <c r="AD132" s="55"/>
      <c r="AE132" s="51"/>
      <c r="AF132" s="126"/>
      <c r="AG132" s="126"/>
      <c r="AH132" s="51"/>
      <c r="AI132" s="55"/>
      <c r="AJ132" s="51"/>
      <c r="AK132" s="51"/>
      <c r="AL132" s="51"/>
      <c r="AM132" s="51"/>
      <c r="AN132" s="55"/>
      <c r="AO132" s="51"/>
      <c r="AP132" s="51"/>
      <c r="AQ132" s="51"/>
      <c r="AR132" s="51"/>
      <c r="AS132" s="51"/>
      <c r="AT132" s="131"/>
      <c r="AU132" s="51"/>
      <c r="AV132" s="51"/>
      <c r="AW132" s="51"/>
      <c r="AX132" s="51"/>
      <c r="AY132" s="131"/>
      <c r="AZ132" s="51"/>
      <c r="BA132" s="51"/>
      <c r="BB132" s="55"/>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7"/>
      <c r="CI132" s="126"/>
      <c r="CJ132" s="126"/>
      <c r="CK132" s="126"/>
      <c r="CL132" s="126"/>
      <c r="CM132" s="126"/>
      <c r="CN132" s="126"/>
      <c r="CO132" s="126"/>
      <c r="CP132" s="126"/>
      <c r="CQ132" s="126"/>
      <c r="CR132" s="126"/>
      <c r="CS132" s="126"/>
      <c r="CT132" s="126"/>
      <c r="CU132" s="126"/>
      <c r="CV132" s="127"/>
      <c r="CW132" s="127"/>
      <c r="CX132" s="127"/>
      <c r="CY132" s="127"/>
      <c r="CZ132" s="126"/>
      <c r="DA132" s="126"/>
      <c r="DB132" s="126"/>
      <c r="DC132" s="126"/>
      <c r="DD132" s="126"/>
      <c r="DE132" s="127"/>
      <c r="DF132" s="127"/>
      <c r="DG132" s="127"/>
      <c r="DH132" s="126"/>
      <c r="DI132" s="126"/>
      <c r="DJ132" s="126"/>
      <c r="DK132" s="126"/>
      <c r="DL132" s="126"/>
      <c r="DM132" s="126"/>
      <c r="DN132" s="126"/>
      <c r="DO132" s="126"/>
      <c r="DP132" s="126"/>
      <c r="DQ132" s="126"/>
      <c r="DR132" s="126"/>
      <c r="DS132" s="126"/>
      <c r="DT132" s="126"/>
      <c r="DU132" s="126"/>
      <c r="DV132" s="127"/>
      <c r="DW132" s="127"/>
      <c r="DX132" s="127"/>
      <c r="DY132" s="126"/>
      <c r="DZ132" s="126"/>
      <c r="EA132" s="126"/>
      <c r="EB132" s="126"/>
      <c r="EC132" s="126"/>
      <c r="ED132" s="126"/>
      <c r="EE132" s="126"/>
      <c r="EF132" s="126"/>
      <c r="EG132" s="126"/>
      <c r="EH132" s="126"/>
      <c r="EI132" s="126"/>
      <c r="EJ132" s="126"/>
      <c r="EK132" s="126"/>
      <c r="EL132" s="127"/>
      <c r="EM132" s="127"/>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Q133" s="126"/>
      <c r="R133" s="126"/>
      <c r="Y133" s="165"/>
      <c r="AJ133" s="51"/>
      <c r="AK133" s="51"/>
      <c r="AL133" s="51"/>
      <c r="AM133" s="51"/>
      <c r="AN133" s="51"/>
      <c r="AO133" s="51"/>
      <c r="AP133" s="51"/>
      <c r="AQ133" s="51"/>
      <c r="AR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B134" s="51" t="s">
        <v>1270</v>
      </c>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B135" s="51" t="s">
        <v>1269</v>
      </c>
      <c r="AJ135" s="51"/>
      <c r="AK135" s="51"/>
      <c r="AL135" s="51"/>
      <c r="AM135" s="51"/>
      <c r="AN135" s="51"/>
      <c r="AO135" s="51"/>
      <c r="AP135" s="51" t="s">
        <v>1271</v>
      </c>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200"/>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201"/>
      <c r="AD136" s="201"/>
      <c r="AE136" s="201"/>
      <c r="AF136" s="201"/>
      <c r="AG136" s="201"/>
      <c r="AH136" s="201"/>
      <c r="AI136" s="201"/>
      <c r="AJ136" s="201"/>
      <c r="AK136" s="201"/>
      <c r="AL136" s="201"/>
      <c r="AM136" s="143"/>
      <c r="AN136" s="51"/>
      <c r="AO136" s="51"/>
      <c r="AP136" s="165" t="s">
        <v>84</v>
      </c>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B137" s="148"/>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202"/>
      <c r="Z137" s="145"/>
      <c r="AA137" s="145"/>
      <c r="AB137" s="145"/>
      <c r="AC137" s="145"/>
      <c r="AD137" s="145"/>
      <c r="AE137" s="145"/>
      <c r="AF137" s="145"/>
      <c r="AG137" s="145"/>
      <c r="AH137" s="145"/>
      <c r="AI137" s="145"/>
      <c r="AJ137" s="145"/>
      <c r="AK137" s="145"/>
      <c r="AL137" s="145"/>
      <c r="AM137" s="147"/>
      <c r="AN137" s="51"/>
      <c r="AO137" s="51"/>
      <c r="AP137" s="51"/>
      <c r="AQ137" s="51" t="s">
        <v>1272</v>
      </c>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B138" s="148"/>
      <c r="C138" s="145"/>
      <c r="D138" s="146"/>
      <c r="E138" s="146"/>
      <c r="F138" s="146"/>
      <c r="G138" s="146"/>
      <c r="H138" s="146"/>
      <c r="I138" s="146"/>
      <c r="J138" s="146"/>
      <c r="K138" s="146"/>
      <c r="L138" s="146"/>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7"/>
      <c r="AN138" s="51"/>
      <c r="AO138" s="51"/>
      <c r="AQ138" s="51" t="s">
        <v>1273</v>
      </c>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B139" s="148"/>
      <c r="C139" s="145"/>
      <c r="D139" s="146"/>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7"/>
      <c r="AN139" s="51"/>
      <c r="AO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B140" s="148"/>
      <c r="C140" s="145"/>
      <c r="D140" s="146"/>
      <c r="E140" s="146"/>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7"/>
      <c r="AN140" s="51"/>
      <c r="AO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B141" s="148"/>
      <c r="C141" s="145"/>
      <c r="D141" s="146"/>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202"/>
      <c r="AC141" s="145"/>
      <c r="AD141" s="145"/>
      <c r="AE141" s="145"/>
      <c r="AF141" s="145"/>
      <c r="AG141" s="145"/>
      <c r="AH141" s="145"/>
      <c r="AI141" s="145"/>
      <c r="AJ141" s="145"/>
      <c r="AK141" s="145"/>
      <c r="AL141" s="145"/>
      <c r="AM141" s="147"/>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B142" s="148"/>
      <c r="C142" s="145"/>
      <c r="D142" s="146"/>
      <c r="E142" s="145"/>
      <c r="F142" s="145"/>
      <c r="G142" s="145"/>
      <c r="H142" s="145"/>
      <c r="I142" s="145"/>
      <c r="J142" s="145"/>
      <c r="K142" s="145"/>
      <c r="L142" s="145"/>
      <c r="M142" s="145"/>
      <c r="N142" s="145"/>
      <c r="O142" s="145"/>
      <c r="P142" s="145"/>
      <c r="Q142" s="145"/>
      <c r="R142" s="145"/>
      <c r="S142" s="145"/>
      <c r="T142" s="145"/>
      <c r="U142" s="145"/>
      <c r="V142" s="145"/>
      <c r="W142" s="145"/>
      <c r="X142" s="145"/>
      <c r="Y142" s="202"/>
      <c r="Z142" s="145"/>
      <c r="AA142" s="145"/>
      <c r="AB142" s="145"/>
      <c r="AC142" s="145"/>
      <c r="AD142" s="145"/>
      <c r="AE142" s="145"/>
      <c r="AF142" s="145"/>
      <c r="AG142" s="145"/>
      <c r="AH142" s="145"/>
      <c r="AI142" s="145"/>
      <c r="AJ142" s="145"/>
      <c r="AK142" s="145"/>
      <c r="AL142" s="145"/>
      <c r="AM142" s="147"/>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B143" s="50"/>
      <c r="D143" s="55"/>
      <c r="AJ143" s="51"/>
      <c r="AK143" s="51"/>
      <c r="AL143" s="51"/>
      <c r="AM143" s="52"/>
      <c r="AN143" s="51"/>
      <c r="AO143" s="51"/>
      <c r="AP143" s="165" t="s">
        <v>84</v>
      </c>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B144" s="50"/>
      <c r="D144" s="55"/>
      <c r="E144" s="128"/>
      <c r="H144" s="140"/>
      <c r="AJ144" s="51"/>
      <c r="AK144" s="51"/>
      <c r="AL144" s="51"/>
      <c r="AM144" s="52"/>
      <c r="AN144" s="51"/>
      <c r="AO144" s="51"/>
      <c r="AP144" s="51"/>
      <c r="AQ144" s="51" t="s">
        <v>1274</v>
      </c>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B145" s="50"/>
      <c r="AB145" s="165"/>
      <c r="AJ145" s="51"/>
      <c r="AK145" s="51"/>
      <c r="AL145" s="51"/>
      <c r="AM145" s="52"/>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x14ac:dyDescent="0.15">
      <c r="B146" s="50"/>
      <c r="AJ146" s="51"/>
      <c r="AK146" s="51"/>
      <c r="AL146" s="51"/>
      <c r="AM146" s="52"/>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x14ac:dyDescent="0.15">
      <c r="B147" s="50"/>
      <c r="Y147" s="165"/>
      <c r="AJ147" s="51"/>
      <c r="AK147" s="51"/>
      <c r="AL147" s="51"/>
      <c r="AM147" s="52"/>
      <c r="AN147" s="51"/>
      <c r="AO147" s="51"/>
      <c r="AP147" s="165"/>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x14ac:dyDescent="0.15">
      <c r="B148" s="50"/>
      <c r="D148" s="128"/>
      <c r="E148" s="55"/>
      <c r="F148" s="55"/>
      <c r="G148" s="55"/>
      <c r="H148" s="55"/>
      <c r="I148" s="55"/>
      <c r="J148" s="55"/>
      <c r="K148" s="55"/>
      <c r="L148" s="55"/>
      <c r="M148" s="55"/>
      <c r="N148" s="55"/>
      <c r="O148" s="55"/>
      <c r="P148" s="55"/>
      <c r="Q148" s="55"/>
      <c r="R148" s="55"/>
      <c r="AJ148" s="51"/>
      <c r="AK148" s="51"/>
      <c r="AL148" s="51"/>
      <c r="AM148" s="52"/>
      <c r="AN148" s="51"/>
      <c r="AO148" s="51"/>
      <c r="AP148" s="165"/>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0"/>
      <c r="C149" s="51"/>
      <c r="D149" s="55"/>
      <c r="E149" s="51"/>
      <c r="F149" s="51"/>
      <c r="G149" s="51"/>
      <c r="H149" s="51"/>
      <c r="I149" s="51"/>
      <c r="J149" s="51"/>
      <c r="K149" s="51"/>
      <c r="L149" s="51"/>
      <c r="M149" s="51"/>
      <c r="N149" s="51"/>
      <c r="O149" s="51"/>
      <c r="P149" s="51"/>
      <c r="Q149" s="51"/>
      <c r="R149" s="55"/>
      <c r="S149" s="51"/>
      <c r="T149" s="51"/>
      <c r="U149" s="51"/>
      <c r="V149" s="51"/>
      <c r="W149" s="51"/>
      <c r="X149" s="51"/>
      <c r="Y149" s="51"/>
      <c r="Z149" s="51"/>
      <c r="AA149" s="51"/>
      <c r="AB149" s="51"/>
      <c r="AC149" s="51"/>
      <c r="AD149" s="51"/>
      <c r="AE149" s="51"/>
      <c r="AF149" s="51"/>
      <c r="AG149" s="51"/>
      <c r="AH149" s="51"/>
      <c r="AI149" s="51"/>
      <c r="AJ149" s="51"/>
      <c r="AK149" s="51"/>
      <c r="AL149" s="51"/>
      <c r="AM149" s="52"/>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0"/>
      <c r="C150" s="51"/>
      <c r="D150" s="55"/>
      <c r="E150" s="51"/>
      <c r="F150" s="51"/>
      <c r="G150" s="51"/>
      <c r="H150" s="51"/>
      <c r="I150" s="51"/>
      <c r="J150" s="51"/>
      <c r="K150" s="51"/>
      <c r="L150" s="51"/>
      <c r="M150" s="51"/>
      <c r="N150" s="51"/>
      <c r="O150" s="51"/>
      <c r="P150" s="51"/>
      <c r="Q150" s="51"/>
      <c r="R150" s="55"/>
      <c r="S150" s="51"/>
      <c r="T150" s="51"/>
      <c r="U150" s="51"/>
      <c r="V150" s="51"/>
      <c r="W150" s="51"/>
      <c r="X150" s="51"/>
      <c r="Y150" s="51"/>
      <c r="Z150" s="51"/>
      <c r="AA150" s="51"/>
      <c r="AB150" s="51"/>
      <c r="AC150" s="51"/>
      <c r="AD150" s="51"/>
      <c r="AE150" s="51"/>
      <c r="AF150" s="51"/>
      <c r="AG150" s="51"/>
      <c r="AH150" s="51"/>
      <c r="AI150" s="51"/>
      <c r="AJ150" s="51"/>
      <c r="AK150" s="51"/>
      <c r="AL150" s="51"/>
      <c r="AM150" s="52"/>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0"/>
      <c r="C151" s="51"/>
      <c r="D151" s="55"/>
      <c r="E151" s="51"/>
      <c r="F151" s="51"/>
      <c r="G151" s="51"/>
      <c r="H151" s="51"/>
      <c r="I151" s="51"/>
      <c r="J151" s="51"/>
      <c r="K151" s="51"/>
      <c r="L151" s="51"/>
      <c r="M151" s="51"/>
      <c r="N151" s="51"/>
      <c r="O151" s="51"/>
      <c r="P151" s="51"/>
      <c r="Q151" s="51"/>
      <c r="R151" s="55"/>
      <c r="S151" s="51"/>
      <c r="T151" s="51"/>
      <c r="U151" s="51"/>
      <c r="V151" s="51"/>
      <c r="W151" s="51"/>
      <c r="X151" s="51"/>
      <c r="Y151" s="165"/>
      <c r="Z151" s="51"/>
      <c r="AA151" s="51"/>
      <c r="AB151" s="51"/>
      <c r="AC151" s="51"/>
      <c r="AD151" s="51"/>
      <c r="AE151" s="51"/>
      <c r="AF151" s="51"/>
      <c r="AG151" s="51"/>
      <c r="AH151" s="51"/>
      <c r="AI151" s="51"/>
      <c r="AJ151" s="51"/>
      <c r="AK151" s="51"/>
      <c r="AL151" s="51"/>
      <c r="AM151" s="52"/>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7"/>
      <c r="CU151" s="127"/>
      <c r="CV151" s="127"/>
      <c r="CW151" s="127"/>
      <c r="CX151" s="127"/>
      <c r="CY151" s="126"/>
      <c r="CZ151" s="126"/>
      <c r="DA151" s="126"/>
      <c r="DB151" s="126"/>
      <c r="DC151" s="126"/>
      <c r="DD151" s="126"/>
      <c r="DE151" s="126"/>
      <c r="DF151" s="126"/>
      <c r="DG151" s="126"/>
      <c r="DH151" s="126"/>
      <c r="DI151" s="126"/>
      <c r="DJ151" s="126"/>
      <c r="DK151" s="127"/>
      <c r="DL151" s="127"/>
      <c r="DM151" s="127"/>
      <c r="DN151" s="127"/>
      <c r="DO151" s="127"/>
      <c r="DP151" s="126"/>
      <c r="DQ151" s="126"/>
      <c r="DR151" s="126"/>
      <c r="DS151" s="126"/>
      <c r="DT151" s="126"/>
      <c r="DU151" s="126"/>
      <c r="DV151" s="126"/>
      <c r="DW151" s="126"/>
      <c r="DX151" s="126"/>
      <c r="DY151" s="126"/>
      <c r="DZ151" s="126"/>
      <c r="EA151" s="126"/>
      <c r="EB151" s="127"/>
      <c r="EC151" s="127"/>
      <c r="ED151" s="127"/>
      <c r="EE151" s="127"/>
      <c r="EF151" s="127"/>
      <c r="EG151" s="127"/>
      <c r="EH151" s="127"/>
      <c r="EI151" s="127"/>
      <c r="EJ151" s="127"/>
      <c r="EK151" s="127"/>
      <c r="EL151" s="127"/>
      <c r="EM151" s="127"/>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0"/>
      <c r="C152" s="128"/>
      <c r="D152" s="55"/>
      <c r="E152" s="51"/>
      <c r="F152" s="51"/>
      <c r="G152" s="51"/>
      <c r="H152" s="51"/>
      <c r="I152" s="51"/>
      <c r="J152" s="51"/>
      <c r="K152" s="51"/>
      <c r="L152" s="51"/>
      <c r="M152" s="51"/>
      <c r="N152" s="51"/>
      <c r="O152" s="51"/>
      <c r="P152" s="51"/>
      <c r="Q152" s="51"/>
      <c r="R152" s="51"/>
      <c r="S152" s="51"/>
      <c r="T152" s="51"/>
      <c r="U152" s="128"/>
      <c r="V152" s="55"/>
      <c r="W152" s="55"/>
      <c r="X152" s="55"/>
      <c r="Y152" s="55"/>
      <c r="Z152" s="51"/>
      <c r="AA152" s="55"/>
      <c r="AB152" s="55"/>
      <c r="AC152" s="55"/>
      <c r="AD152" s="55"/>
      <c r="AE152" s="55"/>
      <c r="AF152" s="55"/>
      <c r="AG152" s="55"/>
      <c r="AH152" s="55"/>
      <c r="AI152" s="55"/>
      <c r="AJ152" s="51"/>
      <c r="AK152" s="51"/>
      <c r="AL152" s="51"/>
      <c r="AM152" s="52"/>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128"/>
      <c r="BK152" s="55"/>
      <c r="BL152" s="55"/>
      <c r="BM152" s="55"/>
      <c r="BN152" s="55"/>
      <c r="BO152" s="55"/>
      <c r="BP152" s="55"/>
      <c r="BQ152" s="55"/>
      <c r="BR152" s="55"/>
      <c r="BS152" s="55"/>
      <c r="BT152" s="55"/>
      <c r="BU152" s="55"/>
      <c r="BV152" s="55"/>
      <c r="BW152" s="55"/>
      <c r="BX152" s="55"/>
      <c r="BY152" s="51"/>
      <c r="BZ152" s="51"/>
      <c r="CA152" s="51"/>
      <c r="CB152" s="51"/>
      <c r="CC152" s="51"/>
      <c r="CD152" s="51"/>
      <c r="CE152" s="51"/>
      <c r="CF152" s="51"/>
      <c r="CG152" s="51"/>
      <c r="CH152" s="129"/>
      <c r="CI152" s="127"/>
      <c r="CJ152" s="127"/>
      <c r="CK152" s="127"/>
      <c r="CL152" s="127"/>
      <c r="CM152" s="127"/>
      <c r="CN152" s="127"/>
      <c r="CO152" s="127"/>
      <c r="CP152" s="127"/>
      <c r="CQ152" s="127"/>
      <c r="CR152" s="127"/>
      <c r="CS152" s="127"/>
      <c r="CT152" s="127"/>
      <c r="CU152" s="127"/>
      <c r="CV152" s="127"/>
      <c r="CW152" s="127"/>
      <c r="CX152" s="127"/>
      <c r="CY152" s="129"/>
      <c r="CZ152" s="127"/>
      <c r="DA152" s="127"/>
      <c r="DB152" s="127"/>
      <c r="DC152" s="127"/>
      <c r="DD152" s="127"/>
      <c r="DE152" s="127"/>
      <c r="DF152" s="127"/>
      <c r="DG152" s="127"/>
      <c r="DH152" s="127"/>
      <c r="DI152" s="127"/>
      <c r="DJ152" s="127"/>
      <c r="DK152" s="127"/>
      <c r="DL152" s="127"/>
      <c r="DM152" s="127"/>
      <c r="DN152" s="127"/>
      <c r="DO152" s="127"/>
      <c r="DP152" s="129"/>
      <c r="DQ152" s="127"/>
      <c r="DR152" s="127"/>
      <c r="DS152" s="127"/>
      <c r="DT152" s="127"/>
      <c r="DU152" s="127"/>
      <c r="DV152" s="127"/>
      <c r="DW152" s="127"/>
      <c r="DX152" s="127"/>
      <c r="DY152" s="127"/>
      <c r="DZ152" s="127"/>
      <c r="EA152" s="127"/>
      <c r="EB152" s="127"/>
      <c r="EC152" s="127"/>
      <c r="ED152" s="127"/>
      <c r="EE152" s="127"/>
      <c r="EF152" s="127"/>
      <c r="EG152" s="127"/>
      <c r="EH152" s="127"/>
      <c r="EI152" s="127"/>
      <c r="EJ152" s="127"/>
      <c r="EK152" s="127"/>
      <c r="EL152" s="127"/>
      <c r="EM152" s="127"/>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0"/>
      <c r="C153" s="55"/>
      <c r="D153" s="55"/>
      <c r="E153" s="51"/>
      <c r="F153" s="51"/>
      <c r="G153" s="51"/>
      <c r="H153" s="51"/>
      <c r="I153" s="51"/>
      <c r="J153" s="51"/>
      <c r="K153" s="51"/>
      <c r="L153" s="51"/>
      <c r="M153" s="51"/>
      <c r="N153" s="51"/>
      <c r="O153" s="51"/>
      <c r="P153" s="51"/>
      <c r="Q153" s="51"/>
      <c r="R153" s="51"/>
      <c r="S153" s="51"/>
      <c r="T153" s="51"/>
      <c r="U153" s="55"/>
      <c r="V153" s="51"/>
      <c r="W153" s="51"/>
      <c r="X153" s="51"/>
      <c r="Y153" s="51"/>
      <c r="Z153" s="51"/>
      <c r="AA153" s="51"/>
      <c r="AB153" s="51"/>
      <c r="AC153" s="51"/>
      <c r="AD153" s="51"/>
      <c r="AE153" s="51"/>
      <c r="AF153" s="51"/>
      <c r="AG153" s="51"/>
      <c r="AH153" s="51"/>
      <c r="AI153" s="55"/>
      <c r="AJ153" s="51"/>
      <c r="AK153" s="51"/>
      <c r="AL153" s="51"/>
      <c r="AM153" s="52"/>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7"/>
      <c r="CI153" s="126"/>
      <c r="CJ153" s="126"/>
      <c r="CK153" s="126"/>
      <c r="CL153" s="126"/>
      <c r="CM153" s="126"/>
      <c r="CN153" s="126"/>
      <c r="CO153" s="126"/>
      <c r="CP153" s="126"/>
      <c r="CQ153" s="126"/>
      <c r="CR153" s="126"/>
      <c r="CS153" s="126"/>
      <c r="CT153" s="126"/>
      <c r="CU153" s="126"/>
      <c r="CV153" s="127"/>
      <c r="CW153" s="127"/>
      <c r="CX153" s="127"/>
      <c r="CY153" s="127"/>
      <c r="CZ153" s="126"/>
      <c r="DA153" s="126"/>
      <c r="DB153" s="126"/>
      <c r="DC153" s="126"/>
      <c r="DD153" s="126"/>
      <c r="DE153" s="126"/>
      <c r="DF153" s="126"/>
      <c r="DG153" s="126"/>
      <c r="DH153" s="126"/>
      <c r="DI153" s="126"/>
      <c r="DJ153" s="126"/>
      <c r="DK153" s="126"/>
      <c r="DL153" s="126"/>
      <c r="DM153" s="127"/>
      <c r="DN153" s="127"/>
      <c r="DO153" s="127"/>
      <c r="DP153" s="127"/>
      <c r="DQ153" s="126"/>
      <c r="DR153" s="126"/>
      <c r="DS153" s="126"/>
      <c r="DT153" s="126"/>
      <c r="DU153" s="126"/>
      <c r="DV153" s="126"/>
      <c r="DW153" s="126"/>
      <c r="DX153" s="126"/>
      <c r="DY153" s="126"/>
      <c r="DZ153" s="126"/>
      <c r="EA153" s="126"/>
      <c r="EB153" s="126"/>
      <c r="EC153" s="126"/>
      <c r="ED153" s="127"/>
      <c r="EE153" s="127"/>
      <c r="EF153" s="127"/>
      <c r="EG153" s="127"/>
      <c r="EH153" s="127"/>
      <c r="EI153" s="127"/>
      <c r="EJ153" s="127"/>
      <c r="EK153" s="127"/>
      <c r="EL153" s="127"/>
      <c r="EM153" s="127"/>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0"/>
      <c r="C154" s="55"/>
      <c r="D154" s="55"/>
      <c r="E154" s="51"/>
      <c r="F154" s="51"/>
      <c r="G154" s="51"/>
      <c r="H154" s="51"/>
      <c r="I154" s="51"/>
      <c r="J154" s="51"/>
      <c r="K154" s="51"/>
      <c r="L154" s="51"/>
      <c r="M154" s="51"/>
      <c r="N154" s="51"/>
      <c r="O154" s="51"/>
      <c r="P154" s="51"/>
      <c r="Q154" s="51"/>
      <c r="R154" s="51"/>
      <c r="S154" s="51"/>
      <c r="T154" s="51"/>
      <c r="U154" s="55"/>
      <c r="V154" s="55"/>
      <c r="W154" s="51"/>
      <c r="X154" s="51"/>
      <c r="Y154" s="51"/>
      <c r="Z154" s="51"/>
      <c r="AA154" s="51"/>
      <c r="AB154" s="51"/>
      <c r="AC154" s="51"/>
      <c r="AD154" s="51"/>
      <c r="AE154" s="51"/>
      <c r="AF154" s="51"/>
      <c r="AG154" s="51"/>
      <c r="AH154" s="51"/>
      <c r="AI154" s="55"/>
      <c r="AJ154" s="51"/>
      <c r="AK154" s="51"/>
      <c r="AL154" s="51"/>
      <c r="AM154" s="52"/>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5"/>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7"/>
      <c r="CI154" s="126"/>
      <c r="CJ154" s="126"/>
      <c r="CK154" s="126"/>
      <c r="CL154" s="126"/>
      <c r="CM154" s="126"/>
      <c r="CN154" s="126"/>
      <c r="CO154" s="126"/>
      <c r="CP154" s="126"/>
      <c r="CQ154" s="126"/>
      <c r="CR154" s="126"/>
      <c r="CS154" s="126"/>
      <c r="CT154" s="126"/>
      <c r="CU154" s="126"/>
      <c r="CV154" s="126"/>
      <c r="CW154" s="127"/>
      <c r="CX154" s="127"/>
      <c r="CY154" s="127"/>
      <c r="CZ154" s="126"/>
      <c r="DA154" s="127"/>
      <c r="DB154" s="126"/>
      <c r="DC154" s="126"/>
      <c r="DD154" s="126"/>
      <c r="DE154" s="126"/>
      <c r="DF154" s="126"/>
      <c r="DG154" s="126"/>
      <c r="DH154" s="126"/>
      <c r="DI154" s="127"/>
      <c r="DJ154" s="126"/>
      <c r="DK154" s="126"/>
      <c r="DL154" s="126"/>
      <c r="DM154" s="126"/>
      <c r="DN154" s="127"/>
      <c r="DO154" s="127"/>
      <c r="DP154" s="127"/>
      <c r="DQ154" s="126"/>
      <c r="DR154" s="126"/>
      <c r="DS154" s="126"/>
      <c r="DT154" s="126"/>
      <c r="DU154" s="126"/>
      <c r="DV154" s="126"/>
      <c r="DW154" s="126"/>
      <c r="DX154" s="126"/>
      <c r="DY154" s="126"/>
      <c r="DZ154" s="126"/>
      <c r="EA154" s="126"/>
      <c r="EB154" s="126"/>
      <c r="EC154" s="126"/>
      <c r="ED154" s="126"/>
      <c r="EE154" s="127"/>
      <c r="EF154" s="127"/>
      <c r="EG154" s="127"/>
      <c r="EH154" s="127"/>
      <c r="EI154" s="127"/>
      <c r="EJ154" s="127"/>
      <c r="EK154" s="127"/>
      <c r="EL154" s="127"/>
      <c r="EM154" s="127"/>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ht="13" x14ac:dyDescent="0.2">
      <c r="A155" s="51"/>
      <c r="B155" s="50"/>
      <c r="C155" s="55"/>
      <c r="D155" s="55"/>
      <c r="E155" s="51"/>
      <c r="F155" s="51"/>
      <c r="G155" s="51"/>
      <c r="H155" s="51"/>
      <c r="I155" s="51"/>
      <c r="J155" s="51"/>
      <c r="K155" s="51"/>
      <c r="L155" s="51"/>
      <c r="M155" s="51"/>
      <c r="N155" s="51"/>
      <c r="O155" s="51"/>
      <c r="P155" s="51"/>
      <c r="Q155" s="51"/>
      <c r="R155" s="51"/>
      <c r="S155" s="51"/>
      <c r="T155" s="51"/>
      <c r="U155" s="55"/>
      <c r="V155" s="51"/>
      <c r="W155" s="51"/>
      <c r="X155" s="51"/>
      <c r="Y155" s="51"/>
      <c r="Z155" s="51"/>
      <c r="AA155" s="51"/>
      <c r="AB155" s="51"/>
      <c r="AC155" s="51"/>
      <c r="AD155" s="51"/>
      <c r="AE155" s="51"/>
      <c r="AF155" s="51"/>
      <c r="AG155" s="51"/>
      <c r="AH155" s="51"/>
      <c r="AI155" s="55"/>
      <c r="AJ155" s="51"/>
      <c r="AK155" s="51"/>
      <c r="AL155" s="51"/>
      <c r="AM155" s="52"/>
      <c r="AN155" s="51"/>
      <c r="AO155" s="51"/>
      <c r="AP155" s="51"/>
      <c r="AQ155" s="205"/>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7"/>
      <c r="CI155" s="126"/>
      <c r="CJ155" s="126"/>
      <c r="CK155" s="126"/>
      <c r="CL155" s="126"/>
      <c r="CM155" s="126"/>
      <c r="CN155" s="126"/>
      <c r="CO155" s="126"/>
      <c r="CP155" s="126"/>
      <c r="CQ155" s="126"/>
      <c r="CR155" s="126"/>
      <c r="CS155" s="126"/>
      <c r="CT155" s="126"/>
      <c r="CU155" s="126"/>
      <c r="CV155" s="126"/>
      <c r="CW155" s="127"/>
      <c r="CX155" s="127"/>
      <c r="CY155" s="127"/>
      <c r="CZ155" s="126"/>
      <c r="DA155" s="127"/>
      <c r="DB155" s="126"/>
      <c r="DC155" s="126"/>
      <c r="DD155" s="126"/>
      <c r="DE155" s="126"/>
      <c r="DF155" s="126"/>
      <c r="DG155" s="126"/>
      <c r="DH155" s="126"/>
      <c r="DI155" s="126"/>
      <c r="DJ155" s="126"/>
      <c r="DK155" s="126"/>
      <c r="DL155" s="126"/>
      <c r="DM155" s="126"/>
      <c r="DN155" s="127"/>
      <c r="DO155" s="127"/>
      <c r="DP155" s="127"/>
      <c r="DQ155" s="126"/>
      <c r="DR155" s="126"/>
      <c r="DS155" s="126"/>
      <c r="DT155" s="126"/>
      <c r="DU155" s="126"/>
      <c r="DV155" s="126"/>
      <c r="DW155" s="126"/>
      <c r="DX155" s="126"/>
      <c r="DY155" s="126"/>
      <c r="DZ155" s="126"/>
      <c r="EA155" s="126"/>
      <c r="EB155" s="126"/>
      <c r="EC155" s="126"/>
      <c r="ED155" s="126"/>
      <c r="EE155" s="127"/>
      <c r="EF155" s="127"/>
      <c r="EG155" s="127"/>
      <c r="EH155" s="127"/>
      <c r="EI155" s="127"/>
      <c r="EJ155" s="127"/>
      <c r="EK155" s="127"/>
      <c r="EL155" s="127"/>
      <c r="EM155" s="127"/>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0"/>
      <c r="C156" s="55"/>
      <c r="D156" s="55"/>
      <c r="E156" s="51"/>
      <c r="F156" s="51"/>
      <c r="G156" s="51"/>
      <c r="H156" s="51"/>
      <c r="I156" s="51"/>
      <c r="J156" s="51"/>
      <c r="K156" s="51"/>
      <c r="L156" s="51"/>
      <c r="M156" s="51"/>
      <c r="N156" s="51"/>
      <c r="O156" s="51"/>
      <c r="P156" s="51"/>
      <c r="Q156" s="51"/>
      <c r="R156" s="51"/>
      <c r="S156" s="51"/>
      <c r="T156" s="51"/>
      <c r="U156" s="55"/>
      <c r="V156" s="51"/>
      <c r="W156" s="51"/>
      <c r="X156" s="51"/>
      <c r="Y156" s="51"/>
      <c r="Z156" s="51"/>
      <c r="AA156" s="51"/>
      <c r="AB156" s="51"/>
      <c r="AC156" s="51"/>
      <c r="AD156" s="51"/>
      <c r="AE156" s="51"/>
      <c r="AF156" s="51"/>
      <c r="AG156" s="51"/>
      <c r="AH156" s="51"/>
      <c r="AI156" s="55"/>
      <c r="AJ156" s="51"/>
      <c r="AK156" s="51"/>
      <c r="AL156" s="51"/>
      <c r="AM156" s="52"/>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5"/>
      <c r="BL156" s="51"/>
      <c r="BM156" s="51"/>
      <c r="BN156" s="51"/>
      <c r="BO156" s="51"/>
      <c r="BP156" s="51"/>
      <c r="BQ156" s="51"/>
      <c r="BR156" s="51"/>
      <c r="BS156" s="51"/>
      <c r="BT156" s="51"/>
      <c r="BU156" s="51"/>
      <c r="BV156" s="51"/>
      <c r="BW156" s="51"/>
      <c r="BX156" s="55"/>
      <c r="BY156" s="51"/>
      <c r="BZ156" s="51"/>
      <c r="CA156" s="51"/>
      <c r="CB156" s="51"/>
      <c r="CC156" s="51"/>
      <c r="CD156" s="51"/>
      <c r="CE156" s="51"/>
      <c r="CF156" s="51"/>
      <c r="CG156" s="51"/>
      <c r="CH156" s="127"/>
      <c r="CI156" s="126"/>
      <c r="CJ156" s="126"/>
      <c r="CK156" s="126"/>
      <c r="CL156" s="126"/>
      <c r="CM156" s="126"/>
      <c r="CN156" s="126"/>
      <c r="CO156" s="126"/>
      <c r="CP156" s="126"/>
      <c r="CQ156" s="126"/>
      <c r="CR156" s="126"/>
      <c r="CS156" s="126"/>
      <c r="CT156" s="126"/>
      <c r="CU156" s="126"/>
      <c r="CV156" s="126"/>
      <c r="CW156" s="127"/>
      <c r="CX156" s="127"/>
      <c r="CY156" s="127"/>
      <c r="CZ156" s="126"/>
      <c r="DA156" s="126"/>
      <c r="DB156" s="126"/>
      <c r="DC156" s="126"/>
      <c r="DD156" s="126"/>
      <c r="DE156" s="126"/>
      <c r="DF156" s="126"/>
      <c r="DG156" s="126"/>
      <c r="DH156" s="126"/>
      <c r="DI156" s="126"/>
      <c r="DJ156" s="126"/>
      <c r="DK156" s="126"/>
      <c r="DL156" s="126"/>
      <c r="DM156" s="126"/>
      <c r="DN156" s="127"/>
      <c r="DO156" s="127"/>
      <c r="DP156" s="127"/>
      <c r="DQ156" s="126"/>
      <c r="DR156" s="126"/>
      <c r="DS156" s="126"/>
      <c r="DT156" s="126"/>
      <c r="DU156" s="126"/>
      <c r="DV156" s="126"/>
      <c r="DW156" s="126"/>
      <c r="DX156" s="126"/>
      <c r="DY156" s="126"/>
      <c r="DZ156" s="126"/>
      <c r="EA156" s="126"/>
      <c r="EB156" s="126"/>
      <c r="EC156" s="126"/>
      <c r="ED156" s="126"/>
      <c r="EE156" s="127"/>
      <c r="EF156" s="127"/>
      <c r="EG156" s="127"/>
      <c r="EH156" s="127"/>
      <c r="EI156" s="127"/>
      <c r="EJ156" s="127"/>
      <c r="EK156" s="127"/>
      <c r="EL156" s="127"/>
      <c r="EM156" s="127"/>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0"/>
      <c r="C157" s="51"/>
      <c r="D157" s="51"/>
      <c r="E157" s="51"/>
      <c r="F157" s="51"/>
      <c r="G157" s="51"/>
      <c r="H157" s="51"/>
      <c r="I157" s="51"/>
      <c r="J157" s="51"/>
      <c r="K157" s="51"/>
      <c r="L157" s="51"/>
      <c r="M157" s="51"/>
      <c r="N157" s="51"/>
      <c r="O157" s="51"/>
      <c r="P157" s="51"/>
      <c r="Q157" s="51"/>
      <c r="R157" s="51"/>
      <c r="S157" s="51"/>
      <c r="T157" s="51"/>
      <c r="U157" s="51"/>
      <c r="V157" s="55"/>
      <c r="W157" s="55"/>
      <c r="X157" s="51"/>
      <c r="Y157" s="51"/>
      <c r="Z157" s="51"/>
      <c r="AA157" s="51"/>
      <c r="AB157" s="51"/>
      <c r="AC157" s="51"/>
      <c r="AD157" s="51"/>
      <c r="AE157" s="51"/>
      <c r="AF157" s="51"/>
      <c r="AG157" s="51"/>
      <c r="AH157" s="51"/>
      <c r="AI157" s="51"/>
      <c r="AJ157" s="51"/>
      <c r="AK157" s="51"/>
      <c r="AL157" s="51"/>
      <c r="AM157" s="52"/>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7"/>
      <c r="CI157" s="126"/>
      <c r="CJ157" s="126"/>
      <c r="CK157" s="126"/>
      <c r="CL157" s="126"/>
      <c r="CM157" s="126"/>
      <c r="CN157" s="126"/>
      <c r="CO157" s="126"/>
      <c r="CP157" s="126"/>
      <c r="CQ157" s="126"/>
      <c r="CR157" s="126"/>
      <c r="CS157" s="126"/>
      <c r="CT157" s="126"/>
      <c r="CU157" s="126"/>
      <c r="CV157" s="126"/>
      <c r="CW157" s="127"/>
      <c r="CX157" s="127"/>
      <c r="CY157" s="127"/>
      <c r="CZ157" s="126"/>
      <c r="DA157" s="126"/>
      <c r="DB157" s="126"/>
      <c r="DC157" s="126"/>
      <c r="DD157" s="126"/>
      <c r="DE157" s="126"/>
      <c r="DF157" s="126"/>
      <c r="DG157" s="126"/>
      <c r="DH157" s="126"/>
      <c r="DI157" s="126"/>
      <c r="DJ157" s="126"/>
      <c r="DK157" s="126"/>
      <c r="DL157" s="126"/>
      <c r="DM157" s="126"/>
      <c r="DN157" s="127"/>
      <c r="DO157" s="127"/>
      <c r="DP157" s="127"/>
      <c r="DQ157" s="126"/>
      <c r="DR157" s="126"/>
      <c r="DS157" s="126"/>
      <c r="DT157" s="126"/>
      <c r="DU157" s="126"/>
      <c r="DV157" s="126"/>
      <c r="DW157" s="126"/>
      <c r="DX157" s="126"/>
      <c r="DY157" s="126"/>
      <c r="DZ157" s="126"/>
      <c r="EA157" s="126"/>
      <c r="EB157" s="126"/>
      <c r="EC157" s="126"/>
      <c r="ED157" s="126"/>
      <c r="EE157" s="127"/>
      <c r="EF157" s="127"/>
      <c r="EG157" s="127"/>
      <c r="EH157" s="127"/>
      <c r="EI157" s="127"/>
      <c r="EJ157" s="127"/>
      <c r="EK157" s="127"/>
      <c r="EL157" s="127"/>
      <c r="EM157" s="127"/>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0"/>
      <c r="C158" s="51"/>
      <c r="D158" s="51"/>
      <c r="E158" s="55"/>
      <c r="F158" s="55"/>
      <c r="G158" s="51"/>
      <c r="H158" s="51"/>
      <c r="I158" s="51"/>
      <c r="J158" s="51"/>
      <c r="K158" s="51"/>
      <c r="L158" s="51"/>
      <c r="M158" s="51"/>
      <c r="N158" s="51"/>
      <c r="O158" s="51"/>
      <c r="P158" s="51"/>
      <c r="Q158" s="51"/>
      <c r="R158" s="51"/>
      <c r="S158" s="51"/>
      <c r="T158" s="51"/>
      <c r="U158" s="51"/>
      <c r="V158" s="55"/>
      <c r="W158" s="55"/>
      <c r="X158" s="55"/>
      <c r="Y158" s="55"/>
      <c r="Z158" s="55"/>
      <c r="AA158" s="55"/>
      <c r="AB158" s="55"/>
      <c r="AC158" s="55"/>
      <c r="AD158" s="51"/>
      <c r="AE158" s="51"/>
      <c r="AF158" s="51"/>
      <c r="AG158" s="51"/>
      <c r="AH158" s="51"/>
      <c r="AI158" s="51"/>
      <c r="AJ158" s="51"/>
      <c r="AK158" s="51"/>
      <c r="AL158" s="51"/>
      <c r="AM158" s="52"/>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5"/>
      <c r="BS158" s="51"/>
      <c r="BT158" s="51"/>
      <c r="BU158" s="51"/>
      <c r="BV158" s="51"/>
      <c r="BW158" s="131"/>
      <c r="BX158" s="51"/>
      <c r="BY158" s="51"/>
      <c r="BZ158" s="51"/>
      <c r="CA158" s="51"/>
      <c r="CB158" s="51"/>
      <c r="CC158" s="51"/>
      <c r="CD158" s="51"/>
      <c r="CE158" s="51"/>
      <c r="CF158" s="51"/>
      <c r="CG158" s="51"/>
      <c r="CH158" s="127"/>
      <c r="CI158" s="126"/>
      <c r="CJ158" s="126"/>
      <c r="CK158" s="126"/>
      <c r="CL158" s="126"/>
      <c r="CM158" s="126"/>
      <c r="CN158" s="126"/>
      <c r="CO158" s="126"/>
      <c r="CP158" s="126"/>
      <c r="CQ158" s="126"/>
      <c r="CR158" s="126"/>
      <c r="CS158" s="126"/>
      <c r="CT158" s="126"/>
      <c r="CU158" s="126"/>
      <c r="CV158" s="126"/>
      <c r="CW158" s="127"/>
      <c r="CX158" s="127"/>
      <c r="CY158" s="127"/>
      <c r="CZ158" s="126"/>
      <c r="DA158" s="126"/>
      <c r="DB158" s="126"/>
      <c r="DC158" s="126"/>
      <c r="DD158" s="126"/>
      <c r="DE158" s="126"/>
      <c r="DF158" s="126"/>
      <c r="DG158" s="126"/>
      <c r="DH158" s="126"/>
      <c r="DI158" s="126"/>
      <c r="DJ158" s="126"/>
      <c r="DK158" s="126"/>
      <c r="DL158" s="126"/>
      <c r="DM158" s="126"/>
      <c r="DN158" s="127"/>
      <c r="DO158" s="127"/>
      <c r="DP158" s="127"/>
      <c r="DQ158" s="126"/>
      <c r="DR158" s="126"/>
      <c r="DS158" s="126"/>
      <c r="DT158" s="126"/>
      <c r="DU158" s="126"/>
      <c r="DV158" s="126"/>
      <c r="DW158" s="126"/>
      <c r="DX158" s="126"/>
      <c r="DY158" s="126"/>
      <c r="DZ158" s="126"/>
      <c r="EA158" s="126"/>
      <c r="EB158" s="126"/>
      <c r="EC158" s="126"/>
      <c r="ED158" s="126"/>
      <c r="EE158" s="127"/>
      <c r="EF158" s="127"/>
      <c r="EG158" s="127"/>
      <c r="EH158" s="127"/>
      <c r="EI158" s="127"/>
      <c r="EJ158" s="127"/>
      <c r="EK158" s="127"/>
      <c r="EL158" s="127"/>
      <c r="EM158" s="127"/>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0"/>
      <c r="C159" s="51"/>
      <c r="D159" s="51"/>
      <c r="E159" s="55"/>
      <c r="F159" s="55"/>
      <c r="G159" s="55"/>
      <c r="H159" s="55"/>
      <c r="I159" s="55"/>
      <c r="J159" s="55"/>
      <c r="K159" s="55"/>
      <c r="L159" s="55"/>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2"/>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7"/>
      <c r="CI159" s="127"/>
      <c r="CJ159" s="127"/>
      <c r="CK159" s="127"/>
      <c r="CL159" s="127"/>
      <c r="CM159" s="127"/>
      <c r="CN159" s="127"/>
      <c r="CO159" s="127"/>
      <c r="CP159" s="127"/>
      <c r="CQ159" s="127"/>
      <c r="CR159" s="127"/>
      <c r="CS159" s="127"/>
      <c r="CT159" s="127"/>
      <c r="CU159" s="127"/>
      <c r="CV159" s="127"/>
      <c r="CW159" s="127"/>
      <c r="CX159" s="127"/>
      <c r="CY159" s="127"/>
      <c r="CZ159" s="127"/>
      <c r="DA159" s="127"/>
      <c r="DB159" s="127"/>
      <c r="DC159" s="127"/>
      <c r="DD159" s="127"/>
      <c r="DE159" s="127"/>
      <c r="DF159" s="127"/>
      <c r="DG159" s="127"/>
      <c r="DH159" s="127"/>
      <c r="DI159" s="127"/>
      <c r="DJ159" s="127"/>
      <c r="DK159" s="127"/>
      <c r="DL159" s="127"/>
      <c r="DM159" s="127"/>
      <c r="DN159" s="127"/>
      <c r="DO159" s="127"/>
      <c r="DP159" s="127"/>
      <c r="DQ159" s="127"/>
      <c r="DR159" s="127"/>
      <c r="DS159" s="127"/>
      <c r="DT159" s="127"/>
      <c r="DU159" s="127"/>
      <c r="DV159" s="127"/>
      <c r="DW159" s="127"/>
      <c r="DX159" s="127"/>
      <c r="DY159" s="127"/>
      <c r="DZ159" s="127"/>
      <c r="EA159" s="127"/>
      <c r="EB159" s="127"/>
      <c r="EC159" s="127"/>
      <c r="ED159" s="127"/>
      <c r="EE159" s="127"/>
      <c r="EF159" s="127"/>
      <c r="EG159" s="127"/>
      <c r="EH159" s="127"/>
      <c r="EI159" s="127"/>
      <c r="EJ159" s="127"/>
      <c r="EK159" s="127"/>
      <c r="EL159" s="127"/>
      <c r="EM159" s="127"/>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2"/>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7"/>
      <c r="CI160" s="127"/>
      <c r="CJ160" s="127"/>
      <c r="CK160" s="127"/>
      <c r="CL160" s="127"/>
      <c r="CM160" s="127"/>
      <c r="CN160" s="127"/>
      <c r="CO160" s="127"/>
      <c r="CP160" s="127"/>
      <c r="CQ160" s="127"/>
      <c r="CR160" s="127"/>
      <c r="CS160" s="127"/>
      <c r="CT160" s="127"/>
      <c r="CU160" s="127"/>
      <c r="CV160" s="127"/>
      <c r="CW160" s="127"/>
      <c r="CX160" s="127"/>
      <c r="CY160" s="127"/>
      <c r="CZ160" s="127"/>
      <c r="DA160" s="127"/>
      <c r="DB160" s="127"/>
      <c r="DC160" s="127"/>
      <c r="DD160" s="127"/>
      <c r="DE160" s="127"/>
      <c r="DF160" s="127"/>
      <c r="DG160" s="127"/>
      <c r="DH160" s="127"/>
      <c r="DI160" s="127"/>
      <c r="DJ160" s="127"/>
      <c r="DK160" s="127"/>
      <c r="DL160" s="127"/>
      <c r="DM160" s="127"/>
      <c r="DN160" s="127"/>
      <c r="DO160" s="127"/>
      <c r="DP160" s="127"/>
      <c r="DQ160" s="127"/>
      <c r="DR160" s="127"/>
      <c r="DS160" s="127"/>
      <c r="DT160" s="127"/>
      <c r="DU160" s="127"/>
      <c r="DV160" s="127"/>
      <c r="DW160" s="127"/>
      <c r="DX160" s="127"/>
      <c r="DY160" s="127"/>
      <c r="DZ160" s="127"/>
      <c r="EA160" s="127"/>
      <c r="EB160" s="127"/>
      <c r="EC160" s="127"/>
      <c r="ED160" s="127"/>
      <c r="EE160" s="127"/>
      <c r="EF160" s="127"/>
      <c r="EG160" s="127"/>
      <c r="EH160" s="127"/>
      <c r="EI160" s="127"/>
      <c r="EJ160" s="127"/>
      <c r="EK160" s="127"/>
      <c r="EL160" s="127"/>
      <c r="EM160" s="127"/>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0"/>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2"/>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7"/>
      <c r="CI161" s="127"/>
      <c r="CJ161" s="127"/>
      <c r="CK161" s="127"/>
      <c r="CL161" s="127"/>
      <c r="CM161" s="127"/>
      <c r="CN161" s="127"/>
      <c r="CO161" s="127"/>
      <c r="CP161" s="127"/>
      <c r="CQ161" s="127"/>
      <c r="CR161" s="127"/>
      <c r="CS161" s="127"/>
      <c r="CT161" s="127"/>
      <c r="CU161" s="127"/>
      <c r="CV161" s="127"/>
      <c r="CW161" s="127"/>
      <c r="CX161" s="127"/>
      <c r="CY161" s="127"/>
      <c r="CZ161" s="127"/>
      <c r="DA161" s="127"/>
      <c r="DB161" s="127"/>
      <c r="DC161" s="127"/>
      <c r="DD161" s="127"/>
      <c r="DE161" s="127"/>
      <c r="DF161" s="127"/>
      <c r="DG161" s="127"/>
      <c r="DH161" s="127"/>
      <c r="DI161" s="127"/>
      <c r="DJ161" s="127"/>
      <c r="DK161" s="127"/>
      <c r="DL161" s="127"/>
      <c r="DM161" s="127"/>
      <c r="DN161" s="127"/>
      <c r="DO161" s="127"/>
      <c r="DP161" s="127"/>
      <c r="DQ161" s="127"/>
      <c r="DR161" s="127"/>
      <c r="DS161" s="127"/>
      <c r="DT161" s="127"/>
      <c r="DU161" s="127"/>
      <c r="DV161" s="127"/>
      <c r="DW161" s="127"/>
      <c r="DX161" s="127"/>
      <c r="DY161" s="127"/>
      <c r="DZ161" s="127"/>
      <c r="EA161" s="127"/>
      <c r="EB161" s="127"/>
      <c r="EC161" s="127"/>
      <c r="ED161" s="127"/>
      <c r="EE161" s="127"/>
      <c r="EF161" s="127"/>
      <c r="EG161" s="127"/>
      <c r="EH161" s="127"/>
      <c r="EI161" s="127"/>
      <c r="EJ161" s="127"/>
      <c r="EK161" s="127"/>
      <c r="EL161" s="127"/>
      <c r="EM161" s="127"/>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0"/>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2"/>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7"/>
      <c r="CI162" s="127"/>
      <c r="CJ162" s="127"/>
      <c r="CK162" s="127"/>
      <c r="CL162" s="127"/>
      <c r="CM162" s="127"/>
      <c r="CN162" s="127"/>
      <c r="CO162" s="127"/>
      <c r="CP162" s="127"/>
      <c r="CQ162" s="127"/>
      <c r="CR162" s="127"/>
      <c r="CS162" s="127"/>
      <c r="CT162" s="127"/>
      <c r="CU162" s="127"/>
      <c r="CV162" s="127"/>
      <c r="CW162" s="127"/>
      <c r="CX162" s="127"/>
      <c r="CY162" s="127"/>
      <c r="CZ162" s="127"/>
      <c r="DA162" s="127"/>
      <c r="DB162" s="127"/>
      <c r="DC162" s="127"/>
      <c r="DD162" s="127"/>
      <c r="DE162" s="127"/>
      <c r="DF162" s="127"/>
      <c r="DG162" s="127"/>
      <c r="DH162" s="127"/>
      <c r="DI162" s="127"/>
      <c r="DJ162" s="127"/>
      <c r="DK162" s="127"/>
      <c r="DL162" s="127"/>
      <c r="DM162" s="127"/>
      <c r="DN162" s="127"/>
      <c r="DO162" s="127"/>
      <c r="DP162" s="127"/>
      <c r="DQ162" s="127"/>
      <c r="DR162" s="127"/>
      <c r="DS162" s="127"/>
      <c r="DT162" s="127"/>
      <c r="DU162" s="127"/>
      <c r="DV162" s="127"/>
      <c r="DW162" s="127"/>
      <c r="DX162" s="127"/>
      <c r="DY162" s="127"/>
      <c r="DZ162" s="127"/>
      <c r="EA162" s="127"/>
      <c r="EB162" s="127"/>
      <c r="EC162" s="127"/>
      <c r="ED162" s="127"/>
      <c r="EE162" s="127"/>
      <c r="EF162" s="127"/>
      <c r="EG162" s="127"/>
      <c r="EH162" s="127"/>
      <c r="EI162" s="127"/>
      <c r="EJ162" s="127"/>
      <c r="EK162" s="127"/>
      <c r="EL162" s="127"/>
      <c r="EM162" s="127"/>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0"/>
      <c r="C163" s="51"/>
      <c r="D163" s="51"/>
      <c r="E163" s="51"/>
      <c r="F163" s="51"/>
      <c r="G163" s="51"/>
      <c r="H163" s="51"/>
      <c r="I163" s="51"/>
      <c r="J163" s="51"/>
      <c r="K163" s="51"/>
      <c r="L163" s="51"/>
      <c r="M163" s="51"/>
      <c r="N163" s="51"/>
      <c r="O163" s="51"/>
      <c r="P163" s="51"/>
      <c r="Q163" s="51"/>
      <c r="R163" s="51"/>
      <c r="S163" s="51"/>
      <c r="T163" s="51"/>
      <c r="U163" s="51"/>
      <c r="V163" s="51"/>
      <c r="W163" s="51"/>
      <c r="X163" s="51"/>
      <c r="Y163" s="165"/>
      <c r="Z163" s="51"/>
      <c r="AA163" s="51"/>
      <c r="AB163" s="51"/>
      <c r="AC163" s="51"/>
      <c r="AD163" s="51"/>
      <c r="AE163" s="51"/>
      <c r="AF163" s="126"/>
      <c r="AG163" s="126"/>
      <c r="AH163" s="51"/>
      <c r="AI163" s="51"/>
      <c r="AJ163" s="51"/>
      <c r="AK163" s="51"/>
      <c r="AL163" s="51"/>
      <c r="AM163" s="52"/>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7"/>
      <c r="CI163" s="127"/>
      <c r="CJ163" s="127"/>
      <c r="CK163" s="127"/>
      <c r="CL163" s="127"/>
      <c r="CM163" s="127"/>
      <c r="CN163" s="127"/>
      <c r="CO163" s="127"/>
      <c r="CP163" s="127"/>
      <c r="CQ163" s="127"/>
      <c r="CR163" s="127"/>
      <c r="CS163" s="127"/>
      <c r="CT163" s="127"/>
      <c r="CU163" s="127"/>
      <c r="CV163" s="127"/>
      <c r="CW163" s="127"/>
      <c r="CX163" s="127"/>
      <c r="CY163" s="127"/>
      <c r="CZ163" s="127"/>
      <c r="DA163" s="127"/>
      <c r="DB163" s="127"/>
      <c r="DC163" s="127"/>
      <c r="DD163" s="127"/>
      <c r="DE163" s="127"/>
      <c r="DF163" s="127"/>
      <c r="DG163" s="127"/>
      <c r="DH163" s="127"/>
      <c r="DI163" s="127"/>
      <c r="DJ163" s="127"/>
      <c r="DK163" s="127"/>
      <c r="DL163" s="127"/>
      <c r="DM163" s="127"/>
      <c r="DN163" s="127"/>
      <c r="DO163" s="127"/>
      <c r="DP163" s="127"/>
      <c r="DQ163" s="127"/>
      <c r="DR163" s="127"/>
      <c r="DS163" s="127"/>
      <c r="DT163" s="127"/>
      <c r="DU163" s="127"/>
      <c r="DV163" s="127"/>
      <c r="DW163" s="127"/>
      <c r="DX163" s="127"/>
      <c r="DY163" s="127"/>
      <c r="DZ163" s="127"/>
      <c r="EA163" s="127"/>
      <c r="EB163" s="127"/>
      <c r="EC163" s="127"/>
      <c r="ED163" s="127"/>
      <c r="EE163" s="127"/>
      <c r="EF163" s="127"/>
      <c r="EG163" s="127"/>
      <c r="EH163" s="127"/>
      <c r="EI163" s="127"/>
      <c r="EJ163" s="127"/>
      <c r="EK163" s="127"/>
      <c r="EL163" s="127"/>
      <c r="EM163" s="127"/>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0"/>
      <c r="C164" s="51"/>
      <c r="D164" s="128"/>
      <c r="E164" s="55"/>
      <c r="F164" s="55"/>
      <c r="G164" s="55"/>
      <c r="H164" s="55"/>
      <c r="I164" s="55"/>
      <c r="J164" s="55"/>
      <c r="K164" s="55"/>
      <c r="L164" s="55"/>
      <c r="M164" s="55"/>
      <c r="N164" s="55"/>
      <c r="O164" s="55"/>
      <c r="P164" s="55"/>
      <c r="Q164" s="55"/>
      <c r="R164" s="55"/>
      <c r="S164" s="51"/>
      <c r="T164" s="51"/>
      <c r="U164" s="51"/>
      <c r="V164" s="51"/>
      <c r="W164" s="51"/>
      <c r="X164" s="51"/>
      <c r="Y164" s="51"/>
      <c r="Z164" s="51"/>
      <c r="AA164" s="51"/>
      <c r="AB164" s="51"/>
      <c r="AC164" s="51"/>
      <c r="AD164" s="51"/>
      <c r="AE164" s="51"/>
      <c r="AF164" s="126"/>
      <c r="AG164" s="126"/>
      <c r="AH164" s="51"/>
      <c r="AI164" s="51"/>
      <c r="AJ164" s="51"/>
      <c r="AK164" s="51"/>
      <c r="AL164" s="51"/>
      <c r="AM164" s="52"/>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7"/>
      <c r="CI164" s="127"/>
      <c r="CJ164" s="127"/>
      <c r="CK164" s="127"/>
      <c r="CL164" s="127"/>
      <c r="CM164" s="127"/>
      <c r="CN164" s="127"/>
      <c r="CO164" s="127"/>
      <c r="CP164" s="127"/>
      <c r="CQ164" s="127"/>
      <c r="CR164" s="127"/>
      <c r="CS164" s="127"/>
      <c r="CT164" s="127"/>
      <c r="CU164" s="127"/>
      <c r="CV164" s="127"/>
      <c r="CW164" s="127"/>
      <c r="CX164" s="127"/>
      <c r="CY164" s="127"/>
      <c r="CZ164" s="127"/>
      <c r="DA164" s="127"/>
      <c r="DB164" s="127"/>
      <c r="DC164" s="127"/>
      <c r="DD164" s="127"/>
      <c r="DE164" s="127"/>
      <c r="DF164" s="127"/>
      <c r="DG164" s="127"/>
      <c r="DH164" s="127"/>
      <c r="DI164" s="127"/>
      <c r="DJ164" s="127"/>
      <c r="DK164" s="127"/>
      <c r="DL164" s="127"/>
      <c r="DM164" s="127"/>
      <c r="DN164" s="127"/>
      <c r="DO164" s="127"/>
      <c r="DP164" s="127"/>
      <c r="DQ164" s="127"/>
      <c r="DR164" s="127"/>
      <c r="DS164" s="127"/>
      <c r="DT164" s="127"/>
      <c r="DU164" s="127"/>
      <c r="DV164" s="127"/>
      <c r="DW164" s="127"/>
      <c r="DX164" s="127"/>
      <c r="DY164" s="127"/>
      <c r="DZ164" s="127"/>
      <c r="EA164" s="127"/>
      <c r="EB164" s="127"/>
      <c r="EC164" s="127"/>
      <c r="ED164" s="127"/>
      <c r="EE164" s="127"/>
      <c r="EF164" s="127"/>
      <c r="EG164" s="127"/>
      <c r="EH164" s="127"/>
      <c r="EI164" s="127"/>
      <c r="EJ164" s="127"/>
      <c r="EK164" s="127"/>
      <c r="EL164" s="127"/>
      <c r="EM164" s="127"/>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0"/>
      <c r="C165" s="51"/>
      <c r="D165" s="55"/>
      <c r="E165" s="51"/>
      <c r="F165" s="51"/>
      <c r="G165" s="51"/>
      <c r="H165" s="51"/>
      <c r="I165" s="51"/>
      <c r="J165" s="51"/>
      <c r="K165" s="51"/>
      <c r="L165" s="51"/>
      <c r="M165" s="51"/>
      <c r="N165" s="51"/>
      <c r="O165" s="51"/>
      <c r="P165" s="51"/>
      <c r="Q165" s="51"/>
      <c r="R165" s="55"/>
      <c r="S165" s="51"/>
      <c r="T165" s="51"/>
      <c r="U165" s="51"/>
      <c r="V165" s="51"/>
      <c r="W165" s="51"/>
      <c r="X165" s="51"/>
      <c r="Y165" s="51"/>
      <c r="Z165" s="51"/>
      <c r="AA165" s="51"/>
      <c r="AB165" s="51"/>
      <c r="AC165" s="51"/>
      <c r="AD165" s="51"/>
      <c r="AE165" s="51"/>
      <c r="AF165" s="126"/>
      <c r="AG165" s="126"/>
      <c r="AH165" s="51"/>
      <c r="AI165" s="51"/>
      <c r="AJ165" s="51"/>
      <c r="AK165" s="51"/>
      <c r="AL165" s="51"/>
      <c r="AM165" s="52"/>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7"/>
      <c r="CI165" s="127"/>
      <c r="CJ165" s="127"/>
      <c r="CK165" s="127"/>
      <c r="CL165" s="127"/>
      <c r="CM165" s="127"/>
      <c r="CN165" s="127"/>
      <c r="CO165" s="127"/>
      <c r="CP165" s="127"/>
      <c r="CQ165" s="127"/>
      <c r="CR165" s="127"/>
      <c r="CS165" s="127"/>
      <c r="CT165" s="127"/>
      <c r="CU165" s="127"/>
      <c r="CV165" s="127"/>
      <c r="CW165" s="127"/>
      <c r="CX165" s="127"/>
      <c r="CY165" s="127"/>
      <c r="CZ165" s="127"/>
      <c r="DA165" s="127"/>
      <c r="DB165" s="127"/>
      <c r="DC165" s="127"/>
      <c r="DD165" s="127"/>
      <c r="DE165" s="127"/>
      <c r="DF165" s="127"/>
      <c r="DG165" s="127"/>
      <c r="DH165" s="127"/>
      <c r="DI165" s="127"/>
      <c r="DJ165" s="127"/>
      <c r="DK165" s="127"/>
      <c r="DL165" s="127"/>
      <c r="DM165" s="127"/>
      <c r="DN165" s="127"/>
      <c r="DO165" s="127"/>
      <c r="DP165" s="127"/>
      <c r="DQ165" s="127"/>
      <c r="DR165" s="127"/>
      <c r="DS165" s="127"/>
      <c r="DT165" s="127"/>
      <c r="DU165" s="127"/>
      <c r="DV165" s="127"/>
      <c r="DW165" s="127"/>
      <c r="DX165" s="127"/>
      <c r="DY165" s="127"/>
      <c r="DZ165" s="127"/>
      <c r="EA165" s="127"/>
      <c r="EB165" s="127"/>
      <c r="EC165" s="127"/>
      <c r="ED165" s="127"/>
      <c r="EE165" s="127"/>
      <c r="EF165" s="127"/>
      <c r="EG165" s="127"/>
      <c r="EH165" s="127"/>
      <c r="EI165" s="127"/>
      <c r="EJ165" s="127"/>
      <c r="EK165" s="127"/>
      <c r="EL165" s="127"/>
      <c r="EM165" s="127"/>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0"/>
      <c r="C166" s="51"/>
      <c r="D166" s="55"/>
      <c r="E166" s="51"/>
      <c r="F166" s="51"/>
      <c r="G166" s="51"/>
      <c r="H166" s="51"/>
      <c r="I166" s="51"/>
      <c r="J166" s="51"/>
      <c r="K166" s="51"/>
      <c r="L166" s="51"/>
      <c r="M166" s="51"/>
      <c r="N166" s="51"/>
      <c r="O166" s="51"/>
      <c r="P166" s="51"/>
      <c r="Q166" s="51"/>
      <c r="R166" s="55"/>
      <c r="S166" s="51"/>
      <c r="T166" s="51"/>
      <c r="U166" s="51"/>
      <c r="V166" s="51"/>
      <c r="W166" s="51"/>
      <c r="X166" s="51"/>
      <c r="Y166" s="51"/>
      <c r="Z166" s="51"/>
      <c r="AA166" s="51"/>
      <c r="AB166" s="51"/>
      <c r="AC166" s="51"/>
      <c r="AD166" s="51"/>
      <c r="AE166" s="51"/>
      <c r="AF166" s="126"/>
      <c r="AG166" s="126"/>
      <c r="AH166" s="51"/>
      <c r="AI166" s="51"/>
      <c r="AJ166" s="51"/>
      <c r="AK166" s="51"/>
      <c r="AL166" s="51"/>
      <c r="AM166" s="52"/>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7"/>
      <c r="CU166" s="127"/>
      <c r="CV166" s="127"/>
      <c r="CW166" s="127"/>
      <c r="CX166" s="127"/>
      <c r="CY166" s="127"/>
      <c r="CZ166" s="127"/>
      <c r="DA166" s="127"/>
      <c r="DB166" s="127"/>
      <c r="DC166" s="127"/>
      <c r="DD166" s="127"/>
      <c r="DE166" s="127"/>
      <c r="DF166" s="127"/>
      <c r="DG166" s="126"/>
      <c r="DH166" s="126"/>
      <c r="DI166" s="126"/>
      <c r="DJ166" s="126"/>
      <c r="DK166" s="126"/>
      <c r="DL166" s="126"/>
      <c r="DM166" s="126"/>
      <c r="DN166" s="126"/>
      <c r="DO166" s="126"/>
      <c r="DP166" s="126"/>
      <c r="DQ166" s="126"/>
      <c r="DR166" s="126"/>
      <c r="DS166" s="127"/>
      <c r="DT166" s="127"/>
      <c r="DU166" s="127"/>
      <c r="DV166" s="127"/>
      <c r="DW166" s="127"/>
      <c r="DX166" s="126"/>
      <c r="DY166" s="126"/>
      <c r="DZ166" s="126"/>
      <c r="EA166" s="126"/>
      <c r="EB166" s="126"/>
      <c r="EC166" s="126"/>
      <c r="ED166" s="126"/>
      <c r="EE166" s="126"/>
      <c r="EF166" s="126"/>
      <c r="EG166" s="126"/>
      <c r="EH166" s="126"/>
      <c r="EI166" s="126"/>
      <c r="EJ166" s="127"/>
      <c r="EK166" s="127"/>
      <c r="EL166" s="127"/>
      <c r="EM166" s="127"/>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6"/>
      <c r="C167" s="53"/>
      <c r="D167" s="162"/>
      <c r="E167" s="53"/>
      <c r="F167" s="53"/>
      <c r="G167" s="53"/>
      <c r="H167" s="53"/>
      <c r="I167" s="53"/>
      <c r="J167" s="53"/>
      <c r="K167" s="53"/>
      <c r="L167" s="53"/>
      <c r="M167" s="53"/>
      <c r="N167" s="53"/>
      <c r="O167" s="53"/>
      <c r="P167" s="53"/>
      <c r="Q167" s="53"/>
      <c r="R167" s="162"/>
      <c r="S167" s="53"/>
      <c r="T167" s="53"/>
      <c r="U167" s="170"/>
      <c r="V167" s="162"/>
      <c r="W167" s="162"/>
      <c r="X167" s="162"/>
      <c r="Y167" s="198"/>
      <c r="Z167" s="53"/>
      <c r="AA167" s="53"/>
      <c r="AB167" s="53"/>
      <c r="AC167" s="53"/>
      <c r="AD167" s="53"/>
      <c r="AE167" s="162"/>
      <c r="AF167" s="199"/>
      <c r="AG167" s="199"/>
      <c r="AH167" s="162"/>
      <c r="AI167" s="162"/>
      <c r="AJ167" s="53"/>
      <c r="AK167" s="53"/>
      <c r="AL167" s="53"/>
      <c r="AM167" s="54"/>
      <c r="AN167" s="128"/>
      <c r="AO167" s="55"/>
      <c r="AP167" s="55"/>
      <c r="AQ167" s="55"/>
      <c r="AR167" s="55"/>
      <c r="AS167" s="55"/>
      <c r="AT167" s="55"/>
      <c r="AU167" s="55"/>
      <c r="AV167" s="55"/>
      <c r="AW167" s="55"/>
      <c r="AX167" s="55"/>
      <c r="AY167" s="55"/>
      <c r="AZ167" s="55"/>
      <c r="BA167" s="55"/>
      <c r="BB167" s="55"/>
      <c r="BC167" s="51"/>
      <c r="BD167" s="51"/>
      <c r="BE167" s="51"/>
      <c r="BF167" s="51"/>
      <c r="BG167" s="51"/>
      <c r="BH167" s="51"/>
      <c r="BI167" s="51"/>
      <c r="BJ167" s="128"/>
      <c r="BK167" s="55"/>
      <c r="BL167" s="55"/>
      <c r="BM167" s="55"/>
      <c r="BN167" s="55"/>
      <c r="BO167" s="55"/>
      <c r="BP167" s="55"/>
      <c r="BQ167" s="55"/>
      <c r="BR167" s="55"/>
      <c r="BS167" s="55"/>
      <c r="BT167" s="55"/>
      <c r="BU167" s="55"/>
      <c r="BV167" s="55"/>
      <c r="BW167" s="55"/>
      <c r="BX167" s="55"/>
      <c r="BY167" s="51"/>
      <c r="BZ167" s="51"/>
      <c r="CA167" s="51"/>
      <c r="CB167" s="51"/>
      <c r="CC167" s="51"/>
      <c r="CD167" s="51"/>
      <c r="CE167" s="51"/>
      <c r="CF167" s="51"/>
      <c r="CG167" s="51"/>
      <c r="CH167" s="129"/>
      <c r="CI167" s="127"/>
      <c r="CJ167" s="127"/>
      <c r="CK167" s="127"/>
      <c r="CL167" s="127"/>
      <c r="CM167" s="127"/>
      <c r="CN167" s="127"/>
      <c r="CO167" s="127"/>
      <c r="CP167" s="127"/>
      <c r="CQ167" s="127"/>
      <c r="CR167" s="127"/>
      <c r="CS167" s="127"/>
      <c r="CT167" s="127"/>
      <c r="CU167" s="127"/>
      <c r="CV167" s="127"/>
      <c r="CW167" s="127"/>
      <c r="CX167" s="127"/>
      <c r="CY167" s="129"/>
      <c r="CZ167" s="127"/>
      <c r="DA167" s="127"/>
      <c r="DB167" s="127"/>
      <c r="DC167" s="127"/>
      <c r="DD167" s="127"/>
      <c r="DE167" s="127"/>
      <c r="DF167" s="127"/>
      <c r="DG167" s="129"/>
      <c r="DH167" s="127"/>
      <c r="DI167" s="127"/>
      <c r="DJ167" s="127"/>
      <c r="DK167" s="127"/>
      <c r="DL167" s="127"/>
      <c r="DM167" s="127"/>
      <c r="DN167" s="127"/>
      <c r="DO167" s="127"/>
      <c r="DP167" s="127"/>
      <c r="DQ167" s="127"/>
      <c r="DR167" s="127"/>
      <c r="DS167" s="127"/>
      <c r="DT167" s="127"/>
      <c r="DU167" s="127"/>
      <c r="DV167" s="127"/>
      <c r="DW167" s="127"/>
      <c r="DX167" s="129"/>
      <c r="DY167" s="127"/>
      <c r="DZ167" s="127"/>
      <c r="EA167" s="127"/>
      <c r="EB167" s="127"/>
      <c r="EC167" s="127"/>
      <c r="ED167" s="127"/>
      <c r="EE167" s="127"/>
      <c r="EF167" s="127"/>
      <c r="EG167" s="127"/>
      <c r="EH167" s="127"/>
      <c r="EI167" s="127"/>
      <c r="EJ167" s="127"/>
      <c r="EK167" s="127"/>
      <c r="EL167" s="127"/>
      <c r="EM167" s="127"/>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5"/>
      <c r="E168" s="51"/>
      <c r="F168" s="51"/>
      <c r="G168" s="51"/>
      <c r="H168" s="51"/>
      <c r="I168" s="51"/>
      <c r="J168" s="51"/>
      <c r="K168" s="51"/>
      <c r="L168" s="51"/>
      <c r="M168" s="51"/>
      <c r="N168" s="51"/>
      <c r="O168" s="51"/>
      <c r="P168" s="51"/>
      <c r="Q168" s="51"/>
      <c r="R168" s="51"/>
      <c r="S168" s="51"/>
      <c r="T168" s="51"/>
      <c r="U168" s="55"/>
      <c r="V168" s="51"/>
      <c r="W168" s="51"/>
      <c r="X168" s="51"/>
      <c r="Y168" s="55"/>
      <c r="Z168" s="51"/>
      <c r="AA168" s="55"/>
      <c r="AB168" s="55"/>
      <c r="AC168" s="55"/>
      <c r="AD168" s="55"/>
      <c r="AE168" s="51"/>
      <c r="AF168" s="126"/>
      <c r="AG168" s="126"/>
      <c r="AH168" s="51"/>
      <c r="AI168" s="55"/>
      <c r="AJ168" s="51"/>
      <c r="AK168" s="51"/>
      <c r="AL168" s="51"/>
      <c r="AM168" s="51"/>
      <c r="AN168" s="55"/>
      <c r="AO168" s="51"/>
      <c r="AP168" s="51"/>
      <c r="AQ168" s="51"/>
      <c r="AR168" s="51"/>
      <c r="AS168" s="51"/>
      <c r="AT168" s="131"/>
      <c r="AU168" s="51"/>
      <c r="AV168" s="51"/>
      <c r="AW168" s="51"/>
      <c r="AX168" s="51"/>
      <c r="AY168" s="131"/>
      <c r="AZ168" s="51"/>
      <c r="BA168" s="51"/>
      <c r="BB168" s="55"/>
      <c r="BC168" s="51"/>
      <c r="BD168" s="51"/>
      <c r="BE168" s="51"/>
      <c r="BF168" s="51"/>
      <c r="BG168" s="51"/>
      <c r="BH168" s="51"/>
      <c r="BI168" s="51"/>
      <c r="BJ168" s="55"/>
      <c r="BK168" s="51"/>
      <c r="BL168" s="51"/>
      <c r="BM168" s="51"/>
      <c r="BN168" s="51"/>
      <c r="BO168" s="51"/>
      <c r="BP168" s="51"/>
      <c r="BQ168" s="51"/>
      <c r="BR168" s="51"/>
      <c r="BS168" s="51"/>
      <c r="BT168" s="51"/>
      <c r="BU168" s="51"/>
      <c r="BV168" s="51"/>
      <c r="BW168" s="51"/>
      <c r="BX168" s="55"/>
      <c r="BY168" s="51"/>
      <c r="BZ168" s="51"/>
      <c r="CA168" s="51"/>
      <c r="CB168" s="51"/>
      <c r="CC168" s="51"/>
      <c r="CD168" s="51"/>
      <c r="CE168" s="51"/>
      <c r="CF168" s="51"/>
      <c r="CG168" s="51"/>
      <c r="CH168" s="127"/>
      <c r="CI168" s="126"/>
      <c r="CJ168" s="126"/>
      <c r="CK168" s="126"/>
      <c r="CL168" s="126"/>
      <c r="CM168" s="126"/>
      <c r="CN168" s="126"/>
      <c r="CO168" s="126"/>
      <c r="CP168" s="126"/>
      <c r="CQ168" s="126"/>
      <c r="CR168" s="126"/>
      <c r="CS168" s="126"/>
      <c r="CT168" s="126"/>
      <c r="CU168" s="126"/>
      <c r="CV168" s="127"/>
      <c r="CW168" s="127"/>
      <c r="CX168" s="127"/>
      <c r="CY168" s="127"/>
      <c r="CZ168" s="126"/>
      <c r="DA168" s="126"/>
      <c r="DB168" s="126"/>
      <c r="DC168" s="126"/>
      <c r="DD168" s="126"/>
      <c r="DE168" s="127"/>
      <c r="DF168" s="127"/>
      <c r="DG168" s="127"/>
      <c r="DH168" s="126"/>
      <c r="DI168" s="126"/>
      <c r="DJ168" s="126"/>
      <c r="DK168" s="126"/>
      <c r="DL168" s="126"/>
      <c r="DM168" s="126"/>
      <c r="DN168" s="126"/>
      <c r="DO168" s="126"/>
      <c r="DP168" s="126"/>
      <c r="DQ168" s="126"/>
      <c r="DR168" s="126"/>
      <c r="DS168" s="126"/>
      <c r="DT168" s="126"/>
      <c r="DU168" s="126"/>
      <c r="DV168" s="127"/>
      <c r="DW168" s="127"/>
      <c r="DX168" s="127"/>
      <c r="DY168" s="126"/>
      <c r="DZ168" s="126"/>
      <c r="EA168" s="126"/>
      <c r="EB168" s="126"/>
      <c r="EC168" s="126"/>
      <c r="ED168" s="126"/>
      <c r="EE168" s="126"/>
      <c r="EF168" s="126"/>
      <c r="EG168" s="126"/>
      <c r="EH168" s="126"/>
      <c r="EI168" s="126"/>
      <c r="EJ168" s="126"/>
      <c r="EK168" s="126"/>
      <c r="EL168" s="127"/>
      <c r="EM168" s="127"/>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Q169" s="126"/>
      <c r="R169" s="126"/>
      <c r="Y169" s="165"/>
      <c r="AJ169" s="51"/>
      <c r="AK169" s="51"/>
      <c r="AL169" s="51"/>
      <c r="AM169" s="51"/>
      <c r="AN169" s="51"/>
      <c r="AO169" s="51"/>
      <c r="AP169" s="51"/>
      <c r="AQ169" s="51"/>
      <c r="AR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Q170" s="126"/>
      <c r="R170" s="126"/>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Q171" s="126"/>
      <c r="R171" s="126"/>
      <c r="Z171" s="127"/>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D172" s="55"/>
      <c r="E172" s="126"/>
      <c r="F172" s="126"/>
      <c r="G172" s="126"/>
      <c r="H172" s="126"/>
      <c r="I172" s="126"/>
      <c r="J172" s="126"/>
      <c r="K172" s="126"/>
      <c r="M172" s="126"/>
      <c r="N172" s="126"/>
      <c r="O172" s="126"/>
      <c r="P172" s="126"/>
      <c r="Q172" s="126"/>
      <c r="R172" s="126"/>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D173" s="55"/>
      <c r="E173" s="126"/>
      <c r="F173" s="126"/>
      <c r="G173" s="126"/>
      <c r="H173" s="126"/>
      <c r="I173" s="126"/>
      <c r="J173" s="126"/>
      <c r="K173" s="126"/>
      <c r="M173" s="126"/>
      <c r="N173" s="126"/>
      <c r="O173" s="126"/>
      <c r="P173" s="126"/>
      <c r="Q173" s="126"/>
      <c r="R173" s="126"/>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5"/>
      <c r="E174" s="126"/>
      <c r="F174" s="127"/>
      <c r="G174" s="126"/>
      <c r="H174" s="126"/>
      <c r="I174" s="126"/>
      <c r="J174" s="126"/>
      <c r="K174" s="126"/>
      <c r="M174" s="126"/>
      <c r="N174" s="126"/>
      <c r="O174" s="126"/>
      <c r="P174" s="126"/>
      <c r="Q174" s="126"/>
      <c r="R174" s="126"/>
      <c r="Z174" s="127"/>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x14ac:dyDescent="0.15">
      <c r="E175" s="126"/>
      <c r="M175" s="126"/>
      <c r="N175" s="126"/>
      <c r="O175" s="126"/>
      <c r="P175" s="126"/>
      <c r="Q175" s="126"/>
      <c r="R175" s="126"/>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x14ac:dyDescent="0.15">
      <c r="E176" s="126"/>
      <c r="F176" s="126"/>
      <c r="G176" s="129"/>
      <c r="H176" s="126"/>
      <c r="I176" s="126"/>
      <c r="J176" s="126"/>
      <c r="K176" s="126"/>
      <c r="L176" s="126"/>
      <c r="M176" s="126"/>
      <c r="N176" s="126"/>
      <c r="O176" s="126"/>
      <c r="P176" s="126"/>
      <c r="Q176" s="126"/>
      <c r="R176" s="126"/>
    </row>
    <row r="177" spans="1:201" x14ac:dyDescent="0.15">
      <c r="E177" s="55"/>
      <c r="F177" s="55"/>
      <c r="G177" s="55"/>
      <c r="H177" s="55"/>
      <c r="I177" s="55"/>
      <c r="J177" s="55"/>
      <c r="K177" s="55"/>
      <c r="L177" s="55"/>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5"/>
      <c r="W180" s="55"/>
      <c r="X180" s="51"/>
      <c r="Y180" s="51"/>
      <c r="Z180" s="51"/>
      <c r="AA180" s="51"/>
      <c r="AB180" s="51"/>
      <c r="AC180" s="51"/>
      <c r="AD180" s="51"/>
      <c r="AE180" s="51"/>
      <c r="AF180" s="51"/>
      <c r="AG180" s="51"/>
      <c r="AH180" s="51"/>
      <c r="AI180" s="51"/>
      <c r="AJ180" s="51"/>
      <c r="AK180" s="51"/>
      <c r="AL180" s="51"/>
      <c r="AM180" s="51"/>
      <c r="AN180" s="51"/>
      <c r="AO180" s="55"/>
      <c r="AP180" s="55"/>
      <c r="AQ180" s="51"/>
      <c r="AR180" s="51"/>
      <c r="AS180" s="51"/>
      <c r="AT180" s="51"/>
      <c r="AU180" s="51"/>
      <c r="AV180" s="51"/>
      <c r="AW180" s="51"/>
      <c r="AX180" s="51"/>
      <c r="AY180" s="51"/>
      <c r="AZ180" s="51"/>
      <c r="BA180" s="51"/>
      <c r="BB180" s="51"/>
      <c r="BC180" s="51"/>
      <c r="BD180" s="51"/>
      <c r="BE180" s="51"/>
      <c r="BF180" s="51"/>
      <c r="BG180" s="51"/>
      <c r="BH180" s="51"/>
      <c r="BI180" s="51"/>
      <c r="BJ180" s="51"/>
      <c r="BK180" s="55"/>
      <c r="BL180" s="55"/>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7"/>
      <c r="CI180" s="126"/>
      <c r="CJ180" s="126"/>
      <c r="CK180" s="126"/>
      <c r="CL180" s="126"/>
      <c r="CM180" s="126"/>
      <c r="CN180" s="126"/>
      <c r="CO180" s="126"/>
      <c r="CP180" s="126"/>
      <c r="CQ180" s="126"/>
      <c r="CR180" s="126"/>
      <c r="CS180" s="126"/>
      <c r="CT180" s="126"/>
      <c r="CU180" s="127"/>
      <c r="CV180" s="126"/>
      <c r="CW180" s="127"/>
      <c r="CX180" s="127"/>
      <c r="CY180" s="127"/>
      <c r="CZ180" s="127"/>
      <c r="DA180" s="127"/>
      <c r="DB180" s="127"/>
      <c r="DC180" s="127"/>
      <c r="DD180" s="127"/>
      <c r="DE180" s="127"/>
      <c r="DF180" s="127"/>
      <c r="DG180" s="127"/>
      <c r="DH180" s="126"/>
      <c r="DI180" s="126"/>
      <c r="DJ180" s="126"/>
      <c r="DK180" s="126"/>
      <c r="DL180" s="126"/>
      <c r="DM180" s="126"/>
      <c r="DN180" s="126"/>
      <c r="DO180" s="126"/>
      <c r="DP180" s="126"/>
      <c r="DQ180" s="126"/>
      <c r="DR180" s="126"/>
      <c r="DS180" s="126"/>
      <c r="DT180" s="126"/>
      <c r="DU180" s="126"/>
      <c r="DV180" s="127"/>
      <c r="DW180" s="127"/>
      <c r="DX180" s="127"/>
      <c r="DY180" s="126"/>
      <c r="DZ180" s="126"/>
      <c r="EA180" s="126"/>
      <c r="EB180" s="126"/>
      <c r="EC180" s="126"/>
      <c r="ED180" s="126"/>
      <c r="EE180" s="126"/>
      <c r="EF180" s="126"/>
      <c r="EG180" s="126"/>
      <c r="EH180" s="126"/>
      <c r="EI180" s="126"/>
      <c r="EJ180" s="126"/>
      <c r="EK180" s="126"/>
      <c r="EL180" s="126"/>
      <c r="EM180" s="127"/>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5"/>
      <c r="W181" s="55"/>
      <c r="X181" s="55"/>
      <c r="Y181" s="55"/>
      <c r="Z181" s="55"/>
      <c r="AA181" s="55"/>
      <c r="AB181" s="55"/>
      <c r="AC181" s="55"/>
      <c r="AD181" s="51"/>
      <c r="AE181" s="51"/>
      <c r="AF181" s="51"/>
      <c r="AG181" s="51"/>
      <c r="AH181" s="51"/>
      <c r="AI181" s="51"/>
      <c r="AJ181" s="51"/>
      <c r="AK181" s="51"/>
      <c r="AL181" s="51"/>
      <c r="AM181" s="51"/>
      <c r="AN181" s="51"/>
      <c r="AO181" s="55"/>
      <c r="AP181" s="55"/>
      <c r="AQ181" s="55"/>
      <c r="AR181" s="55"/>
      <c r="AS181" s="55"/>
      <c r="AT181" s="55"/>
      <c r="AU181" s="55"/>
      <c r="AV181" s="55"/>
      <c r="AW181" s="51"/>
      <c r="AX181" s="51"/>
      <c r="AY181" s="51"/>
      <c r="AZ181" s="51"/>
      <c r="BA181" s="51"/>
      <c r="BB181" s="51"/>
      <c r="BC181" s="51"/>
      <c r="BD181" s="51"/>
      <c r="BE181" s="51"/>
      <c r="BF181" s="51"/>
      <c r="BG181" s="51"/>
      <c r="BH181" s="51"/>
      <c r="BI181" s="51"/>
      <c r="BJ181" s="51"/>
      <c r="BK181" s="55"/>
      <c r="BL181" s="55"/>
      <c r="BM181" s="55"/>
      <c r="BN181" s="55"/>
      <c r="BO181" s="55"/>
      <c r="BP181" s="55"/>
      <c r="BQ181" s="55"/>
      <c r="BR181" s="55"/>
      <c r="BS181" s="51"/>
      <c r="BT181" s="51"/>
      <c r="BU181" s="51"/>
      <c r="BV181" s="51"/>
      <c r="BW181" s="51"/>
      <c r="BX181" s="51"/>
      <c r="BY181" s="51"/>
      <c r="BZ181" s="51"/>
      <c r="CA181" s="51"/>
      <c r="CB181" s="51"/>
      <c r="CC181" s="51"/>
      <c r="CD181" s="51"/>
      <c r="CE181" s="51"/>
      <c r="CF181" s="51"/>
      <c r="CG181" s="51"/>
      <c r="CH181" s="127"/>
      <c r="CI181" s="126"/>
      <c r="CJ181" s="126"/>
      <c r="CK181" s="126"/>
      <c r="CL181" s="126"/>
      <c r="CM181" s="126"/>
      <c r="CN181" s="126"/>
      <c r="CO181" s="126"/>
      <c r="CP181" s="127"/>
      <c r="CQ181" s="126"/>
      <c r="CR181" s="126"/>
      <c r="CS181" s="126"/>
      <c r="CT181" s="126"/>
      <c r="CU181" s="129"/>
      <c r="CV181" s="126"/>
      <c r="CW181" s="127"/>
      <c r="CX181" s="127"/>
      <c r="CY181" s="127"/>
      <c r="CZ181" s="127"/>
      <c r="DA181" s="127"/>
      <c r="DB181" s="127"/>
      <c r="DC181" s="127"/>
      <c r="DD181" s="127"/>
      <c r="DE181" s="127"/>
      <c r="DF181" s="127"/>
      <c r="DG181" s="127"/>
      <c r="DH181" s="126"/>
      <c r="DI181" s="126"/>
      <c r="DJ181" s="126"/>
      <c r="DK181" s="126"/>
      <c r="DL181" s="126"/>
      <c r="DM181" s="126"/>
      <c r="DN181" s="126"/>
      <c r="DO181" s="126"/>
      <c r="DP181" s="126"/>
      <c r="DQ181" s="126"/>
      <c r="DR181" s="126"/>
      <c r="DS181" s="126"/>
      <c r="DT181" s="126"/>
      <c r="DU181" s="126"/>
      <c r="DV181" s="127"/>
      <c r="DW181" s="127"/>
      <c r="DX181" s="127"/>
      <c r="DY181" s="126"/>
      <c r="DZ181" s="126"/>
      <c r="EA181" s="126"/>
      <c r="EB181" s="126"/>
      <c r="EC181" s="126"/>
      <c r="ED181" s="126"/>
      <c r="EE181" s="126"/>
      <c r="EF181" s="126"/>
      <c r="EG181" s="126"/>
      <c r="EH181" s="126"/>
      <c r="EI181" s="126"/>
      <c r="EJ181" s="126"/>
      <c r="EK181" s="126"/>
      <c r="EL181" s="126"/>
      <c r="EM181" s="127"/>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7"/>
      <c r="CI182" s="127"/>
      <c r="CJ182" s="127"/>
      <c r="CK182" s="127"/>
      <c r="CL182" s="127"/>
      <c r="CM182" s="127"/>
      <c r="CN182" s="127"/>
      <c r="CO182" s="127"/>
      <c r="CP182" s="127"/>
      <c r="CQ182" s="127"/>
      <c r="CR182" s="127"/>
      <c r="CS182" s="127"/>
      <c r="CT182" s="127"/>
      <c r="CU182" s="127"/>
      <c r="CV182" s="127"/>
      <c r="CW182" s="127"/>
      <c r="CX182" s="127"/>
      <c r="CY182" s="127"/>
      <c r="CZ182" s="127"/>
      <c r="DA182" s="127"/>
      <c r="DB182" s="127"/>
      <c r="DC182" s="127"/>
      <c r="DD182" s="127"/>
      <c r="DE182" s="127"/>
      <c r="DF182" s="127"/>
      <c r="DG182" s="127"/>
      <c r="DH182" s="127"/>
      <c r="DI182" s="127"/>
      <c r="DJ182" s="127"/>
      <c r="DK182" s="127"/>
      <c r="DL182" s="127"/>
      <c r="DM182" s="127"/>
      <c r="DN182" s="127"/>
      <c r="DO182" s="127"/>
      <c r="DP182" s="127"/>
      <c r="DQ182" s="127"/>
      <c r="DR182" s="127"/>
      <c r="DS182" s="127"/>
      <c r="DT182" s="127"/>
      <c r="DU182" s="127"/>
      <c r="DV182" s="127"/>
      <c r="DW182" s="127"/>
      <c r="DX182" s="127"/>
      <c r="DY182" s="127"/>
      <c r="DZ182" s="127"/>
      <c r="EA182" s="127"/>
      <c r="EB182" s="127"/>
      <c r="EC182" s="127"/>
      <c r="ED182" s="127"/>
      <c r="EE182" s="127"/>
      <c r="EF182" s="127"/>
      <c r="EG182" s="127"/>
      <c r="EH182" s="127"/>
      <c r="EI182" s="127"/>
      <c r="EJ182" s="127"/>
      <c r="EK182" s="127"/>
      <c r="EL182" s="127"/>
      <c r="EM182" s="127"/>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165"/>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128"/>
      <c r="E184" s="55"/>
      <c r="F184" s="55"/>
      <c r="G184" s="55"/>
      <c r="H184" s="55"/>
      <c r="I184" s="55"/>
      <c r="J184" s="55"/>
      <c r="K184" s="55"/>
      <c r="L184" s="55"/>
      <c r="M184" s="55"/>
      <c r="N184" s="55"/>
      <c r="O184" s="55"/>
      <c r="P184" s="55"/>
      <c r="Q184" s="55"/>
      <c r="R184" s="55"/>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5"/>
      <c r="E185" s="51"/>
      <c r="F185" s="51"/>
      <c r="G185" s="51"/>
      <c r="H185" s="51"/>
      <c r="I185" s="51"/>
      <c r="J185" s="51"/>
      <c r="K185" s="51"/>
      <c r="L185" s="51"/>
      <c r="M185" s="51"/>
      <c r="N185" s="51"/>
      <c r="O185" s="51"/>
      <c r="P185" s="51"/>
      <c r="Q185" s="51"/>
      <c r="R185" s="55"/>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5"/>
      <c r="E186" s="51"/>
      <c r="F186" s="51"/>
      <c r="G186" s="51"/>
      <c r="H186" s="51"/>
      <c r="I186" s="51"/>
      <c r="J186" s="51"/>
      <c r="K186" s="51"/>
      <c r="L186" s="51"/>
      <c r="M186" s="51"/>
      <c r="N186" s="51"/>
      <c r="O186" s="51"/>
      <c r="P186" s="51"/>
      <c r="Q186" s="51"/>
      <c r="R186" s="55"/>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5"/>
      <c r="E187" s="51"/>
      <c r="F187" s="51"/>
      <c r="G187" s="51"/>
      <c r="H187" s="51"/>
      <c r="I187" s="51"/>
      <c r="J187" s="51"/>
      <c r="K187" s="51"/>
      <c r="L187" s="51"/>
      <c r="M187" s="51"/>
      <c r="N187" s="51"/>
      <c r="O187" s="51"/>
      <c r="P187" s="51"/>
      <c r="Q187" s="51"/>
      <c r="R187" s="55"/>
      <c r="S187" s="51"/>
      <c r="T187" s="51"/>
      <c r="U187" s="51"/>
      <c r="V187" s="51"/>
      <c r="W187" s="51"/>
      <c r="X187" s="51"/>
      <c r="Y187" s="51"/>
      <c r="Z187" s="165"/>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5"/>
      <c r="E188" s="126"/>
      <c r="F188" s="126"/>
      <c r="G188" s="126"/>
      <c r="H188" s="126"/>
      <c r="I188" s="126"/>
      <c r="J188" s="126"/>
      <c r="K188" s="126"/>
      <c r="L188" s="126"/>
      <c r="M188" s="126"/>
      <c r="N188" s="126"/>
      <c r="O188" s="126"/>
      <c r="P188" s="126"/>
      <c r="Q188" s="126"/>
      <c r="R188" s="126"/>
      <c r="S188" s="51"/>
      <c r="T188" s="51"/>
      <c r="U188" s="51"/>
      <c r="V188" s="51"/>
      <c r="W188" s="51"/>
      <c r="X188" s="51"/>
      <c r="Y188" s="51"/>
      <c r="Z188" s="165"/>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5"/>
      <c r="E189" s="126"/>
      <c r="F189" s="126"/>
      <c r="G189" s="126"/>
      <c r="H189" s="126"/>
      <c r="I189" s="126"/>
      <c r="J189" s="126"/>
      <c r="K189" s="126"/>
      <c r="L189" s="51"/>
      <c r="M189" s="126"/>
      <c r="N189" s="126"/>
      <c r="O189" s="126"/>
      <c r="P189" s="126"/>
      <c r="Q189" s="126"/>
      <c r="R189" s="126"/>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7"/>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5"/>
      <c r="E190" s="126"/>
      <c r="F190" s="127"/>
      <c r="G190" s="126"/>
      <c r="H190" s="126"/>
      <c r="I190" s="126"/>
      <c r="J190" s="126"/>
      <c r="K190" s="126"/>
      <c r="L190" s="51"/>
      <c r="M190" s="126"/>
      <c r="N190" s="126"/>
      <c r="O190" s="126"/>
      <c r="P190" s="126"/>
      <c r="Q190" s="126"/>
      <c r="R190" s="126"/>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128"/>
      <c r="BK190" s="55"/>
      <c r="BL190" s="55"/>
      <c r="BM190" s="55"/>
      <c r="BN190" s="55"/>
      <c r="BO190" s="55"/>
      <c r="BP190" s="55"/>
      <c r="BQ190" s="55"/>
      <c r="BR190" s="55"/>
      <c r="BS190" s="55"/>
      <c r="BT190" s="55"/>
      <c r="BU190" s="55"/>
      <c r="BV190" s="55"/>
      <c r="BW190" s="55"/>
      <c r="BX190" s="55"/>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128"/>
      <c r="C191" s="55"/>
      <c r="D191" s="55"/>
      <c r="E191" s="126"/>
      <c r="F191" s="126"/>
      <c r="G191" s="126"/>
      <c r="H191" s="126"/>
      <c r="I191" s="126"/>
      <c r="J191" s="126"/>
      <c r="K191" s="126"/>
      <c r="L191" s="51"/>
      <c r="M191" s="126"/>
      <c r="N191" s="126"/>
      <c r="O191" s="126"/>
      <c r="P191" s="126"/>
      <c r="Q191" s="126"/>
      <c r="R191" s="126"/>
      <c r="S191" s="51"/>
      <c r="T191" s="51"/>
      <c r="U191" s="128"/>
      <c r="V191" s="55"/>
      <c r="W191" s="55"/>
      <c r="X191" s="55"/>
      <c r="Y191" s="55"/>
      <c r="Z191" s="55"/>
      <c r="AA191" s="55"/>
      <c r="AB191" s="55"/>
      <c r="AC191" s="55"/>
      <c r="AD191" s="55"/>
      <c r="AE191" s="55"/>
      <c r="AF191" s="55"/>
      <c r="AG191" s="55"/>
      <c r="AH191" s="55"/>
      <c r="AI191" s="55"/>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5"/>
      <c r="BK191" s="51"/>
      <c r="BL191" s="51"/>
      <c r="BM191" s="51"/>
      <c r="BN191" s="51"/>
      <c r="BO191" s="51"/>
      <c r="BP191" s="51"/>
      <c r="BQ191" s="51"/>
      <c r="BR191" s="51"/>
      <c r="BS191" s="51"/>
      <c r="BT191" s="51"/>
      <c r="BU191" s="51"/>
      <c r="BV191" s="51"/>
      <c r="BW191" s="51"/>
      <c r="BX191" s="55"/>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5"/>
      <c r="C192" s="55"/>
      <c r="D192" s="55"/>
      <c r="E192" s="126"/>
      <c r="F192" s="126"/>
      <c r="G192" s="126"/>
      <c r="H192" s="126"/>
      <c r="I192" s="126"/>
      <c r="J192" s="126"/>
      <c r="K192" s="126"/>
      <c r="L192" s="51"/>
      <c r="M192" s="126"/>
      <c r="N192" s="126"/>
      <c r="O192" s="126"/>
      <c r="P192" s="126"/>
      <c r="Q192" s="126"/>
      <c r="R192" s="126"/>
      <c r="S192" s="51"/>
      <c r="T192" s="51"/>
      <c r="U192" s="55"/>
      <c r="V192" s="51"/>
      <c r="W192" s="51"/>
      <c r="X192" s="51"/>
      <c r="Y192" s="51"/>
      <c r="Z192" s="51"/>
      <c r="AA192" s="51"/>
      <c r="AB192" s="51"/>
      <c r="AC192" s="51"/>
      <c r="AD192" s="51"/>
      <c r="AE192" s="51"/>
      <c r="AF192" s="131"/>
      <c r="AG192" s="51"/>
      <c r="AH192" s="51"/>
      <c r="AI192" s="55"/>
      <c r="AJ192" s="51"/>
      <c r="AK192" s="51"/>
      <c r="AL192" s="51"/>
      <c r="AM192" s="51"/>
      <c r="AN192" s="51"/>
      <c r="AO192" s="134"/>
      <c r="AP192" s="51"/>
      <c r="AQ192" s="134"/>
      <c r="AR192" s="51"/>
      <c r="AS192" s="134"/>
      <c r="AT192" s="51"/>
      <c r="AU192" s="131"/>
      <c r="AV192" s="51"/>
      <c r="AW192" s="51"/>
      <c r="AX192" s="51"/>
      <c r="AY192" s="51"/>
      <c r="AZ192" s="51"/>
      <c r="BA192" s="51"/>
      <c r="BB192" s="51"/>
      <c r="BC192" s="51"/>
      <c r="BD192" s="51"/>
      <c r="BE192" s="51"/>
      <c r="BF192" s="51"/>
      <c r="BG192" s="51"/>
      <c r="BH192" s="51"/>
      <c r="BI192" s="51"/>
      <c r="BJ192" s="55"/>
      <c r="BK192" s="55"/>
      <c r="BL192" s="51"/>
      <c r="BM192" s="51"/>
      <c r="BN192" s="51"/>
      <c r="BO192" s="51"/>
      <c r="BP192" s="51"/>
      <c r="BQ192" s="51"/>
      <c r="BR192" s="51"/>
      <c r="BS192" s="51"/>
      <c r="BT192" s="51"/>
      <c r="BU192" s="51"/>
      <c r="BV192" s="51"/>
      <c r="BW192" s="51"/>
      <c r="BX192" s="55"/>
      <c r="BY192" s="51"/>
      <c r="BZ192" s="51"/>
      <c r="CA192" s="51"/>
      <c r="CB192" s="51"/>
      <c r="CC192" s="51"/>
      <c r="CD192" s="51"/>
      <c r="CE192" s="51"/>
      <c r="CF192" s="51"/>
      <c r="CG192" s="51"/>
      <c r="CH192" s="127"/>
      <c r="CI192" s="127"/>
      <c r="CJ192" s="127"/>
      <c r="CK192" s="127"/>
      <c r="CL192" s="127"/>
      <c r="CM192" s="127"/>
      <c r="CN192" s="127"/>
      <c r="CO192" s="127"/>
      <c r="CP192" s="127"/>
      <c r="CQ192" s="127"/>
      <c r="CR192" s="127"/>
      <c r="CS192" s="127"/>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5"/>
      <c r="C193" s="51"/>
      <c r="D193" s="55"/>
      <c r="E193" s="126"/>
      <c r="F193" s="127"/>
      <c r="G193" s="126"/>
      <c r="H193" s="126"/>
      <c r="I193" s="126"/>
      <c r="J193" s="126"/>
      <c r="K193" s="126"/>
      <c r="L193" s="51"/>
      <c r="M193" s="126"/>
      <c r="N193" s="126"/>
      <c r="O193" s="126"/>
      <c r="P193" s="126"/>
      <c r="Q193" s="126"/>
      <c r="R193" s="126"/>
      <c r="S193" s="51"/>
      <c r="T193" s="51"/>
      <c r="U193" s="55"/>
      <c r="V193" s="55"/>
      <c r="W193" s="51"/>
      <c r="X193" s="51"/>
      <c r="Y193" s="51"/>
      <c r="Z193" s="51"/>
      <c r="AA193" s="51"/>
      <c r="AB193" s="51"/>
      <c r="AC193" s="51"/>
      <c r="AD193" s="51"/>
      <c r="AE193" s="51"/>
      <c r="AF193" s="131"/>
      <c r="AG193" s="51"/>
      <c r="AH193" s="51"/>
      <c r="AI193" s="55"/>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5"/>
      <c r="BK193" s="51"/>
      <c r="BL193" s="51"/>
      <c r="BM193" s="51"/>
      <c r="BN193" s="51"/>
      <c r="BO193" s="51"/>
      <c r="BP193" s="51"/>
      <c r="BQ193" s="138"/>
      <c r="BR193" s="51"/>
      <c r="BS193" s="138"/>
      <c r="BT193" s="51"/>
      <c r="BU193" s="51"/>
      <c r="BV193" s="51"/>
      <c r="BW193" s="51"/>
      <c r="BX193" s="55"/>
      <c r="BY193" s="51"/>
      <c r="BZ193" s="51"/>
      <c r="CA193" s="51"/>
      <c r="CB193" s="51"/>
      <c r="CC193" s="51"/>
      <c r="CD193" s="51"/>
      <c r="CE193" s="51"/>
      <c r="CF193" s="51"/>
      <c r="CG193" s="51"/>
      <c r="CH193" s="127"/>
      <c r="CI193" s="139"/>
      <c r="CJ193" s="127"/>
      <c r="CK193" s="139"/>
      <c r="CL193" s="127"/>
      <c r="CM193" s="139"/>
      <c r="CN193" s="127"/>
      <c r="CO193" s="129"/>
      <c r="CP193" s="127"/>
      <c r="CQ193" s="127"/>
      <c r="CR193" s="127"/>
      <c r="CS193" s="127"/>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row r="194" spans="1:201" s="64" customFormat="1" x14ac:dyDescent="0.15">
      <c r="A194" s="51"/>
      <c r="B194" s="55"/>
      <c r="C194" s="51"/>
      <c r="D194" s="51"/>
      <c r="E194" s="126"/>
      <c r="F194" s="51"/>
      <c r="G194" s="51"/>
      <c r="H194" s="51"/>
      <c r="I194" s="51"/>
      <c r="J194" s="51"/>
      <c r="K194" s="51"/>
      <c r="L194" s="51"/>
      <c r="M194" s="126"/>
      <c r="N194" s="126"/>
      <c r="O194" s="126"/>
      <c r="P194" s="126"/>
      <c r="Q194" s="126"/>
      <c r="R194" s="126"/>
      <c r="S194" s="51"/>
      <c r="T194" s="51"/>
      <c r="U194" s="55"/>
      <c r="V194" s="51"/>
      <c r="W194" s="51"/>
      <c r="X194" s="51"/>
      <c r="Y194" s="51"/>
      <c r="Z194" s="51"/>
      <c r="AA194" s="51"/>
      <c r="AB194" s="51"/>
      <c r="AC194" s="51"/>
      <c r="AD194" s="51"/>
      <c r="AE194" s="51"/>
      <c r="AF194" s="51"/>
      <c r="AG194" s="51"/>
      <c r="AH194" s="51"/>
      <c r="AI194" s="51"/>
      <c r="AJ194" s="51"/>
      <c r="AK194" s="51"/>
      <c r="AL194" s="51"/>
      <c r="AM194" s="51"/>
      <c r="AN194" s="51"/>
      <c r="AO194" s="134"/>
      <c r="AP194" s="51"/>
      <c r="AQ194" s="134"/>
      <c r="AR194" s="51"/>
      <c r="AS194" s="134"/>
      <c r="AT194" s="51"/>
      <c r="AU194" s="131"/>
      <c r="AV194" s="51"/>
      <c r="AW194" s="51"/>
      <c r="AX194" s="51"/>
      <c r="AY194" s="51"/>
      <c r="AZ194" s="51"/>
      <c r="BA194" s="51"/>
      <c r="BB194" s="51"/>
      <c r="BC194" s="51"/>
      <c r="BD194" s="51"/>
      <c r="BE194" s="51"/>
      <c r="BF194" s="51"/>
      <c r="BG194" s="51"/>
      <c r="BH194" s="51"/>
      <c r="BI194" s="51"/>
      <c r="BJ194" s="55"/>
      <c r="BK194" s="51"/>
      <c r="BL194" s="51"/>
      <c r="BM194" s="51"/>
      <c r="BN194" s="51"/>
      <c r="BO194" s="134"/>
      <c r="BP194" s="51"/>
      <c r="BQ194" s="51"/>
      <c r="BR194" s="51"/>
      <c r="BS194" s="51"/>
      <c r="BT194" s="51"/>
      <c r="BU194" s="51"/>
      <c r="BV194" s="51"/>
      <c r="BW194" s="51"/>
      <c r="BX194" s="55"/>
      <c r="BY194" s="51"/>
      <c r="BZ194" s="51"/>
      <c r="CA194" s="51"/>
      <c r="CB194" s="51"/>
      <c r="CC194" s="51"/>
      <c r="CD194" s="51"/>
      <c r="CE194" s="51"/>
      <c r="CF194" s="51"/>
      <c r="CG194" s="51"/>
      <c r="CH194" s="127"/>
      <c r="CI194" s="127"/>
      <c r="CJ194" s="127"/>
      <c r="CK194" s="127"/>
      <c r="CL194" s="127"/>
      <c r="CM194" s="127"/>
      <c r="CN194" s="127"/>
      <c r="CO194" s="127"/>
      <c r="CP194" s="127"/>
      <c r="CQ194" s="127"/>
      <c r="CR194" s="127"/>
      <c r="CS194" s="127"/>
      <c r="CT194" s="126"/>
      <c r="CU194" s="126"/>
      <c r="CV194" s="126"/>
      <c r="CW194" s="126"/>
      <c r="CX194" s="126"/>
      <c r="CY194" s="126"/>
      <c r="CZ194" s="126"/>
      <c r="DA194" s="126"/>
      <c r="DB194" s="126"/>
      <c r="DC194" s="126"/>
      <c r="DD194" s="126"/>
      <c r="DE194" s="126"/>
      <c r="DF194" s="126"/>
      <c r="DG194" s="126"/>
      <c r="DH194" s="126"/>
      <c r="DI194" s="126"/>
      <c r="DJ194" s="126"/>
      <c r="DK194" s="126"/>
      <c r="DL194" s="126"/>
      <c r="DM194" s="126"/>
      <c r="DN194" s="126"/>
      <c r="DO194" s="126"/>
      <c r="DP194" s="126"/>
      <c r="DQ194" s="126"/>
      <c r="DR194" s="126"/>
      <c r="DS194" s="126"/>
      <c r="DT194" s="126"/>
      <c r="DU194" s="126"/>
      <c r="DV194" s="126"/>
      <c r="DW194" s="126"/>
      <c r="DX194" s="126"/>
      <c r="DY194" s="126"/>
      <c r="DZ194" s="126"/>
      <c r="EA194" s="126"/>
      <c r="EB194" s="126"/>
      <c r="EC194" s="126"/>
      <c r="ED194" s="126"/>
      <c r="EE194" s="126"/>
      <c r="EF194" s="126"/>
      <c r="EG194" s="126"/>
      <c r="EH194" s="126"/>
      <c r="EI194" s="126"/>
      <c r="EJ194" s="126"/>
      <c r="EK194" s="126"/>
      <c r="EL194" s="126"/>
      <c r="EM194" s="126"/>
      <c r="EN194" s="126"/>
      <c r="EO194" s="126"/>
      <c r="EP194" s="126"/>
      <c r="EQ194" s="126"/>
      <c r="ER194" s="126"/>
      <c r="ES194" s="126"/>
      <c r="ET194" s="126"/>
      <c r="EU194" s="126"/>
      <c r="EV194" s="126"/>
      <c r="EW194" s="126"/>
      <c r="EX194" s="126"/>
      <c r="EY194" s="126"/>
      <c r="EZ194" s="126"/>
      <c r="FA194" s="126"/>
      <c r="FB194" s="126"/>
      <c r="FC194" s="126"/>
      <c r="FD194" s="126"/>
      <c r="FE194" s="126"/>
      <c r="FF194" s="126"/>
      <c r="FG194" s="126"/>
      <c r="FH194" s="126"/>
      <c r="FI194" s="126"/>
      <c r="FJ194" s="126"/>
      <c r="FK194" s="126"/>
      <c r="FL194" s="126"/>
      <c r="FM194" s="126"/>
      <c r="FN194" s="126"/>
      <c r="FO194" s="126"/>
      <c r="FP194" s="126"/>
      <c r="FQ194" s="126"/>
      <c r="FR194" s="126"/>
      <c r="FS194" s="126"/>
      <c r="FT194" s="126"/>
      <c r="FU194" s="126"/>
      <c r="FV194" s="126"/>
      <c r="FW194" s="126"/>
      <c r="FX194" s="126"/>
      <c r="FY194" s="126"/>
      <c r="FZ194" s="126"/>
      <c r="GA194" s="126"/>
      <c r="GB194" s="126"/>
      <c r="GC194" s="126"/>
      <c r="GD194" s="126"/>
      <c r="GE194" s="126"/>
      <c r="GF194" s="126"/>
      <c r="GG194" s="126"/>
      <c r="GH194" s="126"/>
      <c r="GI194" s="126"/>
      <c r="GJ194" s="126"/>
      <c r="GK194" s="126"/>
      <c r="GL194" s="126"/>
      <c r="GM194" s="126"/>
      <c r="GN194" s="126"/>
      <c r="GO194" s="126"/>
      <c r="GP194" s="126"/>
      <c r="GQ194" s="126"/>
      <c r="GR194" s="126"/>
      <c r="GS194" s="126"/>
    </row>
    <row r="195" spans="1:201" s="64" customFormat="1" x14ac:dyDescent="0.15">
      <c r="A195" s="51"/>
      <c r="B195" s="55"/>
      <c r="C195" s="51"/>
      <c r="D195" s="51"/>
      <c r="E195" s="126"/>
      <c r="F195" s="126"/>
      <c r="G195" s="129"/>
      <c r="H195" s="126"/>
      <c r="I195" s="126"/>
      <c r="J195" s="126"/>
      <c r="K195" s="126"/>
      <c r="L195" s="126"/>
      <c r="M195" s="126"/>
      <c r="N195" s="126"/>
      <c r="O195" s="126"/>
      <c r="P195" s="126"/>
      <c r="Q195" s="126"/>
      <c r="R195" s="126"/>
      <c r="S195" s="51"/>
      <c r="T195" s="51"/>
      <c r="U195" s="55"/>
      <c r="V195" s="51"/>
      <c r="W195" s="51"/>
      <c r="X195" s="51"/>
      <c r="Y195" s="51"/>
      <c r="Z195" s="51"/>
      <c r="AA195" s="51"/>
      <c r="AB195" s="51"/>
      <c r="AC195" s="51"/>
      <c r="AD195" s="51"/>
      <c r="AE195" s="51"/>
      <c r="AF195" s="132"/>
      <c r="AG195" s="51"/>
      <c r="AH195" s="51"/>
      <c r="AI195" s="55"/>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5"/>
      <c r="BK195" s="55"/>
      <c r="BL195" s="51"/>
      <c r="BM195" s="51"/>
      <c r="BN195" s="51"/>
      <c r="BO195" s="51"/>
      <c r="BP195" s="51"/>
      <c r="BQ195" s="51"/>
      <c r="BR195" s="51"/>
      <c r="BS195" s="51"/>
      <c r="BT195" s="51"/>
      <c r="BU195" s="51"/>
      <c r="BV195" s="51"/>
      <c r="BW195" s="51"/>
      <c r="BX195" s="55"/>
      <c r="BY195" s="51"/>
      <c r="BZ195" s="51"/>
      <c r="CA195" s="51"/>
      <c r="CB195" s="51"/>
      <c r="CC195" s="51"/>
      <c r="CD195" s="51"/>
      <c r="CE195" s="51"/>
      <c r="CF195" s="51"/>
      <c r="CG195" s="51"/>
      <c r="CH195" s="127"/>
      <c r="CI195" s="139"/>
      <c r="CJ195" s="127"/>
      <c r="CK195" s="139"/>
      <c r="CL195" s="127"/>
      <c r="CM195" s="139"/>
      <c r="CN195" s="127"/>
      <c r="CO195" s="129"/>
      <c r="CP195" s="127"/>
      <c r="CQ195" s="127"/>
      <c r="CR195" s="127"/>
      <c r="CS195" s="127"/>
      <c r="CT195" s="126"/>
      <c r="CU195" s="126"/>
      <c r="CV195" s="126"/>
      <c r="CW195" s="126"/>
      <c r="CX195" s="126"/>
      <c r="CY195" s="126"/>
      <c r="CZ195" s="126"/>
      <c r="DA195" s="126"/>
      <c r="DB195" s="126"/>
      <c r="DC195" s="126"/>
      <c r="DD195" s="126"/>
      <c r="DE195" s="126"/>
      <c r="DF195" s="126"/>
      <c r="DG195" s="126"/>
      <c r="DH195" s="126"/>
      <c r="DI195" s="126"/>
      <c r="DJ195" s="126"/>
      <c r="DK195" s="126"/>
      <c r="DL195" s="126"/>
      <c r="DM195" s="126"/>
      <c r="DN195" s="126"/>
      <c r="DO195" s="126"/>
      <c r="DP195" s="126"/>
      <c r="DQ195" s="126"/>
      <c r="DR195" s="126"/>
      <c r="DS195" s="126"/>
      <c r="DT195" s="126"/>
      <c r="DU195" s="126"/>
      <c r="DV195" s="126"/>
      <c r="DW195" s="126"/>
      <c r="DX195" s="126"/>
      <c r="DY195" s="126"/>
      <c r="DZ195" s="126"/>
      <c r="EA195" s="126"/>
      <c r="EB195" s="126"/>
      <c r="EC195" s="126"/>
      <c r="ED195" s="126"/>
      <c r="EE195" s="126"/>
      <c r="EF195" s="126"/>
      <c r="EG195" s="126"/>
      <c r="EH195" s="126"/>
      <c r="EI195" s="126"/>
      <c r="EJ195" s="126"/>
      <c r="EK195" s="126"/>
      <c r="EL195" s="126"/>
      <c r="EM195" s="126"/>
      <c r="EN195" s="126"/>
      <c r="EO195" s="126"/>
      <c r="EP195" s="126"/>
      <c r="EQ195" s="126"/>
      <c r="ER195" s="126"/>
      <c r="ES195" s="126"/>
      <c r="ET195" s="126"/>
      <c r="EU195" s="126"/>
      <c r="EV195" s="126"/>
      <c r="EW195" s="126"/>
      <c r="EX195" s="126"/>
      <c r="EY195" s="126"/>
      <c r="EZ195" s="126"/>
      <c r="FA195" s="126"/>
      <c r="FB195" s="126"/>
      <c r="FC195" s="126"/>
      <c r="FD195" s="126"/>
      <c r="FE195" s="126"/>
      <c r="FF195" s="126"/>
      <c r="FG195" s="126"/>
      <c r="FH195" s="126"/>
      <c r="FI195" s="126"/>
      <c r="FJ195" s="126"/>
      <c r="FK195" s="126"/>
      <c r="FL195" s="126"/>
      <c r="FM195" s="126"/>
      <c r="FN195" s="126"/>
      <c r="FO195" s="126"/>
      <c r="FP195" s="126"/>
      <c r="FQ195" s="126"/>
      <c r="FR195" s="126"/>
      <c r="FS195" s="126"/>
      <c r="FT195" s="126"/>
      <c r="FU195" s="126"/>
      <c r="FV195" s="126"/>
      <c r="FW195" s="126"/>
      <c r="FX195" s="126"/>
      <c r="FY195" s="126"/>
      <c r="FZ195" s="126"/>
      <c r="GA195" s="126"/>
      <c r="GB195" s="126"/>
      <c r="GC195" s="126"/>
      <c r="GD195" s="126"/>
      <c r="GE195" s="126"/>
      <c r="GF195" s="126"/>
      <c r="GG195" s="126"/>
      <c r="GH195" s="126"/>
      <c r="GI195" s="126"/>
      <c r="GJ195" s="126"/>
      <c r="GK195" s="126"/>
      <c r="GL195" s="126"/>
      <c r="GM195" s="126"/>
      <c r="GN195" s="126"/>
      <c r="GO195" s="126"/>
      <c r="GP195" s="126"/>
      <c r="GQ195" s="126"/>
      <c r="GR195" s="126"/>
      <c r="GS195" s="126"/>
    </row>
    <row r="196" spans="1:201" s="64" customFormat="1" x14ac:dyDescent="0.15">
      <c r="A196" s="51"/>
      <c r="B196" s="55"/>
      <c r="C196" s="51"/>
      <c r="D196" s="51"/>
      <c r="E196" s="55"/>
      <c r="F196" s="55"/>
      <c r="G196" s="55"/>
      <c r="H196" s="55"/>
      <c r="I196" s="55"/>
      <c r="J196" s="55"/>
      <c r="K196" s="55"/>
      <c r="L196" s="55"/>
      <c r="M196" s="51"/>
      <c r="N196" s="51"/>
      <c r="O196" s="51"/>
      <c r="P196" s="51"/>
      <c r="Q196" s="51"/>
      <c r="R196" s="51"/>
      <c r="S196" s="51"/>
      <c r="T196" s="51"/>
      <c r="U196" s="55"/>
      <c r="V196" s="51"/>
      <c r="W196" s="51"/>
      <c r="X196" s="51"/>
      <c r="Y196" s="51"/>
      <c r="Z196" s="51"/>
      <c r="AA196" s="51"/>
      <c r="AB196" s="51"/>
      <c r="AC196" s="51"/>
      <c r="AD196" s="51"/>
      <c r="AE196" s="51"/>
      <c r="AF196" s="51"/>
      <c r="AG196" s="51"/>
      <c r="AH196" s="51"/>
      <c r="AI196" s="55"/>
      <c r="AJ196" s="51"/>
      <c r="AK196" s="51"/>
      <c r="AL196" s="51"/>
      <c r="AM196" s="51"/>
      <c r="AN196" s="51"/>
      <c r="AO196" s="134"/>
      <c r="AP196" s="51"/>
      <c r="AQ196" s="131"/>
      <c r="AR196" s="51"/>
      <c r="AS196" s="134"/>
      <c r="AT196" s="51"/>
      <c r="AU196" s="131"/>
      <c r="AV196" s="51"/>
      <c r="AW196" s="51"/>
      <c r="AX196" s="51"/>
      <c r="AY196" s="51"/>
      <c r="AZ196" s="51"/>
      <c r="BA196" s="51"/>
      <c r="BB196" s="51"/>
      <c r="BC196" s="51"/>
      <c r="BD196" s="51"/>
      <c r="BE196" s="51"/>
      <c r="BF196" s="51"/>
      <c r="BG196" s="51"/>
      <c r="BH196" s="51"/>
      <c r="BI196" s="51"/>
      <c r="BJ196" s="55"/>
      <c r="BK196" s="55"/>
      <c r="BL196" s="51"/>
      <c r="BM196" s="51"/>
      <c r="BN196" s="51"/>
      <c r="BO196" s="51"/>
      <c r="BP196" s="51"/>
      <c r="BQ196" s="51"/>
      <c r="BR196" s="51"/>
      <c r="BS196" s="51"/>
      <c r="BT196" s="51"/>
      <c r="BU196" s="51"/>
      <c r="BV196" s="51"/>
      <c r="BW196" s="51"/>
      <c r="BX196" s="55"/>
      <c r="BY196" s="51"/>
      <c r="BZ196" s="51"/>
      <c r="CA196" s="51"/>
      <c r="CB196" s="51"/>
      <c r="CC196" s="51"/>
      <c r="CD196" s="51"/>
      <c r="CE196" s="51"/>
      <c r="CF196" s="51"/>
      <c r="CG196" s="51"/>
      <c r="CH196" s="127"/>
      <c r="CI196" s="127"/>
      <c r="CJ196" s="127"/>
      <c r="CK196" s="127"/>
      <c r="CL196" s="127"/>
      <c r="CM196" s="127"/>
      <c r="CN196" s="127"/>
      <c r="CO196" s="127"/>
      <c r="CP196" s="127"/>
      <c r="CQ196" s="127"/>
      <c r="CR196" s="127"/>
      <c r="CS196" s="127"/>
      <c r="CT196" s="126"/>
      <c r="CU196" s="126"/>
      <c r="CV196" s="126"/>
      <c r="CW196" s="126"/>
      <c r="CX196" s="126"/>
      <c r="CY196" s="126"/>
      <c r="CZ196" s="126"/>
      <c r="DA196" s="126"/>
      <c r="DB196" s="126"/>
      <c r="DC196" s="126"/>
      <c r="DD196" s="126"/>
      <c r="DE196" s="126"/>
      <c r="DF196" s="126"/>
      <c r="DG196" s="126"/>
      <c r="DH196" s="126"/>
      <c r="DI196" s="126"/>
      <c r="DJ196" s="126"/>
      <c r="DK196" s="126"/>
      <c r="DL196" s="126"/>
      <c r="DM196" s="126"/>
      <c r="DN196" s="126"/>
      <c r="DO196" s="126"/>
      <c r="DP196" s="126"/>
      <c r="DQ196" s="126"/>
      <c r="DR196" s="126"/>
      <c r="DS196" s="126"/>
      <c r="DT196" s="126"/>
      <c r="DU196" s="126"/>
      <c r="DV196" s="126"/>
      <c r="DW196" s="126"/>
      <c r="DX196" s="126"/>
      <c r="DY196" s="126"/>
      <c r="DZ196" s="126"/>
      <c r="EA196" s="126"/>
      <c r="EB196" s="126"/>
      <c r="EC196" s="126"/>
      <c r="ED196" s="126"/>
      <c r="EE196" s="126"/>
      <c r="EF196" s="126"/>
      <c r="EG196" s="126"/>
      <c r="EH196" s="126"/>
      <c r="EI196" s="126"/>
      <c r="EJ196" s="126"/>
      <c r="EK196" s="126"/>
      <c r="EL196" s="126"/>
      <c r="EM196" s="126"/>
      <c r="EN196" s="126"/>
      <c r="EO196" s="126"/>
      <c r="EP196" s="126"/>
      <c r="EQ196" s="126"/>
      <c r="ER196" s="126"/>
      <c r="ES196" s="126"/>
      <c r="ET196" s="126"/>
      <c r="EU196" s="126"/>
      <c r="EV196" s="126"/>
      <c r="EW196" s="126"/>
      <c r="EX196" s="126"/>
      <c r="EY196" s="126"/>
      <c r="EZ196" s="126"/>
      <c r="FA196" s="126"/>
      <c r="FB196" s="126"/>
      <c r="FC196" s="126"/>
      <c r="FD196" s="126"/>
      <c r="FE196" s="126"/>
      <c r="FF196" s="126"/>
      <c r="FG196" s="126"/>
      <c r="FH196" s="126"/>
      <c r="FI196" s="126"/>
      <c r="FJ196" s="126"/>
      <c r="FK196" s="126"/>
      <c r="FL196" s="126"/>
      <c r="FM196" s="126"/>
      <c r="FN196" s="126"/>
      <c r="FO196" s="126"/>
      <c r="FP196" s="126"/>
      <c r="FQ196" s="126"/>
      <c r="FR196" s="126"/>
      <c r="FS196" s="126"/>
      <c r="FT196" s="126"/>
      <c r="FU196" s="126"/>
      <c r="FV196" s="126"/>
      <c r="FW196" s="126"/>
      <c r="FX196" s="126"/>
      <c r="FY196" s="126"/>
      <c r="FZ196" s="126"/>
      <c r="GA196" s="126"/>
      <c r="GB196" s="126"/>
      <c r="GC196" s="126"/>
      <c r="GD196" s="126"/>
      <c r="GE196" s="126"/>
      <c r="GF196" s="126"/>
      <c r="GG196" s="126"/>
      <c r="GH196" s="126"/>
      <c r="GI196" s="126"/>
      <c r="GJ196" s="126"/>
      <c r="GK196" s="126"/>
      <c r="GL196" s="126"/>
      <c r="GM196" s="126"/>
      <c r="GN196" s="126"/>
      <c r="GO196" s="126"/>
      <c r="GP196" s="126"/>
      <c r="GQ196" s="126"/>
      <c r="GR196" s="126"/>
      <c r="GS196" s="126"/>
    </row>
    <row r="197" spans="1:201" s="64" customFormat="1" x14ac:dyDescent="0.15">
      <c r="A197" s="51"/>
      <c r="B197" s="55"/>
      <c r="C197" s="51"/>
      <c r="D197" s="51"/>
      <c r="E197" s="51"/>
      <c r="F197" s="51"/>
      <c r="G197" s="51"/>
      <c r="H197" s="51"/>
      <c r="I197" s="51"/>
      <c r="J197" s="51"/>
      <c r="K197" s="51"/>
      <c r="L197" s="51"/>
      <c r="M197" s="51"/>
      <c r="N197" s="51"/>
      <c r="O197" s="51"/>
      <c r="P197" s="51"/>
      <c r="Q197" s="51"/>
      <c r="R197" s="51"/>
      <c r="S197" s="51"/>
      <c r="T197" s="51"/>
      <c r="U197" s="55"/>
      <c r="V197" s="128"/>
      <c r="W197" s="51"/>
      <c r="X197" s="51"/>
      <c r="Y197" s="140"/>
      <c r="Z197" s="51"/>
      <c r="AA197" s="51"/>
      <c r="AB197" s="51"/>
      <c r="AC197" s="51"/>
      <c r="AD197" s="51"/>
      <c r="AE197" s="51"/>
      <c r="AF197" s="131"/>
      <c r="AG197" s="51"/>
      <c r="AH197" s="51"/>
      <c r="AI197" s="55"/>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5"/>
      <c r="BK197" s="128"/>
      <c r="BL197" s="51"/>
      <c r="BM197" s="51"/>
      <c r="BN197" s="51"/>
      <c r="BO197" s="51"/>
      <c r="BP197" s="51"/>
      <c r="BQ197" s="51"/>
      <c r="BR197" s="51"/>
      <c r="BS197" s="51"/>
      <c r="BT197" s="51"/>
      <c r="BU197" s="51"/>
      <c r="BV197" s="51"/>
      <c r="BW197" s="51"/>
      <c r="BX197" s="55"/>
      <c r="BY197" s="51"/>
      <c r="BZ197" s="51"/>
      <c r="CA197" s="51"/>
      <c r="CB197" s="51"/>
      <c r="CC197" s="51"/>
      <c r="CD197" s="51"/>
      <c r="CE197" s="51"/>
      <c r="CF197" s="51"/>
      <c r="CG197" s="51"/>
      <c r="CH197" s="127"/>
      <c r="CI197" s="139"/>
      <c r="CJ197" s="127"/>
      <c r="CK197" s="139"/>
      <c r="CL197" s="127"/>
      <c r="CM197" s="139"/>
      <c r="CN197" s="127"/>
      <c r="CO197" s="129"/>
      <c r="CP197" s="127"/>
      <c r="CQ197" s="127"/>
      <c r="CR197" s="127"/>
      <c r="CS197" s="127"/>
      <c r="CT197" s="126"/>
      <c r="CU197" s="126"/>
      <c r="CV197" s="126"/>
      <c r="CW197" s="126"/>
      <c r="CX197" s="126"/>
      <c r="CY197" s="126"/>
      <c r="CZ197" s="126"/>
      <c r="DA197" s="126"/>
      <c r="DB197" s="126"/>
      <c r="DC197" s="126"/>
      <c r="DD197" s="126"/>
      <c r="DE197" s="126"/>
      <c r="DF197" s="126"/>
      <c r="DG197" s="126"/>
      <c r="DH197" s="126"/>
      <c r="DI197" s="126"/>
      <c r="DJ197" s="126"/>
      <c r="DK197" s="126"/>
      <c r="DL197" s="126"/>
      <c r="DM197" s="126"/>
      <c r="DN197" s="126"/>
      <c r="DO197" s="126"/>
      <c r="DP197" s="126"/>
      <c r="DQ197" s="126"/>
      <c r="DR197" s="126"/>
      <c r="DS197" s="126"/>
      <c r="DT197" s="126"/>
      <c r="DU197" s="126"/>
      <c r="DV197" s="126"/>
      <c r="DW197" s="126"/>
      <c r="DX197" s="126"/>
      <c r="DY197" s="126"/>
      <c r="DZ197" s="126"/>
      <c r="EA197" s="126"/>
      <c r="EB197" s="126"/>
      <c r="EC197" s="126"/>
      <c r="ED197" s="126"/>
      <c r="EE197" s="126"/>
      <c r="EF197" s="126"/>
      <c r="EG197" s="126"/>
      <c r="EH197" s="126"/>
      <c r="EI197" s="126"/>
      <c r="EJ197" s="126"/>
      <c r="EK197" s="126"/>
      <c r="EL197" s="126"/>
      <c r="EM197" s="126"/>
      <c r="EN197" s="126"/>
      <c r="EO197" s="126"/>
      <c r="EP197" s="126"/>
      <c r="EQ197" s="126"/>
      <c r="ER197" s="126"/>
      <c r="ES197" s="126"/>
      <c r="ET197" s="126"/>
      <c r="EU197" s="126"/>
      <c r="EV197" s="126"/>
      <c r="EW197" s="126"/>
      <c r="EX197" s="126"/>
      <c r="EY197" s="126"/>
      <c r="EZ197" s="126"/>
      <c r="FA197" s="126"/>
      <c r="FB197" s="126"/>
      <c r="FC197" s="126"/>
      <c r="FD197" s="126"/>
      <c r="FE197" s="126"/>
      <c r="FF197" s="126"/>
      <c r="FG197" s="126"/>
      <c r="FH197" s="126"/>
      <c r="FI197" s="126"/>
      <c r="FJ197" s="126"/>
      <c r="FK197" s="126"/>
      <c r="FL197" s="126"/>
      <c r="FM197" s="126"/>
      <c r="FN197" s="126"/>
      <c r="FO197" s="126"/>
      <c r="FP197" s="126"/>
      <c r="FQ197" s="126"/>
      <c r="FR197" s="126"/>
      <c r="FS197" s="126"/>
      <c r="FT197" s="126"/>
      <c r="FU197" s="126"/>
      <c r="FV197" s="126"/>
      <c r="FW197" s="126"/>
      <c r="FX197" s="126"/>
      <c r="FY197" s="126"/>
      <c r="FZ197" s="126"/>
      <c r="GA197" s="126"/>
      <c r="GB197" s="126"/>
      <c r="GC197" s="126"/>
      <c r="GD197" s="126"/>
      <c r="GE197" s="126"/>
      <c r="GF197" s="126"/>
      <c r="GG197" s="126"/>
      <c r="GH197" s="126"/>
      <c r="GI197" s="126"/>
      <c r="GJ197" s="126"/>
      <c r="GK197" s="126"/>
      <c r="GL197" s="126"/>
      <c r="GM197" s="126"/>
      <c r="GN197" s="126"/>
      <c r="GO197" s="126"/>
      <c r="GP197" s="126"/>
      <c r="GQ197" s="126"/>
      <c r="GR197" s="126"/>
      <c r="GS197" s="126"/>
    </row>
    <row r="198" spans="1:201" s="64" customFormat="1" x14ac:dyDescent="0.15">
      <c r="A198" s="51"/>
      <c r="B198" s="55"/>
      <c r="C198" s="51"/>
      <c r="D198" s="51"/>
      <c r="E198" s="51"/>
      <c r="F198" s="51"/>
      <c r="G198" s="51"/>
      <c r="H198" s="51"/>
      <c r="I198" s="51"/>
      <c r="J198" s="51"/>
      <c r="K198" s="51"/>
      <c r="L198" s="51"/>
      <c r="M198" s="51"/>
      <c r="N198" s="51"/>
      <c r="O198" s="51"/>
      <c r="P198" s="55"/>
      <c r="Q198" s="51"/>
      <c r="R198" s="51"/>
      <c r="S198" s="51"/>
      <c r="T198" s="51"/>
      <c r="U198" s="55"/>
      <c r="V198" s="128"/>
      <c r="W198" s="51"/>
      <c r="X198" s="51"/>
      <c r="Y198" s="140"/>
      <c r="Z198" s="51"/>
      <c r="AA198" s="51"/>
      <c r="AB198" s="51"/>
      <c r="AC198" s="51"/>
      <c r="AD198" s="51"/>
      <c r="AE198" s="51"/>
      <c r="AF198" s="131"/>
      <c r="AG198" s="51"/>
      <c r="AH198" s="51"/>
      <c r="AI198" s="55"/>
      <c r="AJ198" s="51"/>
      <c r="AK198" s="51"/>
      <c r="AL198" s="51"/>
      <c r="AM198" s="51"/>
      <c r="AN198" s="51"/>
      <c r="AO198" s="134"/>
      <c r="AP198" s="51"/>
      <c r="AQ198" s="134"/>
      <c r="AR198" s="51"/>
      <c r="AS198" s="134"/>
      <c r="AT198" s="51"/>
      <c r="AU198" s="51"/>
      <c r="AV198" s="51"/>
      <c r="AW198" s="51"/>
      <c r="AX198" s="51"/>
      <c r="AY198" s="55"/>
      <c r="AZ198" s="51"/>
      <c r="BA198" s="51"/>
      <c r="BB198" s="51"/>
      <c r="BC198" s="51"/>
      <c r="BD198" s="51"/>
      <c r="BE198" s="51"/>
      <c r="BF198" s="51"/>
      <c r="BG198" s="51"/>
      <c r="BH198" s="51"/>
      <c r="BI198" s="51"/>
      <c r="BJ198" s="55"/>
      <c r="BK198" s="128"/>
      <c r="BL198" s="51"/>
      <c r="BM198" s="51"/>
      <c r="BN198" s="51"/>
      <c r="BO198" s="51"/>
      <c r="BP198" s="51"/>
      <c r="BQ198" s="51"/>
      <c r="BR198" s="51"/>
      <c r="BS198" s="51"/>
      <c r="BT198" s="51"/>
      <c r="BU198" s="51"/>
      <c r="BV198" s="51"/>
      <c r="BW198" s="51"/>
      <c r="BX198" s="55"/>
      <c r="BY198" s="51"/>
      <c r="BZ198" s="51"/>
      <c r="CA198" s="51"/>
      <c r="CB198" s="51"/>
      <c r="CC198" s="51"/>
      <c r="CD198" s="51"/>
      <c r="CE198" s="51"/>
      <c r="CF198" s="51"/>
      <c r="CG198" s="51"/>
      <c r="CH198" s="127"/>
      <c r="CI198" s="127"/>
      <c r="CJ198" s="127"/>
      <c r="CK198" s="127"/>
      <c r="CL198" s="127"/>
      <c r="CM198" s="127"/>
      <c r="CN198" s="127"/>
      <c r="CO198" s="127"/>
      <c r="CP198" s="127"/>
      <c r="CQ198" s="127"/>
      <c r="CR198" s="127"/>
      <c r="CS198" s="127"/>
      <c r="CT198" s="126"/>
      <c r="CU198" s="126"/>
      <c r="CV198" s="126"/>
      <c r="CW198" s="126"/>
      <c r="CX198" s="126"/>
      <c r="CY198" s="126"/>
      <c r="CZ198" s="126"/>
      <c r="DA198" s="126"/>
      <c r="DB198" s="126"/>
      <c r="DC198" s="126"/>
      <c r="DD198" s="126"/>
      <c r="DE198" s="126"/>
      <c r="DF198" s="126"/>
      <c r="DG198" s="126"/>
      <c r="DH198" s="126"/>
      <c r="DI198" s="126"/>
      <c r="DJ198" s="126"/>
      <c r="DK198" s="126"/>
      <c r="DL198" s="126"/>
      <c r="DM198" s="126"/>
      <c r="DN198" s="126"/>
      <c r="DO198" s="126"/>
      <c r="DP198" s="126"/>
      <c r="DQ198" s="126"/>
      <c r="DR198" s="126"/>
      <c r="DS198" s="126"/>
      <c r="DT198" s="126"/>
      <c r="DU198" s="126"/>
      <c r="DV198" s="126"/>
      <c r="DW198" s="126"/>
      <c r="DX198" s="126"/>
      <c r="DY198" s="126"/>
      <c r="DZ198" s="126"/>
      <c r="EA198" s="126"/>
      <c r="EB198" s="126"/>
      <c r="EC198" s="126"/>
      <c r="ED198" s="126"/>
      <c r="EE198" s="126"/>
      <c r="EF198" s="126"/>
      <c r="EG198" s="126"/>
      <c r="EH198" s="126"/>
      <c r="EI198" s="126"/>
      <c r="EJ198" s="126"/>
      <c r="EK198" s="126"/>
      <c r="EL198" s="126"/>
      <c r="EM198" s="126"/>
      <c r="EN198" s="126"/>
      <c r="EO198" s="126"/>
      <c r="EP198" s="126"/>
      <c r="EQ198" s="126"/>
      <c r="ER198" s="126"/>
      <c r="ES198" s="126"/>
      <c r="ET198" s="126"/>
      <c r="EU198" s="126"/>
      <c r="EV198" s="126"/>
      <c r="EW198" s="126"/>
      <c r="EX198" s="126"/>
      <c r="EY198" s="126"/>
      <c r="EZ198" s="126"/>
      <c r="FA198" s="126"/>
      <c r="FB198" s="126"/>
      <c r="FC198" s="126"/>
      <c r="FD198" s="126"/>
      <c r="FE198" s="126"/>
      <c r="FF198" s="126"/>
      <c r="FG198" s="126"/>
      <c r="FH198" s="126"/>
      <c r="FI198" s="126"/>
      <c r="FJ198" s="126"/>
      <c r="FK198" s="126"/>
      <c r="FL198" s="126"/>
      <c r="FM198" s="126"/>
      <c r="FN198" s="126"/>
      <c r="FO198" s="126"/>
      <c r="FP198" s="126"/>
      <c r="FQ198" s="126"/>
      <c r="FR198" s="126"/>
      <c r="FS198" s="126"/>
      <c r="FT198" s="126"/>
      <c r="FU198" s="126"/>
      <c r="FV198" s="126"/>
      <c r="FW198" s="126"/>
      <c r="FX198" s="126"/>
      <c r="FY198" s="126"/>
      <c r="FZ198" s="126"/>
      <c r="GA198" s="126"/>
      <c r="GB198" s="126"/>
      <c r="GC198" s="126"/>
      <c r="GD198" s="126"/>
      <c r="GE198" s="126"/>
      <c r="GF198" s="126"/>
      <c r="GG198" s="126"/>
      <c r="GH198" s="126"/>
      <c r="GI198" s="126"/>
      <c r="GJ198" s="126"/>
      <c r="GK198" s="126"/>
      <c r="GL198" s="126"/>
      <c r="GM198" s="126"/>
      <c r="GN198" s="126"/>
      <c r="GO198" s="126"/>
      <c r="GP198" s="126"/>
      <c r="GQ198" s="126"/>
      <c r="GR198" s="126"/>
      <c r="GS198" s="126"/>
    </row>
    <row r="199" spans="1:201" s="64" customFormat="1" x14ac:dyDescent="0.15">
      <c r="A199" s="51"/>
      <c r="B199" s="55"/>
      <c r="C199" s="51"/>
      <c r="D199" s="51"/>
      <c r="E199" s="51"/>
      <c r="F199" s="51"/>
      <c r="G199" s="51"/>
      <c r="H199" s="51"/>
      <c r="I199" s="51"/>
      <c r="J199" s="51"/>
      <c r="K199" s="51"/>
      <c r="L199" s="51"/>
      <c r="M199" s="51"/>
      <c r="N199" s="51"/>
      <c r="O199" s="51"/>
      <c r="P199" s="55"/>
      <c r="Q199" s="51"/>
      <c r="R199" s="51"/>
      <c r="S199" s="51"/>
      <c r="T199" s="51"/>
      <c r="U199" s="55"/>
      <c r="V199" s="128"/>
      <c r="W199" s="51"/>
      <c r="X199" s="51"/>
      <c r="Y199" s="140"/>
      <c r="Z199" s="51"/>
      <c r="AA199" s="51"/>
      <c r="AB199" s="51"/>
      <c r="AC199" s="131"/>
      <c r="AD199" s="51"/>
      <c r="AE199" s="51"/>
      <c r="AF199" s="131"/>
      <c r="AG199" s="51"/>
      <c r="AH199" s="51"/>
      <c r="AI199" s="55"/>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5"/>
      <c r="BK199" s="128"/>
      <c r="BL199" s="51"/>
      <c r="BM199" s="51"/>
      <c r="BN199" s="51"/>
      <c r="BO199" s="51"/>
      <c r="BP199" s="51"/>
      <c r="BQ199" s="51"/>
      <c r="BR199" s="51"/>
      <c r="BS199" s="55"/>
      <c r="BT199" s="55"/>
      <c r="BU199" s="55"/>
      <c r="BV199" s="55"/>
      <c r="BW199" s="55"/>
      <c r="BX199" s="55"/>
      <c r="BY199" s="51"/>
      <c r="BZ199" s="51"/>
      <c r="CA199" s="51"/>
      <c r="CB199" s="51"/>
      <c r="CC199" s="51"/>
      <c r="CD199" s="51"/>
      <c r="CE199" s="51"/>
      <c r="CF199" s="51"/>
      <c r="CG199" s="51"/>
      <c r="CH199" s="127"/>
      <c r="CI199" s="139"/>
      <c r="CJ199" s="127"/>
      <c r="CK199" s="139"/>
      <c r="CL199" s="127"/>
      <c r="CM199" s="139"/>
      <c r="CN199" s="127"/>
      <c r="CO199" s="127"/>
      <c r="CP199" s="127"/>
      <c r="CQ199" s="127"/>
      <c r="CR199" s="127"/>
      <c r="CS199" s="127"/>
      <c r="CT199" s="126"/>
      <c r="CU199" s="126"/>
      <c r="CV199" s="126"/>
      <c r="CW199" s="126"/>
      <c r="CX199" s="126"/>
      <c r="CY199" s="126"/>
      <c r="CZ199" s="126"/>
      <c r="DA199" s="126"/>
      <c r="DB199" s="126"/>
      <c r="DC199" s="126"/>
      <c r="DD199" s="126"/>
      <c r="DE199" s="126"/>
      <c r="DF199" s="126"/>
      <c r="DG199" s="126"/>
      <c r="DH199" s="126"/>
      <c r="DI199" s="126"/>
      <c r="DJ199" s="126"/>
      <c r="DK199" s="126"/>
      <c r="DL199" s="126"/>
      <c r="DM199" s="126"/>
      <c r="DN199" s="126"/>
      <c r="DO199" s="126"/>
      <c r="DP199" s="126"/>
      <c r="DQ199" s="126"/>
      <c r="DR199" s="126"/>
      <c r="DS199" s="126"/>
      <c r="DT199" s="126"/>
      <c r="DU199" s="126"/>
      <c r="DV199" s="126"/>
      <c r="DW199" s="126"/>
      <c r="DX199" s="126"/>
      <c r="DY199" s="126"/>
      <c r="DZ199" s="126"/>
      <c r="EA199" s="126"/>
      <c r="EB199" s="126"/>
      <c r="EC199" s="126"/>
      <c r="ED199" s="126"/>
      <c r="EE199" s="126"/>
      <c r="EF199" s="126"/>
      <c r="EG199" s="126"/>
      <c r="EH199" s="126"/>
      <c r="EI199" s="126"/>
      <c r="EJ199" s="126"/>
      <c r="EK199" s="126"/>
      <c r="EL199" s="126"/>
      <c r="EM199" s="126"/>
      <c r="EN199" s="126"/>
      <c r="EO199" s="126"/>
      <c r="EP199" s="126"/>
      <c r="EQ199" s="126"/>
      <c r="ER199" s="126"/>
      <c r="ES199" s="126"/>
      <c r="ET199" s="126"/>
      <c r="EU199" s="126"/>
      <c r="EV199" s="126"/>
      <c r="EW199" s="126"/>
      <c r="EX199" s="126"/>
      <c r="EY199" s="126"/>
      <c r="EZ199" s="126"/>
      <c r="FA199" s="126"/>
      <c r="FB199" s="126"/>
      <c r="FC199" s="126"/>
      <c r="FD199" s="126"/>
      <c r="FE199" s="126"/>
      <c r="FF199" s="126"/>
      <c r="FG199" s="126"/>
      <c r="FH199" s="126"/>
      <c r="FI199" s="126"/>
      <c r="FJ199" s="126"/>
      <c r="FK199" s="126"/>
      <c r="FL199" s="126"/>
      <c r="FM199" s="126"/>
      <c r="FN199" s="126"/>
      <c r="FO199" s="126"/>
      <c r="FP199" s="126"/>
      <c r="FQ199" s="126"/>
      <c r="FR199" s="126"/>
      <c r="FS199" s="126"/>
      <c r="FT199" s="126"/>
      <c r="FU199" s="126"/>
      <c r="FV199" s="126"/>
      <c r="FW199" s="126"/>
      <c r="FX199" s="126"/>
      <c r="FY199" s="126"/>
      <c r="FZ199" s="126"/>
      <c r="GA199" s="126"/>
      <c r="GB199" s="126"/>
      <c r="GC199" s="126"/>
      <c r="GD199" s="126"/>
      <c r="GE199" s="126"/>
      <c r="GF199" s="126"/>
      <c r="GG199" s="126"/>
      <c r="GH199" s="126"/>
      <c r="GI199" s="126"/>
      <c r="GJ199" s="126"/>
      <c r="GK199" s="126"/>
      <c r="GL199" s="126"/>
      <c r="GM199" s="126"/>
      <c r="GN199" s="126"/>
      <c r="GO199" s="126"/>
      <c r="GP199" s="126"/>
      <c r="GQ199" s="126"/>
      <c r="GR199" s="126"/>
      <c r="GS199" s="126"/>
    </row>
    <row r="200" spans="1:201" s="64" customFormat="1" x14ac:dyDescent="0.15">
      <c r="A200" s="51"/>
      <c r="B200" s="55"/>
      <c r="C200" s="55"/>
      <c r="D200" s="55"/>
      <c r="E200" s="51"/>
      <c r="F200" s="51"/>
      <c r="G200" s="51"/>
      <c r="H200" s="51"/>
      <c r="I200" s="51"/>
      <c r="J200" s="51"/>
      <c r="K200" s="55"/>
      <c r="L200" s="55"/>
      <c r="M200" s="55"/>
      <c r="N200" s="55"/>
      <c r="O200" s="55"/>
      <c r="P200" s="55"/>
      <c r="Q200" s="51"/>
      <c r="R200" s="51"/>
      <c r="S200" s="51"/>
      <c r="T200" s="51"/>
      <c r="U200" s="55"/>
      <c r="V200" s="51"/>
      <c r="W200" s="51"/>
      <c r="X200" s="51"/>
      <c r="Y200" s="51"/>
      <c r="Z200" s="51"/>
      <c r="AA200" s="51"/>
      <c r="AB200" s="51"/>
      <c r="AC200" s="51"/>
      <c r="AD200" s="51"/>
      <c r="AE200" s="51"/>
      <c r="AF200" s="51"/>
      <c r="AG200" s="51"/>
      <c r="AH200" s="51"/>
      <c r="AI200" s="55"/>
      <c r="AJ200" s="51"/>
      <c r="AK200" s="51"/>
      <c r="AL200" s="51"/>
      <c r="AM200" s="51"/>
      <c r="AN200" s="55"/>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128"/>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127"/>
      <c r="CI200" s="127"/>
      <c r="CJ200" s="127"/>
      <c r="CK200" s="127"/>
      <c r="CL200" s="127"/>
      <c r="CM200" s="127"/>
      <c r="CN200" s="127"/>
      <c r="CO200" s="127"/>
      <c r="CP200" s="127"/>
      <c r="CQ200" s="127"/>
      <c r="CR200" s="127"/>
      <c r="CS200" s="127"/>
      <c r="CT200" s="126"/>
      <c r="CU200" s="126"/>
      <c r="CV200" s="126"/>
      <c r="CW200" s="126"/>
      <c r="CX200" s="126"/>
      <c r="CY200" s="126"/>
      <c r="CZ200" s="126"/>
      <c r="DA200" s="126"/>
      <c r="DB200" s="126"/>
      <c r="DC200" s="126"/>
      <c r="DD200" s="126"/>
      <c r="DE200" s="126"/>
      <c r="DF200" s="126"/>
      <c r="DG200" s="126"/>
      <c r="DH200" s="126"/>
      <c r="DI200" s="126"/>
      <c r="DJ200" s="126"/>
      <c r="DK200" s="126"/>
      <c r="DL200" s="126"/>
      <c r="DM200" s="126"/>
      <c r="DN200" s="126"/>
      <c r="DO200" s="126"/>
      <c r="DP200" s="126"/>
      <c r="DQ200" s="126"/>
      <c r="DR200" s="126"/>
      <c r="DS200" s="126"/>
      <c r="DT200" s="126"/>
      <c r="DU200" s="126"/>
      <c r="DV200" s="126"/>
      <c r="DW200" s="126"/>
      <c r="DX200" s="126"/>
      <c r="DY200" s="126"/>
      <c r="DZ200" s="126"/>
      <c r="EA200" s="126"/>
      <c r="EB200" s="126"/>
      <c r="EC200" s="126"/>
      <c r="ED200" s="126"/>
      <c r="EE200" s="126"/>
      <c r="EF200" s="126"/>
      <c r="EG200" s="126"/>
      <c r="EH200" s="126"/>
      <c r="EI200" s="126"/>
      <c r="EJ200" s="126"/>
      <c r="EK200" s="126"/>
      <c r="EL200" s="126"/>
      <c r="EM200" s="126"/>
      <c r="EN200" s="126"/>
      <c r="EO200" s="126"/>
      <c r="EP200" s="126"/>
      <c r="EQ200" s="126"/>
      <c r="ER200" s="126"/>
      <c r="ES200" s="126"/>
      <c r="ET200" s="126"/>
      <c r="EU200" s="126"/>
      <c r="EV200" s="126"/>
      <c r="EW200" s="126"/>
      <c r="EX200" s="126"/>
      <c r="EY200" s="126"/>
      <c r="EZ200" s="126"/>
      <c r="FA200" s="126"/>
      <c r="FB200" s="126"/>
      <c r="FC200" s="126"/>
      <c r="FD200" s="126"/>
      <c r="FE200" s="126"/>
      <c r="FF200" s="126"/>
      <c r="FG200" s="126"/>
      <c r="FH200" s="126"/>
      <c r="FI200" s="126"/>
      <c r="FJ200" s="126"/>
      <c r="FK200" s="126"/>
      <c r="FL200" s="126"/>
      <c r="FM200" s="126"/>
      <c r="FN200" s="126"/>
      <c r="FO200" s="126"/>
      <c r="FP200" s="126"/>
      <c r="FQ200" s="126"/>
      <c r="FR200" s="126"/>
      <c r="FS200" s="126"/>
      <c r="FT200" s="126"/>
      <c r="FU200" s="126"/>
      <c r="FV200" s="126"/>
      <c r="FW200" s="126"/>
      <c r="FX200" s="126"/>
      <c r="FY200" s="126"/>
      <c r="FZ200" s="126"/>
      <c r="GA200" s="126"/>
      <c r="GB200" s="126"/>
      <c r="GC200" s="126"/>
      <c r="GD200" s="126"/>
      <c r="GE200" s="126"/>
      <c r="GF200" s="126"/>
      <c r="GG200" s="126"/>
      <c r="GH200" s="126"/>
      <c r="GI200" s="126"/>
      <c r="GJ200" s="126"/>
      <c r="GK200" s="126"/>
      <c r="GL200" s="126"/>
      <c r="GM200" s="126"/>
      <c r="GN200" s="126"/>
      <c r="GO200" s="126"/>
      <c r="GP200" s="126"/>
      <c r="GQ200" s="126"/>
      <c r="GR200" s="126"/>
      <c r="GS200" s="126"/>
    </row>
    <row r="201" spans="1:201" s="64" customFormat="1" x14ac:dyDescent="0.15">
      <c r="A201" s="51"/>
      <c r="B201" s="51"/>
      <c r="C201" s="55"/>
      <c r="D201" s="55"/>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5"/>
      <c r="AE201" s="55"/>
      <c r="AF201" s="55"/>
      <c r="AG201" s="55"/>
      <c r="AH201" s="55"/>
      <c r="AI201" s="55"/>
      <c r="AJ201" s="51"/>
      <c r="AK201" s="51"/>
      <c r="AL201" s="51"/>
      <c r="AM201" s="51"/>
      <c r="AN201" s="55"/>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5"/>
      <c r="BL201" s="55"/>
      <c r="BM201" s="51"/>
      <c r="BN201" s="51"/>
      <c r="BO201" s="51"/>
      <c r="BP201" s="51"/>
      <c r="BQ201" s="51"/>
      <c r="BR201" s="51"/>
      <c r="BS201" s="51"/>
      <c r="BT201" s="51"/>
      <c r="BU201" s="51"/>
      <c r="BV201" s="51"/>
      <c r="BW201" s="51"/>
      <c r="BX201" s="51"/>
      <c r="BY201" s="51"/>
      <c r="BZ201" s="51"/>
      <c r="CA201" s="51"/>
      <c r="CB201" s="51"/>
      <c r="CC201" s="51"/>
      <c r="CD201" s="51"/>
      <c r="CE201" s="51"/>
      <c r="CF201" s="51"/>
      <c r="CG201" s="51"/>
      <c r="CH201" s="127"/>
      <c r="CI201" s="126"/>
      <c r="CJ201" s="126"/>
      <c r="CK201" s="126"/>
      <c r="CL201" s="126"/>
      <c r="CM201" s="126"/>
      <c r="CN201" s="126"/>
      <c r="CO201" s="126"/>
      <c r="CP201" s="126"/>
      <c r="CQ201" s="126"/>
      <c r="CR201" s="126"/>
      <c r="CS201" s="127"/>
      <c r="CT201" s="126"/>
      <c r="CU201" s="126"/>
      <c r="CV201" s="126"/>
      <c r="CW201" s="126"/>
      <c r="CX201" s="126"/>
      <c r="CY201" s="126"/>
      <c r="CZ201" s="126"/>
      <c r="DA201" s="126"/>
      <c r="DB201" s="126"/>
      <c r="DC201" s="126"/>
      <c r="DD201" s="126"/>
      <c r="DE201" s="126"/>
      <c r="DF201" s="126"/>
      <c r="DG201" s="126"/>
      <c r="DH201" s="126"/>
      <c r="DI201" s="126"/>
      <c r="DJ201" s="126"/>
      <c r="DK201" s="126"/>
      <c r="DL201" s="126"/>
      <c r="DM201" s="126"/>
      <c r="DN201" s="126"/>
      <c r="DO201" s="126"/>
      <c r="DP201" s="126"/>
      <c r="DQ201" s="126"/>
      <c r="DR201" s="126"/>
      <c r="DS201" s="126"/>
      <c r="DT201" s="126"/>
      <c r="DU201" s="126"/>
      <c r="DV201" s="126"/>
      <c r="DW201" s="126"/>
      <c r="DX201" s="126"/>
      <c r="DY201" s="126"/>
      <c r="DZ201" s="126"/>
      <c r="EA201" s="126"/>
      <c r="EB201" s="126"/>
      <c r="EC201" s="126"/>
      <c r="ED201" s="126"/>
      <c r="EE201" s="126"/>
      <c r="EF201" s="126"/>
      <c r="EG201" s="126"/>
      <c r="EH201" s="126"/>
      <c r="EI201" s="126"/>
      <c r="EJ201" s="126"/>
      <c r="EK201" s="126"/>
      <c r="EL201" s="126"/>
      <c r="EM201" s="126"/>
      <c r="EN201" s="126"/>
      <c r="EO201" s="126"/>
      <c r="EP201" s="126"/>
      <c r="EQ201" s="126"/>
      <c r="ER201" s="126"/>
      <c r="ES201" s="126"/>
      <c r="ET201" s="126"/>
      <c r="EU201" s="126"/>
      <c r="EV201" s="126"/>
      <c r="EW201" s="126"/>
      <c r="EX201" s="126"/>
      <c r="EY201" s="126"/>
      <c r="EZ201" s="126"/>
      <c r="FA201" s="126"/>
      <c r="FB201" s="126"/>
      <c r="FC201" s="126"/>
      <c r="FD201" s="126"/>
      <c r="FE201" s="126"/>
      <c r="FF201" s="126"/>
      <c r="FG201" s="126"/>
      <c r="FH201" s="126"/>
      <c r="FI201" s="126"/>
      <c r="FJ201" s="126"/>
      <c r="FK201" s="126"/>
      <c r="FL201" s="126"/>
      <c r="FM201" s="126"/>
      <c r="FN201" s="126"/>
      <c r="FO201" s="126"/>
      <c r="FP201" s="126"/>
      <c r="FQ201" s="126"/>
      <c r="FR201" s="126"/>
      <c r="FS201" s="126"/>
      <c r="FT201" s="126"/>
      <c r="FU201" s="126"/>
      <c r="FV201" s="126"/>
      <c r="FW201" s="126"/>
      <c r="FX201" s="126"/>
      <c r="FY201" s="126"/>
      <c r="FZ201" s="126"/>
      <c r="GA201" s="126"/>
      <c r="GB201" s="126"/>
      <c r="GC201" s="126"/>
      <c r="GD201" s="126"/>
      <c r="GE201" s="126"/>
      <c r="GF201" s="126"/>
      <c r="GG201" s="126"/>
      <c r="GH201" s="126"/>
      <c r="GI201" s="126"/>
      <c r="GJ201" s="126"/>
      <c r="GK201" s="126"/>
      <c r="GL201" s="126"/>
      <c r="GM201" s="126"/>
      <c r="GN201" s="126"/>
      <c r="GO201" s="126"/>
      <c r="GP201" s="126"/>
      <c r="GQ201" s="126"/>
      <c r="GR201" s="126"/>
      <c r="GS201" s="126"/>
    </row>
    <row r="202" spans="1:201" s="64" customFormat="1" x14ac:dyDescent="0.15">
      <c r="A202" s="51"/>
      <c r="B202" s="51"/>
      <c r="C202" s="55"/>
      <c r="D202" s="55"/>
      <c r="E202" s="51"/>
      <c r="F202" s="51"/>
      <c r="G202" s="51"/>
      <c r="H202" s="51"/>
      <c r="I202" s="51"/>
      <c r="J202" s="51"/>
      <c r="K202" s="51"/>
      <c r="L202" s="51"/>
      <c r="M202" s="51"/>
      <c r="N202" s="51"/>
      <c r="O202" s="51"/>
      <c r="P202" s="51"/>
      <c r="Q202" s="51"/>
      <c r="R202" s="51"/>
      <c r="S202" s="51"/>
      <c r="T202" s="51"/>
      <c r="U202" s="51"/>
      <c r="V202" s="55"/>
      <c r="W202" s="55"/>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5"/>
      <c r="BL202" s="55"/>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127"/>
      <c r="CI202" s="127"/>
      <c r="CJ202" s="127"/>
      <c r="CK202" s="127"/>
      <c r="CL202" s="127"/>
      <c r="CM202" s="127"/>
      <c r="CN202" s="127"/>
      <c r="CO202" s="127"/>
      <c r="CP202" s="127"/>
      <c r="CQ202" s="127"/>
      <c r="CR202" s="127"/>
      <c r="CS202" s="127"/>
      <c r="CT202" s="126"/>
      <c r="CU202" s="126"/>
      <c r="CV202" s="126"/>
      <c r="CW202" s="126"/>
      <c r="CX202" s="126"/>
      <c r="CY202" s="126"/>
      <c r="CZ202" s="126"/>
      <c r="DA202" s="126"/>
      <c r="DB202" s="126"/>
      <c r="DC202" s="126"/>
      <c r="DD202" s="126"/>
      <c r="DE202" s="126"/>
      <c r="DF202" s="126"/>
      <c r="DG202" s="126"/>
      <c r="DH202" s="126"/>
      <c r="DI202" s="126"/>
      <c r="DJ202" s="126"/>
      <c r="DK202" s="126"/>
      <c r="DL202" s="126"/>
      <c r="DM202" s="126"/>
      <c r="DN202" s="126"/>
      <c r="DO202" s="126"/>
      <c r="DP202" s="126"/>
      <c r="DQ202" s="126"/>
      <c r="DR202" s="126"/>
      <c r="DS202" s="126"/>
      <c r="DT202" s="126"/>
      <c r="DU202" s="126"/>
      <c r="DV202" s="126"/>
      <c r="DW202" s="126"/>
      <c r="DX202" s="126"/>
      <c r="DY202" s="126"/>
      <c r="DZ202" s="126"/>
      <c r="EA202" s="126"/>
      <c r="EB202" s="126"/>
      <c r="EC202" s="126"/>
      <c r="ED202" s="126"/>
      <c r="EE202" s="126"/>
      <c r="EF202" s="126"/>
      <c r="EG202" s="126"/>
      <c r="EH202" s="126"/>
      <c r="EI202" s="126"/>
      <c r="EJ202" s="126"/>
      <c r="EK202" s="126"/>
      <c r="EL202" s="126"/>
      <c r="EM202" s="126"/>
      <c r="EN202" s="126"/>
      <c r="EO202" s="126"/>
      <c r="EP202" s="126"/>
      <c r="EQ202" s="126"/>
      <c r="ER202" s="126"/>
      <c r="ES202" s="126"/>
      <c r="ET202" s="126"/>
      <c r="EU202" s="126"/>
      <c r="EV202" s="126"/>
      <c r="EW202" s="126"/>
      <c r="EX202" s="126"/>
      <c r="EY202" s="126"/>
      <c r="EZ202" s="126"/>
      <c r="FA202" s="126"/>
      <c r="FB202" s="126"/>
      <c r="FC202" s="126"/>
      <c r="FD202" s="126"/>
      <c r="FE202" s="126"/>
      <c r="FF202" s="126"/>
      <c r="FG202" s="126"/>
      <c r="FH202" s="126"/>
      <c r="FI202" s="126"/>
      <c r="FJ202" s="126"/>
      <c r="FK202" s="126"/>
      <c r="FL202" s="126"/>
      <c r="FM202" s="126"/>
      <c r="FN202" s="126"/>
      <c r="FO202" s="126"/>
      <c r="FP202" s="126"/>
      <c r="FQ202" s="126"/>
      <c r="FR202" s="126"/>
      <c r="FS202" s="126"/>
      <c r="FT202" s="126"/>
      <c r="FU202" s="126"/>
      <c r="FV202" s="126"/>
      <c r="FW202" s="126"/>
      <c r="FX202" s="126"/>
      <c r="FY202" s="126"/>
      <c r="FZ202" s="126"/>
      <c r="GA202" s="126"/>
      <c r="GB202" s="126"/>
      <c r="GC202" s="126"/>
      <c r="GD202" s="126"/>
      <c r="GE202" s="126"/>
      <c r="GF202" s="126"/>
      <c r="GG202" s="126"/>
      <c r="GH202" s="126"/>
      <c r="GI202" s="126"/>
      <c r="GJ202" s="126"/>
      <c r="GK202" s="126"/>
      <c r="GL202" s="126"/>
      <c r="GM202" s="126"/>
      <c r="GN202" s="126"/>
      <c r="GO202" s="126"/>
      <c r="GP202" s="126"/>
      <c r="GQ202" s="126"/>
      <c r="GR202" s="126"/>
      <c r="GS202" s="126"/>
    </row>
    <row r="203" spans="1:201" s="64" customFormat="1" x14ac:dyDescent="0.15">
      <c r="A203" s="51"/>
      <c r="B203" s="51"/>
      <c r="C203" s="55"/>
      <c r="D203" s="55"/>
      <c r="E203" s="51"/>
      <c r="F203" s="51"/>
      <c r="G203" s="51"/>
      <c r="H203" s="51"/>
      <c r="I203" s="51"/>
      <c r="J203" s="51"/>
      <c r="K203" s="51"/>
      <c r="L203" s="51"/>
      <c r="M203" s="51"/>
      <c r="N203" s="51"/>
      <c r="O203" s="51"/>
      <c r="P203" s="51"/>
      <c r="Q203" s="51"/>
      <c r="R203" s="51"/>
      <c r="S203" s="51"/>
      <c r="T203" s="51"/>
      <c r="U203" s="51"/>
      <c r="V203" s="55"/>
      <c r="W203" s="55"/>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5"/>
      <c r="BL203" s="55"/>
      <c r="BM203" s="55"/>
      <c r="BN203" s="55"/>
      <c r="BO203" s="55"/>
      <c r="BP203" s="55"/>
      <c r="BQ203" s="55"/>
      <c r="BR203" s="55"/>
      <c r="BS203" s="51"/>
      <c r="BT203" s="51"/>
      <c r="BU203" s="51"/>
      <c r="BV203" s="51"/>
      <c r="BW203" s="51"/>
      <c r="BX203" s="51"/>
      <c r="BY203" s="51"/>
      <c r="BZ203" s="51"/>
      <c r="CA203" s="51"/>
      <c r="CB203" s="51"/>
      <c r="CC203" s="51"/>
      <c r="CD203" s="51"/>
      <c r="CE203" s="51"/>
      <c r="CF203" s="51"/>
      <c r="CG203" s="51"/>
      <c r="CH203" s="126"/>
      <c r="CI203" s="126"/>
      <c r="CJ203" s="126"/>
      <c r="CK203" s="126"/>
      <c r="CL203" s="126"/>
      <c r="CM203" s="126"/>
      <c r="CN203" s="126"/>
      <c r="CO203" s="126"/>
      <c r="CP203" s="126"/>
      <c r="CQ203" s="126"/>
      <c r="CR203" s="126"/>
      <c r="CS203" s="126"/>
      <c r="CT203" s="126"/>
      <c r="CU203" s="126"/>
      <c r="CV203" s="126"/>
      <c r="CW203" s="126"/>
      <c r="CX203" s="126"/>
      <c r="CY203" s="126"/>
      <c r="CZ203" s="126"/>
      <c r="DA203" s="126"/>
      <c r="DB203" s="126"/>
      <c r="DC203" s="126"/>
      <c r="DD203" s="126"/>
      <c r="DE203" s="126"/>
      <c r="DF203" s="126"/>
      <c r="DG203" s="126"/>
      <c r="DH203" s="126"/>
      <c r="DI203" s="126"/>
      <c r="DJ203" s="126"/>
      <c r="DK203" s="126"/>
      <c r="DL203" s="126"/>
      <c r="DM203" s="126"/>
      <c r="DN203" s="126"/>
      <c r="DO203" s="126"/>
      <c r="DP203" s="126"/>
      <c r="DQ203" s="126"/>
      <c r="DR203" s="126"/>
      <c r="DS203" s="126"/>
      <c r="DT203" s="126"/>
      <c r="DU203" s="126"/>
      <c r="DV203" s="126"/>
      <c r="DW203" s="126"/>
      <c r="DX203" s="126"/>
      <c r="DY203" s="126"/>
      <c r="DZ203" s="126"/>
      <c r="EA203" s="126"/>
      <c r="EB203" s="126"/>
      <c r="EC203" s="126"/>
      <c r="ED203" s="126"/>
      <c r="EE203" s="126"/>
      <c r="EF203" s="126"/>
      <c r="EG203" s="126"/>
      <c r="EH203" s="126"/>
      <c r="EI203" s="126"/>
      <c r="EJ203" s="126"/>
      <c r="EK203" s="126"/>
      <c r="EL203" s="126"/>
      <c r="EM203" s="126"/>
      <c r="EN203" s="126"/>
      <c r="EO203" s="126"/>
      <c r="EP203" s="126"/>
      <c r="EQ203" s="126"/>
      <c r="ER203" s="126"/>
      <c r="ES203" s="126"/>
      <c r="ET203" s="126"/>
      <c r="EU203" s="126"/>
      <c r="EV203" s="126"/>
      <c r="EW203" s="126"/>
      <c r="EX203" s="126"/>
      <c r="EY203" s="126"/>
      <c r="EZ203" s="126"/>
      <c r="FA203" s="126"/>
      <c r="FB203" s="126"/>
      <c r="FC203" s="126"/>
      <c r="FD203" s="126"/>
      <c r="FE203" s="126"/>
      <c r="FF203" s="126"/>
      <c r="FG203" s="126"/>
      <c r="FH203" s="126"/>
      <c r="FI203" s="126"/>
      <c r="FJ203" s="126"/>
      <c r="FK203" s="126"/>
      <c r="FL203" s="126"/>
      <c r="FM203" s="126"/>
      <c r="FN203" s="126"/>
      <c r="FO203" s="126"/>
      <c r="FP203" s="126"/>
      <c r="FQ203" s="126"/>
      <c r="FR203" s="126"/>
      <c r="FS203" s="126"/>
      <c r="FT203" s="126"/>
      <c r="FU203" s="126"/>
      <c r="FV203" s="126"/>
      <c r="FW203" s="126"/>
      <c r="FX203" s="126"/>
      <c r="FY203" s="126"/>
      <c r="FZ203" s="126"/>
      <c r="GA203" s="126"/>
      <c r="GB203" s="126"/>
      <c r="GC203" s="126"/>
      <c r="GD203" s="126"/>
      <c r="GE203" s="126"/>
      <c r="GF203" s="126"/>
      <c r="GG203" s="126"/>
      <c r="GH203" s="126"/>
      <c r="GI203" s="126"/>
      <c r="GJ203" s="126"/>
      <c r="GK203" s="126"/>
      <c r="GL203" s="126"/>
      <c r="GM203" s="126"/>
      <c r="GN203" s="126"/>
      <c r="GO203" s="126"/>
      <c r="GP203" s="126"/>
      <c r="GQ203" s="126"/>
      <c r="GR203" s="126"/>
      <c r="GS203" s="126"/>
    </row>
    <row r="204" spans="1:201" s="64" customFormat="1" x14ac:dyDescent="0.15">
      <c r="A204" s="51"/>
      <c r="B204" s="51"/>
      <c r="C204" s="55"/>
      <c r="D204" s="55"/>
      <c r="E204" s="55"/>
      <c r="F204" s="55"/>
      <c r="G204" s="55"/>
      <c r="H204" s="55"/>
      <c r="I204" s="55"/>
      <c r="J204" s="55"/>
      <c r="K204" s="51"/>
      <c r="L204" s="51"/>
      <c r="M204" s="51"/>
      <c r="N204" s="51"/>
      <c r="O204" s="51"/>
      <c r="P204" s="51"/>
      <c r="Q204" s="51"/>
      <c r="R204" s="51"/>
      <c r="S204" s="51"/>
      <c r="T204" s="51"/>
      <c r="U204" s="51"/>
      <c r="V204" s="55"/>
      <c r="W204" s="55"/>
      <c r="X204" s="55"/>
      <c r="Y204" s="55"/>
      <c r="Z204" s="55"/>
      <c r="AA204" s="55"/>
      <c r="AB204" s="55"/>
      <c r="AC204" s="55"/>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126"/>
      <c r="CI204" s="126"/>
      <c r="CJ204" s="126"/>
      <c r="CK204" s="126"/>
      <c r="CL204" s="126"/>
      <c r="CM204" s="126"/>
      <c r="CN204" s="126"/>
      <c r="CO204" s="126"/>
      <c r="CP204" s="126"/>
      <c r="CQ204" s="126"/>
      <c r="CR204" s="126"/>
      <c r="CS204" s="126"/>
      <c r="CT204" s="126"/>
      <c r="CU204" s="126"/>
      <c r="CV204" s="126"/>
      <c r="CW204" s="126"/>
      <c r="CX204" s="126"/>
      <c r="CY204" s="126"/>
      <c r="CZ204" s="126"/>
      <c r="DA204" s="126"/>
      <c r="DB204" s="126"/>
      <c r="DC204" s="126"/>
      <c r="DD204" s="126"/>
      <c r="DE204" s="126"/>
      <c r="DF204" s="126"/>
      <c r="DG204" s="126"/>
      <c r="DH204" s="126"/>
      <c r="DI204" s="126"/>
      <c r="DJ204" s="126"/>
      <c r="DK204" s="126"/>
      <c r="DL204" s="126"/>
      <c r="DM204" s="126"/>
      <c r="DN204" s="126"/>
      <c r="DO204" s="126"/>
      <c r="DP204" s="126"/>
      <c r="DQ204" s="126"/>
      <c r="DR204" s="126"/>
      <c r="DS204" s="126"/>
      <c r="DT204" s="126"/>
      <c r="DU204" s="126"/>
      <c r="DV204" s="126"/>
      <c r="DW204" s="126"/>
      <c r="DX204" s="126"/>
      <c r="DY204" s="126"/>
      <c r="DZ204" s="126"/>
      <c r="EA204" s="126"/>
      <c r="EB204" s="126"/>
      <c r="EC204" s="126"/>
      <c r="ED204" s="126"/>
      <c r="EE204" s="126"/>
      <c r="EF204" s="126"/>
      <c r="EG204" s="126"/>
      <c r="EH204" s="126"/>
      <c r="EI204" s="126"/>
      <c r="EJ204" s="126"/>
      <c r="EK204" s="126"/>
      <c r="EL204" s="126"/>
      <c r="EM204" s="126"/>
      <c r="EN204" s="126"/>
      <c r="EO204" s="126"/>
      <c r="EP204" s="126"/>
      <c r="EQ204" s="126"/>
      <c r="ER204" s="126"/>
      <c r="ES204" s="126"/>
      <c r="ET204" s="126"/>
      <c r="EU204" s="126"/>
      <c r="EV204" s="126"/>
      <c r="EW204" s="126"/>
      <c r="EX204" s="126"/>
      <c r="EY204" s="126"/>
      <c r="EZ204" s="126"/>
      <c r="FA204" s="126"/>
      <c r="FB204" s="126"/>
      <c r="FC204" s="126"/>
      <c r="FD204" s="126"/>
      <c r="FE204" s="126"/>
      <c r="FF204" s="126"/>
      <c r="FG204" s="126"/>
      <c r="FH204" s="126"/>
      <c r="FI204" s="126"/>
      <c r="FJ204" s="126"/>
      <c r="FK204" s="126"/>
      <c r="FL204" s="126"/>
      <c r="FM204" s="126"/>
      <c r="FN204" s="126"/>
      <c r="FO204" s="126"/>
      <c r="FP204" s="126"/>
      <c r="FQ204" s="126"/>
      <c r="FR204" s="126"/>
      <c r="FS204" s="126"/>
      <c r="FT204" s="126"/>
      <c r="FU204" s="126"/>
      <c r="FV204" s="126"/>
      <c r="FW204" s="126"/>
      <c r="FX204" s="126"/>
      <c r="FY204" s="126"/>
      <c r="FZ204" s="126"/>
      <c r="GA204" s="126"/>
      <c r="GB204" s="126"/>
      <c r="GC204" s="126"/>
      <c r="GD204" s="126"/>
      <c r="GE204" s="126"/>
      <c r="GF204" s="126"/>
      <c r="GG204" s="126"/>
      <c r="GH204" s="126"/>
      <c r="GI204" s="126"/>
      <c r="GJ204" s="126"/>
      <c r="GK204" s="126"/>
      <c r="GL204" s="126"/>
      <c r="GM204" s="126"/>
      <c r="GN204" s="126"/>
      <c r="GO204" s="126"/>
      <c r="GP204" s="126"/>
      <c r="GQ204" s="126"/>
      <c r="GR204" s="126"/>
      <c r="GS204" s="126"/>
    </row>
    <row r="205" spans="1:201" s="64" customFormat="1" x14ac:dyDescent="0.1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s="64" customFormat="1" x14ac:dyDescent="0.15">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126"/>
      <c r="CI206" s="126"/>
      <c r="CJ206" s="126"/>
      <c r="CK206" s="126"/>
      <c r="CL206" s="126"/>
      <c r="CM206" s="126"/>
      <c r="CN206" s="126"/>
      <c r="CO206" s="126"/>
      <c r="CP206" s="126"/>
      <c r="CQ206" s="126"/>
      <c r="CR206" s="126"/>
      <c r="CS206" s="126"/>
      <c r="CT206" s="126"/>
      <c r="CU206" s="126"/>
      <c r="CV206" s="126"/>
      <c r="CW206" s="126"/>
      <c r="CX206" s="126"/>
      <c r="CY206" s="126"/>
      <c r="CZ206" s="126"/>
      <c r="DA206" s="126"/>
      <c r="DB206" s="126"/>
      <c r="DC206" s="126"/>
      <c r="DD206" s="126"/>
      <c r="DE206" s="126"/>
      <c r="DF206" s="126"/>
      <c r="DG206" s="126"/>
      <c r="DH206" s="126"/>
      <c r="DI206" s="126"/>
      <c r="DJ206" s="126"/>
      <c r="DK206" s="126"/>
      <c r="DL206" s="126"/>
      <c r="DM206" s="126"/>
      <c r="DN206" s="126"/>
      <c r="DO206" s="126"/>
      <c r="DP206" s="126"/>
      <c r="DQ206" s="126"/>
      <c r="DR206" s="126"/>
      <c r="DS206" s="126"/>
      <c r="DT206" s="126"/>
      <c r="DU206" s="126"/>
      <c r="DV206" s="126"/>
      <c r="DW206" s="126"/>
      <c r="DX206" s="126"/>
      <c r="DY206" s="126"/>
      <c r="DZ206" s="126"/>
      <c r="EA206" s="126"/>
      <c r="EB206" s="126"/>
      <c r="EC206" s="126"/>
      <c r="ED206" s="126"/>
      <c r="EE206" s="126"/>
      <c r="EF206" s="126"/>
      <c r="EG206" s="126"/>
      <c r="EH206" s="126"/>
      <c r="EI206" s="126"/>
      <c r="EJ206" s="126"/>
      <c r="EK206" s="126"/>
      <c r="EL206" s="126"/>
      <c r="EM206" s="126"/>
      <c r="EN206" s="126"/>
      <c r="EO206" s="126"/>
      <c r="EP206" s="126"/>
      <c r="EQ206" s="126"/>
      <c r="ER206" s="126"/>
      <c r="ES206" s="126"/>
      <c r="ET206" s="126"/>
      <c r="EU206" s="126"/>
      <c r="EV206" s="126"/>
      <c r="EW206" s="126"/>
      <c r="EX206" s="126"/>
      <c r="EY206" s="126"/>
      <c r="EZ206" s="126"/>
      <c r="FA206" s="126"/>
      <c r="FB206" s="126"/>
      <c r="FC206" s="126"/>
      <c r="FD206" s="126"/>
      <c r="FE206" s="126"/>
      <c r="FF206" s="126"/>
      <c r="FG206" s="126"/>
      <c r="FH206" s="126"/>
      <c r="FI206" s="126"/>
      <c r="FJ206" s="126"/>
      <c r="FK206" s="126"/>
      <c r="FL206" s="126"/>
      <c r="FM206" s="126"/>
      <c r="FN206" s="126"/>
      <c r="FO206" s="126"/>
      <c r="FP206" s="126"/>
      <c r="FQ206" s="126"/>
      <c r="FR206" s="126"/>
      <c r="FS206" s="126"/>
      <c r="FT206" s="126"/>
      <c r="FU206" s="126"/>
      <c r="FV206" s="126"/>
      <c r="FW206" s="126"/>
      <c r="FX206" s="126"/>
      <c r="FY206" s="126"/>
      <c r="FZ206" s="126"/>
      <c r="GA206" s="126"/>
      <c r="GB206" s="126"/>
      <c r="GC206" s="126"/>
      <c r="GD206" s="126"/>
      <c r="GE206" s="126"/>
      <c r="GF206" s="126"/>
      <c r="GG206" s="126"/>
      <c r="GH206" s="126"/>
      <c r="GI206" s="126"/>
      <c r="GJ206" s="126"/>
      <c r="GK206" s="126"/>
      <c r="GL206" s="126"/>
      <c r="GM206" s="126"/>
      <c r="GN206" s="126"/>
      <c r="GO206" s="126"/>
      <c r="GP206" s="126"/>
      <c r="GQ206" s="126"/>
      <c r="GR206" s="126"/>
      <c r="GS206" s="126"/>
    </row>
    <row r="207" spans="1:201" s="64" customFormat="1" x14ac:dyDescent="0.15">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128"/>
      <c r="BK207" s="55"/>
      <c r="BL207" s="55"/>
      <c r="BM207" s="55"/>
      <c r="BN207" s="55"/>
      <c r="BO207" s="55"/>
      <c r="BP207" s="55"/>
      <c r="BQ207" s="55"/>
      <c r="BR207" s="55"/>
      <c r="BS207" s="55"/>
      <c r="BT207" s="55"/>
      <c r="BU207" s="55"/>
      <c r="BV207" s="55"/>
      <c r="BW207" s="55"/>
      <c r="BX207" s="55"/>
      <c r="BY207" s="51"/>
      <c r="BZ207" s="51"/>
      <c r="CA207" s="51"/>
      <c r="CB207" s="51"/>
      <c r="CC207" s="51"/>
      <c r="CD207" s="51"/>
      <c r="CE207" s="51"/>
      <c r="CF207" s="51"/>
      <c r="CG207" s="51"/>
      <c r="CH207" s="126"/>
      <c r="CI207" s="126"/>
      <c r="CJ207" s="126"/>
      <c r="CK207" s="126"/>
      <c r="CL207" s="126"/>
      <c r="CM207" s="126"/>
      <c r="CN207" s="126"/>
      <c r="CO207" s="126"/>
      <c r="CP207" s="126"/>
      <c r="CQ207" s="126"/>
      <c r="CR207" s="126"/>
      <c r="CS207" s="126"/>
      <c r="CT207" s="126"/>
      <c r="CU207" s="126"/>
      <c r="CV207" s="126"/>
      <c r="CW207" s="126"/>
      <c r="CX207" s="126"/>
      <c r="CY207" s="126"/>
      <c r="CZ207" s="126"/>
      <c r="DA207" s="126"/>
      <c r="DB207" s="126"/>
      <c r="DC207" s="126"/>
      <c r="DD207" s="126"/>
      <c r="DE207" s="126"/>
      <c r="DF207" s="126"/>
      <c r="DG207" s="126"/>
      <c r="DH207" s="126"/>
      <c r="DI207" s="126"/>
      <c r="DJ207" s="126"/>
      <c r="DK207" s="126"/>
      <c r="DL207" s="126"/>
      <c r="DM207" s="126"/>
      <c r="DN207" s="126"/>
      <c r="DO207" s="126"/>
      <c r="DP207" s="126"/>
      <c r="DQ207" s="126"/>
      <c r="DR207" s="126"/>
      <c r="DS207" s="126"/>
      <c r="DT207" s="126"/>
      <c r="DU207" s="126"/>
      <c r="DV207" s="126"/>
      <c r="DW207" s="126"/>
      <c r="DX207" s="126"/>
      <c r="DY207" s="126"/>
      <c r="DZ207" s="126"/>
      <c r="EA207" s="126"/>
      <c r="EB207" s="126"/>
      <c r="EC207" s="126"/>
      <c r="ED207" s="126"/>
      <c r="EE207" s="126"/>
      <c r="EF207" s="126"/>
      <c r="EG207" s="126"/>
      <c r="EH207" s="126"/>
      <c r="EI207" s="126"/>
      <c r="EJ207" s="126"/>
      <c r="EK207" s="126"/>
      <c r="EL207" s="126"/>
      <c r="EM207" s="126"/>
      <c r="EN207" s="126"/>
      <c r="EO207" s="126"/>
      <c r="EP207" s="126"/>
      <c r="EQ207" s="126"/>
      <c r="ER207" s="126"/>
      <c r="ES207" s="126"/>
      <c r="ET207" s="126"/>
      <c r="EU207" s="126"/>
      <c r="EV207" s="126"/>
      <c r="EW207" s="126"/>
      <c r="EX207" s="126"/>
      <c r="EY207" s="126"/>
      <c r="EZ207" s="126"/>
      <c r="FA207" s="126"/>
      <c r="FB207" s="126"/>
      <c r="FC207" s="126"/>
      <c r="FD207" s="126"/>
      <c r="FE207" s="126"/>
      <c r="FF207" s="126"/>
      <c r="FG207" s="126"/>
      <c r="FH207" s="126"/>
      <c r="FI207" s="126"/>
      <c r="FJ207" s="126"/>
      <c r="FK207" s="126"/>
      <c r="FL207" s="126"/>
      <c r="FM207" s="126"/>
      <c r="FN207" s="126"/>
      <c r="FO207" s="126"/>
      <c r="FP207" s="126"/>
      <c r="FQ207" s="126"/>
      <c r="FR207" s="126"/>
      <c r="FS207" s="126"/>
      <c r="FT207" s="126"/>
      <c r="FU207" s="126"/>
      <c r="FV207" s="126"/>
      <c r="FW207" s="126"/>
      <c r="FX207" s="126"/>
      <c r="FY207" s="126"/>
      <c r="FZ207" s="126"/>
      <c r="GA207" s="126"/>
      <c r="GB207" s="126"/>
      <c r="GC207" s="126"/>
      <c r="GD207" s="126"/>
      <c r="GE207" s="126"/>
      <c r="GF207" s="126"/>
      <c r="GG207" s="126"/>
      <c r="GH207" s="126"/>
      <c r="GI207" s="126"/>
      <c r="GJ207" s="126"/>
      <c r="GK207" s="126"/>
      <c r="GL207" s="126"/>
      <c r="GM207" s="126"/>
      <c r="GN207" s="126"/>
      <c r="GO207" s="126"/>
      <c r="GP207" s="126"/>
      <c r="GQ207" s="126"/>
      <c r="GR207" s="126"/>
      <c r="GS207" s="126"/>
    </row>
    <row r="208" spans="1:201" s="64" customFormat="1" x14ac:dyDescent="0.15">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5"/>
      <c r="BK208" s="51"/>
      <c r="BL208" s="51"/>
      <c r="BM208" s="51"/>
      <c r="BN208" s="51"/>
      <c r="BO208" s="51"/>
      <c r="BP208" s="51"/>
      <c r="BQ208" s="51"/>
      <c r="BR208" s="51"/>
      <c r="BS208" s="51"/>
      <c r="BT208" s="51"/>
      <c r="BU208" s="51"/>
      <c r="BV208" s="51"/>
      <c r="BW208" s="51"/>
      <c r="BX208" s="55"/>
      <c r="BY208" s="51"/>
      <c r="BZ208" s="51"/>
      <c r="CA208" s="51"/>
      <c r="CB208" s="51"/>
      <c r="CC208" s="51"/>
      <c r="CD208" s="51"/>
      <c r="CE208" s="51"/>
      <c r="CF208" s="51"/>
      <c r="CG208" s="51"/>
      <c r="CH208" s="126"/>
      <c r="CI208" s="126"/>
      <c r="CJ208" s="126"/>
      <c r="CK208" s="126"/>
      <c r="CL208" s="126"/>
      <c r="CM208" s="126"/>
      <c r="CN208" s="126"/>
      <c r="CO208" s="126"/>
      <c r="CP208" s="126"/>
      <c r="CQ208" s="126"/>
      <c r="CR208" s="126"/>
      <c r="CS208" s="126"/>
      <c r="CT208" s="126"/>
      <c r="CU208" s="126"/>
      <c r="CV208" s="126"/>
      <c r="CW208" s="126"/>
      <c r="CX208" s="126"/>
      <c r="CY208" s="126"/>
      <c r="CZ208" s="126"/>
      <c r="DA208" s="126"/>
      <c r="DB208" s="126"/>
      <c r="DC208" s="126"/>
      <c r="DD208" s="126"/>
      <c r="DE208" s="126"/>
      <c r="DF208" s="126"/>
      <c r="DG208" s="126"/>
      <c r="DH208" s="126"/>
      <c r="DI208" s="126"/>
      <c r="DJ208" s="126"/>
      <c r="DK208" s="126"/>
      <c r="DL208" s="126"/>
      <c r="DM208" s="126"/>
      <c r="DN208" s="126"/>
      <c r="DO208" s="126"/>
      <c r="DP208" s="126"/>
      <c r="DQ208" s="126"/>
      <c r="DR208" s="126"/>
      <c r="DS208" s="126"/>
      <c r="DT208" s="126"/>
      <c r="DU208" s="126"/>
      <c r="DV208" s="126"/>
      <c r="DW208" s="126"/>
      <c r="DX208" s="126"/>
      <c r="DY208" s="126"/>
      <c r="DZ208" s="126"/>
      <c r="EA208" s="126"/>
      <c r="EB208" s="126"/>
      <c r="EC208" s="126"/>
      <c r="ED208" s="126"/>
      <c r="EE208" s="126"/>
      <c r="EF208" s="126"/>
      <c r="EG208" s="126"/>
      <c r="EH208" s="126"/>
      <c r="EI208" s="126"/>
      <c r="EJ208" s="126"/>
      <c r="EK208" s="126"/>
      <c r="EL208" s="126"/>
      <c r="EM208" s="126"/>
      <c r="EN208" s="126"/>
      <c r="EO208" s="126"/>
      <c r="EP208" s="126"/>
      <c r="EQ208" s="126"/>
      <c r="ER208" s="126"/>
      <c r="ES208" s="126"/>
      <c r="ET208" s="126"/>
      <c r="EU208" s="126"/>
      <c r="EV208" s="126"/>
      <c r="EW208" s="126"/>
      <c r="EX208" s="126"/>
      <c r="EY208" s="126"/>
      <c r="EZ208" s="126"/>
      <c r="FA208" s="126"/>
      <c r="FB208" s="126"/>
      <c r="FC208" s="126"/>
      <c r="FD208" s="126"/>
      <c r="FE208" s="126"/>
      <c r="FF208" s="126"/>
      <c r="FG208" s="126"/>
      <c r="FH208" s="126"/>
      <c r="FI208" s="126"/>
      <c r="FJ208" s="126"/>
      <c r="FK208" s="126"/>
      <c r="FL208" s="126"/>
      <c r="FM208" s="126"/>
      <c r="FN208" s="126"/>
      <c r="FO208" s="126"/>
      <c r="FP208" s="126"/>
      <c r="FQ208" s="126"/>
      <c r="FR208" s="126"/>
      <c r="FS208" s="126"/>
      <c r="FT208" s="126"/>
      <c r="FU208" s="126"/>
      <c r="FV208" s="126"/>
      <c r="FW208" s="126"/>
      <c r="FX208" s="126"/>
      <c r="FY208" s="126"/>
      <c r="FZ208" s="126"/>
      <c r="GA208" s="126"/>
      <c r="GB208" s="126"/>
      <c r="GC208" s="126"/>
      <c r="GD208" s="126"/>
      <c r="GE208" s="126"/>
      <c r="GF208" s="126"/>
      <c r="GG208" s="126"/>
      <c r="GH208" s="126"/>
      <c r="GI208" s="126"/>
      <c r="GJ208" s="126"/>
      <c r="GK208" s="126"/>
      <c r="GL208" s="126"/>
      <c r="GM208" s="126"/>
      <c r="GN208" s="126"/>
      <c r="GO208" s="126"/>
      <c r="GP208" s="126"/>
      <c r="GQ208" s="126"/>
      <c r="GR208" s="126"/>
      <c r="GS208" s="126"/>
    </row>
    <row r="209" spans="1:201" s="64" customFormat="1" x14ac:dyDescent="0.15">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5"/>
      <c r="BK209" s="55"/>
      <c r="BL209" s="51"/>
      <c r="BM209" s="51"/>
      <c r="BN209" s="51"/>
      <c r="BO209" s="51"/>
      <c r="BP209" s="51"/>
      <c r="BQ209" s="51"/>
      <c r="BR209" s="51"/>
      <c r="BS209" s="51"/>
      <c r="BT209" s="51"/>
      <c r="BU209" s="51"/>
      <c r="BV209" s="51"/>
      <c r="BW209" s="51"/>
      <c r="BX209" s="55"/>
      <c r="BY209" s="51"/>
      <c r="BZ209" s="51"/>
      <c r="CA209" s="51"/>
      <c r="CB209" s="51"/>
      <c r="CC209" s="51"/>
      <c r="CD209" s="51"/>
      <c r="CE209" s="51"/>
      <c r="CF209" s="51"/>
      <c r="CG209" s="51"/>
      <c r="CH209" s="126"/>
      <c r="CI209" s="126"/>
      <c r="CJ209" s="126"/>
      <c r="CK209" s="126"/>
      <c r="CL209" s="126"/>
      <c r="CM209" s="126"/>
      <c r="CN209" s="126"/>
      <c r="CO209" s="126"/>
      <c r="CP209" s="126"/>
      <c r="CQ209" s="126"/>
      <c r="CR209" s="126"/>
      <c r="CS209" s="126"/>
      <c r="CT209" s="126"/>
      <c r="CU209" s="126"/>
      <c r="CV209" s="126"/>
      <c r="CW209" s="126"/>
      <c r="CX209" s="126"/>
      <c r="CY209" s="126"/>
      <c r="CZ209" s="126"/>
      <c r="DA209" s="126"/>
      <c r="DB209" s="126"/>
      <c r="DC209" s="126"/>
      <c r="DD209" s="126"/>
      <c r="DE209" s="126"/>
      <c r="DF209" s="126"/>
      <c r="DG209" s="126"/>
      <c r="DH209" s="126"/>
      <c r="DI209" s="126"/>
      <c r="DJ209" s="126"/>
      <c r="DK209" s="126"/>
      <c r="DL209" s="126"/>
      <c r="DM209" s="126"/>
      <c r="DN209" s="126"/>
      <c r="DO209" s="126"/>
      <c r="DP209" s="126"/>
      <c r="DQ209" s="126"/>
      <c r="DR209" s="126"/>
      <c r="DS209" s="126"/>
      <c r="DT209" s="126"/>
      <c r="DU209" s="126"/>
      <c r="DV209" s="126"/>
      <c r="DW209" s="126"/>
      <c r="DX209" s="126"/>
      <c r="DY209" s="126"/>
      <c r="DZ209" s="126"/>
      <c r="EA209" s="126"/>
      <c r="EB209" s="126"/>
      <c r="EC209" s="126"/>
      <c r="ED209" s="126"/>
      <c r="EE209" s="126"/>
      <c r="EF209" s="126"/>
      <c r="EG209" s="126"/>
      <c r="EH209" s="126"/>
      <c r="EI209" s="126"/>
      <c r="EJ209" s="126"/>
      <c r="EK209" s="126"/>
      <c r="EL209" s="126"/>
      <c r="EM209" s="126"/>
      <c r="EN209" s="126"/>
      <c r="EO209" s="126"/>
      <c r="EP209" s="126"/>
      <c r="EQ209" s="126"/>
      <c r="ER209" s="126"/>
      <c r="ES209" s="126"/>
      <c r="ET209" s="126"/>
      <c r="EU209" s="126"/>
      <c r="EV209" s="126"/>
      <c r="EW209" s="126"/>
      <c r="EX209" s="126"/>
      <c r="EY209" s="126"/>
      <c r="EZ209" s="126"/>
      <c r="FA209" s="126"/>
      <c r="FB209" s="126"/>
      <c r="FC209" s="126"/>
      <c r="FD209" s="126"/>
      <c r="FE209" s="126"/>
      <c r="FF209" s="126"/>
      <c r="FG209" s="126"/>
      <c r="FH209" s="126"/>
      <c r="FI209" s="126"/>
      <c r="FJ209" s="126"/>
      <c r="FK209" s="126"/>
      <c r="FL209" s="126"/>
      <c r="FM209" s="126"/>
      <c r="FN209" s="126"/>
      <c r="FO209" s="126"/>
      <c r="FP209" s="126"/>
      <c r="FQ209" s="126"/>
      <c r="FR209" s="126"/>
      <c r="FS209" s="126"/>
      <c r="FT209" s="126"/>
      <c r="FU209" s="126"/>
      <c r="FV209" s="126"/>
      <c r="FW209" s="126"/>
      <c r="FX209" s="126"/>
      <c r="FY209" s="126"/>
      <c r="FZ209" s="126"/>
      <c r="GA209" s="126"/>
      <c r="GB209" s="126"/>
      <c r="GC209" s="126"/>
      <c r="GD209" s="126"/>
      <c r="GE209" s="126"/>
      <c r="GF209" s="126"/>
      <c r="GG209" s="126"/>
      <c r="GH209" s="126"/>
      <c r="GI209" s="126"/>
      <c r="GJ209" s="126"/>
      <c r="GK209" s="126"/>
      <c r="GL209" s="126"/>
      <c r="GM209" s="126"/>
      <c r="GN209" s="126"/>
      <c r="GO209" s="126"/>
      <c r="GP209" s="126"/>
      <c r="GQ209" s="126"/>
      <c r="GR209" s="126"/>
      <c r="GS209" s="126"/>
    </row>
    <row r="210" spans="1:201" s="64" customFormat="1" x14ac:dyDescent="0.15">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5"/>
      <c r="BK210" s="51"/>
      <c r="BL210" s="51"/>
      <c r="BM210" s="51"/>
      <c r="BN210" s="51"/>
      <c r="BO210" s="51"/>
      <c r="BP210" s="51"/>
      <c r="BQ210" s="131"/>
      <c r="BR210" s="51"/>
      <c r="BS210" s="51"/>
      <c r="BT210" s="51"/>
      <c r="BU210" s="131"/>
      <c r="BV210" s="51"/>
      <c r="BW210" s="51"/>
      <c r="BX210" s="55"/>
      <c r="BY210" s="51"/>
      <c r="BZ210" s="51"/>
      <c r="CA210" s="51"/>
      <c r="CB210" s="51"/>
      <c r="CC210" s="51"/>
      <c r="CD210" s="51"/>
      <c r="CE210" s="51"/>
      <c r="CF210" s="51"/>
      <c r="CG210" s="51"/>
      <c r="CH210" s="126"/>
      <c r="CI210" s="126"/>
      <c r="CJ210" s="126"/>
      <c r="CK210" s="126"/>
      <c r="CL210" s="126"/>
      <c r="CM210" s="126"/>
      <c r="CN210" s="126"/>
      <c r="CO210" s="126"/>
      <c r="CP210" s="126"/>
      <c r="CQ210" s="126"/>
      <c r="CR210" s="126"/>
      <c r="CS210" s="126"/>
      <c r="CT210" s="126"/>
      <c r="CU210" s="126"/>
      <c r="CV210" s="126"/>
      <c r="CW210" s="126"/>
      <c r="CX210" s="126"/>
      <c r="CY210" s="126"/>
      <c r="CZ210" s="126"/>
      <c r="DA210" s="126"/>
      <c r="DB210" s="126"/>
      <c r="DC210" s="126"/>
      <c r="DD210" s="126"/>
      <c r="DE210" s="126"/>
      <c r="DF210" s="126"/>
      <c r="DG210" s="126"/>
      <c r="DH210" s="126"/>
      <c r="DI210" s="126"/>
      <c r="DJ210" s="126"/>
      <c r="DK210" s="126"/>
      <c r="DL210" s="126"/>
      <c r="DM210" s="126"/>
      <c r="DN210" s="126"/>
      <c r="DO210" s="126"/>
      <c r="DP210" s="126"/>
      <c r="DQ210" s="126"/>
      <c r="DR210" s="126"/>
      <c r="DS210" s="126"/>
      <c r="DT210" s="126"/>
      <c r="DU210" s="126"/>
      <c r="DV210" s="126"/>
      <c r="DW210" s="126"/>
      <c r="DX210" s="126"/>
      <c r="DY210" s="126"/>
      <c r="DZ210" s="126"/>
      <c r="EA210" s="126"/>
      <c r="EB210" s="126"/>
      <c r="EC210" s="126"/>
      <c r="ED210" s="126"/>
      <c r="EE210" s="126"/>
      <c r="EF210" s="126"/>
      <c r="EG210" s="126"/>
      <c r="EH210" s="126"/>
      <c r="EI210" s="126"/>
      <c r="EJ210" s="126"/>
      <c r="EK210" s="126"/>
      <c r="EL210" s="126"/>
      <c r="EM210" s="126"/>
      <c r="EN210" s="126"/>
      <c r="EO210" s="126"/>
      <c r="EP210" s="126"/>
      <c r="EQ210" s="126"/>
      <c r="ER210" s="126"/>
      <c r="ES210" s="126"/>
      <c r="ET210" s="126"/>
      <c r="EU210" s="126"/>
      <c r="EV210" s="126"/>
      <c r="EW210" s="126"/>
      <c r="EX210" s="126"/>
      <c r="EY210" s="126"/>
      <c r="EZ210" s="126"/>
      <c r="FA210" s="126"/>
      <c r="FB210" s="126"/>
      <c r="FC210" s="126"/>
      <c r="FD210" s="126"/>
      <c r="FE210" s="126"/>
      <c r="FF210" s="126"/>
      <c r="FG210" s="126"/>
      <c r="FH210" s="126"/>
      <c r="FI210" s="126"/>
      <c r="FJ210" s="126"/>
      <c r="FK210" s="126"/>
      <c r="FL210" s="126"/>
      <c r="FM210" s="126"/>
      <c r="FN210" s="126"/>
      <c r="FO210" s="126"/>
      <c r="FP210" s="126"/>
      <c r="FQ210" s="126"/>
      <c r="FR210" s="126"/>
      <c r="FS210" s="126"/>
      <c r="FT210" s="126"/>
      <c r="FU210" s="126"/>
      <c r="FV210" s="126"/>
      <c r="FW210" s="126"/>
      <c r="FX210" s="126"/>
      <c r="FY210" s="126"/>
      <c r="FZ210" s="126"/>
      <c r="GA210" s="126"/>
      <c r="GB210" s="126"/>
      <c r="GC210" s="126"/>
      <c r="GD210" s="126"/>
      <c r="GE210" s="126"/>
      <c r="GF210" s="126"/>
      <c r="GG210" s="126"/>
      <c r="GH210" s="126"/>
      <c r="GI210" s="126"/>
      <c r="GJ210" s="126"/>
      <c r="GK210" s="126"/>
      <c r="GL210" s="126"/>
      <c r="GM210" s="126"/>
      <c r="GN210" s="126"/>
      <c r="GO210" s="126"/>
      <c r="GP210" s="126"/>
      <c r="GQ210" s="126"/>
      <c r="GR210" s="126"/>
      <c r="GS210" s="126"/>
    </row>
    <row r="211" spans="1:201" s="64" customFormat="1" x14ac:dyDescent="0.15">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5"/>
      <c r="BK211" s="51"/>
      <c r="BL211" s="51"/>
      <c r="BM211" s="51"/>
      <c r="BN211" s="51"/>
      <c r="BO211" s="51"/>
      <c r="BP211" s="51"/>
      <c r="BQ211" s="51"/>
      <c r="BR211" s="51"/>
      <c r="BS211" s="51"/>
      <c r="BT211" s="51"/>
      <c r="BU211" s="51"/>
      <c r="BV211" s="51"/>
      <c r="BW211" s="51"/>
      <c r="BX211" s="55"/>
      <c r="BY211" s="51"/>
      <c r="BZ211" s="51"/>
      <c r="CA211" s="51"/>
      <c r="CB211" s="51"/>
      <c r="CC211" s="51"/>
      <c r="CD211" s="51"/>
      <c r="CE211" s="51"/>
      <c r="CF211" s="51"/>
      <c r="CG211" s="51"/>
      <c r="CH211" s="126"/>
      <c r="CI211" s="126"/>
      <c r="CJ211" s="126"/>
      <c r="CK211" s="126"/>
      <c r="CL211" s="126"/>
      <c r="CM211" s="126"/>
      <c r="CN211" s="126"/>
      <c r="CO211" s="126"/>
      <c r="CP211" s="126"/>
      <c r="CQ211" s="126"/>
      <c r="CR211" s="126"/>
      <c r="CS211" s="126"/>
      <c r="CT211" s="126"/>
      <c r="CU211" s="126"/>
      <c r="CV211" s="126"/>
      <c r="CW211" s="126"/>
      <c r="CX211" s="126"/>
      <c r="CY211" s="126"/>
      <c r="CZ211" s="126"/>
      <c r="DA211" s="126"/>
      <c r="DB211" s="126"/>
      <c r="DC211" s="126"/>
      <c r="DD211" s="126"/>
      <c r="DE211" s="126"/>
      <c r="DF211" s="126"/>
      <c r="DG211" s="126"/>
      <c r="DH211" s="126"/>
      <c r="DI211" s="126"/>
      <c r="DJ211" s="126"/>
      <c r="DK211" s="126"/>
      <c r="DL211" s="126"/>
      <c r="DM211" s="126"/>
      <c r="DN211" s="126"/>
      <c r="DO211" s="126"/>
      <c r="DP211" s="126"/>
      <c r="DQ211" s="126"/>
      <c r="DR211" s="126"/>
      <c r="DS211" s="126"/>
      <c r="DT211" s="126"/>
      <c r="DU211" s="126"/>
      <c r="DV211" s="126"/>
      <c r="DW211" s="126"/>
      <c r="DX211" s="126"/>
      <c r="DY211" s="126"/>
      <c r="DZ211" s="126"/>
      <c r="EA211" s="126"/>
      <c r="EB211" s="126"/>
      <c r="EC211" s="126"/>
      <c r="ED211" s="126"/>
      <c r="EE211" s="126"/>
      <c r="EF211" s="126"/>
      <c r="EG211" s="126"/>
      <c r="EH211" s="126"/>
      <c r="EI211" s="126"/>
      <c r="EJ211" s="126"/>
      <c r="EK211" s="126"/>
      <c r="EL211" s="126"/>
      <c r="EM211" s="126"/>
      <c r="EN211" s="126"/>
      <c r="EO211" s="126"/>
      <c r="EP211" s="126"/>
      <c r="EQ211" s="126"/>
      <c r="ER211" s="126"/>
      <c r="ES211" s="126"/>
      <c r="ET211" s="126"/>
      <c r="EU211" s="126"/>
      <c r="EV211" s="126"/>
      <c r="EW211" s="126"/>
      <c r="EX211" s="126"/>
      <c r="EY211" s="126"/>
      <c r="EZ211" s="126"/>
      <c r="FA211" s="126"/>
      <c r="FB211" s="126"/>
      <c r="FC211" s="126"/>
      <c r="FD211" s="126"/>
      <c r="FE211" s="126"/>
      <c r="FF211" s="126"/>
      <c r="FG211" s="126"/>
      <c r="FH211" s="126"/>
      <c r="FI211" s="126"/>
      <c r="FJ211" s="126"/>
      <c r="FK211" s="126"/>
      <c r="FL211" s="126"/>
      <c r="FM211" s="126"/>
      <c r="FN211" s="126"/>
      <c r="FO211" s="126"/>
      <c r="FP211" s="126"/>
      <c r="FQ211" s="126"/>
      <c r="FR211" s="126"/>
      <c r="FS211" s="126"/>
      <c r="FT211" s="126"/>
      <c r="FU211" s="126"/>
      <c r="FV211" s="126"/>
      <c r="FW211" s="126"/>
      <c r="FX211" s="126"/>
      <c r="FY211" s="126"/>
      <c r="FZ211" s="126"/>
      <c r="GA211" s="126"/>
      <c r="GB211" s="126"/>
      <c r="GC211" s="126"/>
      <c r="GD211" s="126"/>
      <c r="GE211" s="126"/>
      <c r="GF211" s="126"/>
      <c r="GG211" s="126"/>
      <c r="GH211" s="126"/>
      <c r="GI211" s="126"/>
      <c r="GJ211" s="126"/>
      <c r="GK211" s="126"/>
      <c r="GL211" s="126"/>
      <c r="GM211" s="126"/>
      <c r="GN211" s="126"/>
      <c r="GO211" s="126"/>
      <c r="GP211" s="126"/>
      <c r="GQ211" s="126"/>
      <c r="GR211" s="126"/>
      <c r="GS211" s="126"/>
    </row>
    <row r="212" spans="1:201" s="64" customFormat="1" x14ac:dyDescent="0.15">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5"/>
      <c r="BK212" s="55"/>
      <c r="BL212" s="51"/>
      <c r="BM212" s="51"/>
      <c r="BN212" s="51"/>
      <c r="BO212" s="51"/>
      <c r="BP212" s="51"/>
      <c r="BQ212" s="51"/>
      <c r="BR212" s="51"/>
      <c r="BS212" s="51"/>
      <c r="BT212" s="51"/>
      <c r="BU212" s="51"/>
      <c r="BV212" s="51"/>
      <c r="BW212" s="51"/>
      <c r="BX212" s="55"/>
      <c r="BY212" s="51"/>
      <c r="BZ212" s="51"/>
      <c r="CA212" s="51"/>
      <c r="CB212" s="51"/>
      <c r="CC212" s="51"/>
      <c r="CD212" s="51"/>
      <c r="CE212" s="51"/>
      <c r="CF212" s="51"/>
      <c r="CG212" s="51"/>
      <c r="CH212" s="126"/>
      <c r="CI212" s="126"/>
      <c r="CJ212" s="126"/>
      <c r="CK212" s="126"/>
      <c r="CL212" s="126"/>
      <c r="CM212" s="126"/>
      <c r="CN212" s="126"/>
      <c r="CO212" s="126"/>
      <c r="CP212" s="126"/>
      <c r="CQ212" s="126"/>
      <c r="CR212" s="126"/>
      <c r="CS212" s="126"/>
      <c r="CT212" s="126"/>
      <c r="CU212" s="126"/>
      <c r="CV212" s="126"/>
      <c r="CW212" s="126"/>
      <c r="CX212" s="126"/>
      <c r="CY212" s="126"/>
      <c r="CZ212" s="126"/>
      <c r="DA212" s="126"/>
      <c r="DB212" s="126"/>
      <c r="DC212" s="126"/>
      <c r="DD212" s="126"/>
      <c r="DE212" s="126"/>
      <c r="DF212" s="126"/>
      <c r="DG212" s="126"/>
      <c r="DH212" s="126"/>
      <c r="DI212" s="126"/>
      <c r="DJ212" s="126"/>
      <c r="DK212" s="126"/>
      <c r="DL212" s="126"/>
      <c r="DM212" s="126"/>
      <c r="DN212" s="126"/>
      <c r="DO212" s="126"/>
      <c r="DP212" s="126"/>
      <c r="DQ212" s="126"/>
      <c r="DR212" s="126"/>
      <c r="DS212" s="126"/>
      <c r="DT212" s="126"/>
      <c r="DU212" s="126"/>
      <c r="DV212" s="126"/>
      <c r="DW212" s="126"/>
      <c r="DX212" s="126"/>
      <c r="DY212" s="126"/>
      <c r="DZ212" s="126"/>
      <c r="EA212" s="126"/>
      <c r="EB212" s="126"/>
      <c r="EC212" s="126"/>
      <c r="ED212" s="126"/>
      <c r="EE212" s="126"/>
      <c r="EF212" s="126"/>
      <c r="EG212" s="126"/>
      <c r="EH212" s="126"/>
      <c r="EI212" s="126"/>
      <c r="EJ212" s="126"/>
      <c r="EK212" s="126"/>
      <c r="EL212" s="126"/>
      <c r="EM212" s="126"/>
      <c r="EN212" s="126"/>
      <c r="EO212" s="126"/>
      <c r="EP212" s="126"/>
      <c r="EQ212" s="126"/>
      <c r="ER212" s="126"/>
      <c r="ES212" s="126"/>
      <c r="ET212" s="126"/>
      <c r="EU212" s="126"/>
      <c r="EV212" s="126"/>
      <c r="EW212" s="126"/>
      <c r="EX212" s="126"/>
      <c r="EY212" s="126"/>
      <c r="EZ212" s="126"/>
      <c r="FA212" s="126"/>
      <c r="FB212" s="126"/>
      <c r="FC212" s="126"/>
      <c r="FD212" s="126"/>
      <c r="FE212" s="126"/>
      <c r="FF212" s="126"/>
      <c r="FG212" s="126"/>
      <c r="FH212" s="126"/>
      <c r="FI212" s="126"/>
      <c r="FJ212" s="126"/>
      <c r="FK212" s="126"/>
      <c r="FL212" s="126"/>
      <c r="FM212" s="126"/>
      <c r="FN212" s="126"/>
      <c r="FO212" s="126"/>
      <c r="FP212" s="126"/>
      <c r="FQ212" s="126"/>
      <c r="FR212" s="126"/>
      <c r="FS212" s="126"/>
      <c r="FT212" s="126"/>
      <c r="FU212" s="126"/>
      <c r="FV212" s="126"/>
      <c r="FW212" s="126"/>
      <c r="FX212" s="126"/>
      <c r="FY212" s="126"/>
      <c r="FZ212" s="126"/>
      <c r="GA212" s="126"/>
      <c r="GB212" s="126"/>
      <c r="GC212" s="126"/>
      <c r="GD212" s="126"/>
      <c r="GE212" s="126"/>
      <c r="GF212" s="126"/>
      <c r="GG212" s="126"/>
      <c r="GH212" s="126"/>
      <c r="GI212" s="126"/>
      <c r="GJ212" s="126"/>
      <c r="GK212" s="126"/>
      <c r="GL212" s="126"/>
      <c r="GM212" s="126"/>
      <c r="GN212" s="126"/>
      <c r="GO212" s="126"/>
      <c r="GP212" s="126"/>
      <c r="GQ212" s="126"/>
      <c r="GR212" s="126"/>
      <c r="GS212" s="126"/>
    </row>
    <row r="213" spans="1:201" s="64" customFormat="1" x14ac:dyDescent="0.15">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5"/>
      <c r="BK213" s="51"/>
      <c r="BL213" s="51"/>
      <c r="BM213" s="51"/>
      <c r="BN213" s="51"/>
      <c r="BO213" s="51"/>
      <c r="BP213" s="51"/>
      <c r="BQ213" s="51"/>
      <c r="BR213" s="51"/>
      <c r="BS213" s="51"/>
      <c r="BT213" s="51"/>
      <c r="BU213" s="51"/>
      <c r="BV213" s="51"/>
      <c r="BW213" s="51"/>
      <c r="BX213" s="55"/>
      <c r="BY213" s="51"/>
      <c r="BZ213" s="51"/>
      <c r="CA213" s="51"/>
      <c r="CB213" s="51"/>
      <c r="CC213" s="51"/>
      <c r="CD213" s="51"/>
      <c r="CE213" s="51"/>
      <c r="CF213" s="51"/>
      <c r="CG213" s="51"/>
      <c r="CH213" s="126"/>
      <c r="CI213" s="126"/>
      <c r="CJ213" s="126"/>
      <c r="CK213" s="126"/>
      <c r="CL213" s="126"/>
      <c r="CM213" s="126"/>
      <c r="CN213" s="126"/>
      <c r="CO213" s="126"/>
      <c r="CP213" s="126"/>
      <c r="CQ213" s="126"/>
      <c r="CR213" s="126"/>
      <c r="CS213" s="126"/>
      <c r="CT213" s="126"/>
      <c r="CU213" s="126"/>
      <c r="CV213" s="126"/>
      <c r="CW213" s="126"/>
      <c r="CX213" s="126"/>
      <c r="CY213" s="126"/>
      <c r="CZ213" s="126"/>
      <c r="DA213" s="126"/>
      <c r="DB213" s="126"/>
      <c r="DC213" s="126"/>
      <c r="DD213" s="126"/>
      <c r="DE213" s="126"/>
      <c r="DF213" s="126"/>
      <c r="DG213" s="126"/>
      <c r="DH213" s="126"/>
      <c r="DI213" s="126"/>
      <c r="DJ213" s="126"/>
      <c r="DK213" s="126"/>
      <c r="DL213" s="126"/>
      <c r="DM213" s="126"/>
      <c r="DN213" s="126"/>
      <c r="DO213" s="126"/>
      <c r="DP213" s="126"/>
      <c r="DQ213" s="126"/>
      <c r="DR213" s="126"/>
      <c r="DS213" s="126"/>
      <c r="DT213" s="126"/>
      <c r="DU213" s="126"/>
      <c r="DV213" s="126"/>
      <c r="DW213" s="126"/>
      <c r="DX213" s="126"/>
      <c r="DY213" s="126"/>
      <c r="DZ213" s="126"/>
      <c r="EA213" s="126"/>
      <c r="EB213" s="126"/>
      <c r="EC213" s="126"/>
      <c r="ED213" s="126"/>
      <c r="EE213" s="126"/>
      <c r="EF213" s="126"/>
      <c r="EG213" s="126"/>
      <c r="EH213" s="126"/>
      <c r="EI213" s="126"/>
      <c r="EJ213" s="126"/>
      <c r="EK213" s="126"/>
      <c r="EL213" s="126"/>
      <c r="EM213" s="126"/>
      <c r="EN213" s="126"/>
      <c r="EO213" s="126"/>
      <c r="EP213" s="126"/>
      <c r="EQ213" s="126"/>
      <c r="ER213" s="126"/>
      <c r="ES213" s="126"/>
      <c r="ET213" s="126"/>
      <c r="EU213" s="126"/>
      <c r="EV213" s="126"/>
      <c r="EW213" s="126"/>
      <c r="EX213" s="126"/>
      <c r="EY213" s="126"/>
      <c r="EZ213" s="126"/>
      <c r="FA213" s="126"/>
      <c r="FB213" s="126"/>
      <c r="FC213" s="126"/>
      <c r="FD213" s="126"/>
      <c r="FE213" s="126"/>
      <c r="FF213" s="126"/>
      <c r="FG213" s="126"/>
      <c r="FH213" s="126"/>
      <c r="FI213" s="126"/>
      <c r="FJ213" s="126"/>
      <c r="FK213" s="126"/>
      <c r="FL213" s="126"/>
      <c r="FM213" s="126"/>
      <c r="FN213" s="126"/>
      <c r="FO213" s="126"/>
      <c r="FP213" s="126"/>
      <c r="FQ213" s="126"/>
      <c r="FR213" s="126"/>
      <c r="FS213" s="126"/>
      <c r="FT213" s="126"/>
      <c r="FU213" s="126"/>
      <c r="FV213" s="126"/>
      <c r="FW213" s="126"/>
      <c r="FX213" s="126"/>
      <c r="FY213" s="126"/>
      <c r="FZ213" s="126"/>
      <c r="GA213" s="126"/>
      <c r="GB213" s="126"/>
      <c r="GC213" s="126"/>
      <c r="GD213" s="126"/>
      <c r="GE213" s="126"/>
      <c r="GF213" s="126"/>
      <c r="GG213" s="126"/>
      <c r="GH213" s="126"/>
      <c r="GI213" s="126"/>
      <c r="GJ213" s="126"/>
      <c r="GK213" s="126"/>
      <c r="GL213" s="126"/>
      <c r="GM213" s="126"/>
      <c r="GN213" s="126"/>
      <c r="GO213" s="126"/>
      <c r="GP213" s="126"/>
      <c r="GQ213" s="126"/>
      <c r="GR213" s="126"/>
      <c r="GS213" s="126"/>
    </row>
    <row r="214" spans="1:201" s="64" customFormat="1" x14ac:dyDescent="0.15">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5"/>
      <c r="BK214" s="51"/>
      <c r="BL214" s="51"/>
      <c r="BM214" s="51"/>
      <c r="BN214" s="51"/>
      <c r="BO214" s="51"/>
      <c r="BP214" s="51"/>
      <c r="BQ214" s="51"/>
      <c r="BR214" s="51"/>
      <c r="BS214" s="51"/>
      <c r="BT214" s="51"/>
      <c r="BU214" s="51"/>
      <c r="BV214" s="51"/>
      <c r="BW214" s="51"/>
      <c r="BX214" s="55"/>
      <c r="BY214" s="51"/>
      <c r="BZ214" s="51"/>
      <c r="CA214" s="51"/>
      <c r="CB214" s="51"/>
      <c r="CC214" s="51"/>
      <c r="CD214" s="51"/>
      <c r="CE214" s="51"/>
      <c r="CF214" s="51"/>
      <c r="CG214" s="51"/>
      <c r="CH214" s="126"/>
      <c r="CI214" s="126"/>
      <c r="CJ214" s="126"/>
      <c r="CK214" s="126"/>
      <c r="CL214" s="126"/>
      <c r="CM214" s="126"/>
      <c r="CN214" s="126"/>
      <c r="CO214" s="126"/>
      <c r="CP214" s="126"/>
      <c r="CQ214" s="126"/>
      <c r="CR214" s="126"/>
      <c r="CS214" s="126"/>
      <c r="CT214" s="126"/>
      <c r="CU214" s="126"/>
      <c r="CV214" s="126"/>
      <c r="CW214" s="126"/>
      <c r="CX214" s="126"/>
      <c r="CY214" s="126"/>
      <c r="CZ214" s="126"/>
      <c r="DA214" s="126"/>
      <c r="DB214" s="126"/>
      <c r="DC214" s="126"/>
      <c r="DD214" s="126"/>
      <c r="DE214" s="126"/>
      <c r="DF214" s="126"/>
      <c r="DG214" s="126"/>
      <c r="DH214" s="126"/>
      <c r="DI214" s="126"/>
      <c r="DJ214" s="126"/>
      <c r="DK214" s="126"/>
      <c r="DL214" s="126"/>
      <c r="DM214" s="126"/>
      <c r="DN214" s="126"/>
      <c r="DO214" s="126"/>
      <c r="DP214" s="126"/>
      <c r="DQ214" s="126"/>
      <c r="DR214" s="126"/>
      <c r="DS214" s="126"/>
      <c r="DT214" s="126"/>
      <c r="DU214" s="126"/>
      <c r="DV214" s="126"/>
      <c r="DW214" s="126"/>
      <c r="DX214" s="126"/>
      <c r="DY214" s="126"/>
      <c r="DZ214" s="126"/>
      <c r="EA214" s="126"/>
      <c r="EB214" s="126"/>
      <c r="EC214" s="126"/>
      <c r="ED214" s="126"/>
      <c r="EE214" s="126"/>
      <c r="EF214" s="126"/>
      <c r="EG214" s="126"/>
      <c r="EH214" s="126"/>
      <c r="EI214" s="126"/>
      <c r="EJ214" s="126"/>
      <c r="EK214" s="126"/>
      <c r="EL214" s="126"/>
      <c r="EM214" s="126"/>
      <c r="EN214" s="126"/>
      <c r="EO214" s="126"/>
      <c r="EP214" s="126"/>
      <c r="EQ214" s="126"/>
      <c r="ER214" s="126"/>
      <c r="ES214" s="126"/>
      <c r="ET214" s="126"/>
      <c r="EU214" s="126"/>
      <c r="EV214" s="126"/>
      <c r="EW214" s="126"/>
      <c r="EX214" s="126"/>
      <c r="EY214" s="126"/>
      <c r="EZ214" s="126"/>
      <c r="FA214" s="126"/>
      <c r="FB214" s="126"/>
      <c r="FC214" s="126"/>
      <c r="FD214" s="126"/>
      <c r="FE214" s="126"/>
      <c r="FF214" s="126"/>
      <c r="FG214" s="126"/>
      <c r="FH214" s="126"/>
      <c r="FI214" s="126"/>
      <c r="FJ214" s="126"/>
      <c r="FK214" s="126"/>
      <c r="FL214" s="126"/>
      <c r="FM214" s="126"/>
      <c r="FN214" s="126"/>
      <c r="FO214" s="126"/>
      <c r="FP214" s="126"/>
      <c r="FQ214" s="126"/>
      <c r="FR214" s="126"/>
      <c r="FS214" s="126"/>
      <c r="FT214" s="126"/>
      <c r="FU214" s="126"/>
      <c r="FV214" s="126"/>
      <c r="FW214" s="126"/>
      <c r="FX214" s="126"/>
      <c r="FY214" s="126"/>
      <c r="FZ214" s="126"/>
      <c r="GA214" s="126"/>
      <c r="GB214" s="126"/>
      <c r="GC214" s="126"/>
      <c r="GD214" s="126"/>
      <c r="GE214" s="126"/>
      <c r="GF214" s="126"/>
      <c r="GG214" s="126"/>
      <c r="GH214" s="126"/>
      <c r="GI214" s="126"/>
      <c r="GJ214" s="126"/>
      <c r="GK214" s="126"/>
      <c r="GL214" s="126"/>
      <c r="GM214" s="126"/>
      <c r="GN214" s="126"/>
      <c r="GO214" s="126"/>
      <c r="GP214" s="126"/>
      <c r="GQ214" s="126"/>
      <c r="GR214" s="126"/>
      <c r="GS214" s="126"/>
    </row>
    <row r="215" spans="1:201" s="64" customFormat="1" x14ac:dyDescent="0.1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5"/>
      <c r="BK215" s="51"/>
      <c r="BL215" s="51"/>
      <c r="BM215" s="51"/>
      <c r="BN215" s="51"/>
      <c r="BO215" s="51"/>
      <c r="BP215" s="51"/>
      <c r="BQ215" s="51"/>
      <c r="BR215" s="51"/>
      <c r="BS215" s="51"/>
      <c r="BT215" s="51"/>
      <c r="BU215" s="51"/>
      <c r="BV215" s="51"/>
      <c r="BW215" s="51"/>
      <c r="BX215" s="55"/>
      <c r="BY215" s="51"/>
      <c r="BZ215" s="51"/>
      <c r="CA215" s="51"/>
      <c r="CB215" s="51"/>
      <c r="CC215" s="51"/>
      <c r="CD215" s="51"/>
      <c r="CE215" s="51"/>
      <c r="CF215" s="51"/>
      <c r="CG215" s="51"/>
      <c r="CH215" s="126"/>
      <c r="CI215" s="126"/>
      <c r="CJ215" s="126"/>
      <c r="CK215" s="126"/>
      <c r="CL215" s="126"/>
      <c r="CM215" s="126"/>
      <c r="CN215" s="126"/>
      <c r="CO215" s="126"/>
      <c r="CP215" s="126"/>
      <c r="CQ215" s="126"/>
      <c r="CR215" s="126"/>
      <c r="CS215" s="126"/>
      <c r="CT215" s="126"/>
      <c r="CU215" s="126"/>
      <c r="CV215" s="126"/>
      <c r="CW215" s="126"/>
      <c r="CX215" s="126"/>
      <c r="CY215" s="126"/>
      <c r="CZ215" s="126"/>
      <c r="DA215" s="126"/>
      <c r="DB215" s="126"/>
      <c r="DC215" s="126"/>
      <c r="DD215" s="126"/>
      <c r="DE215" s="126"/>
      <c r="DF215" s="126"/>
      <c r="DG215" s="126"/>
      <c r="DH215" s="126"/>
      <c r="DI215" s="126"/>
      <c r="DJ215" s="126"/>
      <c r="DK215" s="126"/>
      <c r="DL215" s="126"/>
      <c r="DM215" s="126"/>
      <c r="DN215" s="126"/>
      <c r="DO215" s="126"/>
      <c r="DP215" s="126"/>
      <c r="DQ215" s="126"/>
      <c r="DR215" s="126"/>
      <c r="DS215" s="126"/>
      <c r="DT215" s="126"/>
      <c r="DU215" s="126"/>
      <c r="DV215" s="126"/>
      <c r="DW215" s="126"/>
      <c r="DX215" s="126"/>
      <c r="DY215" s="126"/>
      <c r="DZ215" s="126"/>
      <c r="EA215" s="126"/>
      <c r="EB215" s="126"/>
      <c r="EC215" s="126"/>
      <c r="ED215" s="126"/>
      <c r="EE215" s="126"/>
      <c r="EF215" s="126"/>
      <c r="EG215" s="126"/>
      <c r="EH215" s="126"/>
      <c r="EI215" s="126"/>
      <c r="EJ215" s="126"/>
      <c r="EK215" s="126"/>
      <c r="EL215" s="126"/>
      <c r="EM215" s="126"/>
      <c r="EN215" s="126"/>
      <c r="EO215" s="126"/>
      <c r="EP215" s="126"/>
      <c r="EQ215" s="126"/>
      <c r="ER215" s="126"/>
      <c r="ES215" s="126"/>
      <c r="ET215" s="126"/>
      <c r="EU215" s="126"/>
      <c r="EV215" s="126"/>
      <c r="EW215" s="126"/>
      <c r="EX215" s="126"/>
      <c r="EY215" s="126"/>
      <c r="EZ215" s="126"/>
      <c r="FA215" s="126"/>
      <c r="FB215" s="126"/>
      <c r="FC215" s="126"/>
      <c r="FD215" s="126"/>
      <c r="FE215" s="126"/>
      <c r="FF215" s="126"/>
      <c r="FG215" s="126"/>
      <c r="FH215" s="126"/>
      <c r="FI215" s="126"/>
      <c r="FJ215" s="126"/>
      <c r="FK215" s="126"/>
      <c r="FL215" s="126"/>
      <c r="FM215" s="126"/>
      <c r="FN215" s="126"/>
      <c r="FO215" s="126"/>
      <c r="FP215" s="126"/>
      <c r="FQ215" s="126"/>
      <c r="FR215" s="126"/>
      <c r="FS215" s="126"/>
      <c r="FT215" s="126"/>
      <c r="FU215" s="126"/>
      <c r="FV215" s="126"/>
      <c r="FW215" s="126"/>
      <c r="FX215" s="126"/>
      <c r="FY215" s="126"/>
      <c r="FZ215" s="126"/>
      <c r="GA215" s="126"/>
      <c r="GB215" s="126"/>
      <c r="GC215" s="126"/>
      <c r="GD215" s="126"/>
      <c r="GE215" s="126"/>
      <c r="GF215" s="126"/>
      <c r="GG215" s="126"/>
      <c r="GH215" s="126"/>
      <c r="GI215" s="126"/>
      <c r="GJ215" s="126"/>
      <c r="GK215" s="126"/>
      <c r="GL215" s="126"/>
      <c r="GM215" s="126"/>
      <c r="GN215" s="126"/>
      <c r="GO215" s="126"/>
      <c r="GP215" s="126"/>
      <c r="GQ215" s="126"/>
      <c r="GR215" s="126"/>
      <c r="GS215" s="126"/>
    </row>
    <row r="216" spans="1:201" s="64" customFormat="1" x14ac:dyDescent="0.15">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5"/>
      <c r="BK216" s="51"/>
      <c r="BL216" s="51"/>
      <c r="BM216" s="51"/>
      <c r="BN216" s="51"/>
      <c r="BO216" s="51"/>
      <c r="BP216" s="51"/>
      <c r="BQ216" s="51"/>
      <c r="BR216" s="51"/>
      <c r="BS216" s="51"/>
      <c r="BT216" s="51"/>
      <c r="BU216" s="51"/>
      <c r="BV216" s="51"/>
      <c r="BW216" s="51"/>
      <c r="BX216" s="55"/>
      <c r="BY216" s="51"/>
      <c r="BZ216" s="51"/>
      <c r="CA216" s="51"/>
      <c r="CB216" s="51"/>
      <c r="CC216" s="51"/>
      <c r="CD216" s="51"/>
      <c r="CE216" s="51"/>
      <c r="CF216" s="51"/>
      <c r="CG216" s="51"/>
      <c r="CH216" s="126"/>
      <c r="CI216" s="126"/>
      <c r="CJ216" s="126"/>
      <c r="CK216" s="126"/>
      <c r="CL216" s="126"/>
      <c r="CM216" s="126"/>
      <c r="CN216" s="126"/>
      <c r="CO216" s="126"/>
      <c r="CP216" s="126"/>
      <c r="CQ216" s="126"/>
      <c r="CR216" s="126"/>
      <c r="CS216" s="126"/>
      <c r="CT216" s="126"/>
      <c r="CU216" s="126"/>
      <c r="CV216" s="126"/>
      <c r="CW216" s="126"/>
      <c r="CX216" s="126"/>
      <c r="CY216" s="126"/>
      <c r="CZ216" s="126"/>
      <c r="DA216" s="126"/>
      <c r="DB216" s="126"/>
      <c r="DC216" s="126"/>
      <c r="DD216" s="126"/>
      <c r="DE216" s="126"/>
      <c r="DF216" s="126"/>
      <c r="DG216" s="126"/>
      <c r="DH216" s="126"/>
      <c r="DI216" s="126"/>
      <c r="DJ216" s="126"/>
      <c r="DK216" s="126"/>
      <c r="DL216" s="126"/>
      <c r="DM216" s="126"/>
      <c r="DN216" s="126"/>
      <c r="DO216" s="126"/>
      <c r="DP216" s="126"/>
      <c r="DQ216" s="126"/>
      <c r="DR216" s="126"/>
      <c r="DS216" s="126"/>
      <c r="DT216" s="126"/>
      <c r="DU216" s="126"/>
      <c r="DV216" s="126"/>
      <c r="DW216" s="126"/>
      <c r="DX216" s="126"/>
      <c r="DY216" s="126"/>
      <c r="DZ216" s="126"/>
      <c r="EA216" s="126"/>
      <c r="EB216" s="126"/>
      <c r="EC216" s="126"/>
      <c r="ED216" s="126"/>
      <c r="EE216" s="126"/>
      <c r="EF216" s="126"/>
      <c r="EG216" s="126"/>
      <c r="EH216" s="126"/>
      <c r="EI216" s="126"/>
      <c r="EJ216" s="126"/>
      <c r="EK216" s="126"/>
      <c r="EL216" s="126"/>
      <c r="EM216" s="126"/>
      <c r="EN216" s="126"/>
      <c r="EO216" s="126"/>
      <c r="EP216" s="126"/>
      <c r="EQ216" s="126"/>
      <c r="ER216" s="126"/>
      <c r="ES216" s="126"/>
      <c r="ET216" s="126"/>
      <c r="EU216" s="126"/>
      <c r="EV216" s="126"/>
      <c r="EW216" s="126"/>
      <c r="EX216" s="126"/>
      <c r="EY216" s="126"/>
      <c r="EZ216" s="126"/>
      <c r="FA216" s="126"/>
      <c r="FB216" s="126"/>
      <c r="FC216" s="126"/>
      <c r="FD216" s="126"/>
      <c r="FE216" s="126"/>
      <c r="FF216" s="126"/>
      <c r="FG216" s="126"/>
      <c r="FH216" s="126"/>
      <c r="FI216" s="126"/>
      <c r="FJ216" s="126"/>
      <c r="FK216" s="126"/>
      <c r="FL216" s="126"/>
      <c r="FM216" s="126"/>
      <c r="FN216" s="126"/>
      <c r="FO216" s="126"/>
      <c r="FP216" s="126"/>
      <c r="FQ216" s="126"/>
      <c r="FR216" s="126"/>
      <c r="FS216" s="126"/>
      <c r="FT216" s="126"/>
      <c r="FU216" s="126"/>
      <c r="FV216" s="126"/>
      <c r="FW216" s="126"/>
      <c r="FX216" s="126"/>
      <c r="FY216" s="126"/>
      <c r="FZ216" s="126"/>
      <c r="GA216" s="126"/>
      <c r="GB216" s="126"/>
      <c r="GC216" s="126"/>
      <c r="GD216" s="126"/>
      <c r="GE216" s="126"/>
      <c r="GF216" s="126"/>
      <c r="GG216" s="126"/>
      <c r="GH216" s="126"/>
      <c r="GI216" s="126"/>
      <c r="GJ216" s="126"/>
      <c r="GK216" s="126"/>
      <c r="GL216" s="126"/>
      <c r="GM216" s="126"/>
      <c r="GN216" s="126"/>
      <c r="GO216" s="126"/>
      <c r="GP216" s="126"/>
      <c r="GQ216" s="126"/>
      <c r="GR216" s="126"/>
      <c r="GS216" s="126"/>
    </row>
    <row r="217" spans="1:201" s="64" customFormat="1" x14ac:dyDescent="0.15">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126"/>
      <c r="CI217" s="126"/>
      <c r="CJ217" s="126"/>
      <c r="CK217" s="126"/>
      <c r="CL217" s="126"/>
      <c r="CM217" s="126"/>
      <c r="CN217" s="126"/>
      <c r="CO217" s="126"/>
      <c r="CP217" s="126"/>
      <c r="CQ217" s="126"/>
      <c r="CR217" s="126"/>
      <c r="CS217" s="126"/>
      <c r="CT217" s="126"/>
      <c r="CU217" s="126"/>
      <c r="CV217" s="126"/>
      <c r="CW217" s="126"/>
      <c r="CX217" s="126"/>
      <c r="CY217" s="126"/>
      <c r="CZ217" s="126"/>
      <c r="DA217" s="126"/>
      <c r="DB217" s="126"/>
      <c r="DC217" s="126"/>
      <c r="DD217" s="126"/>
      <c r="DE217" s="126"/>
      <c r="DF217" s="126"/>
      <c r="DG217" s="126"/>
      <c r="DH217" s="126"/>
      <c r="DI217" s="126"/>
      <c r="DJ217" s="126"/>
      <c r="DK217" s="126"/>
      <c r="DL217" s="126"/>
      <c r="DM217" s="126"/>
      <c r="DN217" s="126"/>
      <c r="DO217" s="126"/>
      <c r="DP217" s="126"/>
      <c r="DQ217" s="126"/>
      <c r="DR217" s="126"/>
      <c r="DS217" s="126"/>
      <c r="DT217" s="126"/>
      <c r="DU217" s="126"/>
      <c r="DV217" s="126"/>
      <c r="DW217" s="126"/>
      <c r="DX217" s="126"/>
      <c r="DY217" s="126"/>
      <c r="DZ217" s="126"/>
      <c r="EA217" s="126"/>
      <c r="EB217" s="126"/>
      <c r="EC217" s="126"/>
      <c r="ED217" s="126"/>
      <c r="EE217" s="126"/>
      <c r="EF217" s="126"/>
      <c r="EG217" s="126"/>
      <c r="EH217" s="126"/>
      <c r="EI217" s="126"/>
      <c r="EJ217" s="126"/>
      <c r="EK217" s="126"/>
      <c r="EL217" s="126"/>
      <c r="EM217" s="126"/>
      <c r="EN217" s="126"/>
      <c r="EO217" s="126"/>
      <c r="EP217" s="126"/>
      <c r="EQ217" s="126"/>
      <c r="ER217" s="126"/>
      <c r="ES217" s="126"/>
      <c r="ET217" s="126"/>
      <c r="EU217" s="126"/>
      <c r="EV217" s="126"/>
      <c r="EW217" s="126"/>
      <c r="EX217" s="126"/>
      <c r="EY217" s="126"/>
      <c r="EZ217" s="126"/>
      <c r="FA217" s="126"/>
      <c r="FB217" s="126"/>
      <c r="FC217" s="126"/>
      <c r="FD217" s="126"/>
      <c r="FE217" s="126"/>
      <c r="FF217" s="126"/>
      <c r="FG217" s="126"/>
      <c r="FH217" s="126"/>
      <c r="FI217" s="126"/>
      <c r="FJ217" s="126"/>
      <c r="FK217" s="126"/>
      <c r="FL217" s="126"/>
      <c r="FM217" s="126"/>
      <c r="FN217" s="126"/>
      <c r="FO217" s="126"/>
      <c r="FP217" s="126"/>
      <c r="FQ217" s="126"/>
      <c r="FR217" s="126"/>
      <c r="FS217" s="126"/>
      <c r="FT217" s="126"/>
      <c r="FU217" s="126"/>
      <c r="FV217" s="126"/>
      <c r="FW217" s="126"/>
      <c r="FX217" s="126"/>
      <c r="FY217" s="126"/>
      <c r="FZ217" s="126"/>
      <c r="GA217" s="126"/>
      <c r="GB217" s="126"/>
      <c r="GC217" s="126"/>
      <c r="GD217" s="126"/>
      <c r="GE217" s="126"/>
      <c r="GF217" s="126"/>
      <c r="GG217" s="126"/>
      <c r="GH217" s="126"/>
      <c r="GI217" s="126"/>
      <c r="GJ217" s="126"/>
      <c r="GK217" s="126"/>
      <c r="GL217" s="126"/>
      <c r="GM217" s="126"/>
      <c r="GN217" s="126"/>
      <c r="GO217" s="126"/>
      <c r="GP217" s="126"/>
      <c r="GQ217" s="126"/>
      <c r="GR217" s="126"/>
      <c r="GS217" s="126"/>
    </row>
    <row r="218" spans="1:201" s="64" customFormat="1" x14ac:dyDescent="0.15">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5"/>
      <c r="BL218" s="55"/>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126"/>
      <c r="CI218" s="126"/>
      <c r="CJ218" s="126"/>
      <c r="CK218" s="126"/>
      <c r="CL218" s="126"/>
      <c r="CM218" s="126"/>
      <c r="CN218" s="126"/>
      <c r="CO218" s="126"/>
      <c r="CP218" s="126"/>
      <c r="CQ218" s="126"/>
      <c r="CR218" s="126"/>
      <c r="CS218" s="126"/>
      <c r="CT218" s="126"/>
      <c r="CU218" s="126"/>
      <c r="CV218" s="126"/>
      <c r="CW218" s="126"/>
      <c r="CX218" s="126"/>
      <c r="CY218" s="126"/>
      <c r="CZ218" s="126"/>
      <c r="DA218" s="126"/>
      <c r="DB218" s="126"/>
      <c r="DC218" s="126"/>
      <c r="DD218" s="126"/>
      <c r="DE218" s="126"/>
      <c r="DF218" s="126"/>
      <c r="DG218" s="126"/>
      <c r="DH218" s="126"/>
      <c r="DI218" s="126"/>
      <c r="DJ218" s="126"/>
      <c r="DK218" s="126"/>
      <c r="DL218" s="126"/>
      <c r="DM218" s="126"/>
      <c r="DN218" s="126"/>
      <c r="DO218" s="126"/>
      <c r="DP218" s="126"/>
      <c r="DQ218" s="126"/>
      <c r="DR218" s="126"/>
      <c r="DS218" s="126"/>
      <c r="DT218" s="126"/>
      <c r="DU218" s="126"/>
      <c r="DV218" s="126"/>
      <c r="DW218" s="126"/>
      <c r="DX218" s="126"/>
      <c r="DY218" s="126"/>
      <c r="DZ218" s="126"/>
      <c r="EA218" s="126"/>
      <c r="EB218" s="126"/>
      <c r="EC218" s="126"/>
      <c r="ED218" s="126"/>
      <c r="EE218" s="126"/>
      <c r="EF218" s="126"/>
      <c r="EG218" s="126"/>
      <c r="EH218" s="126"/>
      <c r="EI218" s="126"/>
      <c r="EJ218" s="126"/>
      <c r="EK218" s="126"/>
      <c r="EL218" s="126"/>
      <c r="EM218" s="126"/>
      <c r="EN218" s="126"/>
      <c r="EO218" s="126"/>
      <c r="EP218" s="126"/>
      <c r="EQ218" s="126"/>
      <c r="ER218" s="126"/>
      <c r="ES218" s="126"/>
      <c r="ET218" s="126"/>
      <c r="EU218" s="126"/>
      <c r="EV218" s="126"/>
      <c r="EW218" s="126"/>
      <c r="EX218" s="126"/>
      <c r="EY218" s="126"/>
      <c r="EZ218" s="126"/>
      <c r="FA218" s="126"/>
      <c r="FB218" s="126"/>
      <c r="FC218" s="126"/>
      <c r="FD218" s="126"/>
      <c r="FE218" s="126"/>
      <c r="FF218" s="126"/>
      <c r="FG218" s="126"/>
      <c r="FH218" s="126"/>
      <c r="FI218" s="126"/>
      <c r="FJ218" s="126"/>
      <c r="FK218" s="126"/>
      <c r="FL218" s="126"/>
      <c r="FM218" s="126"/>
      <c r="FN218" s="126"/>
      <c r="FO218" s="126"/>
      <c r="FP218" s="126"/>
      <c r="FQ218" s="126"/>
      <c r="FR218" s="126"/>
      <c r="FS218" s="126"/>
      <c r="FT218" s="126"/>
      <c r="FU218" s="126"/>
      <c r="FV218" s="126"/>
      <c r="FW218" s="126"/>
      <c r="FX218" s="126"/>
      <c r="FY218" s="126"/>
      <c r="FZ218" s="126"/>
      <c r="GA218" s="126"/>
      <c r="GB218" s="126"/>
      <c r="GC218" s="126"/>
      <c r="GD218" s="126"/>
      <c r="GE218" s="126"/>
      <c r="GF218" s="126"/>
      <c r="GG218" s="126"/>
      <c r="GH218" s="126"/>
      <c r="GI218" s="126"/>
      <c r="GJ218" s="126"/>
      <c r="GK218" s="126"/>
      <c r="GL218" s="126"/>
      <c r="GM218" s="126"/>
      <c r="GN218" s="126"/>
      <c r="GO218" s="126"/>
      <c r="GP218" s="126"/>
      <c r="GQ218" s="126"/>
      <c r="GR218" s="126"/>
      <c r="GS218" s="126"/>
    </row>
    <row r="219" spans="1:201" s="64" customFormat="1" x14ac:dyDescent="0.15">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5"/>
      <c r="BL219" s="55"/>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126"/>
      <c r="CI219" s="126"/>
      <c r="CJ219" s="126"/>
      <c r="CK219" s="126"/>
      <c r="CL219" s="126"/>
      <c r="CM219" s="126"/>
      <c r="CN219" s="126"/>
      <c r="CO219" s="126"/>
      <c r="CP219" s="126"/>
      <c r="CQ219" s="126"/>
      <c r="CR219" s="126"/>
      <c r="CS219" s="126"/>
      <c r="CT219" s="126"/>
      <c r="CU219" s="126"/>
      <c r="CV219" s="126"/>
      <c r="CW219" s="126"/>
      <c r="CX219" s="126"/>
      <c r="CY219" s="126"/>
      <c r="CZ219" s="126"/>
      <c r="DA219" s="126"/>
      <c r="DB219" s="126"/>
      <c r="DC219" s="126"/>
      <c r="DD219" s="126"/>
      <c r="DE219" s="126"/>
      <c r="DF219" s="126"/>
      <c r="DG219" s="126"/>
      <c r="DH219" s="126"/>
      <c r="DI219" s="126"/>
      <c r="DJ219" s="126"/>
      <c r="DK219" s="126"/>
      <c r="DL219" s="126"/>
      <c r="DM219" s="126"/>
      <c r="DN219" s="126"/>
      <c r="DO219" s="126"/>
      <c r="DP219" s="126"/>
      <c r="DQ219" s="126"/>
      <c r="DR219" s="126"/>
      <c r="DS219" s="126"/>
      <c r="DT219" s="126"/>
      <c r="DU219" s="126"/>
      <c r="DV219" s="126"/>
      <c r="DW219" s="126"/>
      <c r="DX219" s="126"/>
      <c r="DY219" s="126"/>
      <c r="DZ219" s="126"/>
      <c r="EA219" s="126"/>
      <c r="EB219" s="126"/>
      <c r="EC219" s="126"/>
      <c r="ED219" s="126"/>
      <c r="EE219" s="126"/>
      <c r="EF219" s="126"/>
      <c r="EG219" s="126"/>
      <c r="EH219" s="126"/>
      <c r="EI219" s="126"/>
      <c r="EJ219" s="126"/>
      <c r="EK219" s="126"/>
      <c r="EL219" s="126"/>
      <c r="EM219" s="126"/>
      <c r="EN219" s="126"/>
      <c r="EO219" s="126"/>
      <c r="EP219" s="126"/>
      <c r="EQ219" s="126"/>
      <c r="ER219" s="126"/>
      <c r="ES219" s="126"/>
      <c r="ET219" s="126"/>
      <c r="EU219" s="126"/>
      <c r="EV219" s="126"/>
      <c r="EW219" s="126"/>
      <c r="EX219" s="126"/>
      <c r="EY219" s="126"/>
      <c r="EZ219" s="126"/>
      <c r="FA219" s="126"/>
      <c r="FB219" s="126"/>
      <c r="FC219" s="126"/>
      <c r="FD219" s="126"/>
      <c r="FE219" s="126"/>
      <c r="FF219" s="126"/>
      <c r="FG219" s="126"/>
      <c r="FH219" s="126"/>
      <c r="FI219" s="126"/>
      <c r="FJ219" s="126"/>
      <c r="FK219" s="126"/>
      <c r="FL219" s="126"/>
      <c r="FM219" s="126"/>
      <c r="FN219" s="126"/>
      <c r="FO219" s="126"/>
      <c r="FP219" s="126"/>
      <c r="FQ219" s="126"/>
      <c r="FR219" s="126"/>
      <c r="FS219" s="126"/>
      <c r="FT219" s="126"/>
      <c r="FU219" s="126"/>
      <c r="FV219" s="126"/>
      <c r="FW219" s="126"/>
      <c r="FX219" s="126"/>
      <c r="FY219" s="126"/>
      <c r="FZ219" s="126"/>
      <c r="GA219" s="126"/>
      <c r="GB219" s="126"/>
      <c r="GC219" s="126"/>
      <c r="GD219" s="126"/>
      <c r="GE219" s="126"/>
      <c r="GF219" s="126"/>
      <c r="GG219" s="126"/>
      <c r="GH219" s="126"/>
      <c r="GI219" s="126"/>
      <c r="GJ219" s="126"/>
      <c r="GK219" s="126"/>
      <c r="GL219" s="126"/>
      <c r="GM219" s="126"/>
      <c r="GN219" s="126"/>
      <c r="GO219" s="126"/>
      <c r="GP219" s="126"/>
      <c r="GQ219" s="126"/>
      <c r="GR219" s="126"/>
      <c r="GS219" s="126"/>
    </row>
    <row r="220" spans="1:201" s="64" customFormat="1" x14ac:dyDescent="0.15">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5"/>
      <c r="BL220" s="55"/>
      <c r="BM220" s="55"/>
      <c r="BN220" s="55"/>
      <c r="BO220" s="55"/>
      <c r="BP220" s="55"/>
      <c r="BQ220" s="55"/>
      <c r="BR220" s="55"/>
      <c r="BS220" s="51"/>
      <c r="BT220" s="51"/>
      <c r="BU220" s="51"/>
      <c r="BV220" s="51"/>
      <c r="BW220" s="51"/>
      <c r="BX220" s="51"/>
      <c r="BY220" s="51"/>
      <c r="BZ220" s="51"/>
      <c r="CA220" s="51"/>
      <c r="CB220" s="51"/>
      <c r="CC220" s="51"/>
      <c r="CD220" s="51"/>
      <c r="CE220" s="51"/>
      <c r="CF220" s="51"/>
      <c r="CG220" s="51"/>
      <c r="CH220" s="126"/>
      <c r="CI220" s="126"/>
      <c r="CJ220" s="126"/>
      <c r="CK220" s="126"/>
      <c r="CL220" s="126"/>
      <c r="CM220" s="126"/>
      <c r="CN220" s="126"/>
      <c r="CO220" s="126"/>
      <c r="CP220" s="126"/>
      <c r="CQ220" s="126"/>
      <c r="CR220" s="126"/>
      <c r="CS220" s="126"/>
      <c r="CT220" s="126"/>
      <c r="CU220" s="126"/>
      <c r="CV220" s="126"/>
      <c r="CW220" s="126"/>
      <c r="CX220" s="126"/>
      <c r="CY220" s="126"/>
      <c r="CZ220" s="126"/>
      <c r="DA220" s="126"/>
      <c r="DB220" s="126"/>
      <c r="DC220" s="126"/>
      <c r="DD220" s="126"/>
      <c r="DE220" s="126"/>
      <c r="DF220" s="126"/>
      <c r="DG220" s="126"/>
      <c r="DH220" s="126"/>
      <c r="DI220" s="126"/>
      <c r="DJ220" s="126"/>
      <c r="DK220" s="126"/>
      <c r="DL220" s="126"/>
      <c r="DM220" s="126"/>
      <c r="DN220" s="126"/>
      <c r="DO220" s="126"/>
      <c r="DP220" s="126"/>
      <c r="DQ220" s="126"/>
      <c r="DR220" s="126"/>
      <c r="DS220" s="126"/>
      <c r="DT220" s="126"/>
      <c r="DU220" s="126"/>
      <c r="DV220" s="126"/>
      <c r="DW220" s="126"/>
      <c r="DX220" s="126"/>
      <c r="DY220" s="126"/>
      <c r="DZ220" s="126"/>
      <c r="EA220" s="126"/>
      <c r="EB220" s="126"/>
      <c r="EC220" s="126"/>
      <c r="ED220" s="126"/>
      <c r="EE220" s="126"/>
      <c r="EF220" s="126"/>
      <c r="EG220" s="126"/>
      <c r="EH220" s="126"/>
      <c r="EI220" s="126"/>
      <c r="EJ220" s="126"/>
      <c r="EK220" s="126"/>
      <c r="EL220" s="126"/>
      <c r="EM220" s="126"/>
      <c r="EN220" s="126"/>
      <c r="EO220" s="126"/>
      <c r="EP220" s="126"/>
      <c r="EQ220" s="126"/>
      <c r="ER220" s="126"/>
      <c r="ES220" s="126"/>
      <c r="ET220" s="126"/>
      <c r="EU220" s="126"/>
      <c r="EV220" s="126"/>
      <c r="EW220" s="126"/>
      <c r="EX220" s="126"/>
      <c r="EY220" s="126"/>
      <c r="EZ220" s="126"/>
      <c r="FA220" s="126"/>
      <c r="FB220" s="126"/>
      <c r="FC220" s="126"/>
      <c r="FD220" s="126"/>
      <c r="FE220" s="126"/>
      <c r="FF220" s="126"/>
      <c r="FG220" s="126"/>
      <c r="FH220" s="126"/>
      <c r="FI220" s="126"/>
      <c r="FJ220" s="126"/>
      <c r="FK220" s="126"/>
      <c r="FL220" s="126"/>
      <c r="FM220" s="126"/>
      <c r="FN220" s="126"/>
      <c r="FO220" s="126"/>
      <c r="FP220" s="126"/>
      <c r="FQ220" s="126"/>
      <c r="FR220" s="126"/>
      <c r="FS220" s="126"/>
      <c r="FT220" s="126"/>
      <c r="FU220" s="126"/>
      <c r="FV220" s="126"/>
      <c r="FW220" s="126"/>
      <c r="FX220" s="126"/>
      <c r="FY220" s="126"/>
      <c r="FZ220" s="126"/>
      <c r="GA220" s="126"/>
      <c r="GB220" s="126"/>
      <c r="GC220" s="126"/>
      <c r="GD220" s="126"/>
      <c r="GE220" s="126"/>
      <c r="GF220" s="126"/>
      <c r="GG220" s="126"/>
      <c r="GH220" s="126"/>
      <c r="GI220" s="126"/>
      <c r="GJ220" s="126"/>
      <c r="GK220" s="126"/>
      <c r="GL220" s="126"/>
      <c r="GM220" s="126"/>
      <c r="GN220" s="126"/>
      <c r="GO220" s="126"/>
      <c r="GP220" s="126"/>
      <c r="GQ220" s="126"/>
      <c r="GR220" s="126"/>
      <c r="GS220" s="126"/>
    </row>
    <row r="221" spans="1:201" s="64" customFormat="1" x14ac:dyDescent="0.15">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1"/>
      <c r="CE221" s="51"/>
      <c r="CF221" s="51"/>
      <c r="CG221" s="51"/>
      <c r="CH221" s="126"/>
      <c r="CI221" s="126"/>
      <c r="CJ221" s="126"/>
      <c r="CK221" s="126"/>
      <c r="CL221" s="126"/>
      <c r="CM221" s="126"/>
      <c r="CN221" s="126"/>
      <c r="CO221" s="126"/>
      <c r="CP221" s="126"/>
      <c r="CQ221" s="126"/>
      <c r="CR221" s="126"/>
      <c r="CS221" s="126"/>
      <c r="CT221" s="126"/>
      <c r="CU221" s="126"/>
      <c r="CV221" s="126"/>
      <c r="CW221" s="126"/>
      <c r="CX221" s="126"/>
      <c r="CY221" s="126"/>
      <c r="CZ221" s="126"/>
      <c r="DA221" s="126"/>
      <c r="DB221" s="126"/>
      <c r="DC221" s="126"/>
      <c r="DD221" s="126"/>
      <c r="DE221" s="126"/>
      <c r="DF221" s="126"/>
      <c r="DG221" s="126"/>
      <c r="DH221" s="126"/>
      <c r="DI221" s="126"/>
      <c r="DJ221" s="126"/>
      <c r="DK221" s="126"/>
      <c r="DL221" s="126"/>
      <c r="DM221" s="126"/>
      <c r="DN221" s="126"/>
      <c r="DO221" s="126"/>
      <c r="DP221" s="126"/>
      <c r="DQ221" s="126"/>
      <c r="DR221" s="126"/>
      <c r="DS221" s="126"/>
      <c r="DT221" s="126"/>
      <c r="DU221" s="126"/>
      <c r="DV221" s="126"/>
      <c r="DW221" s="126"/>
      <c r="DX221" s="126"/>
      <c r="DY221" s="126"/>
      <c r="DZ221" s="126"/>
      <c r="EA221" s="126"/>
      <c r="EB221" s="126"/>
      <c r="EC221" s="126"/>
      <c r="ED221" s="126"/>
      <c r="EE221" s="126"/>
      <c r="EF221" s="126"/>
      <c r="EG221" s="126"/>
      <c r="EH221" s="126"/>
      <c r="EI221" s="126"/>
      <c r="EJ221" s="126"/>
      <c r="EK221" s="126"/>
      <c r="EL221" s="126"/>
      <c r="EM221" s="126"/>
      <c r="EN221" s="126"/>
      <c r="EO221" s="126"/>
      <c r="EP221" s="126"/>
      <c r="EQ221" s="126"/>
      <c r="ER221" s="126"/>
      <c r="ES221" s="126"/>
      <c r="ET221" s="126"/>
      <c r="EU221" s="126"/>
      <c r="EV221" s="126"/>
      <c r="EW221" s="126"/>
      <c r="EX221" s="126"/>
      <c r="EY221" s="126"/>
      <c r="EZ221" s="126"/>
      <c r="FA221" s="126"/>
      <c r="FB221" s="126"/>
      <c r="FC221" s="126"/>
      <c r="FD221" s="126"/>
      <c r="FE221" s="126"/>
      <c r="FF221" s="126"/>
      <c r="FG221" s="126"/>
      <c r="FH221" s="126"/>
      <c r="FI221" s="126"/>
      <c r="FJ221" s="126"/>
      <c r="FK221" s="126"/>
      <c r="FL221" s="126"/>
      <c r="FM221" s="126"/>
      <c r="FN221" s="126"/>
      <c r="FO221" s="126"/>
      <c r="FP221" s="126"/>
      <c r="FQ221" s="126"/>
      <c r="FR221" s="126"/>
      <c r="FS221" s="126"/>
      <c r="FT221" s="126"/>
      <c r="FU221" s="126"/>
      <c r="FV221" s="126"/>
      <c r="FW221" s="126"/>
      <c r="FX221" s="126"/>
      <c r="FY221" s="126"/>
      <c r="FZ221" s="126"/>
      <c r="GA221" s="126"/>
      <c r="GB221" s="126"/>
      <c r="GC221" s="126"/>
      <c r="GD221" s="126"/>
      <c r="GE221" s="126"/>
      <c r="GF221" s="126"/>
      <c r="GG221" s="126"/>
      <c r="GH221" s="126"/>
      <c r="GI221" s="126"/>
      <c r="GJ221" s="126"/>
      <c r="GK221" s="126"/>
      <c r="GL221" s="126"/>
      <c r="GM221" s="126"/>
      <c r="GN221" s="126"/>
      <c r="GO221" s="126"/>
      <c r="GP221" s="126"/>
      <c r="GQ221" s="126"/>
      <c r="GR221" s="126"/>
      <c r="GS221" s="126"/>
    </row>
    <row r="222" spans="1:201" s="64" customFormat="1" x14ac:dyDescent="0.15">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1"/>
      <c r="CE222" s="51"/>
      <c r="CF222" s="51"/>
      <c r="CG222" s="51"/>
      <c r="CH222" s="126"/>
      <c r="CI222" s="126"/>
      <c r="CJ222" s="126"/>
      <c r="CK222" s="126"/>
      <c r="CL222" s="126"/>
      <c r="CM222" s="126"/>
      <c r="CN222" s="126"/>
      <c r="CO222" s="126"/>
      <c r="CP222" s="126"/>
      <c r="CQ222" s="126"/>
      <c r="CR222" s="126"/>
      <c r="CS222" s="126"/>
      <c r="CT222" s="126"/>
      <c r="CU222" s="126"/>
      <c r="CV222" s="126"/>
      <c r="CW222" s="126"/>
      <c r="CX222" s="126"/>
      <c r="CY222" s="126"/>
      <c r="CZ222" s="126"/>
      <c r="DA222" s="126"/>
      <c r="DB222" s="126"/>
      <c r="DC222" s="126"/>
      <c r="DD222" s="126"/>
      <c r="DE222" s="126"/>
      <c r="DF222" s="126"/>
      <c r="DG222" s="126"/>
      <c r="DH222" s="126"/>
      <c r="DI222" s="126"/>
      <c r="DJ222" s="126"/>
      <c r="DK222" s="126"/>
      <c r="DL222" s="126"/>
      <c r="DM222" s="126"/>
      <c r="DN222" s="126"/>
      <c r="DO222" s="126"/>
      <c r="DP222" s="126"/>
      <c r="DQ222" s="126"/>
      <c r="DR222" s="126"/>
      <c r="DS222" s="126"/>
      <c r="DT222" s="126"/>
      <c r="DU222" s="126"/>
      <c r="DV222" s="126"/>
      <c r="DW222" s="126"/>
      <c r="DX222" s="126"/>
      <c r="DY222" s="126"/>
      <c r="DZ222" s="126"/>
      <c r="EA222" s="126"/>
      <c r="EB222" s="126"/>
      <c r="EC222" s="126"/>
      <c r="ED222" s="126"/>
      <c r="EE222" s="126"/>
      <c r="EF222" s="126"/>
      <c r="EG222" s="126"/>
      <c r="EH222" s="126"/>
      <c r="EI222" s="126"/>
      <c r="EJ222" s="126"/>
      <c r="EK222" s="126"/>
      <c r="EL222" s="126"/>
      <c r="EM222" s="126"/>
      <c r="EN222" s="126"/>
      <c r="EO222" s="126"/>
      <c r="EP222" s="126"/>
      <c r="EQ222" s="126"/>
      <c r="ER222" s="126"/>
      <c r="ES222" s="126"/>
      <c r="ET222" s="126"/>
      <c r="EU222" s="126"/>
      <c r="EV222" s="126"/>
      <c r="EW222" s="126"/>
      <c r="EX222" s="126"/>
      <c r="EY222" s="126"/>
      <c r="EZ222" s="126"/>
      <c r="FA222" s="126"/>
      <c r="FB222" s="126"/>
      <c r="FC222" s="126"/>
      <c r="FD222" s="126"/>
      <c r="FE222" s="126"/>
      <c r="FF222" s="126"/>
      <c r="FG222" s="126"/>
      <c r="FH222" s="126"/>
      <c r="FI222" s="126"/>
      <c r="FJ222" s="126"/>
      <c r="FK222" s="126"/>
      <c r="FL222" s="126"/>
      <c r="FM222" s="126"/>
      <c r="FN222" s="126"/>
      <c r="FO222" s="126"/>
      <c r="FP222" s="126"/>
      <c r="FQ222" s="126"/>
      <c r="FR222" s="126"/>
      <c r="FS222" s="126"/>
      <c r="FT222" s="126"/>
      <c r="FU222" s="126"/>
      <c r="FV222" s="126"/>
      <c r="FW222" s="126"/>
      <c r="FX222" s="126"/>
      <c r="FY222" s="126"/>
      <c r="FZ222" s="126"/>
      <c r="GA222" s="126"/>
      <c r="GB222" s="126"/>
      <c r="GC222" s="126"/>
      <c r="GD222" s="126"/>
      <c r="GE222" s="126"/>
      <c r="GF222" s="126"/>
      <c r="GG222" s="126"/>
      <c r="GH222" s="126"/>
      <c r="GI222" s="126"/>
      <c r="GJ222" s="126"/>
      <c r="GK222" s="126"/>
      <c r="GL222" s="126"/>
      <c r="GM222" s="126"/>
      <c r="GN222" s="126"/>
      <c r="GO222" s="126"/>
      <c r="GP222" s="126"/>
      <c r="GQ222" s="126"/>
      <c r="GR222" s="126"/>
      <c r="GS222" s="126"/>
    </row>
    <row r="223" spans="1:201" s="64" customFormat="1" x14ac:dyDescent="0.15">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1"/>
      <c r="CE223" s="51"/>
      <c r="CF223" s="51"/>
      <c r="CG223" s="51"/>
      <c r="CH223" s="126"/>
      <c r="CI223" s="126"/>
      <c r="CJ223" s="126"/>
      <c r="CK223" s="126"/>
      <c r="CL223" s="126"/>
      <c r="CM223" s="126"/>
      <c r="CN223" s="126"/>
      <c r="CO223" s="126"/>
      <c r="CP223" s="126"/>
      <c r="CQ223" s="126"/>
      <c r="CR223" s="126"/>
      <c r="CS223" s="126"/>
      <c r="CT223" s="126"/>
      <c r="CU223" s="126"/>
      <c r="CV223" s="126"/>
      <c r="CW223" s="126"/>
      <c r="CX223" s="126"/>
      <c r="CY223" s="126"/>
      <c r="CZ223" s="126"/>
      <c r="DA223" s="126"/>
      <c r="DB223" s="126"/>
      <c r="DC223" s="126"/>
      <c r="DD223" s="126"/>
      <c r="DE223" s="126"/>
      <c r="DF223" s="126"/>
      <c r="DG223" s="126"/>
      <c r="DH223" s="126"/>
      <c r="DI223" s="126"/>
      <c r="DJ223" s="126"/>
      <c r="DK223" s="126"/>
      <c r="DL223" s="126"/>
      <c r="DM223" s="126"/>
      <c r="DN223" s="126"/>
      <c r="DO223" s="126"/>
      <c r="DP223" s="126"/>
      <c r="DQ223" s="126"/>
      <c r="DR223" s="126"/>
      <c r="DS223" s="126"/>
      <c r="DT223" s="126"/>
      <c r="DU223" s="126"/>
      <c r="DV223" s="126"/>
      <c r="DW223" s="126"/>
      <c r="DX223" s="126"/>
      <c r="DY223" s="126"/>
      <c r="DZ223" s="126"/>
      <c r="EA223" s="126"/>
      <c r="EB223" s="126"/>
      <c r="EC223" s="126"/>
      <c r="ED223" s="126"/>
      <c r="EE223" s="126"/>
      <c r="EF223" s="126"/>
      <c r="EG223" s="126"/>
      <c r="EH223" s="126"/>
      <c r="EI223" s="126"/>
      <c r="EJ223" s="126"/>
      <c r="EK223" s="126"/>
      <c r="EL223" s="126"/>
      <c r="EM223" s="126"/>
      <c r="EN223" s="126"/>
      <c r="EO223" s="126"/>
      <c r="EP223" s="126"/>
      <c r="EQ223" s="126"/>
      <c r="ER223" s="126"/>
      <c r="ES223" s="126"/>
      <c r="ET223" s="126"/>
      <c r="EU223" s="126"/>
      <c r="EV223" s="126"/>
      <c r="EW223" s="126"/>
      <c r="EX223" s="126"/>
      <c r="EY223" s="126"/>
      <c r="EZ223" s="126"/>
      <c r="FA223" s="126"/>
      <c r="FB223" s="126"/>
      <c r="FC223" s="126"/>
      <c r="FD223" s="126"/>
      <c r="FE223" s="126"/>
      <c r="FF223" s="126"/>
      <c r="FG223" s="126"/>
      <c r="FH223" s="126"/>
      <c r="FI223" s="126"/>
      <c r="FJ223" s="126"/>
      <c r="FK223" s="126"/>
      <c r="FL223" s="126"/>
      <c r="FM223" s="126"/>
      <c r="FN223" s="126"/>
      <c r="FO223" s="126"/>
      <c r="FP223" s="126"/>
      <c r="FQ223" s="126"/>
      <c r="FR223" s="126"/>
      <c r="FS223" s="126"/>
      <c r="FT223" s="126"/>
      <c r="FU223" s="126"/>
      <c r="FV223" s="126"/>
      <c r="FW223" s="126"/>
      <c r="FX223" s="126"/>
      <c r="FY223" s="126"/>
      <c r="FZ223" s="126"/>
      <c r="GA223" s="126"/>
      <c r="GB223" s="126"/>
      <c r="GC223" s="126"/>
      <c r="GD223" s="126"/>
      <c r="GE223" s="126"/>
      <c r="GF223" s="126"/>
      <c r="GG223" s="126"/>
      <c r="GH223" s="126"/>
      <c r="GI223" s="126"/>
      <c r="GJ223" s="126"/>
      <c r="GK223" s="126"/>
      <c r="GL223" s="126"/>
      <c r="GM223" s="126"/>
      <c r="GN223" s="126"/>
      <c r="GO223" s="126"/>
      <c r="GP223" s="126"/>
      <c r="GQ223" s="126"/>
      <c r="GR223" s="126"/>
      <c r="GS223" s="126"/>
    </row>
    <row r="224" spans="1:201" s="64" customFormat="1" x14ac:dyDescent="0.15">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c r="BU224" s="51"/>
      <c r="BV224" s="51"/>
      <c r="BW224" s="51"/>
      <c r="BX224" s="51"/>
      <c r="BY224" s="51"/>
      <c r="BZ224" s="51"/>
      <c r="CA224" s="51"/>
      <c r="CB224" s="51"/>
      <c r="CC224" s="51"/>
      <c r="CD224" s="51"/>
      <c r="CE224" s="51"/>
      <c r="CF224" s="51"/>
      <c r="CG224" s="51"/>
      <c r="CH224" s="126"/>
      <c r="CI224" s="126"/>
      <c r="CJ224" s="126"/>
      <c r="CK224" s="126"/>
      <c r="CL224" s="126"/>
      <c r="CM224" s="126"/>
      <c r="CN224" s="126"/>
      <c r="CO224" s="126"/>
      <c r="CP224" s="126"/>
      <c r="CQ224" s="126"/>
      <c r="CR224" s="126"/>
      <c r="CS224" s="126"/>
      <c r="CT224" s="126"/>
      <c r="CU224" s="126"/>
      <c r="CV224" s="126"/>
      <c r="CW224" s="126"/>
      <c r="CX224" s="126"/>
      <c r="CY224" s="126"/>
      <c r="CZ224" s="126"/>
      <c r="DA224" s="126"/>
      <c r="DB224" s="126"/>
      <c r="DC224" s="126"/>
      <c r="DD224" s="126"/>
      <c r="DE224" s="126"/>
      <c r="DF224" s="126"/>
      <c r="DG224" s="126"/>
      <c r="DH224" s="126"/>
      <c r="DI224" s="126"/>
      <c r="DJ224" s="126"/>
      <c r="DK224" s="126"/>
      <c r="DL224" s="126"/>
      <c r="DM224" s="126"/>
      <c r="DN224" s="126"/>
      <c r="DO224" s="126"/>
      <c r="DP224" s="126"/>
      <c r="DQ224" s="126"/>
      <c r="DR224" s="126"/>
      <c r="DS224" s="126"/>
      <c r="DT224" s="126"/>
      <c r="DU224" s="126"/>
      <c r="DV224" s="126"/>
      <c r="DW224" s="126"/>
      <c r="DX224" s="126"/>
      <c r="DY224" s="126"/>
      <c r="DZ224" s="126"/>
      <c r="EA224" s="126"/>
      <c r="EB224" s="126"/>
      <c r="EC224" s="126"/>
      <c r="ED224" s="126"/>
      <c r="EE224" s="126"/>
      <c r="EF224" s="126"/>
      <c r="EG224" s="126"/>
      <c r="EH224" s="126"/>
      <c r="EI224" s="126"/>
      <c r="EJ224" s="126"/>
      <c r="EK224" s="126"/>
      <c r="EL224" s="126"/>
      <c r="EM224" s="126"/>
      <c r="EN224" s="126"/>
      <c r="EO224" s="126"/>
      <c r="EP224" s="126"/>
      <c r="EQ224" s="126"/>
      <c r="ER224" s="126"/>
      <c r="ES224" s="126"/>
      <c r="ET224" s="126"/>
      <c r="EU224" s="126"/>
      <c r="EV224" s="126"/>
      <c r="EW224" s="126"/>
      <c r="EX224" s="126"/>
      <c r="EY224" s="126"/>
      <c r="EZ224" s="126"/>
      <c r="FA224" s="126"/>
      <c r="FB224" s="126"/>
      <c r="FC224" s="126"/>
      <c r="FD224" s="126"/>
      <c r="FE224" s="126"/>
      <c r="FF224" s="126"/>
      <c r="FG224" s="126"/>
      <c r="FH224" s="126"/>
      <c r="FI224" s="126"/>
      <c r="FJ224" s="126"/>
      <c r="FK224" s="126"/>
      <c r="FL224" s="126"/>
      <c r="FM224" s="126"/>
      <c r="FN224" s="126"/>
      <c r="FO224" s="126"/>
      <c r="FP224" s="126"/>
      <c r="FQ224" s="126"/>
      <c r="FR224" s="126"/>
      <c r="FS224" s="126"/>
      <c r="FT224" s="126"/>
      <c r="FU224" s="126"/>
      <c r="FV224" s="126"/>
      <c r="FW224" s="126"/>
      <c r="FX224" s="126"/>
      <c r="FY224" s="126"/>
      <c r="FZ224" s="126"/>
      <c r="GA224" s="126"/>
      <c r="GB224" s="126"/>
      <c r="GC224" s="126"/>
      <c r="GD224" s="126"/>
      <c r="GE224" s="126"/>
      <c r="GF224" s="126"/>
      <c r="GG224" s="126"/>
      <c r="GH224" s="126"/>
      <c r="GI224" s="126"/>
      <c r="GJ224" s="126"/>
      <c r="GK224" s="126"/>
      <c r="GL224" s="126"/>
      <c r="GM224" s="126"/>
      <c r="GN224" s="126"/>
      <c r="GO224" s="126"/>
      <c r="GP224" s="126"/>
      <c r="GQ224" s="126"/>
      <c r="GR224" s="126"/>
      <c r="GS224" s="126"/>
    </row>
    <row r="225" spans="1:201" s="64" customFormat="1" x14ac:dyDescent="0.1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128"/>
      <c r="BK225" s="55"/>
      <c r="BL225" s="55"/>
      <c r="BM225" s="55"/>
      <c r="BN225" s="55"/>
      <c r="BO225" s="55"/>
      <c r="BP225" s="55"/>
      <c r="BQ225" s="55"/>
      <c r="BR225" s="55"/>
      <c r="BS225" s="55"/>
      <c r="BT225" s="55"/>
      <c r="BU225" s="55"/>
      <c r="BV225" s="55"/>
      <c r="BW225" s="55"/>
      <c r="BX225" s="55"/>
      <c r="BY225" s="51"/>
      <c r="BZ225" s="51"/>
      <c r="CA225" s="51"/>
      <c r="CB225" s="51"/>
      <c r="CC225" s="51"/>
      <c r="CD225" s="51"/>
      <c r="CE225" s="51"/>
      <c r="CF225" s="51"/>
      <c r="CG225" s="51"/>
      <c r="CH225" s="126"/>
      <c r="CI225" s="126"/>
      <c r="CJ225" s="126"/>
      <c r="CK225" s="126"/>
      <c r="CL225" s="126"/>
      <c r="CM225" s="126"/>
      <c r="CN225" s="126"/>
      <c r="CO225" s="126"/>
      <c r="CP225" s="126"/>
      <c r="CQ225" s="126"/>
      <c r="CR225" s="126"/>
      <c r="CS225" s="126"/>
      <c r="CT225" s="126"/>
      <c r="CU225" s="126"/>
      <c r="CV225" s="126"/>
      <c r="CW225" s="126"/>
      <c r="CX225" s="126"/>
      <c r="CY225" s="126"/>
      <c r="CZ225" s="126"/>
      <c r="DA225" s="126"/>
      <c r="DB225" s="126"/>
      <c r="DC225" s="126"/>
      <c r="DD225" s="126"/>
      <c r="DE225" s="126"/>
      <c r="DF225" s="126"/>
      <c r="DG225" s="126"/>
      <c r="DH225" s="126"/>
      <c r="DI225" s="126"/>
      <c r="DJ225" s="126"/>
      <c r="DK225" s="126"/>
      <c r="DL225" s="126"/>
      <c r="DM225" s="126"/>
      <c r="DN225" s="126"/>
      <c r="DO225" s="126"/>
      <c r="DP225" s="126"/>
      <c r="DQ225" s="126"/>
      <c r="DR225" s="126"/>
      <c r="DS225" s="126"/>
      <c r="DT225" s="126"/>
      <c r="DU225" s="126"/>
      <c r="DV225" s="126"/>
      <c r="DW225" s="126"/>
      <c r="DX225" s="126"/>
      <c r="DY225" s="126"/>
      <c r="DZ225" s="126"/>
      <c r="EA225" s="126"/>
      <c r="EB225" s="126"/>
      <c r="EC225" s="126"/>
      <c r="ED225" s="126"/>
      <c r="EE225" s="126"/>
      <c r="EF225" s="126"/>
      <c r="EG225" s="126"/>
      <c r="EH225" s="126"/>
      <c r="EI225" s="126"/>
      <c r="EJ225" s="126"/>
      <c r="EK225" s="126"/>
      <c r="EL225" s="126"/>
      <c r="EM225" s="126"/>
      <c r="EN225" s="126"/>
      <c r="EO225" s="126"/>
      <c r="EP225" s="126"/>
      <c r="EQ225" s="126"/>
      <c r="ER225" s="126"/>
      <c r="ES225" s="126"/>
      <c r="ET225" s="126"/>
      <c r="EU225" s="126"/>
      <c r="EV225" s="126"/>
      <c r="EW225" s="126"/>
      <c r="EX225" s="126"/>
      <c r="EY225" s="126"/>
      <c r="EZ225" s="126"/>
      <c r="FA225" s="126"/>
      <c r="FB225" s="126"/>
      <c r="FC225" s="126"/>
      <c r="FD225" s="126"/>
      <c r="FE225" s="126"/>
      <c r="FF225" s="126"/>
      <c r="FG225" s="126"/>
      <c r="FH225" s="126"/>
      <c r="FI225" s="126"/>
      <c r="FJ225" s="126"/>
      <c r="FK225" s="126"/>
      <c r="FL225" s="126"/>
      <c r="FM225" s="126"/>
      <c r="FN225" s="126"/>
      <c r="FO225" s="126"/>
      <c r="FP225" s="126"/>
      <c r="FQ225" s="126"/>
      <c r="FR225" s="126"/>
      <c r="FS225" s="126"/>
      <c r="FT225" s="126"/>
      <c r="FU225" s="126"/>
      <c r="FV225" s="126"/>
      <c r="FW225" s="126"/>
      <c r="FX225" s="126"/>
      <c r="FY225" s="126"/>
      <c r="FZ225" s="126"/>
      <c r="GA225" s="126"/>
      <c r="GB225" s="126"/>
      <c r="GC225" s="126"/>
      <c r="GD225" s="126"/>
      <c r="GE225" s="126"/>
      <c r="GF225" s="126"/>
      <c r="GG225" s="126"/>
      <c r="GH225" s="126"/>
      <c r="GI225" s="126"/>
      <c r="GJ225" s="126"/>
      <c r="GK225" s="126"/>
      <c r="GL225" s="126"/>
      <c r="GM225" s="126"/>
      <c r="GN225" s="126"/>
      <c r="GO225" s="126"/>
      <c r="GP225" s="126"/>
      <c r="GQ225" s="126"/>
      <c r="GR225" s="126"/>
      <c r="GS225" s="126"/>
    </row>
    <row r="226" spans="1:201" s="64" customFormat="1" x14ac:dyDescent="0.15">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5"/>
      <c r="BK226" s="51"/>
      <c r="BL226" s="51"/>
      <c r="BM226" s="51"/>
      <c r="BN226" s="51"/>
      <c r="BO226" s="51"/>
      <c r="BP226" s="51"/>
      <c r="BQ226" s="51"/>
      <c r="BR226" s="51"/>
      <c r="BS226" s="51"/>
      <c r="BT226" s="51"/>
      <c r="BU226" s="51"/>
      <c r="BV226" s="51"/>
      <c r="BW226" s="51"/>
      <c r="BX226" s="55"/>
      <c r="BY226" s="51"/>
      <c r="BZ226" s="51"/>
      <c r="CA226" s="51"/>
      <c r="CB226" s="51"/>
      <c r="CC226" s="51"/>
      <c r="CD226" s="51"/>
      <c r="CE226" s="51"/>
      <c r="CF226" s="51"/>
      <c r="CG226" s="51"/>
      <c r="CH226" s="126"/>
      <c r="CI226" s="126"/>
      <c r="CJ226" s="126"/>
      <c r="CK226" s="126"/>
      <c r="CL226" s="126"/>
      <c r="CM226" s="126"/>
      <c r="CN226" s="126"/>
      <c r="CO226" s="126"/>
      <c r="CP226" s="126"/>
      <c r="CQ226" s="126"/>
      <c r="CR226" s="126"/>
      <c r="CS226" s="126"/>
      <c r="CT226" s="126"/>
      <c r="CU226" s="126"/>
      <c r="CV226" s="126"/>
      <c r="CW226" s="126"/>
      <c r="CX226" s="126"/>
      <c r="CY226" s="126"/>
      <c r="CZ226" s="126"/>
      <c r="DA226" s="126"/>
      <c r="DB226" s="126"/>
      <c r="DC226" s="126"/>
      <c r="DD226" s="126"/>
      <c r="DE226" s="126"/>
      <c r="DF226" s="126"/>
      <c r="DG226" s="126"/>
      <c r="DH226" s="126"/>
      <c r="DI226" s="126"/>
      <c r="DJ226" s="126"/>
      <c r="DK226" s="126"/>
      <c r="DL226" s="126"/>
      <c r="DM226" s="126"/>
      <c r="DN226" s="126"/>
      <c r="DO226" s="126"/>
      <c r="DP226" s="126"/>
      <c r="DQ226" s="126"/>
      <c r="DR226" s="126"/>
      <c r="DS226" s="126"/>
      <c r="DT226" s="126"/>
      <c r="DU226" s="126"/>
      <c r="DV226" s="126"/>
      <c r="DW226" s="126"/>
      <c r="DX226" s="126"/>
      <c r="DY226" s="126"/>
      <c r="DZ226" s="126"/>
      <c r="EA226" s="126"/>
      <c r="EB226" s="126"/>
      <c r="EC226" s="126"/>
      <c r="ED226" s="126"/>
      <c r="EE226" s="126"/>
      <c r="EF226" s="126"/>
      <c r="EG226" s="126"/>
      <c r="EH226" s="126"/>
      <c r="EI226" s="126"/>
      <c r="EJ226" s="126"/>
      <c r="EK226" s="126"/>
      <c r="EL226" s="126"/>
      <c r="EM226" s="126"/>
      <c r="EN226" s="126"/>
      <c r="EO226" s="126"/>
      <c r="EP226" s="126"/>
      <c r="EQ226" s="126"/>
      <c r="ER226" s="126"/>
      <c r="ES226" s="126"/>
      <c r="ET226" s="126"/>
      <c r="EU226" s="126"/>
      <c r="EV226" s="126"/>
      <c r="EW226" s="126"/>
      <c r="EX226" s="126"/>
      <c r="EY226" s="126"/>
      <c r="EZ226" s="126"/>
      <c r="FA226" s="126"/>
      <c r="FB226" s="126"/>
      <c r="FC226" s="126"/>
      <c r="FD226" s="126"/>
      <c r="FE226" s="126"/>
      <c r="FF226" s="126"/>
      <c r="FG226" s="126"/>
      <c r="FH226" s="126"/>
      <c r="FI226" s="126"/>
      <c r="FJ226" s="126"/>
      <c r="FK226" s="126"/>
      <c r="FL226" s="126"/>
      <c r="FM226" s="126"/>
      <c r="FN226" s="126"/>
      <c r="FO226" s="126"/>
      <c r="FP226" s="126"/>
      <c r="FQ226" s="126"/>
      <c r="FR226" s="126"/>
      <c r="FS226" s="126"/>
      <c r="FT226" s="126"/>
      <c r="FU226" s="126"/>
      <c r="FV226" s="126"/>
      <c r="FW226" s="126"/>
      <c r="FX226" s="126"/>
      <c r="FY226" s="126"/>
      <c r="FZ226" s="126"/>
      <c r="GA226" s="126"/>
      <c r="GB226" s="126"/>
      <c r="GC226" s="126"/>
      <c r="GD226" s="126"/>
      <c r="GE226" s="126"/>
      <c r="GF226" s="126"/>
      <c r="GG226" s="126"/>
      <c r="GH226" s="126"/>
      <c r="GI226" s="126"/>
      <c r="GJ226" s="126"/>
      <c r="GK226" s="126"/>
      <c r="GL226" s="126"/>
      <c r="GM226" s="126"/>
      <c r="GN226" s="126"/>
      <c r="GO226" s="126"/>
      <c r="GP226" s="126"/>
      <c r="GQ226" s="126"/>
      <c r="GR226" s="126"/>
      <c r="GS226" s="126"/>
    </row>
    <row r="227" spans="1:201" s="64" customFormat="1" x14ac:dyDescent="0.15">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5"/>
      <c r="BK227" s="55"/>
      <c r="BL227" s="51"/>
      <c r="BM227" s="51"/>
      <c r="BN227" s="51"/>
      <c r="BO227" s="51"/>
      <c r="BP227" s="51"/>
      <c r="BQ227" s="51"/>
      <c r="BR227" s="51"/>
      <c r="BS227" s="51"/>
      <c r="BT227" s="51"/>
      <c r="BU227" s="51"/>
      <c r="BV227" s="51"/>
      <c r="BW227" s="51"/>
      <c r="BX227" s="55"/>
      <c r="BY227" s="51"/>
      <c r="BZ227" s="51"/>
      <c r="CA227" s="51"/>
      <c r="CB227" s="51"/>
      <c r="CC227" s="51"/>
      <c r="CD227" s="51"/>
      <c r="CE227" s="51"/>
      <c r="CF227" s="51"/>
      <c r="CG227" s="51"/>
      <c r="CH227" s="126"/>
      <c r="CI227" s="126"/>
      <c r="CJ227" s="126"/>
      <c r="CK227" s="126"/>
      <c r="CL227" s="126"/>
      <c r="CM227" s="126"/>
      <c r="CN227" s="126"/>
      <c r="CO227" s="126"/>
      <c r="CP227" s="126"/>
      <c r="CQ227" s="126"/>
      <c r="CR227" s="126"/>
      <c r="CS227" s="126"/>
      <c r="CT227" s="126"/>
      <c r="CU227" s="126"/>
      <c r="CV227" s="126"/>
      <c r="CW227" s="126"/>
      <c r="CX227" s="126"/>
      <c r="CY227" s="126"/>
      <c r="CZ227" s="126"/>
      <c r="DA227" s="126"/>
      <c r="DB227" s="126"/>
      <c r="DC227" s="126"/>
      <c r="DD227" s="126"/>
      <c r="DE227" s="126"/>
      <c r="DF227" s="126"/>
      <c r="DG227" s="126"/>
      <c r="DH227" s="126"/>
      <c r="DI227" s="126"/>
      <c r="DJ227" s="126"/>
      <c r="DK227" s="126"/>
      <c r="DL227" s="126"/>
      <c r="DM227" s="126"/>
      <c r="DN227" s="126"/>
      <c r="DO227" s="126"/>
      <c r="DP227" s="126"/>
      <c r="DQ227" s="126"/>
      <c r="DR227" s="126"/>
      <c r="DS227" s="126"/>
      <c r="DT227" s="126"/>
      <c r="DU227" s="126"/>
      <c r="DV227" s="126"/>
      <c r="DW227" s="126"/>
      <c r="DX227" s="126"/>
      <c r="DY227" s="126"/>
      <c r="DZ227" s="126"/>
      <c r="EA227" s="126"/>
      <c r="EB227" s="126"/>
      <c r="EC227" s="126"/>
      <c r="ED227" s="126"/>
      <c r="EE227" s="126"/>
      <c r="EF227" s="126"/>
      <c r="EG227" s="126"/>
      <c r="EH227" s="126"/>
      <c r="EI227" s="126"/>
      <c r="EJ227" s="126"/>
      <c r="EK227" s="126"/>
      <c r="EL227" s="126"/>
      <c r="EM227" s="126"/>
      <c r="EN227" s="126"/>
      <c r="EO227" s="126"/>
      <c r="EP227" s="126"/>
      <c r="EQ227" s="126"/>
      <c r="ER227" s="126"/>
      <c r="ES227" s="126"/>
      <c r="ET227" s="126"/>
      <c r="EU227" s="126"/>
      <c r="EV227" s="126"/>
      <c r="EW227" s="126"/>
      <c r="EX227" s="126"/>
      <c r="EY227" s="126"/>
      <c r="EZ227" s="126"/>
      <c r="FA227" s="126"/>
      <c r="FB227" s="126"/>
      <c r="FC227" s="126"/>
      <c r="FD227" s="126"/>
      <c r="FE227" s="126"/>
      <c r="FF227" s="126"/>
      <c r="FG227" s="126"/>
      <c r="FH227" s="126"/>
      <c r="FI227" s="126"/>
      <c r="FJ227" s="126"/>
      <c r="FK227" s="126"/>
      <c r="FL227" s="126"/>
      <c r="FM227" s="126"/>
      <c r="FN227" s="126"/>
      <c r="FO227" s="126"/>
      <c r="FP227" s="126"/>
      <c r="FQ227" s="126"/>
      <c r="FR227" s="126"/>
      <c r="FS227" s="126"/>
      <c r="FT227" s="126"/>
      <c r="FU227" s="126"/>
      <c r="FV227" s="126"/>
      <c r="FW227" s="126"/>
      <c r="FX227" s="126"/>
      <c r="FY227" s="126"/>
      <c r="FZ227" s="126"/>
      <c r="GA227" s="126"/>
      <c r="GB227" s="126"/>
      <c r="GC227" s="126"/>
      <c r="GD227" s="126"/>
      <c r="GE227" s="126"/>
      <c r="GF227" s="126"/>
      <c r="GG227" s="126"/>
      <c r="GH227" s="126"/>
      <c r="GI227" s="126"/>
      <c r="GJ227" s="126"/>
      <c r="GK227" s="126"/>
      <c r="GL227" s="126"/>
      <c r="GM227" s="126"/>
      <c r="GN227" s="126"/>
      <c r="GO227" s="126"/>
      <c r="GP227" s="126"/>
      <c r="GQ227" s="126"/>
      <c r="GR227" s="126"/>
      <c r="GS227" s="126"/>
    </row>
    <row r="228" spans="1:201" s="64" customFormat="1" x14ac:dyDescent="0.15">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5"/>
      <c r="BK228" s="51"/>
      <c r="BL228" s="51"/>
      <c r="BM228" s="51"/>
      <c r="BN228" s="51"/>
      <c r="BO228" s="51"/>
      <c r="BP228" s="51"/>
      <c r="BQ228" s="131"/>
      <c r="BR228" s="51"/>
      <c r="BS228" s="51"/>
      <c r="BT228" s="51"/>
      <c r="BU228" s="131"/>
      <c r="BV228" s="51"/>
      <c r="BW228" s="51"/>
      <c r="BX228" s="55"/>
      <c r="BY228" s="51"/>
      <c r="BZ228" s="51"/>
      <c r="CA228" s="51"/>
      <c r="CB228" s="51"/>
      <c r="CC228" s="51"/>
      <c r="CD228" s="51"/>
      <c r="CE228" s="51"/>
      <c r="CF228" s="51"/>
      <c r="CG228" s="51"/>
      <c r="CH228" s="126"/>
      <c r="CI228" s="126"/>
      <c r="CJ228" s="126"/>
      <c r="CK228" s="126"/>
      <c r="CL228" s="126"/>
      <c r="CM228" s="126"/>
      <c r="CN228" s="126"/>
      <c r="CO228" s="126"/>
      <c r="CP228" s="126"/>
      <c r="CQ228" s="126"/>
      <c r="CR228" s="126"/>
      <c r="CS228" s="126"/>
      <c r="CT228" s="126"/>
      <c r="CU228" s="126"/>
      <c r="CV228" s="126"/>
      <c r="CW228" s="126"/>
      <c r="CX228" s="126"/>
      <c r="CY228" s="126"/>
      <c r="CZ228" s="126"/>
      <c r="DA228" s="126"/>
      <c r="DB228" s="126"/>
      <c r="DC228" s="126"/>
      <c r="DD228" s="126"/>
      <c r="DE228" s="126"/>
      <c r="DF228" s="126"/>
      <c r="DG228" s="126"/>
      <c r="DH228" s="126"/>
      <c r="DI228" s="126"/>
      <c r="DJ228" s="126"/>
      <c r="DK228" s="126"/>
      <c r="DL228" s="126"/>
      <c r="DM228" s="126"/>
      <c r="DN228" s="126"/>
      <c r="DO228" s="126"/>
      <c r="DP228" s="126"/>
      <c r="DQ228" s="126"/>
      <c r="DR228" s="126"/>
      <c r="DS228" s="126"/>
      <c r="DT228" s="126"/>
      <c r="DU228" s="126"/>
      <c r="DV228" s="126"/>
      <c r="DW228" s="126"/>
      <c r="DX228" s="126"/>
      <c r="DY228" s="126"/>
      <c r="DZ228" s="126"/>
      <c r="EA228" s="126"/>
      <c r="EB228" s="126"/>
      <c r="EC228" s="126"/>
      <c r="ED228" s="126"/>
      <c r="EE228" s="126"/>
      <c r="EF228" s="126"/>
      <c r="EG228" s="126"/>
      <c r="EH228" s="126"/>
      <c r="EI228" s="126"/>
      <c r="EJ228" s="126"/>
      <c r="EK228" s="126"/>
      <c r="EL228" s="126"/>
      <c r="EM228" s="126"/>
      <c r="EN228" s="126"/>
      <c r="EO228" s="126"/>
      <c r="EP228" s="126"/>
      <c r="EQ228" s="126"/>
      <c r="ER228" s="126"/>
      <c r="ES228" s="126"/>
      <c r="ET228" s="126"/>
      <c r="EU228" s="126"/>
      <c r="EV228" s="126"/>
      <c r="EW228" s="126"/>
      <c r="EX228" s="126"/>
      <c r="EY228" s="126"/>
      <c r="EZ228" s="126"/>
      <c r="FA228" s="126"/>
      <c r="FB228" s="126"/>
      <c r="FC228" s="126"/>
      <c r="FD228" s="126"/>
      <c r="FE228" s="126"/>
      <c r="FF228" s="126"/>
      <c r="FG228" s="126"/>
      <c r="FH228" s="126"/>
      <c r="FI228" s="126"/>
      <c r="FJ228" s="126"/>
      <c r="FK228" s="126"/>
      <c r="FL228" s="126"/>
      <c r="FM228" s="126"/>
      <c r="FN228" s="126"/>
      <c r="FO228" s="126"/>
      <c r="FP228" s="126"/>
      <c r="FQ228" s="126"/>
      <c r="FR228" s="126"/>
      <c r="FS228" s="126"/>
      <c r="FT228" s="126"/>
      <c r="FU228" s="126"/>
      <c r="FV228" s="126"/>
      <c r="FW228" s="126"/>
      <c r="FX228" s="126"/>
      <c r="FY228" s="126"/>
      <c r="FZ228" s="126"/>
      <c r="GA228" s="126"/>
      <c r="GB228" s="126"/>
      <c r="GC228" s="126"/>
      <c r="GD228" s="126"/>
      <c r="GE228" s="126"/>
      <c r="GF228" s="126"/>
      <c r="GG228" s="126"/>
      <c r="GH228" s="126"/>
      <c r="GI228" s="126"/>
      <c r="GJ228" s="126"/>
      <c r="GK228" s="126"/>
      <c r="GL228" s="126"/>
      <c r="GM228" s="126"/>
      <c r="GN228" s="126"/>
      <c r="GO228" s="126"/>
      <c r="GP228" s="126"/>
      <c r="GQ228" s="126"/>
      <c r="GR228" s="126"/>
      <c r="GS228" s="126"/>
    </row>
    <row r="229" spans="1:201" s="64" customFormat="1" x14ac:dyDescent="0.15">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5"/>
      <c r="BK229" s="51"/>
      <c r="BL229" s="51"/>
      <c r="BM229" s="51"/>
      <c r="BN229" s="51"/>
      <c r="BO229" s="51"/>
      <c r="BP229" s="51"/>
      <c r="BQ229" s="51"/>
      <c r="BR229" s="51"/>
      <c r="BS229" s="51"/>
      <c r="BT229" s="51"/>
      <c r="BU229" s="51"/>
      <c r="BV229" s="51"/>
      <c r="BW229" s="51"/>
      <c r="BX229" s="55"/>
      <c r="BY229" s="51"/>
      <c r="BZ229" s="51"/>
      <c r="CA229" s="51"/>
      <c r="CB229" s="51"/>
      <c r="CC229" s="51"/>
      <c r="CD229" s="51"/>
      <c r="CE229" s="51"/>
      <c r="CF229" s="51"/>
      <c r="CG229" s="51"/>
      <c r="CH229" s="126"/>
      <c r="CI229" s="126"/>
      <c r="CJ229" s="126"/>
      <c r="CK229" s="126"/>
      <c r="CL229" s="126"/>
      <c r="CM229" s="126"/>
      <c r="CN229" s="126"/>
      <c r="CO229" s="126"/>
      <c r="CP229" s="126"/>
      <c r="CQ229" s="126"/>
      <c r="CR229" s="126"/>
      <c r="CS229" s="126"/>
      <c r="CT229" s="126"/>
      <c r="CU229" s="126"/>
      <c r="CV229" s="126"/>
      <c r="CW229" s="126"/>
      <c r="CX229" s="126"/>
      <c r="CY229" s="126"/>
      <c r="CZ229" s="126"/>
      <c r="DA229" s="126"/>
      <c r="DB229" s="126"/>
      <c r="DC229" s="126"/>
      <c r="DD229" s="126"/>
      <c r="DE229" s="126"/>
      <c r="DF229" s="126"/>
      <c r="DG229" s="126"/>
      <c r="DH229" s="126"/>
      <c r="DI229" s="126"/>
      <c r="DJ229" s="126"/>
      <c r="DK229" s="126"/>
      <c r="DL229" s="126"/>
      <c r="DM229" s="126"/>
      <c r="DN229" s="126"/>
      <c r="DO229" s="126"/>
      <c r="DP229" s="126"/>
      <c r="DQ229" s="126"/>
      <c r="DR229" s="126"/>
      <c r="DS229" s="126"/>
      <c r="DT229" s="126"/>
      <c r="DU229" s="126"/>
      <c r="DV229" s="126"/>
      <c r="DW229" s="126"/>
      <c r="DX229" s="126"/>
      <c r="DY229" s="126"/>
      <c r="DZ229" s="126"/>
      <c r="EA229" s="126"/>
      <c r="EB229" s="126"/>
      <c r="EC229" s="126"/>
      <c r="ED229" s="126"/>
      <c r="EE229" s="126"/>
      <c r="EF229" s="126"/>
      <c r="EG229" s="126"/>
      <c r="EH229" s="126"/>
      <c r="EI229" s="126"/>
      <c r="EJ229" s="126"/>
      <c r="EK229" s="126"/>
      <c r="EL229" s="126"/>
      <c r="EM229" s="126"/>
      <c r="EN229" s="126"/>
      <c r="EO229" s="126"/>
      <c r="EP229" s="126"/>
      <c r="EQ229" s="126"/>
      <c r="ER229" s="126"/>
      <c r="ES229" s="126"/>
      <c r="ET229" s="126"/>
      <c r="EU229" s="126"/>
      <c r="EV229" s="126"/>
      <c r="EW229" s="126"/>
      <c r="EX229" s="126"/>
      <c r="EY229" s="126"/>
      <c r="EZ229" s="126"/>
      <c r="FA229" s="126"/>
      <c r="FB229" s="126"/>
      <c r="FC229" s="126"/>
      <c r="FD229" s="126"/>
      <c r="FE229" s="126"/>
      <c r="FF229" s="126"/>
      <c r="FG229" s="126"/>
      <c r="FH229" s="126"/>
      <c r="FI229" s="126"/>
      <c r="FJ229" s="126"/>
      <c r="FK229" s="126"/>
      <c r="FL229" s="126"/>
      <c r="FM229" s="126"/>
      <c r="FN229" s="126"/>
      <c r="FO229" s="126"/>
      <c r="FP229" s="126"/>
      <c r="FQ229" s="126"/>
      <c r="FR229" s="126"/>
      <c r="FS229" s="126"/>
      <c r="FT229" s="126"/>
      <c r="FU229" s="126"/>
      <c r="FV229" s="126"/>
      <c r="FW229" s="126"/>
      <c r="FX229" s="126"/>
      <c r="FY229" s="126"/>
      <c r="FZ229" s="126"/>
      <c r="GA229" s="126"/>
      <c r="GB229" s="126"/>
      <c r="GC229" s="126"/>
      <c r="GD229" s="126"/>
      <c r="GE229" s="126"/>
      <c r="GF229" s="126"/>
      <c r="GG229" s="126"/>
      <c r="GH229" s="126"/>
      <c r="GI229" s="126"/>
      <c r="GJ229" s="126"/>
      <c r="GK229" s="126"/>
      <c r="GL229" s="126"/>
      <c r="GM229" s="126"/>
      <c r="GN229" s="126"/>
      <c r="GO229" s="126"/>
      <c r="GP229" s="126"/>
      <c r="GQ229" s="126"/>
      <c r="GR229" s="126"/>
      <c r="GS229" s="126"/>
    </row>
    <row r="230" spans="1:201" s="64" customFormat="1" x14ac:dyDescent="0.15">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5"/>
      <c r="BK230" s="55"/>
      <c r="BL230" s="51"/>
      <c r="BM230" s="51"/>
      <c r="BN230" s="51"/>
      <c r="BO230" s="51"/>
      <c r="BP230" s="51"/>
      <c r="BQ230" s="51"/>
      <c r="BR230" s="51"/>
      <c r="BS230" s="51"/>
      <c r="BT230" s="51"/>
      <c r="BU230" s="51"/>
      <c r="BV230" s="51"/>
      <c r="BW230" s="51"/>
      <c r="BX230" s="55"/>
      <c r="BY230" s="51"/>
      <c r="BZ230" s="51"/>
      <c r="CA230" s="51"/>
      <c r="CB230" s="51"/>
      <c r="CC230" s="51"/>
      <c r="CD230" s="51"/>
      <c r="CE230" s="51"/>
      <c r="CF230" s="51"/>
      <c r="CG230" s="51"/>
      <c r="CH230" s="126"/>
      <c r="CI230" s="126"/>
      <c r="CJ230" s="126"/>
      <c r="CK230" s="126"/>
      <c r="CL230" s="126"/>
      <c r="CM230" s="126"/>
      <c r="CN230" s="126"/>
      <c r="CO230" s="126"/>
      <c r="CP230" s="126"/>
      <c r="CQ230" s="126"/>
      <c r="CR230" s="126"/>
      <c r="CS230" s="126"/>
      <c r="CT230" s="126"/>
      <c r="CU230" s="126"/>
      <c r="CV230" s="126"/>
      <c r="CW230" s="126"/>
      <c r="CX230" s="126"/>
      <c r="CY230" s="126"/>
      <c r="CZ230" s="126"/>
      <c r="DA230" s="126"/>
      <c r="DB230" s="126"/>
      <c r="DC230" s="126"/>
      <c r="DD230" s="126"/>
      <c r="DE230" s="126"/>
      <c r="DF230" s="126"/>
      <c r="DG230" s="126"/>
      <c r="DH230" s="126"/>
      <c r="DI230" s="126"/>
      <c r="DJ230" s="126"/>
      <c r="DK230" s="126"/>
      <c r="DL230" s="126"/>
      <c r="DM230" s="126"/>
      <c r="DN230" s="126"/>
      <c r="DO230" s="126"/>
      <c r="DP230" s="126"/>
      <c r="DQ230" s="126"/>
      <c r="DR230" s="126"/>
      <c r="DS230" s="126"/>
      <c r="DT230" s="126"/>
      <c r="DU230" s="126"/>
      <c r="DV230" s="126"/>
      <c r="DW230" s="126"/>
      <c r="DX230" s="126"/>
      <c r="DY230" s="126"/>
      <c r="DZ230" s="126"/>
      <c r="EA230" s="126"/>
      <c r="EB230" s="126"/>
      <c r="EC230" s="126"/>
      <c r="ED230" s="126"/>
      <c r="EE230" s="126"/>
      <c r="EF230" s="126"/>
      <c r="EG230" s="126"/>
      <c r="EH230" s="126"/>
      <c r="EI230" s="126"/>
      <c r="EJ230" s="126"/>
      <c r="EK230" s="126"/>
      <c r="EL230" s="126"/>
      <c r="EM230" s="126"/>
      <c r="EN230" s="126"/>
      <c r="EO230" s="126"/>
      <c r="EP230" s="126"/>
      <c r="EQ230" s="126"/>
      <c r="ER230" s="126"/>
      <c r="ES230" s="126"/>
      <c r="ET230" s="126"/>
      <c r="EU230" s="126"/>
      <c r="EV230" s="126"/>
      <c r="EW230" s="126"/>
      <c r="EX230" s="126"/>
      <c r="EY230" s="126"/>
      <c r="EZ230" s="126"/>
      <c r="FA230" s="126"/>
      <c r="FB230" s="126"/>
      <c r="FC230" s="126"/>
      <c r="FD230" s="126"/>
      <c r="FE230" s="126"/>
      <c r="FF230" s="126"/>
      <c r="FG230" s="126"/>
      <c r="FH230" s="126"/>
      <c r="FI230" s="126"/>
      <c r="FJ230" s="126"/>
      <c r="FK230" s="126"/>
      <c r="FL230" s="126"/>
      <c r="FM230" s="126"/>
      <c r="FN230" s="126"/>
      <c r="FO230" s="126"/>
      <c r="FP230" s="126"/>
      <c r="FQ230" s="126"/>
      <c r="FR230" s="126"/>
      <c r="FS230" s="126"/>
      <c r="FT230" s="126"/>
      <c r="FU230" s="126"/>
      <c r="FV230" s="126"/>
      <c r="FW230" s="126"/>
      <c r="FX230" s="126"/>
      <c r="FY230" s="126"/>
      <c r="FZ230" s="126"/>
      <c r="GA230" s="126"/>
      <c r="GB230" s="126"/>
      <c r="GC230" s="126"/>
      <c r="GD230" s="126"/>
      <c r="GE230" s="126"/>
      <c r="GF230" s="126"/>
      <c r="GG230" s="126"/>
      <c r="GH230" s="126"/>
      <c r="GI230" s="126"/>
      <c r="GJ230" s="126"/>
      <c r="GK230" s="126"/>
      <c r="GL230" s="126"/>
      <c r="GM230" s="126"/>
      <c r="GN230" s="126"/>
      <c r="GO230" s="126"/>
      <c r="GP230" s="126"/>
      <c r="GQ230" s="126"/>
      <c r="GR230" s="126"/>
      <c r="GS230" s="126"/>
    </row>
    <row r="231" spans="1:201" s="64" customFormat="1" x14ac:dyDescent="0.15">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5"/>
      <c r="BK231" s="51"/>
      <c r="BL231" s="51"/>
      <c r="BM231" s="51"/>
      <c r="BN231" s="51"/>
      <c r="BO231" s="51"/>
      <c r="BP231" s="51"/>
      <c r="BQ231" s="51"/>
      <c r="BR231" s="51"/>
      <c r="BS231" s="51"/>
      <c r="BT231" s="51"/>
      <c r="BU231" s="51"/>
      <c r="BV231" s="51"/>
      <c r="BW231" s="51"/>
      <c r="BX231" s="55"/>
      <c r="BY231" s="51"/>
      <c r="BZ231" s="51"/>
      <c r="CA231" s="51"/>
      <c r="CB231" s="51"/>
      <c r="CC231" s="51"/>
      <c r="CD231" s="51"/>
      <c r="CE231" s="51"/>
      <c r="CF231" s="51"/>
      <c r="CG231" s="51"/>
      <c r="CH231" s="126"/>
      <c r="CI231" s="126"/>
      <c r="CJ231" s="126"/>
      <c r="CK231" s="126"/>
      <c r="CL231" s="126"/>
      <c r="CM231" s="126"/>
      <c r="CN231" s="126"/>
      <c r="CO231" s="126"/>
      <c r="CP231" s="126"/>
      <c r="CQ231" s="126"/>
      <c r="CR231" s="126"/>
      <c r="CS231" s="126"/>
      <c r="CT231" s="126"/>
      <c r="CU231" s="126"/>
      <c r="CV231" s="126"/>
      <c r="CW231" s="126"/>
      <c r="CX231" s="126"/>
      <c r="CY231" s="126"/>
      <c r="CZ231" s="126"/>
      <c r="DA231" s="126"/>
      <c r="DB231" s="126"/>
      <c r="DC231" s="126"/>
      <c r="DD231" s="126"/>
      <c r="DE231" s="126"/>
      <c r="DF231" s="126"/>
      <c r="DG231" s="126"/>
      <c r="DH231" s="126"/>
      <c r="DI231" s="126"/>
      <c r="DJ231" s="126"/>
      <c r="DK231" s="126"/>
      <c r="DL231" s="126"/>
      <c r="DM231" s="126"/>
      <c r="DN231" s="126"/>
      <c r="DO231" s="126"/>
      <c r="DP231" s="126"/>
      <c r="DQ231" s="126"/>
      <c r="DR231" s="126"/>
      <c r="DS231" s="126"/>
      <c r="DT231" s="126"/>
      <c r="DU231" s="126"/>
      <c r="DV231" s="126"/>
      <c r="DW231" s="126"/>
      <c r="DX231" s="126"/>
      <c r="DY231" s="126"/>
      <c r="DZ231" s="126"/>
      <c r="EA231" s="126"/>
      <c r="EB231" s="126"/>
      <c r="EC231" s="126"/>
      <c r="ED231" s="126"/>
      <c r="EE231" s="126"/>
      <c r="EF231" s="126"/>
      <c r="EG231" s="126"/>
      <c r="EH231" s="126"/>
      <c r="EI231" s="126"/>
      <c r="EJ231" s="126"/>
      <c r="EK231" s="126"/>
      <c r="EL231" s="126"/>
      <c r="EM231" s="126"/>
      <c r="EN231" s="126"/>
      <c r="EO231" s="126"/>
      <c r="EP231" s="126"/>
      <c r="EQ231" s="126"/>
      <c r="ER231" s="126"/>
      <c r="ES231" s="126"/>
      <c r="ET231" s="126"/>
      <c r="EU231" s="126"/>
      <c r="EV231" s="126"/>
      <c r="EW231" s="126"/>
      <c r="EX231" s="126"/>
      <c r="EY231" s="126"/>
      <c r="EZ231" s="126"/>
      <c r="FA231" s="126"/>
      <c r="FB231" s="126"/>
      <c r="FC231" s="126"/>
      <c r="FD231" s="126"/>
      <c r="FE231" s="126"/>
      <c r="FF231" s="126"/>
      <c r="FG231" s="126"/>
      <c r="FH231" s="126"/>
      <c r="FI231" s="126"/>
      <c r="FJ231" s="126"/>
      <c r="FK231" s="126"/>
      <c r="FL231" s="126"/>
      <c r="FM231" s="126"/>
      <c r="FN231" s="126"/>
      <c r="FO231" s="126"/>
      <c r="FP231" s="126"/>
      <c r="FQ231" s="126"/>
      <c r="FR231" s="126"/>
      <c r="FS231" s="126"/>
      <c r="FT231" s="126"/>
      <c r="FU231" s="126"/>
      <c r="FV231" s="126"/>
      <c r="FW231" s="126"/>
      <c r="FX231" s="126"/>
      <c r="FY231" s="126"/>
      <c r="FZ231" s="126"/>
      <c r="GA231" s="126"/>
      <c r="GB231" s="126"/>
      <c r="GC231" s="126"/>
      <c r="GD231" s="126"/>
      <c r="GE231" s="126"/>
      <c r="GF231" s="126"/>
      <c r="GG231" s="126"/>
      <c r="GH231" s="126"/>
      <c r="GI231" s="126"/>
      <c r="GJ231" s="126"/>
      <c r="GK231" s="126"/>
      <c r="GL231" s="126"/>
      <c r="GM231" s="126"/>
      <c r="GN231" s="126"/>
      <c r="GO231" s="126"/>
      <c r="GP231" s="126"/>
      <c r="GQ231" s="126"/>
      <c r="GR231" s="126"/>
      <c r="GS231" s="126"/>
    </row>
    <row r="232" spans="1:201" s="64" customFormat="1" x14ac:dyDescent="0.15">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5"/>
      <c r="BK232" s="51"/>
      <c r="BL232" s="51"/>
      <c r="BM232" s="51"/>
      <c r="BN232" s="51"/>
      <c r="BO232" s="51"/>
      <c r="BP232" s="51"/>
      <c r="BQ232" s="51"/>
      <c r="BR232" s="51"/>
      <c r="BS232" s="51"/>
      <c r="BT232" s="51"/>
      <c r="BU232" s="51"/>
      <c r="BV232" s="51"/>
      <c r="BW232" s="51"/>
      <c r="BX232" s="55"/>
      <c r="BY232" s="51"/>
      <c r="BZ232" s="51"/>
      <c r="CA232" s="51"/>
      <c r="CB232" s="51"/>
      <c r="CC232" s="51"/>
      <c r="CD232" s="51"/>
      <c r="CE232" s="51"/>
      <c r="CF232" s="51"/>
      <c r="CG232" s="51"/>
      <c r="CH232" s="126"/>
      <c r="CI232" s="126"/>
      <c r="CJ232" s="126"/>
      <c r="CK232" s="126"/>
      <c r="CL232" s="126"/>
      <c r="CM232" s="126"/>
      <c r="CN232" s="126"/>
      <c r="CO232" s="126"/>
      <c r="CP232" s="126"/>
      <c r="CQ232" s="126"/>
      <c r="CR232" s="126"/>
      <c r="CS232" s="126"/>
      <c r="CT232" s="126"/>
      <c r="CU232" s="126"/>
      <c r="CV232" s="126"/>
      <c r="CW232" s="126"/>
      <c r="CX232" s="126"/>
      <c r="CY232" s="126"/>
      <c r="CZ232" s="126"/>
      <c r="DA232" s="126"/>
      <c r="DB232" s="126"/>
      <c r="DC232" s="126"/>
      <c r="DD232" s="126"/>
      <c r="DE232" s="126"/>
      <c r="DF232" s="126"/>
      <c r="DG232" s="126"/>
      <c r="DH232" s="126"/>
      <c r="DI232" s="126"/>
      <c r="DJ232" s="126"/>
      <c r="DK232" s="126"/>
      <c r="DL232" s="126"/>
      <c r="DM232" s="126"/>
      <c r="DN232" s="126"/>
      <c r="DO232" s="126"/>
      <c r="DP232" s="126"/>
      <c r="DQ232" s="126"/>
      <c r="DR232" s="126"/>
      <c r="DS232" s="126"/>
      <c r="DT232" s="126"/>
      <c r="DU232" s="126"/>
      <c r="DV232" s="126"/>
      <c r="DW232" s="126"/>
      <c r="DX232" s="126"/>
      <c r="DY232" s="126"/>
      <c r="DZ232" s="126"/>
      <c r="EA232" s="126"/>
      <c r="EB232" s="126"/>
      <c r="EC232" s="126"/>
      <c r="ED232" s="126"/>
      <c r="EE232" s="126"/>
      <c r="EF232" s="126"/>
      <c r="EG232" s="126"/>
      <c r="EH232" s="126"/>
      <c r="EI232" s="126"/>
      <c r="EJ232" s="126"/>
      <c r="EK232" s="126"/>
      <c r="EL232" s="126"/>
      <c r="EM232" s="126"/>
      <c r="EN232" s="126"/>
      <c r="EO232" s="126"/>
      <c r="EP232" s="126"/>
      <c r="EQ232" s="126"/>
      <c r="ER232" s="126"/>
      <c r="ES232" s="126"/>
      <c r="ET232" s="126"/>
      <c r="EU232" s="126"/>
      <c r="EV232" s="126"/>
      <c r="EW232" s="126"/>
      <c r="EX232" s="126"/>
      <c r="EY232" s="126"/>
      <c r="EZ232" s="126"/>
      <c r="FA232" s="126"/>
      <c r="FB232" s="126"/>
      <c r="FC232" s="126"/>
      <c r="FD232" s="126"/>
      <c r="FE232" s="126"/>
      <c r="FF232" s="126"/>
      <c r="FG232" s="126"/>
      <c r="FH232" s="126"/>
      <c r="FI232" s="126"/>
      <c r="FJ232" s="126"/>
      <c r="FK232" s="126"/>
      <c r="FL232" s="126"/>
      <c r="FM232" s="126"/>
      <c r="FN232" s="126"/>
      <c r="FO232" s="126"/>
      <c r="FP232" s="126"/>
      <c r="FQ232" s="126"/>
      <c r="FR232" s="126"/>
      <c r="FS232" s="126"/>
      <c r="FT232" s="126"/>
      <c r="FU232" s="126"/>
      <c r="FV232" s="126"/>
      <c r="FW232" s="126"/>
      <c r="FX232" s="126"/>
      <c r="FY232" s="126"/>
      <c r="FZ232" s="126"/>
      <c r="GA232" s="126"/>
      <c r="GB232" s="126"/>
      <c r="GC232" s="126"/>
      <c r="GD232" s="126"/>
      <c r="GE232" s="126"/>
      <c r="GF232" s="126"/>
      <c r="GG232" s="126"/>
      <c r="GH232" s="126"/>
      <c r="GI232" s="126"/>
      <c r="GJ232" s="126"/>
      <c r="GK232" s="126"/>
      <c r="GL232" s="126"/>
      <c r="GM232" s="126"/>
      <c r="GN232" s="126"/>
      <c r="GO232" s="126"/>
      <c r="GP232" s="126"/>
      <c r="GQ232" s="126"/>
      <c r="GR232" s="126"/>
      <c r="GS232" s="126"/>
    </row>
    <row r="233" spans="1:201" s="64" customFormat="1" x14ac:dyDescent="0.15">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5"/>
      <c r="BK233" s="51"/>
      <c r="BL233" s="51"/>
      <c r="BM233" s="51"/>
      <c r="BN233" s="51"/>
      <c r="BO233" s="51"/>
      <c r="BP233" s="51"/>
      <c r="BQ233" s="51"/>
      <c r="BR233" s="51"/>
      <c r="BS233" s="51"/>
      <c r="BT233" s="51"/>
      <c r="BU233" s="51"/>
      <c r="BV233" s="51"/>
      <c r="BW233" s="51"/>
      <c r="BX233" s="55"/>
      <c r="BY233" s="51"/>
      <c r="BZ233" s="51"/>
      <c r="CA233" s="51"/>
      <c r="CB233" s="51"/>
      <c r="CC233" s="51"/>
      <c r="CD233" s="51"/>
      <c r="CE233" s="51"/>
      <c r="CF233" s="51"/>
      <c r="CG233" s="51"/>
      <c r="CH233" s="126"/>
      <c r="CI233" s="126"/>
      <c r="CJ233" s="126"/>
      <c r="CK233" s="126"/>
      <c r="CL233" s="126"/>
      <c r="CM233" s="126"/>
      <c r="CN233" s="126"/>
      <c r="CO233" s="126"/>
      <c r="CP233" s="126"/>
      <c r="CQ233" s="126"/>
      <c r="CR233" s="126"/>
      <c r="CS233" s="126"/>
      <c r="CT233" s="126"/>
      <c r="CU233" s="126"/>
      <c r="CV233" s="126"/>
      <c r="CW233" s="126"/>
      <c r="CX233" s="126"/>
      <c r="CY233" s="126"/>
      <c r="CZ233" s="126"/>
      <c r="DA233" s="126"/>
      <c r="DB233" s="126"/>
      <c r="DC233" s="126"/>
      <c r="DD233" s="126"/>
      <c r="DE233" s="126"/>
      <c r="DF233" s="126"/>
      <c r="DG233" s="126"/>
      <c r="DH233" s="126"/>
      <c r="DI233" s="126"/>
      <c r="DJ233" s="126"/>
      <c r="DK233" s="126"/>
      <c r="DL233" s="126"/>
      <c r="DM233" s="126"/>
      <c r="DN233" s="126"/>
      <c r="DO233" s="126"/>
      <c r="DP233" s="126"/>
      <c r="DQ233" s="126"/>
      <c r="DR233" s="126"/>
      <c r="DS233" s="126"/>
      <c r="DT233" s="126"/>
      <c r="DU233" s="126"/>
      <c r="DV233" s="126"/>
      <c r="DW233" s="126"/>
      <c r="DX233" s="126"/>
      <c r="DY233" s="126"/>
      <c r="DZ233" s="126"/>
      <c r="EA233" s="126"/>
      <c r="EB233" s="126"/>
      <c r="EC233" s="126"/>
      <c r="ED233" s="126"/>
      <c r="EE233" s="126"/>
      <c r="EF233" s="126"/>
      <c r="EG233" s="126"/>
      <c r="EH233" s="126"/>
      <c r="EI233" s="126"/>
      <c r="EJ233" s="126"/>
      <c r="EK233" s="126"/>
      <c r="EL233" s="126"/>
      <c r="EM233" s="126"/>
      <c r="EN233" s="126"/>
      <c r="EO233" s="126"/>
      <c r="EP233" s="126"/>
      <c r="EQ233" s="126"/>
      <c r="ER233" s="126"/>
      <c r="ES233" s="126"/>
      <c r="ET233" s="126"/>
      <c r="EU233" s="126"/>
      <c r="EV233" s="126"/>
      <c r="EW233" s="126"/>
      <c r="EX233" s="126"/>
      <c r="EY233" s="126"/>
      <c r="EZ233" s="126"/>
      <c r="FA233" s="126"/>
      <c r="FB233" s="126"/>
      <c r="FC233" s="126"/>
      <c r="FD233" s="126"/>
      <c r="FE233" s="126"/>
      <c r="FF233" s="126"/>
      <c r="FG233" s="126"/>
      <c r="FH233" s="126"/>
      <c r="FI233" s="126"/>
      <c r="FJ233" s="126"/>
      <c r="FK233" s="126"/>
      <c r="FL233" s="126"/>
      <c r="FM233" s="126"/>
      <c r="FN233" s="126"/>
      <c r="FO233" s="126"/>
      <c r="FP233" s="126"/>
      <c r="FQ233" s="126"/>
      <c r="FR233" s="126"/>
      <c r="FS233" s="126"/>
      <c r="FT233" s="126"/>
      <c r="FU233" s="126"/>
      <c r="FV233" s="126"/>
      <c r="FW233" s="126"/>
      <c r="FX233" s="126"/>
      <c r="FY233" s="126"/>
      <c r="FZ233" s="126"/>
      <c r="GA233" s="126"/>
      <c r="GB233" s="126"/>
      <c r="GC233" s="126"/>
      <c r="GD233" s="126"/>
      <c r="GE233" s="126"/>
      <c r="GF233" s="126"/>
      <c r="GG233" s="126"/>
      <c r="GH233" s="126"/>
      <c r="GI233" s="126"/>
      <c r="GJ233" s="126"/>
      <c r="GK233" s="126"/>
      <c r="GL233" s="126"/>
      <c r="GM233" s="126"/>
      <c r="GN233" s="126"/>
      <c r="GO233" s="126"/>
      <c r="GP233" s="126"/>
      <c r="GQ233" s="126"/>
      <c r="GR233" s="126"/>
      <c r="GS233" s="126"/>
    </row>
    <row r="234" spans="1:201" s="64" customFormat="1" x14ac:dyDescent="0.15">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5"/>
      <c r="BK234" s="51"/>
      <c r="BL234" s="51"/>
      <c r="BM234" s="51"/>
      <c r="BN234" s="51"/>
      <c r="BO234" s="51"/>
      <c r="BP234" s="51"/>
      <c r="BQ234" s="51"/>
      <c r="BR234" s="51"/>
      <c r="BS234" s="51"/>
      <c r="BT234" s="51"/>
      <c r="BU234" s="51"/>
      <c r="BV234" s="51"/>
      <c r="BW234" s="51"/>
      <c r="BX234" s="55"/>
      <c r="BY234" s="51"/>
      <c r="BZ234" s="51"/>
      <c r="CA234" s="51"/>
      <c r="CB234" s="51"/>
      <c r="CC234" s="51"/>
      <c r="CD234" s="51"/>
      <c r="CE234" s="51"/>
      <c r="CF234" s="51"/>
      <c r="CG234" s="51"/>
      <c r="CH234" s="126"/>
      <c r="CI234" s="126"/>
      <c r="CJ234" s="126"/>
      <c r="CK234" s="126"/>
      <c r="CL234" s="126"/>
      <c r="CM234" s="126"/>
      <c r="CN234" s="126"/>
      <c r="CO234" s="126"/>
      <c r="CP234" s="126"/>
      <c r="CQ234" s="126"/>
      <c r="CR234" s="126"/>
      <c r="CS234" s="126"/>
      <c r="CT234" s="126"/>
      <c r="CU234" s="126"/>
      <c r="CV234" s="126"/>
      <c r="CW234" s="126"/>
      <c r="CX234" s="126"/>
      <c r="CY234" s="126"/>
      <c r="CZ234" s="126"/>
      <c r="DA234" s="126"/>
      <c r="DB234" s="126"/>
      <c r="DC234" s="126"/>
      <c r="DD234" s="126"/>
      <c r="DE234" s="126"/>
      <c r="DF234" s="126"/>
      <c r="DG234" s="126"/>
      <c r="DH234" s="126"/>
      <c r="DI234" s="126"/>
      <c r="DJ234" s="126"/>
      <c r="DK234" s="126"/>
      <c r="DL234" s="126"/>
      <c r="DM234" s="126"/>
      <c r="DN234" s="126"/>
      <c r="DO234" s="126"/>
      <c r="DP234" s="126"/>
      <c r="DQ234" s="126"/>
      <c r="DR234" s="126"/>
      <c r="DS234" s="126"/>
      <c r="DT234" s="126"/>
      <c r="DU234" s="126"/>
      <c r="DV234" s="126"/>
      <c r="DW234" s="126"/>
      <c r="DX234" s="126"/>
      <c r="DY234" s="126"/>
      <c r="DZ234" s="126"/>
      <c r="EA234" s="126"/>
      <c r="EB234" s="126"/>
      <c r="EC234" s="126"/>
      <c r="ED234" s="126"/>
      <c r="EE234" s="126"/>
      <c r="EF234" s="126"/>
      <c r="EG234" s="126"/>
      <c r="EH234" s="126"/>
      <c r="EI234" s="126"/>
      <c r="EJ234" s="126"/>
      <c r="EK234" s="126"/>
      <c r="EL234" s="126"/>
      <c r="EM234" s="126"/>
      <c r="EN234" s="126"/>
      <c r="EO234" s="126"/>
      <c r="EP234" s="126"/>
      <c r="EQ234" s="126"/>
      <c r="ER234" s="126"/>
      <c r="ES234" s="126"/>
      <c r="ET234" s="126"/>
      <c r="EU234" s="126"/>
      <c r="EV234" s="126"/>
      <c r="EW234" s="126"/>
      <c r="EX234" s="126"/>
      <c r="EY234" s="126"/>
      <c r="EZ234" s="126"/>
      <c r="FA234" s="126"/>
      <c r="FB234" s="126"/>
      <c r="FC234" s="126"/>
      <c r="FD234" s="126"/>
      <c r="FE234" s="126"/>
      <c r="FF234" s="126"/>
      <c r="FG234" s="126"/>
      <c r="FH234" s="126"/>
      <c r="FI234" s="126"/>
      <c r="FJ234" s="126"/>
      <c r="FK234" s="126"/>
      <c r="FL234" s="126"/>
      <c r="FM234" s="126"/>
      <c r="FN234" s="126"/>
      <c r="FO234" s="126"/>
      <c r="FP234" s="126"/>
      <c r="FQ234" s="126"/>
      <c r="FR234" s="126"/>
      <c r="FS234" s="126"/>
      <c r="FT234" s="126"/>
      <c r="FU234" s="126"/>
      <c r="FV234" s="126"/>
      <c r="FW234" s="126"/>
      <c r="FX234" s="126"/>
      <c r="FY234" s="126"/>
      <c r="FZ234" s="126"/>
      <c r="GA234" s="126"/>
      <c r="GB234" s="126"/>
      <c r="GC234" s="126"/>
      <c r="GD234" s="126"/>
      <c r="GE234" s="126"/>
      <c r="GF234" s="126"/>
      <c r="GG234" s="126"/>
      <c r="GH234" s="126"/>
      <c r="GI234" s="126"/>
      <c r="GJ234" s="126"/>
      <c r="GK234" s="126"/>
      <c r="GL234" s="126"/>
      <c r="GM234" s="126"/>
      <c r="GN234" s="126"/>
      <c r="GO234" s="126"/>
      <c r="GP234" s="126"/>
      <c r="GQ234" s="126"/>
      <c r="GR234" s="126"/>
      <c r="GS234" s="126"/>
    </row>
    <row r="235" spans="1:201" s="64" customFormat="1" x14ac:dyDescent="0.1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c r="BU235" s="51"/>
      <c r="BV235" s="51"/>
      <c r="BW235" s="51"/>
      <c r="BX235" s="51"/>
      <c r="BY235" s="51"/>
      <c r="BZ235" s="51"/>
      <c r="CA235" s="51"/>
      <c r="CB235" s="51"/>
      <c r="CC235" s="51"/>
      <c r="CD235" s="51"/>
      <c r="CE235" s="51"/>
      <c r="CF235" s="51"/>
      <c r="CG235" s="51"/>
      <c r="CH235" s="126"/>
      <c r="CI235" s="126"/>
      <c r="CJ235" s="126"/>
      <c r="CK235" s="126"/>
      <c r="CL235" s="126"/>
      <c r="CM235" s="126"/>
      <c r="CN235" s="126"/>
      <c r="CO235" s="126"/>
      <c r="CP235" s="126"/>
      <c r="CQ235" s="126"/>
      <c r="CR235" s="126"/>
      <c r="CS235" s="126"/>
      <c r="CT235" s="126"/>
      <c r="CU235" s="126"/>
      <c r="CV235" s="126"/>
      <c r="CW235" s="126"/>
      <c r="CX235" s="126"/>
      <c r="CY235" s="126"/>
      <c r="CZ235" s="126"/>
      <c r="DA235" s="126"/>
      <c r="DB235" s="126"/>
      <c r="DC235" s="126"/>
      <c r="DD235" s="126"/>
      <c r="DE235" s="126"/>
      <c r="DF235" s="126"/>
      <c r="DG235" s="126"/>
      <c r="DH235" s="126"/>
      <c r="DI235" s="126"/>
      <c r="DJ235" s="126"/>
      <c r="DK235" s="126"/>
      <c r="DL235" s="126"/>
      <c r="DM235" s="126"/>
      <c r="DN235" s="126"/>
      <c r="DO235" s="126"/>
      <c r="DP235" s="126"/>
      <c r="DQ235" s="126"/>
      <c r="DR235" s="126"/>
      <c r="DS235" s="126"/>
      <c r="DT235" s="126"/>
      <c r="DU235" s="126"/>
      <c r="DV235" s="126"/>
      <c r="DW235" s="126"/>
      <c r="DX235" s="126"/>
      <c r="DY235" s="126"/>
      <c r="DZ235" s="126"/>
      <c r="EA235" s="126"/>
      <c r="EB235" s="126"/>
      <c r="EC235" s="126"/>
      <c r="ED235" s="126"/>
      <c r="EE235" s="126"/>
      <c r="EF235" s="126"/>
      <c r="EG235" s="126"/>
      <c r="EH235" s="126"/>
      <c r="EI235" s="126"/>
      <c r="EJ235" s="126"/>
      <c r="EK235" s="126"/>
      <c r="EL235" s="126"/>
      <c r="EM235" s="126"/>
      <c r="EN235" s="126"/>
      <c r="EO235" s="126"/>
      <c r="EP235" s="126"/>
      <c r="EQ235" s="126"/>
      <c r="ER235" s="126"/>
      <c r="ES235" s="126"/>
      <c r="ET235" s="126"/>
      <c r="EU235" s="126"/>
      <c r="EV235" s="126"/>
      <c r="EW235" s="126"/>
      <c r="EX235" s="126"/>
      <c r="EY235" s="126"/>
      <c r="EZ235" s="126"/>
      <c r="FA235" s="126"/>
      <c r="FB235" s="126"/>
      <c r="FC235" s="126"/>
      <c r="FD235" s="126"/>
      <c r="FE235" s="126"/>
      <c r="FF235" s="126"/>
      <c r="FG235" s="126"/>
      <c r="FH235" s="126"/>
      <c r="FI235" s="126"/>
      <c r="FJ235" s="126"/>
      <c r="FK235" s="126"/>
      <c r="FL235" s="126"/>
      <c r="FM235" s="126"/>
      <c r="FN235" s="126"/>
      <c r="FO235" s="126"/>
      <c r="FP235" s="126"/>
      <c r="FQ235" s="126"/>
      <c r="FR235" s="126"/>
      <c r="FS235" s="126"/>
      <c r="FT235" s="126"/>
      <c r="FU235" s="126"/>
      <c r="FV235" s="126"/>
      <c r="FW235" s="126"/>
      <c r="FX235" s="126"/>
      <c r="FY235" s="126"/>
      <c r="FZ235" s="126"/>
      <c r="GA235" s="126"/>
      <c r="GB235" s="126"/>
      <c r="GC235" s="126"/>
      <c r="GD235" s="126"/>
      <c r="GE235" s="126"/>
      <c r="GF235" s="126"/>
      <c r="GG235" s="126"/>
      <c r="GH235" s="126"/>
      <c r="GI235" s="126"/>
      <c r="GJ235" s="126"/>
      <c r="GK235" s="126"/>
      <c r="GL235" s="126"/>
      <c r="GM235" s="126"/>
      <c r="GN235" s="126"/>
      <c r="GO235" s="126"/>
      <c r="GP235" s="126"/>
      <c r="GQ235" s="126"/>
      <c r="GR235" s="126"/>
      <c r="GS235" s="126"/>
    </row>
    <row r="236" spans="1:201" s="64" customFormat="1" x14ac:dyDescent="0.15">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5"/>
      <c r="BL236" s="55"/>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126"/>
      <c r="CI236" s="126"/>
      <c r="CJ236" s="126"/>
      <c r="CK236" s="126"/>
      <c r="CL236" s="126"/>
      <c r="CM236" s="126"/>
      <c r="CN236" s="126"/>
      <c r="CO236" s="126"/>
      <c r="CP236" s="126"/>
      <c r="CQ236" s="126"/>
      <c r="CR236" s="126"/>
      <c r="CS236" s="126"/>
      <c r="CT236" s="126"/>
      <c r="CU236" s="126"/>
      <c r="CV236" s="126"/>
      <c r="CW236" s="126"/>
      <c r="CX236" s="126"/>
      <c r="CY236" s="126"/>
      <c r="CZ236" s="126"/>
      <c r="DA236" s="126"/>
      <c r="DB236" s="126"/>
      <c r="DC236" s="126"/>
      <c r="DD236" s="126"/>
      <c r="DE236" s="126"/>
      <c r="DF236" s="126"/>
      <c r="DG236" s="126"/>
      <c r="DH236" s="126"/>
      <c r="DI236" s="126"/>
      <c r="DJ236" s="126"/>
      <c r="DK236" s="126"/>
      <c r="DL236" s="126"/>
      <c r="DM236" s="126"/>
      <c r="DN236" s="126"/>
      <c r="DO236" s="126"/>
      <c r="DP236" s="126"/>
      <c r="DQ236" s="126"/>
      <c r="DR236" s="126"/>
      <c r="DS236" s="126"/>
      <c r="DT236" s="126"/>
      <c r="DU236" s="126"/>
      <c r="DV236" s="126"/>
      <c r="DW236" s="126"/>
      <c r="DX236" s="126"/>
      <c r="DY236" s="126"/>
      <c r="DZ236" s="126"/>
      <c r="EA236" s="126"/>
      <c r="EB236" s="126"/>
      <c r="EC236" s="126"/>
      <c r="ED236" s="126"/>
      <c r="EE236" s="126"/>
      <c r="EF236" s="126"/>
      <c r="EG236" s="126"/>
      <c r="EH236" s="126"/>
      <c r="EI236" s="126"/>
      <c r="EJ236" s="126"/>
      <c r="EK236" s="126"/>
      <c r="EL236" s="126"/>
      <c r="EM236" s="126"/>
      <c r="EN236" s="126"/>
      <c r="EO236" s="126"/>
      <c r="EP236" s="126"/>
      <c r="EQ236" s="126"/>
      <c r="ER236" s="126"/>
      <c r="ES236" s="126"/>
      <c r="ET236" s="126"/>
      <c r="EU236" s="126"/>
      <c r="EV236" s="126"/>
      <c r="EW236" s="126"/>
      <c r="EX236" s="126"/>
      <c r="EY236" s="126"/>
      <c r="EZ236" s="126"/>
      <c r="FA236" s="126"/>
      <c r="FB236" s="126"/>
      <c r="FC236" s="126"/>
      <c r="FD236" s="126"/>
      <c r="FE236" s="126"/>
      <c r="FF236" s="126"/>
      <c r="FG236" s="126"/>
      <c r="FH236" s="126"/>
      <c r="FI236" s="126"/>
      <c r="FJ236" s="126"/>
      <c r="FK236" s="126"/>
      <c r="FL236" s="126"/>
      <c r="FM236" s="126"/>
      <c r="FN236" s="126"/>
      <c r="FO236" s="126"/>
      <c r="FP236" s="126"/>
      <c r="FQ236" s="126"/>
      <c r="FR236" s="126"/>
      <c r="FS236" s="126"/>
      <c r="FT236" s="126"/>
      <c r="FU236" s="126"/>
      <c r="FV236" s="126"/>
      <c r="FW236" s="126"/>
      <c r="FX236" s="126"/>
      <c r="FY236" s="126"/>
      <c r="FZ236" s="126"/>
      <c r="GA236" s="126"/>
      <c r="GB236" s="126"/>
      <c r="GC236" s="126"/>
      <c r="GD236" s="126"/>
      <c r="GE236" s="126"/>
      <c r="GF236" s="126"/>
      <c r="GG236" s="126"/>
      <c r="GH236" s="126"/>
      <c r="GI236" s="126"/>
      <c r="GJ236" s="126"/>
      <c r="GK236" s="126"/>
      <c r="GL236" s="126"/>
      <c r="GM236" s="126"/>
      <c r="GN236" s="126"/>
      <c r="GO236" s="126"/>
      <c r="GP236" s="126"/>
      <c r="GQ236" s="126"/>
      <c r="GR236" s="126"/>
      <c r="GS236" s="126"/>
    </row>
    <row r="237" spans="1:201" s="64" customFormat="1" x14ac:dyDescent="0.15">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5"/>
      <c r="BL237" s="55"/>
      <c r="BM237" s="55"/>
      <c r="BN237" s="55"/>
      <c r="BO237" s="55"/>
      <c r="BP237" s="55"/>
      <c r="BQ237" s="55"/>
      <c r="BR237" s="55"/>
      <c r="BS237" s="51"/>
      <c r="BT237" s="51"/>
      <c r="BU237" s="51"/>
      <c r="BV237" s="51"/>
      <c r="BW237" s="51"/>
      <c r="BX237" s="51"/>
      <c r="BY237" s="51"/>
      <c r="BZ237" s="51"/>
      <c r="CA237" s="51"/>
      <c r="CB237" s="51"/>
      <c r="CC237" s="51"/>
      <c r="CD237" s="51"/>
      <c r="CE237" s="51"/>
      <c r="CF237" s="51"/>
      <c r="CG237" s="51"/>
      <c r="CH237" s="126"/>
      <c r="CI237" s="126"/>
      <c r="CJ237" s="126"/>
      <c r="CK237" s="126"/>
      <c r="CL237" s="126"/>
      <c r="CM237" s="126"/>
      <c r="CN237" s="126"/>
      <c r="CO237" s="126"/>
      <c r="CP237" s="126"/>
      <c r="CQ237" s="126"/>
      <c r="CR237" s="126"/>
      <c r="CS237" s="126"/>
      <c r="CT237" s="126"/>
      <c r="CU237" s="126"/>
      <c r="CV237" s="126"/>
      <c r="CW237" s="126"/>
      <c r="CX237" s="126"/>
      <c r="CY237" s="126"/>
      <c r="CZ237" s="126"/>
      <c r="DA237" s="126"/>
      <c r="DB237" s="126"/>
      <c r="DC237" s="126"/>
      <c r="DD237" s="126"/>
      <c r="DE237" s="126"/>
      <c r="DF237" s="126"/>
      <c r="DG237" s="126"/>
      <c r="DH237" s="126"/>
      <c r="DI237" s="126"/>
      <c r="DJ237" s="126"/>
      <c r="DK237" s="126"/>
      <c r="DL237" s="126"/>
      <c r="DM237" s="126"/>
      <c r="DN237" s="126"/>
      <c r="DO237" s="126"/>
      <c r="DP237" s="126"/>
      <c r="DQ237" s="126"/>
      <c r="DR237" s="126"/>
      <c r="DS237" s="126"/>
      <c r="DT237" s="126"/>
      <c r="DU237" s="126"/>
      <c r="DV237" s="126"/>
      <c r="DW237" s="126"/>
      <c r="DX237" s="126"/>
      <c r="DY237" s="126"/>
      <c r="DZ237" s="126"/>
      <c r="EA237" s="126"/>
      <c r="EB237" s="126"/>
      <c r="EC237" s="126"/>
      <c r="ED237" s="126"/>
      <c r="EE237" s="126"/>
      <c r="EF237" s="126"/>
      <c r="EG237" s="126"/>
      <c r="EH237" s="126"/>
      <c r="EI237" s="126"/>
      <c r="EJ237" s="126"/>
      <c r="EK237" s="126"/>
      <c r="EL237" s="126"/>
      <c r="EM237" s="126"/>
      <c r="EN237" s="126"/>
      <c r="EO237" s="126"/>
      <c r="EP237" s="126"/>
      <c r="EQ237" s="126"/>
      <c r="ER237" s="126"/>
      <c r="ES237" s="126"/>
      <c r="ET237" s="126"/>
      <c r="EU237" s="126"/>
      <c r="EV237" s="126"/>
      <c r="EW237" s="126"/>
      <c r="EX237" s="126"/>
      <c r="EY237" s="126"/>
      <c r="EZ237" s="126"/>
      <c r="FA237" s="126"/>
      <c r="FB237" s="126"/>
      <c r="FC237" s="126"/>
      <c r="FD237" s="126"/>
      <c r="FE237" s="126"/>
      <c r="FF237" s="126"/>
      <c r="FG237" s="126"/>
      <c r="FH237" s="126"/>
      <c r="FI237" s="126"/>
      <c r="FJ237" s="126"/>
      <c r="FK237" s="126"/>
      <c r="FL237" s="126"/>
      <c r="FM237" s="126"/>
      <c r="FN237" s="126"/>
      <c r="FO237" s="126"/>
      <c r="FP237" s="126"/>
      <c r="FQ237" s="126"/>
      <c r="FR237" s="126"/>
      <c r="FS237" s="126"/>
      <c r="FT237" s="126"/>
      <c r="FU237" s="126"/>
      <c r="FV237" s="126"/>
      <c r="FW237" s="126"/>
      <c r="FX237" s="126"/>
      <c r="FY237" s="126"/>
      <c r="FZ237" s="126"/>
      <c r="GA237" s="126"/>
      <c r="GB237" s="126"/>
      <c r="GC237" s="126"/>
      <c r="GD237" s="126"/>
      <c r="GE237" s="126"/>
      <c r="GF237" s="126"/>
      <c r="GG237" s="126"/>
      <c r="GH237" s="126"/>
      <c r="GI237" s="126"/>
      <c r="GJ237" s="126"/>
      <c r="GK237" s="126"/>
      <c r="GL237" s="126"/>
      <c r="GM237" s="126"/>
      <c r="GN237" s="126"/>
      <c r="GO237" s="126"/>
      <c r="GP237" s="126"/>
      <c r="GQ237" s="126"/>
      <c r="GR237" s="126"/>
      <c r="GS237" s="126"/>
    </row>
    <row r="238" spans="1:201" s="64" customFormat="1" x14ac:dyDescent="0.15">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5"/>
      <c r="BL238" s="55"/>
      <c r="BM238" s="55"/>
      <c r="BN238" s="55"/>
      <c r="BO238" s="55"/>
      <c r="BP238" s="55"/>
      <c r="BQ238" s="55"/>
      <c r="BR238" s="55"/>
      <c r="BS238" s="51"/>
      <c r="BT238" s="51"/>
      <c r="BU238" s="51"/>
      <c r="BV238" s="51"/>
      <c r="BW238" s="51"/>
      <c r="BX238" s="51"/>
      <c r="BY238" s="51"/>
      <c r="BZ238" s="51"/>
      <c r="CA238" s="51"/>
      <c r="CB238" s="51"/>
      <c r="CC238" s="51"/>
      <c r="CD238" s="51"/>
      <c r="CE238" s="51"/>
      <c r="CF238" s="51"/>
      <c r="CG238" s="51"/>
      <c r="CH238" s="126"/>
      <c r="CI238" s="126"/>
      <c r="CJ238" s="126"/>
      <c r="CK238" s="126"/>
      <c r="CL238" s="126"/>
      <c r="CM238" s="126"/>
      <c r="CN238" s="126"/>
      <c r="CO238" s="126"/>
      <c r="CP238" s="126"/>
      <c r="CQ238" s="126"/>
      <c r="CR238" s="126"/>
      <c r="CS238" s="126"/>
      <c r="CT238" s="126"/>
      <c r="CU238" s="126"/>
      <c r="CV238" s="126"/>
      <c r="CW238" s="126"/>
      <c r="CX238" s="126"/>
      <c r="CY238" s="126"/>
      <c r="CZ238" s="126"/>
      <c r="DA238" s="126"/>
      <c r="DB238" s="126"/>
      <c r="DC238" s="126"/>
      <c r="DD238" s="126"/>
      <c r="DE238" s="126"/>
      <c r="DF238" s="126"/>
      <c r="DG238" s="126"/>
      <c r="DH238" s="126"/>
      <c r="DI238" s="126"/>
      <c r="DJ238" s="126"/>
      <c r="DK238" s="126"/>
      <c r="DL238" s="126"/>
      <c r="DM238" s="126"/>
      <c r="DN238" s="126"/>
      <c r="DO238" s="126"/>
      <c r="DP238" s="126"/>
      <c r="DQ238" s="126"/>
      <c r="DR238" s="126"/>
      <c r="DS238" s="126"/>
      <c r="DT238" s="126"/>
      <c r="DU238" s="126"/>
      <c r="DV238" s="126"/>
      <c r="DW238" s="126"/>
      <c r="DX238" s="126"/>
      <c r="DY238" s="126"/>
      <c r="DZ238" s="126"/>
      <c r="EA238" s="126"/>
      <c r="EB238" s="126"/>
      <c r="EC238" s="126"/>
      <c r="ED238" s="126"/>
      <c r="EE238" s="126"/>
      <c r="EF238" s="126"/>
      <c r="EG238" s="126"/>
      <c r="EH238" s="126"/>
      <c r="EI238" s="126"/>
      <c r="EJ238" s="126"/>
      <c r="EK238" s="126"/>
      <c r="EL238" s="126"/>
      <c r="EM238" s="126"/>
      <c r="EN238" s="126"/>
      <c r="EO238" s="126"/>
      <c r="EP238" s="126"/>
      <c r="EQ238" s="126"/>
      <c r="ER238" s="126"/>
      <c r="ES238" s="126"/>
      <c r="ET238" s="126"/>
      <c r="EU238" s="126"/>
      <c r="EV238" s="126"/>
      <c r="EW238" s="126"/>
      <c r="EX238" s="126"/>
      <c r="EY238" s="126"/>
      <c r="EZ238" s="126"/>
      <c r="FA238" s="126"/>
      <c r="FB238" s="126"/>
      <c r="FC238" s="126"/>
      <c r="FD238" s="126"/>
      <c r="FE238" s="126"/>
      <c r="FF238" s="126"/>
      <c r="FG238" s="126"/>
      <c r="FH238" s="126"/>
      <c r="FI238" s="126"/>
      <c r="FJ238" s="126"/>
      <c r="FK238" s="126"/>
      <c r="FL238" s="126"/>
      <c r="FM238" s="126"/>
      <c r="FN238" s="126"/>
      <c r="FO238" s="126"/>
      <c r="FP238" s="126"/>
      <c r="FQ238" s="126"/>
      <c r="FR238" s="126"/>
      <c r="FS238" s="126"/>
      <c r="FT238" s="126"/>
      <c r="FU238" s="126"/>
      <c r="FV238" s="126"/>
      <c r="FW238" s="126"/>
      <c r="FX238" s="126"/>
      <c r="FY238" s="126"/>
      <c r="FZ238" s="126"/>
      <c r="GA238" s="126"/>
      <c r="GB238" s="126"/>
      <c r="GC238" s="126"/>
      <c r="GD238" s="126"/>
      <c r="GE238" s="126"/>
      <c r="GF238" s="126"/>
      <c r="GG238" s="126"/>
      <c r="GH238" s="126"/>
      <c r="GI238" s="126"/>
      <c r="GJ238" s="126"/>
      <c r="GK238" s="126"/>
      <c r="GL238" s="126"/>
      <c r="GM238" s="126"/>
      <c r="GN238" s="126"/>
      <c r="GO238" s="126"/>
      <c r="GP238" s="126"/>
      <c r="GQ238" s="126"/>
      <c r="GR238" s="126"/>
      <c r="GS238" s="126"/>
    </row>
    <row r="239" spans="1:201" s="64" customFormat="1" x14ac:dyDescent="0.15">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126"/>
      <c r="CI239" s="126"/>
      <c r="CJ239" s="126"/>
      <c r="CK239" s="126"/>
      <c r="CL239" s="126"/>
      <c r="CM239" s="126"/>
      <c r="CN239" s="126"/>
      <c r="CO239" s="126"/>
      <c r="CP239" s="126"/>
      <c r="CQ239" s="126"/>
      <c r="CR239" s="126"/>
      <c r="CS239" s="126"/>
      <c r="CT239" s="126"/>
      <c r="CU239" s="126"/>
      <c r="CV239" s="126"/>
      <c r="CW239" s="126"/>
      <c r="CX239" s="126"/>
      <c r="CY239" s="126"/>
      <c r="CZ239" s="126"/>
      <c r="DA239" s="126"/>
      <c r="DB239" s="126"/>
      <c r="DC239" s="126"/>
      <c r="DD239" s="126"/>
      <c r="DE239" s="126"/>
      <c r="DF239" s="126"/>
      <c r="DG239" s="126"/>
      <c r="DH239" s="126"/>
      <c r="DI239" s="126"/>
      <c r="DJ239" s="126"/>
      <c r="DK239" s="126"/>
      <c r="DL239" s="126"/>
      <c r="DM239" s="126"/>
      <c r="DN239" s="126"/>
      <c r="DO239" s="126"/>
      <c r="DP239" s="126"/>
      <c r="DQ239" s="126"/>
      <c r="DR239" s="126"/>
      <c r="DS239" s="126"/>
      <c r="DT239" s="126"/>
      <c r="DU239" s="126"/>
      <c r="DV239" s="126"/>
      <c r="DW239" s="126"/>
      <c r="DX239" s="126"/>
      <c r="DY239" s="126"/>
      <c r="DZ239" s="126"/>
      <c r="EA239" s="126"/>
      <c r="EB239" s="126"/>
      <c r="EC239" s="126"/>
      <c r="ED239" s="126"/>
      <c r="EE239" s="126"/>
      <c r="EF239" s="126"/>
      <c r="EG239" s="126"/>
      <c r="EH239" s="126"/>
      <c r="EI239" s="126"/>
      <c r="EJ239" s="126"/>
      <c r="EK239" s="126"/>
      <c r="EL239" s="126"/>
      <c r="EM239" s="126"/>
      <c r="EN239" s="126"/>
      <c r="EO239" s="126"/>
      <c r="EP239" s="126"/>
      <c r="EQ239" s="126"/>
      <c r="ER239" s="126"/>
      <c r="ES239" s="126"/>
      <c r="ET239" s="126"/>
      <c r="EU239" s="126"/>
      <c r="EV239" s="126"/>
      <c r="EW239" s="126"/>
      <c r="EX239" s="126"/>
      <c r="EY239" s="126"/>
      <c r="EZ239" s="126"/>
      <c r="FA239" s="126"/>
      <c r="FB239" s="126"/>
      <c r="FC239" s="126"/>
      <c r="FD239" s="126"/>
      <c r="FE239" s="126"/>
      <c r="FF239" s="126"/>
      <c r="FG239" s="126"/>
      <c r="FH239" s="126"/>
      <c r="FI239" s="126"/>
      <c r="FJ239" s="126"/>
      <c r="FK239" s="126"/>
      <c r="FL239" s="126"/>
      <c r="FM239" s="126"/>
      <c r="FN239" s="126"/>
      <c r="FO239" s="126"/>
      <c r="FP239" s="126"/>
      <c r="FQ239" s="126"/>
      <c r="FR239" s="126"/>
      <c r="FS239" s="126"/>
      <c r="FT239" s="126"/>
      <c r="FU239" s="126"/>
      <c r="FV239" s="126"/>
      <c r="FW239" s="126"/>
      <c r="FX239" s="126"/>
      <c r="FY239" s="126"/>
      <c r="FZ239" s="126"/>
      <c r="GA239" s="126"/>
      <c r="GB239" s="126"/>
      <c r="GC239" s="126"/>
      <c r="GD239" s="126"/>
      <c r="GE239" s="126"/>
      <c r="GF239" s="126"/>
      <c r="GG239" s="126"/>
      <c r="GH239" s="126"/>
      <c r="GI239" s="126"/>
      <c r="GJ239" s="126"/>
      <c r="GK239" s="126"/>
      <c r="GL239" s="126"/>
      <c r="GM239" s="126"/>
      <c r="GN239" s="126"/>
      <c r="GO239" s="126"/>
      <c r="GP239" s="126"/>
      <c r="GQ239" s="126"/>
      <c r="GR239" s="126"/>
      <c r="GS239" s="126"/>
    </row>
    <row r="240" spans="1:201" s="64" customFormat="1" x14ac:dyDescent="0.15">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126"/>
      <c r="CI240" s="126"/>
      <c r="CJ240" s="126"/>
      <c r="CK240" s="126"/>
      <c r="CL240" s="126"/>
      <c r="CM240" s="126"/>
      <c r="CN240" s="126"/>
      <c r="CO240" s="126"/>
      <c r="CP240" s="126"/>
      <c r="CQ240" s="126"/>
      <c r="CR240" s="126"/>
      <c r="CS240" s="126"/>
      <c r="CT240" s="126"/>
      <c r="CU240" s="126"/>
      <c r="CV240" s="126"/>
      <c r="CW240" s="126"/>
      <c r="CX240" s="126"/>
      <c r="CY240" s="126"/>
      <c r="CZ240" s="126"/>
      <c r="DA240" s="126"/>
      <c r="DB240" s="126"/>
      <c r="DC240" s="126"/>
      <c r="DD240" s="126"/>
      <c r="DE240" s="126"/>
      <c r="DF240" s="126"/>
      <c r="DG240" s="126"/>
      <c r="DH240" s="126"/>
      <c r="DI240" s="126"/>
      <c r="DJ240" s="126"/>
      <c r="DK240" s="126"/>
      <c r="DL240" s="126"/>
      <c r="DM240" s="126"/>
      <c r="DN240" s="126"/>
      <c r="DO240" s="126"/>
      <c r="DP240" s="126"/>
      <c r="DQ240" s="126"/>
      <c r="DR240" s="126"/>
      <c r="DS240" s="126"/>
      <c r="DT240" s="126"/>
      <c r="DU240" s="126"/>
      <c r="DV240" s="126"/>
      <c r="DW240" s="126"/>
      <c r="DX240" s="126"/>
      <c r="DY240" s="126"/>
      <c r="DZ240" s="126"/>
      <c r="EA240" s="126"/>
      <c r="EB240" s="126"/>
      <c r="EC240" s="126"/>
      <c r="ED240" s="126"/>
      <c r="EE240" s="126"/>
      <c r="EF240" s="126"/>
      <c r="EG240" s="126"/>
      <c r="EH240" s="126"/>
      <c r="EI240" s="126"/>
      <c r="EJ240" s="126"/>
      <c r="EK240" s="126"/>
      <c r="EL240" s="126"/>
      <c r="EM240" s="126"/>
      <c r="EN240" s="126"/>
      <c r="EO240" s="126"/>
      <c r="EP240" s="126"/>
      <c r="EQ240" s="126"/>
      <c r="ER240" s="126"/>
      <c r="ES240" s="126"/>
      <c r="ET240" s="126"/>
      <c r="EU240" s="126"/>
      <c r="EV240" s="126"/>
      <c r="EW240" s="126"/>
      <c r="EX240" s="126"/>
      <c r="EY240" s="126"/>
      <c r="EZ240" s="126"/>
      <c r="FA240" s="126"/>
      <c r="FB240" s="126"/>
      <c r="FC240" s="126"/>
      <c r="FD240" s="126"/>
      <c r="FE240" s="126"/>
      <c r="FF240" s="126"/>
      <c r="FG240" s="126"/>
      <c r="FH240" s="126"/>
      <c r="FI240" s="126"/>
      <c r="FJ240" s="126"/>
      <c r="FK240" s="126"/>
      <c r="FL240" s="126"/>
      <c r="FM240" s="126"/>
      <c r="FN240" s="126"/>
      <c r="FO240" s="126"/>
      <c r="FP240" s="126"/>
      <c r="FQ240" s="126"/>
      <c r="FR240" s="126"/>
      <c r="FS240" s="126"/>
      <c r="FT240" s="126"/>
      <c r="FU240" s="126"/>
      <c r="FV240" s="126"/>
      <c r="FW240" s="126"/>
      <c r="FX240" s="126"/>
      <c r="FY240" s="126"/>
      <c r="FZ240" s="126"/>
      <c r="GA240" s="126"/>
      <c r="GB240" s="126"/>
      <c r="GC240" s="126"/>
      <c r="GD240" s="126"/>
      <c r="GE240" s="126"/>
      <c r="GF240" s="126"/>
      <c r="GG240" s="126"/>
      <c r="GH240" s="126"/>
      <c r="GI240" s="126"/>
      <c r="GJ240" s="126"/>
      <c r="GK240" s="126"/>
      <c r="GL240" s="126"/>
      <c r="GM240" s="126"/>
      <c r="GN240" s="126"/>
      <c r="GO240" s="126"/>
      <c r="GP240" s="126"/>
      <c r="GQ240" s="126"/>
      <c r="GR240" s="126"/>
      <c r="GS240" s="126"/>
    </row>
    <row r="241" spans="1:201" s="64" customFormat="1" x14ac:dyDescent="0.15">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126"/>
      <c r="CI241" s="126"/>
      <c r="CJ241" s="126"/>
      <c r="CK241" s="126"/>
      <c r="CL241" s="126"/>
      <c r="CM241" s="126"/>
      <c r="CN241" s="126"/>
      <c r="CO241" s="126"/>
      <c r="CP241" s="126"/>
      <c r="CQ241" s="126"/>
      <c r="CR241" s="126"/>
      <c r="CS241" s="126"/>
      <c r="CT241" s="126"/>
      <c r="CU241" s="126"/>
      <c r="CV241" s="126"/>
      <c r="CW241" s="126"/>
      <c r="CX241" s="126"/>
      <c r="CY241" s="126"/>
      <c r="CZ241" s="126"/>
      <c r="DA241" s="126"/>
      <c r="DB241" s="126"/>
      <c r="DC241" s="126"/>
      <c r="DD241" s="126"/>
      <c r="DE241" s="126"/>
      <c r="DF241" s="126"/>
      <c r="DG241" s="126"/>
      <c r="DH241" s="126"/>
      <c r="DI241" s="126"/>
      <c r="DJ241" s="126"/>
      <c r="DK241" s="126"/>
      <c r="DL241" s="126"/>
      <c r="DM241" s="126"/>
      <c r="DN241" s="126"/>
      <c r="DO241" s="126"/>
      <c r="DP241" s="126"/>
      <c r="DQ241" s="126"/>
      <c r="DR241" s="126"/>
      <c r="DS241" s="126"/>
      <c r="DT241" s="126"/>
      <c r="DU241" s="126"/>
      <c r="DV241" s="126"/>
      <c r="DW241" s="126"/>
      <c r="DX241" s="126"/>
      <c r="DY241" s="126"/>
      <c r="DZ241" s="126"/>
      <c r="EA241" s="126"/>
      <c r="EB241" s="126"/>
      <c r="EC241" s="126"/>
      <c r="ED241" s="126"/>
      <c r="EE241" s="126"/>
      <c r="EF241" s="126"/>
      <c r="EG241" s="126"/>
      <c r="EH241" s="126"/>
      <c r="EI241" s="126"/>
      <c r="EJ241" s="126"/>
      <c r="EK241" s="126"/>
      <c r="EL241" s="126"/>
      <c r="EM241" s="126"/>
      <c r="EN241" s="126"/>
      <c r="EO241" s="126"/>
      <c r="EP241" s="126"/>
      <c r="EQ241" s="126"/>
      <c r="ER241" s="126"/>
      <c r="ES241" s="126"/>
      <c r="ET241" s="126"/>
      <c r="EU241" s="126"/>
      <c r="EV241" s="126"/>
      <c r="EW241" s="126"/>
      <c r="EX241" s="126"/>
      <c r="EY241" s="126"/>
      <c r="EZ241" s="126"/>
      <c r="FA241" s="126"/>
      <c r="FB241" s="126"/>
      <c r="FC241" s="126"/>
      <c r="FD241" s="126"/>
      <c r="FE241" s="126"/>
      <c r="FF241" s="126"/>
      <c r="FG241" s="126"/>
      <c r="FH241" s="126"/>
      <c r="FI241" s="126"/>
      <c r="FJ241" s="126"/>
      <c r="FK241" s="126"/>
      <c r="FL241" s="126"/>
      <c r="FM241" s="126"/>
      <c r="FN241" s="126"/>
      <c r="FO241" s="126"/>
      <c r="FP241" s="126"/>
      <c r="FQ241" s="126"/>
      <c r="FR241" s="126"/>
      <c r="FS241" s="126"/>
      <c r="FT241" s="126"/>
      <c r="FU241" s="126"/>
      <c r="FV241" s="126"/>
      <c r="FW241" s="126"/>
      <c r="FX241" s="126"/>
      <c r="FY241" s="126"/>
      <c r="FZ241" s="126"/>
      <c r="GA241" s="126"/>
      <c r="GB241" s="126"/>
      <c r="GC241" s="126"/>
      <c r="GD241" s="126"/>
      <c r="GE241" s="126"/>
      <c r="GF241" s="126"/>
      <c r="GG241" s="126"/>
      <c r="GH241" s="126"/>
      <c r="GI241" s="126"/>
      <c r="GJ241" s="126"/>
      <c r="GK241" s="126"/>
      <c r="GL241" s="126"/>
      <c r="GM241" s="126"/>
      <c r="GN241" s="126"/>
      <c r="GO241" s="126"/>
      <c r="GP241" s="126"/>
      <c r="GQ241" s="126"/>
      <c r="GR241" s="126"/>
      <c r="GS241" s="126"/>
    </row>
    <row r="242" spans="1:201" s="64" customFormat="1" x14ac:dyDescent="0.1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126"/>
      <c r="CI242" s="126"/>
      <c r="CJ242" s="126"/>
      <c r="CK242" s="126"/>
      <c r="CL242" s="126"/>
      <c r="CM242" s="126"/>
      <c r="CN242" s="126"/>
      <c r="CO242" s="126"/>
      <c r="CP242" s="126"/>
      <c r="CQ242" s="126"/>
      <c r="CR242" s="126"/>
      <c r="CS242" s="126"/>
      <c r="CT242" s="126"/>
      <c r="CU242" s="126"/>
      <c r="CV242" s="126"/>
      <c r="CW242" s="126"/>
      <c r="CX242" s="126"/>
      <c r="CY242" s="126"/>
      <c r="CZ242" s="126"/>
      <c r="DA242" s="126"/>
      <c r="DB242" s="126"/>
      <c r="DC242" s="126"/>
      <c r="DD242" s="126"/>
      <c r="DE242" s="126"/>
      <c r="DF242" s="126"/>
      <c r="DG242" s="126"/>
      <c r="DH242" s="126"/>
      <c r="DI242" s="126"/>
      <c r="DJ242" s="126"/>
      <c r="DK242" s="126"/>
      <c r="DL242" s="126"/>
      <c r="DM242" s="126"/>
      <c r="DN242" s="126"/>
      <c r="DO242" s="126"/>
      <c r="DP242" s="126"/>
      <c r="DQ242" s="126"/>
      <c r="DR242" s="126"/>
      <c r="DS242" s="126"/>
      <c r="DT242" s="126"/>
      <c r="DU242" s="126"/>
      <c r="DV242" s="126"/>
      <c r="DW242" s="126"/>
      <c r="DX242" s="126"/>
      <c r="DY242" s="126"/>
      <c r="DZ242" s="126"/>
      <c r="EA242" s="126"/>
      <c r="EB242" s="126"/>
      <c r="EC242" s="126"/>
      <c r="ED242" s="126"/>
      <c r="EE242" s="126"/>
      <c r="EF242" s="126"/>
      <c r="EG242" s="126"/>
      <c r="EH242" s="126"/>
      <c r="EI242" s="126"/>
      <c r="EJ242" s="126"/>
      <c r="EK242" s="126"/>
      <c r="EL242" s="126"/>
      <c r="EM242" s="126"/>
      <c r="EN242" s="126"/>
      <c r="EO242" s="126"/>
      <c r="EP242" s="126"/>
      <c r="EQ242" s="126"/>
      <c r="ER242" s="126"/>
      <c r="ES242" s="126"/>
      <c r="ET242" s="126"/>
      <c r="EU242" s="126"/>
      <c r="EV242" s="126"/>
      <c r="EW242" s="126"/>
      <c r="EX242" s="126"/>
      <c r="EY242" s="126"/>
      <c r="EZ242" s="126"/>
      <c r="FA242" s="126"/>
      <c r="FB242" s="126"/>
      <c r="FC242" s="126"/>
      <c r="FD242" s="126"/>
      <c r="FE242" s="126"/>
      <c r="FF242" s="126"/>
      <c r="FG242" s="126"/>
      <c r="FH242" s="126"/>
      <c r="FI242" s="126"/>
      <c r="FJ242" s="126"/>
      <c r="FK242" s="126"/>
      <c r="FL242" s="126"/>
      <c r="FM242" s="126"/>
      <c r="FN242" s="126"/>
      <c r="FO242" s="126"/>
      <c r="FP242" s="126"/>
      <c r="FQ242" s="126"/>
      <c r="FR242" s="126"/>
      <c r="FS242" s="126"/>
      <c r="FT242" s="126"/>
      <c r="FU242" s="126"/>
      <c r="FV242" s="126"/>
      <c r="FW242" s="126"/>
      <c r="FX242" s="126"/>
      <c r="FY242" s="126"/>
      <c r="FZ242" s="126"/>
      <c r="GA242" s="126"/>
      <c r="GB242" s="126"/>
      <c r="GC242" s="126"/>
      <c r="GD242" s="126"/>
      <c r="GE242" s="126"/>
      <c r="GF242" s="126"/>
      <c r="GG242" s="126"/>
      <c r="GH242" s="126"/>
      <c r="GI242" s="126"/>
      <c r="GJ242" s="126"/>
      <c r="GK242" s="126"/>
      <c r="GL242" s="126"/>
      <c r="GM242" s="126"/>
      <c r="GN242" s="126"/>
      <c r="GO242" s="126"/>
      <c r="GP242" s="126"/>
      <c r="GQ242" s="126"/>
      <c r="GR242" s="126"/>
      <c r="GS242" s="126"/>
    </row>
    <row r="243" spans="1:201" s="64" customFormat="1" x14ac:dyDescent="0.1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126"/>
      <c r="CI243" s="126"/>
      <c r="CJ243" s="126"/>
      <c r="CK243" s="126"/>
      <c r="CL243" s="126"/>
      <c r="CM243" s="126"/>
      <c r="CN243" s="126"/>
      <c r="CO243" s="126"/>
      <c r="CP243" s="126"/>
      <c r="CQ243" s="126"/>
      <c r="CR243" s="126"/>
      <c r="CS243" s="126"/>
      <c r="CT243" s="126"/>
      <c r="CU243" s="126"/>
      <c r="CV243" s="126"/>
      <c r="CW243" s="126"/>
      <c r="CX243" s="126"/>
      <c r="CY243" s="126"/>
      <c r="CZ243" s="126"/>
      <c r="DA243" s="126"/>
      <c r="DB243" s="126"/>
      <c r="DC243" s="126"/>
      <c r="DD243" s="126"/>
      <c r="DE243" s="126"/>
      <c r="DF243" s="126"/>
      <c r="DG243" s="126"/>
      <c r="DH243" s="126"/>
      <c r="DI243" s="126"/>
      <c r="DJ243" s="126"/>
      <c r="DK243" s="126"/>
      <c r="DL243" s="126"/>
      <c r="DM243" s="126"/>
      <c r="DN243" s="126"/>
      <c r="DO243" s="126"/>
      <c r="DP243" s="126"/>
      <c r="DQ243" s="126"/>
      <c r="DR243" s="126"/>
      <c r="DS243" s="126"/>
      <c r="DT243" s="126"/>
      <c r="DU243" s="126"/>
      <c r="DV243" s="126"/>
      <c r="DW243" s="126"/>
      <c r="DX243" s="126"/>
      <c r="DY243" s="126"/>
      <c r="DZ243" s="126"/>
      <c r="EA243" s="126"/>
      <c r="EB243" s="126"/>
      <c r="EC243" s="126"/>
      <c r="ED243" s="126"/>
      <c r="EE243" s="126"/>
      <c r="EF243" s="126"/>
      <c r="EG243" s="126"/>
      <c r="EH243" s="126"/>
      <c r="EI243" s="126"/>
      <c r="EJ243" s="126"/>
      <c r="EK243" s="126"/>
      <c r="EL243" s="126"/>
      <c r="EM243" s="126"/>
      <c r="EN243" s="126"/>
      <c r="EO243" s="126"/>
      <c r="EP243" s="126"/>
      <c r="EQ243" s="126"/>
      <c r="ER243" s="126"/>
      <c r="ES243" s="126"/>
      <c r="ET243" s="126"/>
      <c r="EU243" s="126"/>
      <c r="EV243" s="126"/>
      <c r="EW243" s="126"/>
      <c r="EX243" s="126"/>
      <c r="EY243" s="126"/>
      <c r="EZ243" s="126"/>
      <c r="FA243" s="126"/>
      <c r="FB243" s="126"/>
      <c r="FC243" s="126"/>
      <c r="FD243" s="126"/>
      <c r="FE243" s="126"/>
      <c r="FF243" s="126"/>
      <c r="FG243" s="126"/>
      <c r="FH243" s="126"/>
      <c r="FI243" s="126"/>
      <c r="FJ243" s="126"/>
      <c r="FK243" s="126"/>
      <c r="FL243" s="126"/>
      <c r="FM243" s="126"/>
      <c r="FN243" s="126"/>
      <c r="FO243" s="126"/>
      <c r="FP243" s="126"/>
      <c r="FQ243" s="126"/>
      <c r="FR243" s="126"/>
      <c r="FS243" s="126"/>
      <c r="FT243" s="126"/>
      <c r="FU243" s="126"/>
      <c r="FV243" s="126"/>
      <c r="FW243" s="126"/>
      <c r="FX243" s="126"/>
      <c r="FY243" s="126"/>
      <c r="FZ243" s="126"/>
      <c r="GA243" s="126"/>
      <c r="GB243" s="126"/>
      <c r="GC243" s="126"/>
      <c r="GD243" s="126"/>
      <c r="GE243" s="126"/>
      <c r="GF243" s="126"/>
      <c r="GG243" s="126"/>
      <c r="GH243" s="126"/>
      <c r="GI243" s="126"/>
      <c r="GJ243" s="126"/>
      <c r="GK243" s="126"/>
      <c r="GL243" s="126"/>
      <c r="GM243" s="126"/>
      <c r="GN243" s="126"/>
      <c r="GO243" s="126"/>
      <c r="GP243" s="126"/>
      <c r="GQ243" s="126"/>
      <c r="GR243" s="126"/>
      <c r="GS243" s="126"/>
    </row>
    <row r="244" spans="1:201" s="64" customFormat="1" x14ac:dyDescent="0.1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126"/>
      <c r="CI244" s="126"/>
      <c r="CJ244" s="126"/>
      <c r="CK244" s="126"/>
      <c r="CL244" s="126"/>
      <c r="CM244" s="126"/>
      <c r="CN244" s="126"/>
      <c r="CO244" s="126"/>
      <c r="CP244" s="126"/>
      <c r="CQ244" s="126"/>
      <c r="CR244" s="126"/>
      <c r="CS244" s="126"/>
      <c r="CT244" s="126"/>
      <c r="CU244" s="126"/>
      <c r="CV244" s="126"/>
      <c r="CW244" s="126"/>
      <c r="CX244" s="126"/>
      <c r="CY244" s="126"/>
      <c r="CZ244" s="126"/>
      <c r="DA244" s="126"/>
      <c r="DB244" s="126"/>
      <c r="DC244" s="126"/>
      <c r="DD244" s="126"/>
      <c r="DE244" s="126"/>
      <c r="DF244" s="126"/>
      <c r="DG244" s="126"/>
      <c r="DH244" s="126"/>
      <c r="DI244" s="126"/>
      <c r="DJ244" s="126"/>
      <c r="DK244" s="126"/>
      <c r="DL244" s="126"/>
      <c r="DM244" s="126"/>
      <c r="DN244" s="126"/>
      <c r="DO244" s="126"/>
      <c r="DP244" s="126"/>
      <c r="DQ244" s="126"/>
      <c r="DR244" s="126"/>
      <c r="DS244" s="126"/>
      <c r="DT244" s="126"/>
      <c r="DU244" s="126"/>
      <c r="DV244" s="126"/>
      <c r="DW244" s="126"/>
      <c r="DX244" s="126"/>
      <c r="DY244" s="126"/>
      <c r="DZ244" s="126"/>
      <c r="EA244" s="126"/>
      <c r="EB244" s="126"/>
      <c r="EC244" s="126"/>
      <c r="ED244" s="126"/>
      <c r="EE244" s="126"/>
      <c r="EF244" s="126"/>
      <c r="EG244" s="126"/>
      <c r="EH244" s="126"/>
      <c r="EI244" s="126"/>
      <c r="EJ244" s="126"/>
      <c r="EK244" s="126"/>
      <c r="EL244" s="126"/>
      <c r="EM244" s="126"/>
      <c r="EN244" s="126"/>
      <c r="EO244" s="126"/>
      <c r="EP244" s="126"/>
      <c r="EQ244" s="126"/>
      <c r="ER244" s="126"/>
      <c r="ES244" s="126"/>
      <c r="ET244" s="126"/>
      <c r="EU244" s="126"/>
      <c r="EV244" s="126"/>
      <c r="EW244" s="126"/>
      <c r="EX244" s="126"/>
      <c r="EY244" s="126"/>
      <c r="EZ244" s="126"/>
      <c r="FA244" s="126"/>
      <c r="FB244" s="126"/>
      <c r="FC244" s="126"/>
      <c r="FD244" s="126"/>
      <c r="FE244" s="126"/>
      <c r="FF244" s="126"/>
      <c r="FG244" s="126"/>
      <c r="FH244" s="126"/>
      <c r="FI244" s="126"/>
      <c r="FJ244" s="126"/>
      <c r="FK244" s="126"/>
      <c r="FL244" s="126"/>
      <c r="FM244" s="126"/>
      <c r="FN244" s="126"/>
      <c r="FO244" s="126"/>
      <c r="FP244" s="126"/>
      <c r="FQ244" s="126"/>
      <c r="FR244" s="126"/>
      <c r="FS244" s="126"/>
      <c r="FT244" s="126"/>
      <c r="FU244" s="126"/>
      <c r="FV244" s="126"/>
      <c r="FW244" s="126"/>
      <c r="FX244" s="126"/>
      <c r="FY244" s="126"/>
      <c r="FZ244" s="126"/>
      <c r="GA244" s="126"/>
      <c r="GB244" s="126"/>
      <c r="GC244" s="126"/>
      <c r="GD244" s="126"/>
      <c r="GE244" s="126"/>
      <c r="GF244" s="126"/>
      <c r="GG244" s="126"/>
      <c r="GH244" s="126"/>
      <c r="GI244" s="126"/>
      <c r="GJ244" s="126"/>
      <c r="GK244" s="126"/>
      <c r="GL244" s="126"/>
      <c r="GM244" s="126"/>
      <c r="GN244" s="126"/>
      <c r="GO244" s="126"/>
      <c r="GP244" s="126"/>
      <c r="GQ244" s="126"/>
      <c r="GR244" s="126"/>
      <c r="GS244" s="126"/>
    </row>
    <row r="245" spans="1:201" s="64" customFormat="1" x14ac:dyDescent="0.1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126"/>
      <c r="CI245" s="126"/>
      <c r="CJ245" s="126"/>
      <c r="CK245" s="126"/>
      <c r="CL245" s="126"/>
      <c r="CM245" s="126"/>
      <c r="CN245" s="126"/>
      <c r="CO245" s="126"/>
      <c r="CP245" s="126"/>
      <c r="CQ245" s="126"/>
      <c r="CR245" s="126"/>
      <c r="CS245" s="126"/>
      <c r="CT245" s="126"/>
      <c r="CU245" s="126"/>
      <c r="CV245" s="126"/>
      <c r="CW245" s="126"/>
      <c r="CX245" s="126"/>
      <c r="CY245" s="126"/>
      <c r="CZ245" s="126"/>
      <c r="DA245" s="126"/>
      <c r="DB245" s="126"/>
      <c r="DC245" s="126"/>
      <c r="DD245" s="126"/>
      <c r="DE245" s="126"/>
      <c r="DF245" s="126"/>
      <c r="DG245" s="126"/>
      <c r="DH245" s="126"/>
      <c r="DI245" s="126"/>
      <c r="DJ245" s="126"/>
      <c r="DK245" s="126"/>
      <c r="DL245" s="126"/>
      <c r="DM245" s="126"/>
      <c r="DN245" s="126"/>
      <c r="DO245" s="126"/>
      <c r="DP245" s="126"/>
      <c r="DQ245" s="126"/>
      <c r="DR245" s="126"/>
      <c r="DS245" s="126"/>
      <c r="DT245" s="126"/>
      <c r="DU245" s="126"/>
      <c r="DV245" s="126"/>
      <c r="DW245" s="126"/>
      <c r="DX245" s="126"/>
      <c r="DY245" s="126"/>
      <c r="DZ245" s="126"/>
      <c r="EA245" s="126"/>
      <c r="EB245" s="126"/>
      <c r="EC245" s="126"/>
      <c r="ED245" s="126"/>
      <c r="EE245" s="126"/>
      <c r="EF245" s="126"/>
      <c r="EG245" s="126"/>
      <c r="EH245" s="126"/>
      <c r="EI245" s="126"/>
      <c r="EJ245" s="126"/>
      <c r="EK245" s="126"/>
      <c r="EL245" s="126"/>
      <c r="EM245" s="126"/>
      <c r="EN245" s="126"/>
      <c r="EO245" s="126"/>
      <c r="EP245" s="126"/>
      <c r="EQ245" s="126"/>
      <c r="ER245" s="126"/>
      <c r="ES245" s="126"/>
      <c r="ET245" s="126"/>
      <c r="EU245" s="126"/>
      <c r="EV245" s="126"/>
      <c r="EW245" s="126"/>
      <c r="EX245" s="126"/>
      <c r="EY245" s="126"/>
      <c r="EZ245" s="126"/>
      <c r="FA245" s="126"/>
      <c r="FB245" s="126"/>
      <c r="FC245" s="126"/>
      <c r="FD245" s="126"/>
      <c r="FE245" s="126"/>
      <c r="FF245" s="126"/>
      <c r="FG245" s="126"/>
      <c r="FH245" s="126"/>
      <c r="FI245" s="126"/>
      <c r="FJ245" s="126"/>
      <c r="FK245" s="126"/>
      <c r="FL245" s="126"/>
      <c r="FM245" s="126"/>
      <c r="FN245" s="126"/>
      <c r="FO245" s="126"/>
      <c r="FP245" s="126"/>
      <c r="FQ245" s="126"/>
      <c r="FR245" s="126"/>
      <c r="FS245" s="126"/>
      <c r="FT245" s="126"/>
      <c r="FU245" s="126"/>
      <c r="FV245" s="126"/>
      <c r="FW245" s="126"/>
      <c r="FX245" s="126"/>
      <c r="FY245" s="126"/>
      <c r="FZ245" s="126"/>
      <c r="GA245" s="126"/>
      <c r="GB245" s="126"/>
      <c r="GC245" s="126"/>
      <c r="GD245" s="126"/>
      <c r="GE245" s="126"/>
      <c r="GF245" s="126"/>
      <c r="GG245" s="126"/>
      <c r="GH245" s="126"/>
      <c r="GI245" s="126"/>
      <c r="GJ245" s="126"/>
      <c r="GK245" s="126"/>
      <c r="GL245" s="126"/>
      <c r="GM245" s="126"/>
      <c r="GN245" s="126"/>
      <c r="GO245" s="126"/>
      <c r="GP245" s="126"/>
      <c r="GQ245" s="126"/>
      <c r="GR245" s="126"/>
      <c r="GS245" s="126"/>
    </row>
    <row r="246" spans="1:201" s="64" customFormat="1" x14ac:dyDescent="0.1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c r="BU246" s="51"/>
      <c r="BV246" s="51"/>
      <c r="BW246" s="51"/>
      <c r="BX246" s="51"/>
      <c r="BY246" s="51"/>
      <c r="BZ246" s="51"/>
      <c r="CA246" s="51"/>
      <c r="CB246" s="51"/>
      <c r="CC246" s="51"/>
      <c r="CD246" s="51"/>
      <c r="CE246" s="51"/>
      <c r="CF246" s="51"/>
      <c r="CG246" s="51"/>
      <c r="CH246" s="126"/>
      <c r="CI246" s="126"/>
      <c r="CJ246" s="126"/>
      <c r="CK246" s="126"/>
      <c r="CL246" s="126"/>
      <c r="CM246" s="126"/>
      <c r="CN246" s="126"/>
      <c r="CO246" s="126"/>
      <c r="CP246" s="126"/>
      <c r="CQ246" s="126"/>
      <c r="CR246" s="126"/>
      <c r="CS246" s="126"/>
      <c r="CT246" s="126"/>
      <c r="CU246" s="126"/>
      <c r="CV246" s="126"/>
      <c r="CW246" s="126"/>
      <c r="CX246" s="126"/>
      <c r="CY246" s="126"/>
      <c r="CZ246" s="126"/>
      <c r="DA246" s="126"/>
      <c r="DB246" s="126"/>
      <c r="DC246" s="126"/>
      <c r="DD246" s="126"/>
      <c r="DE246" s="126"/>
      <c r="DF246" s="126"/>
      <c r="DG246" s="126"/>
      <c r="DH246" s="126"/>
      <c r="DI246" s="126"/>
      <c r="DJ246" s="126"/>
      <c r="DK246" s="126"/>
      <c r="DL246" s="126"/>
      <c r="DM246" s="126"/>
      <c r="DN246" s="126"/>
      <c r="DO246" s="126"/>
      <c r="DP246" s="126"/>
      <c r="DQ246" s="126"/>
      <c r="DR246" s="126"/>
      <c r="DS246" s="126"/>
      <c r="DT246" s="126"/>
      <c r="DU246" s="126"/>
      <c r="DV246" s="126"/>
      <c r="DW246" s="126"/>
      <c r="DX246" s="126"/>
      <c r="DY246" s="126"/>
      <c r="DZ246" s="126"/>
      <c r="EA246" s="126"/>
      <c r="EB246" s="126"/>
      <c r="EC246" s="126"/>
      <c r="ED246" s="126"/>
      <c r="EE246" s="126"/>
      <c r="EF246" s="126"/>
      <c r="EG246" s="126"/>
      <c r="EH246" s="126"/>
      <c r="EI246" s="126"/>
      <c r="EJ246" s="126"/>
      <c r="EK246" s="126"/>
      <c r="EL246" s="126"/>
      <c r="EM246" s="126"/>
      <c r="EN246" s="126"/>
      <c r="EO246" s="126"/>
      <c r="EP246" s="126"/>
      <c r="EQ246" s="126"/>
      <c r="ER246" s="126"/>
      <c r="ES246" s="126"/>
      <c r="ET246" s="126"/>
      <c r="EU246" s="126"/>
      <c r="EV246" s="126"/>
      <c r="EW246" s="126"/>
      <c r="EX246" s="126"/>
      <c r="EY246" s="126"/>
      <c r="EZ246" s="126"/>
      <c r="FA246" s="126"/>
      <c r="FB246" s="126"/>
      <c r="FC246" s="126"/>
      <c r="FD246" s="126"/>
      <c r="FE246" s="126"/>
      <c r="FF246" s="126"/>
      <c r="FG246" s="126"/>
      <c r="FH246" s="126"/>
      <c r="FI246" s="126"/>
      <c r="FJ246" s="126"/>
      <c r="FK246" s="126"/>
      <c r="FL246" s="126"/>
      <c r="FM246" s="126"/>
      <c r="FN246" s="126"/>
      <c r="FO246" s="126"/>
      <c r="FP246" s="126"/>
      <c r="FQ246" s="126"/>
      <c r="FR246" s="126"/>
      <c r="FS246" s="126"/>
      <c r="FT246" s="126"/>
      <c r="FU246" s="126"/>
      <c r="FV246" s="126"/>
      <c r="FW246" s="126"/>
      <c r="FX246" s="126"/>
      <c r="FY246" s="126"/>
      <c r="FZ246" s="126"/>
      <c r="GA246" s="126"/>
      <c r="GB246" s="126"/>
      <c r="GC246" s="126"/>
      <c r="GD246" s="126"/>
      <c r="GE246" s="126"/>
      <c r="GF246" s="126"/>
      <c r="GG246" s="126"/>
      <c r="GH246" s="126"/>
      <c r="GI246" s="126"/>
      <c r="GJ246" s="126"/>
      <c r="GK246" s="126"/>
      <c r="GL246" s="126"/>
      <c r="GM246" s="126"/>
      <c r="GN246" s="126"/>
      <c r="GO246" s="126"/>
      <c r="GP246" s="126"/>
      <c r="GQ246" s="126"/>
      <c r="GR246" s="126"/>
      <c r="GS246" s="126"/>
    </row>
    <row r="247" spans="1:201" s="64" customFormat="1" x14ac:dyDescent="0.1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c r="BU247" s="51"/>
      <c r="BV247" s="51"/>
      <c r="BW247" s="51"/>
      <c r="BX247" s="51"/>
      <c r="BY247" s="51"/>
      <c r="BZ247" s="51"/>
      <c r="CA247" s="51"/>
      <c r="CB247" s="51"/>
      <c r="CC247" s="51"/>
      <c r="CD247" s="51"/>
      <c r="CE247" s="51"/>
      <c r="CF247" s="51"/>
      <c r="CG247" s="51"/>
      <c r="CH247" s="126"/>
      <c r="CI247" s="126"/>
      <c r="CJ247" s="126"/>
      <c r="CK247" s="126"/>
      <c r="CL247" s="126"/>
      <c r="CM247" s="126"/>
      <c r="CN247" s="126"/>
      <c r="CO247" s="126"/>
      <c r="CP247" s="126"/>
      <c r="CQ247" s="126"/>
      <c r="CR247" s="126"/>
      <c r="CS247" s="126"/>
      <c r="CT247" s="126"/>
      <c r="CU247" s="126"/>
      <c r="CV247" s="126"/>
      <c r="CW247" s="126"/>
      <c r="CX247" s="126"/>
      <c r="CY247" s="126"/>
      <c r="CZ247" s="126"/>
      <c r="DA247" s="126"/>
      <c r="DB247" s="126"/>
      <c r="DC247" s="126"/>
      <c r="DD247" s="126"/>
      <c r="DE247" s="126"/>
      <c r="DF247" s="126"/>
      <c r="DG247" s="126"/>
      <c r="DH247" s="126"/>
      <c r="DI247" s="126"/>
      <c r="DJ247" s="126"/>
      <c r="DK247" s="126"/>
      <c r="DL247" s="126"/>
      <c r="DM247" s="126"/>
      <c r="DN247" s="126"/>
      <c r="DO247" s="126"/>
      <c r="DP247" s="126"/>
      <c r="DQ247" s="126"/>
      <c r="DR247" s="126"/>
      <c r="DS247" s="126"/>
      <c r="DT247" s="126"/>
      <c r="DU247" s="126"/>
      <c r="DV247" s="126"/>
      <c r="DW247" s="126"/>
      <c r="DX247" s="126"/>
      <c r="DY247" s="126"/>
      <c r="DZ247" s="126"/>
      <c r="EA247" s="126"/>
      <c r="EB247" s="126"/>
      <c r="EC247" s="126"/>
      <c r="ED247" s="126"/>
      <c r="EE247" s="126"/>
      <c r="EF247" s="126"/>
      <c r="EG247" s="126"/>
      <c r="EH247" s="126"/>
      <c r="EI247" s="126"/>
      <c r="EJ247" s="126"/>
      <c r="EK247" s="126"/>
      <c r="EL247" s="126"/>
      <c r="EM247" s="126"/>
      <c r="EN247" s="126"/>
      <c r="EO247" s="126"/>
      <c r="EP247" s="126"/>
      <c r="EQ247" s="126"/>
      <c r="ER247" s="126"/>
      <c r="ES247" s="126"/>
      <c r="ET247" s="126"/>
      <c r="EU247" s="126"/>
      <c r="EV247" s="126"/>
      <c r="EW247" s="126"/>
      <c r="EX247" s="126"/>
      <c r="EY247" s="126"/>
      <c r="EZ247" s="126"/>
      <c r="FA247" s="126"/>
      <c r="FB247" s="126"/>
      <c r="FC247" s="126"/>
      <c r="FD247" s="126"/>
      <c r="FE247" s="126"/>
      <c r="FF247" s="126"/>
      <c r="FG247" s="126"/>
      <c r="FH247" s="126"/>
      <c r="FI247" s="126"/>
      <c r="FJ247" s="126"/>
      <c r="FK247" s="126"/>
      <c r="FL247" s="126"/>
      <c r="FM247" s="126"/>
      <c r="FN247" s="126"/>
      <c r="FO247" s="126"/>
      <c r="FP247" s="126"/>
      <c r="FQ247" s="126"/>
      <c r="FR247" s="126"/>
      <c r="FS247" s="126"/>
      <c r="FT247" s="126"/>
      <c r="FU247" s="126"/>
      <c r="FV247" s="126"/>
      <c r="FW247" s="126"/>
      <c r="FX247" s="126"/>
      <c r="FY247" s="126"/>
      <c r="FZ247" s="126"/>
      <c r="GA247" s="126"/>
      <c r="GB247" s="126"/>
      <c r="GC247" s="126"/>
      <c r="GD247" s="126"/>
      <c r="GE247" s="126"/>
      <c r="GF247" s="126"/>
      <c r="GG247" s="126"/>
      <c r="GH247" s="126"/>
      <c r="GI247" s="126"/>
      <c r="GJ247" s="126"/>
      <c r="GK247" s="126"/>
      <c r="GL247" s="126"/>
      <c r="GM247" s="126"/>
      <c r="GN247" s="126"/>
      <c r="GO247" s="126"/>
      <c r="GP247" s="126"/>
      <c r="GQ247" s="126"/>
      <c r="GR247" s="126"/>
      <c r="GS247" s="126"/>
    </row>
    <row r="248" spans="1:201" s="64" customFormat="1" x14ac:dyDescent="0.1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126"/>
      <c r="CI248" s="126"/>
      <c r="CJ248" s="126"/>
      <c r="CK248" s="126"/>
      <c r="CL248" s="126"/>
      <c r="CM248" s="126"/>
      <c r="CN248" s="126"/>
      <c r="CO248" s="126"/>
      <c r="CP248" s="126"/>
      <c r="CQ248" s="126"/>
      <c r="CR248" s="126"/>
      <c r="CS248" s="126"/>
      <c r="CT248" s="126"/>
      <c r="CU248" s="126"/>
      <c r="CV248" s="126"/>
      <c r="CW248" s="126"/>
      <c r="CX248" s="126"/>
      <c r="CY248" s="126"/>
      <c r="CZ248" s="126"/>
      <c r="DA248" s="126"/>
      <c r="DB248" s="126"/>
      <c r="DC248" s="126"/>
      <c r="DD248" s="126"/>
      <c r="DE248" s="126"/>
      <c r="DF248" s="126"/>
      <c r="DG248" s="126"/>
      <c r="DH248" s="126"/>
      <c r="DI248" s="126"/>
      <c r="DJ248" s="126"/>
      <c r="DK248" s="126"/>
      <c r="DL248" s="126"/>
      <c r="DM248" s="126"/>
      <c r="DN248" s="126"/>
      <c r="DO248" s="126"/>
      <c r="DP248" s="126"/>
      <c r="DQ248" s="126"/>
      <c r="DR248" s="126"/>
      <c r="DS248" s="126"/>
      <c r="DT248" s="126"/>
      <c r="DU248" s="126"/>
      <c r="DV248" s="126"/>
      <c r="DW248" s="126"/>
      <c r="DX248" s="126"/>
      <c r="DY248" s="126"/>
      <c r="DZ248" s="126"/>
      <c r="EA248" s="126"/>
      <c r="EB248" s="126"/>
      <c r="EC248" s="126"/>
      <c r="ED248" s="126"/>
      <c r="EE248" s="126"/>
      <c r="EF248" s="126"/>
      <c r="EG248" s="126"/>
      <c r="EH248" s="126"/>
      <c r="EI248" s="126"/>
      <c r="EJ248" s="126"/>
      <c r="EK248" s="126"/>
      <c r="EL248" s="126"/>
      <c r="EM248" s="126"/>
      <c r="EN248" s="126"/>
      <c r="EO248" s="126"/>
      <c r="EP248" s="126"/>
      <c r="EQ248" s="126"/>
      <c r="ER248" s="126"/>
      <c r="ES248" s="126"/>
      <c r="ET248" s="126"/>
      <c r="EU248" s="126"/>
      <c r="EV248" s="126"/>
      <c r="EW248" s="126"/>
      <c r="EX248" s="126"/>
      <c r="EY248" s="126"/>
      <c r="EZ248" s="126"/>
      <c r="FA248" s="126"/>
      <c r="FB248" s="126"/>
      <c r="FC248" s="126"/>
      <c r="FD248" s="126"/>
      <c r="FE248" s="126"/>
      <c r="FF248" s="126"/>
      <c r="FG248" s="126"/>
      <c r="FH248" s="126"/>
      <c r="FI248" s="126"/>
      <c r="FJ248" s="126"/>
      <c r="FK248" s="126"/>
      <c r="FL248" s="126"/>
      <c r="FM248" s="126"/>
      <c r="FN248" s="126"/>
      <c r="FO248" s="126"/>
      <c r="FP248" s="126"/>
      <c r="FQ248" s="126"/>
      <c r="FR248" s="126"/>
      <c r="FS248" s="126"/>
      <c r="FT248" s="126"/>
      <c r="FU248" s="126"/>
      <c r="FV248" s="126"/>
      <c r="FW248" s="126"/>
      <c r="FX248" s="126"/>
      <c r="FY248" s="126"/>
      <c r="FZ248" s="126"/>
      <c r="GA248" s="126"/>
      <c r="GB248" s="126"/>
      <c r="GC248" s="126"/>
      <c r="GD248" s="126"/>
      <c r="GE248" s="126"/>
      <c r="GF248" s="126"/>
      <c r="GG248" s="126"/>
      <c r="GH248" s="126"/>
      <c r="GI248" s="126"/>
      <c r="GJ248" s="126"/>
      <c r="GK248" s="126"/>
      <c r="GL248" s="126"/>
      <c r="GM248" s="126"/>
      <c r="GN248" s="126"/>
      <c r="GO248" s="126"/>
      <c r="GP248" s="126"/>
      <c r="GQ248" s="126"/>
      <c r="GR248" s="126"/>
      <c r="GS248" s="126"/>
    </row>
    <row r="249" spans="1:201" s="64" customFormat="1" x14ac:dyDescent="0.1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126"/>
      <c r="CI249" s="126"/>
      <c r="CJ249" s="126"/>
      <c r="CK249" s="126"/>
      <c r="CL249" s="126"/>
      <c r="CM249" s="126"/>
      <c r="CN249" s="126"/>
      <c r="CO249" s="126"/>
      <c r="CP249" s="126"/>
      <c r="CQ249" s="126"/>
      <c r="CR249" s="126"/>
      <c r="CS249" s="126"/>
      <c r="CT249" s="126"/>
      <c r="CU249" s="126"/>
      <c r="CV249" s="126"/>
      <c r="CW249" s="126"/>
      <c r="CX249" s="126"/>
      <c r="CY249" s="126"/>
      <c r="CZ249" s="126"/>
      <c r="DA249" s="126"/>
      <c r="DB249" s="126"/>
      <c r="DC249" s="126"/>
      <c r="DD249" s="126"/>
      <c r="DE249" s="126"/>
      <c r="DF249" s="126"/>
      <c r="DG249" s="126"/>
      <c r="DH249" s="126"/>
      <c r="DI249" s="126"/>
      <c r="DJ249" s="126"/>
      <c r="DK249" s="126"/>
      <c r="DL249" s="126"/>
      <c r="DM249" s="126"/>
      <c r="DN249" s="126"/>
      <c r="DO249" s="126"/>
      <c r="DP249" s="126"/>
      <c r="DQ249" s="126"/>
      <c r="DR249" s="126"/>
      <c r="DS249" s="126"/>
      <c r="DT249" s="126"/>
      <c r="DU249" s="126"/>
      <c r="DV249" s="126"/>
      <c r="DW249" s="126"/>
      <c r="DX249" s="126"/>
      <c r="DY249" s="126"/>
      <c r="DZ249" s="126"/>
      <c r="EA249" s="126"/>
      <c r="EB249" s="126"/>
      <c r="EC249" s="126"/>
      <c r="ED249" s="126"/>
      <c r="EE249" s="126"/>
      <c r="EF249" s="126"/>
      <c r="EG249" s="126"/>
      <c r="EH249" s="126"/>
      <c r="EI249" s="126"/>
      <c r="EJ249" s="126"/>
      <c r="EK249" s="126"/>
      <c r="EL249" s="126"/>
      <c r="EM249" s="126"/>
      <c r="EN249" s="126"/>
      <c r="EO249" s="126"/>
      <c r="EP249" s="126"/>
      <c r="EQ249" s="126"/>
      <c r="ER249" s="126"/>
      <c r="ES249" s="126"/>
      <c r="ET249" s="126"/>
      <c r="EU249" s="126"/>
      <c r="EV249" s="126"/>
      <c r="EW249" s="126"/>
      <c r="EX249" s="126"/>
      <c r="EY249" s="126"/>
      <c r="EZ249" s="126"/>
      <c r="FA249" s="126"/>
      <c r="FB249" s="126"/>
      <c r="FC249" s="126"/>
      <c r="FD249" s="126"/>
      <c r="FE249" s="126"/>
      <c r="FF249" s="126"/>
      <c r="FG249" s="126"/>
      <c r="FH249" s="126"/>
      <c r="FI249" s="126"/>
      <c r="FJ249" s="126"/>
      <c r="FK249" s="126"/>
      <c r="FL249" s="126"/>
      <c r="FM249" s="126"/>
      <c r="FN249" s="126"/>
      <c r="FO249" s="126"/>
      <c r="FP249" s="126"/>
      <c r="FQ249" s="126"/>
      <c r="FR249" s="126"/>
      <c r="FS249" s="126"/>
      <c r="FT249" s="126"/>
      <c r="FU249" s="126"/>
      <c r="FV249" s="126"/>
      <c r="FW249" s="126"/>
      <c r="FX249" s="126"/>
      <c r="FY249" s="126"/>
      <c r="FZ249" s="126"/>
      <c r="GA249" s="126"/>
      <c r="GB249" s="126"/>
      <c r="GC249" s="126"/>
      <c r="GD249" s="126"/>
      <c r="GE249" s="126"/>
      <c r="GF249" s="126"/>
      <c r="GG249" s="126"/>
      <c r="GH249" s="126"/>
      <c r="GI249" s="126"/>
      <c r="GJ249" s="126"/>
      <c r="GK249" s="126"/>
      <c r="GL249" s="126"/>
      <c r="GM249" s="126"/>
      <c r="GN249" s="126"/>
      <c r="GO249" s="126"/>
      <c r="GP249" s="126"/>
      <c r="GQ249" s="126"/>
      <c r="GR249" s="126"/>
      <c r="GS249" s="126"/>
    </row>
    <row r="250" spans="1:201" s="64" customFormat="1" x14ac:dyDescent="0.1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126"/>
      <c r="CI250" s="126"/>
      <c r="CJ250" s="126"/>
      <c r="CK250" s="126"/>
      <c r="CL250" s="126"/>
      <c r="CM250" s="126"/>
      <c r="CN250" s="126"/>
      <c r="CO250" s="126"/>
      <c r="CP250" s="126"/>
      <c r="CQ250" s="126"/>
      <c r="CR250" s="126"/>
      <c r="CS250" s="126"/>
      <c r="CT250" s="126"/>
      <c r="CU250" s="126"/>
      <c r="CV250" s="126"/>
      <c r="CW250" s="126"/>
      <c r="CX250" s="126"/>
      <c r="CY250" s="126"/>
      <c r="CZ250" s="126"/>
      <c r="DA250" s="126"/>
      <c r="DB250" s="126"/>
      <c r="DC250" s="126"/>
      <c r="DD250" s="126"/>
      <c r="DE250" s="126"/>
      <c r="DF250" s="126"/>
      <c r="DG250" s="126"/>
      <c r="DH250" s="126"/>
      <c r="DI250" s="126"/>
      <c r="DJ250" s="126"/>
      <c r="DK250" s="126"/>
      <c r="DL250" s="126"/>
      <c r="DM250" s="126"/>
      <c r="DN250" s="126"/>
      <c r="DO250" s="126"/>
      <c r="DP250" s="126"/>
      <c r="DQ250" s="126"/>
      <c r="DR250" s="126"/>
      <c r="DS250" s="126"/>
      <c r="DT250" s="126"/>
      <c r="DU250" s="126"/>
      <c r="DV250" s="126"/>
      <c r="DW250" s="126"/>
      <c r="DX250" s="126"/>
      <c r="DY250" s="126"/>
      <c r="DZ250" s="126"/>
      <c r="EA250" s="126"/>
      <c r="EB250" s="126"/>
      <c r="EC250" s="126"/>
      <c r="ED250" s="126"/>
      <c r="EE250" s="126"/>
      <c r="EF250" s="126"/>
      <c r="EG250" s="126"/>
      <c r="EH250" s="126"/>
      <c r="EI250" s="126"/>
      <c r="EJ250" s="126"/>
      <c r="EK250" s="126"/>
      <c r="EL250" s="126"/>
      <c r="EM250" s="126"/>
      <c r="EN250" s="126"/>
      <c r="EO250" s="126"/>
      <c r="EP250" s="126"/>
      <c r="EQ250" s="126"/>
      <c r="ER250" s="126"/>
      <c r="ES250" s="126"/>
      <c r="ET250" s="126"/>
      <c r="EU250" s="126"/>
      <c r="EV250" s="126"/>
      <c r="EW250" s="126"/>
      <c r="EX250" s="126"/>
      <c r="EY250" s="126"/>
      <c r="EZ250" s="126"/>
      <c r="FA250" s="126"/>
      <c r="FB250" s="126"/>
      <c r="FC250" s="126"/>
      <c r="FD250" s="126"/>
      <c r="FE250" s="126"/>
      <c r="FF250" s="126"/>
      <c r="FG250" s="126"/>
      <c r="FH250" s="126"/>
      <c r="FI250" s="126"/>
      <c r="FJ250" s="126"/>
      <c r="FK250" s="126"/>
      <c r="FL250" s="126"/>
      <c r="FM250" s="126"/>
      <c r="FN250" s="126"/>
      <c r="FO250" s="126"/>
      <c r="FP250" s="126"/>
      <c r="FQ250" s="126"/>
      <c r="FR250" s="126"/>
      <c r="FS250" s="126"/>
      <c r="FT250" s="126"/>
      <c r="FU250" s="126"/>
      <c r="FV250" s="126"/>
      <c r="FW250" s="126"/>
      <c r="FX250" s="126"/>
      <c r="FY250" s="126"/>
      <c r="FZ250" s="126"/>
      <c r="GA250" s="126"/>
      <c r="GB250" s="126"/>
      <c r="GC250" s="126"/>
      <c r="GD250" s="126"/>
      <c r="GE250" s="126"/>
      <c r="GF250" s="126"/>
      <c r="GG250" s="126"/>
      <c r="GH250" s="126"/>
      <c r="GI250" s="126"/>
      <c r="GJ250" s="126"/>
      <c r="GK250" s="126"/>
      <c r="GL250" s="126"/>
      <c r="GM250" s="126"/>
      <c r="GN250" s="126"/>
      <c r="GO250" s="126"/>
      <c r="GP250" s="126"/>
      <c r="GQ250" s="126"/>
      <c r="GR250" s="126"/>
      <c r="GS250" s="126"/>
    </row>
    <row r="251" spans="1:201" s="64" customFormat="1" x14ac:dyDescent="0.1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126"/>
      <c r="CI251" s="126"/>
      <c r="CJ251" s="126"/>
      <c r="CK251" s="126"/>
      <c r="CL251" s="126"/>
      <c r="CM251" s="126"/>
      <c r="CN251" s="126"/>
      <c r="CO251" s="126"/>
      <c r="CP251" s="126"/>
      <c r="CQ251" s="126"/>
      <c r="CR251" s="126"/>
      <c r="CS251" s="126"/>
      <c r="CT251" s="126"/>
      <c r="CU251" s="126"/>
      <c r="CV251" s="126"/>
      <c r="CW251" s="126"/>
      <c r="CX251" s="126"/>
      <c r="CY251" s="126"/>
      <c r="CZ251" s="126"/>
      <c r="DA251" s="126"/>
      <c r="DB251" s="126"/>
      <c r="DC251" s="126"/>
      <c r="DD251" s="126"/>
      <c r="DE251" s="126"/>
      <c r="DF251" s="126"/>
      <c r="DG251" s="126"/>
      <c r="DH251" s="126"/>
      <c r="DI251" s="126"/>
      <c r="DJ251" s="126"/>
      <c r="DK251" s="126"/>
      <c r="DL251" s="126"/>
      <c r="DM251" s="126"/>
      <c r="DN251" s="126"/>
      <c r="DO251" s="126"/>
      <c r="DP251" s="126"/>
      <c r="DQ251" s="126"/>
      <c r="DR251" s="126"/>
      <c r="DS251" s="126"/>
      <c r="DT251" s="126"/>
      <c r="DU251" s="126"/>
      <c r="DV251" s="126"/>
      <c r="DW251" s="126"/>
      <c r="DX251" s="126"/>
      <c r="DY251" s="126"/>
      <c r="DZ251" s="126"/>
      <c r="EA251" s="126"/>
      <c r="EB251" s="126"/>
      <c r="EC251" s="126"/>
      <c r="ED251" s="126"/>
      <c r="EE251" s="126"/>
      <c r="EF251" s="126"/>
      <c r="EG251" s="126"/>
      <c r="EH251" s="126"/>
      <c r="EI251" s="126"/>
      <c r="EJ251" s="126"/>
      <c r="EK251" s="126"/>
      <c r="EL251" s="126"/>
      <c r="EM251" s="126"/>
      <c r="EN251" s="126"/>
      <c r="EO251" s="126"/>
      <c r="EP251" s="126"/>
      <c r="EQ251" s="126"/>
      <c r="ER251" s="126"/>
      <c r="ES251" s="126"/>
      <c r="ET251" s="126"/>
      <c r="EU251" s="126"/>
      <c r="EV251" s="126"/>
      <c r="EW251" s="126"/>
      <c r="EX251" s="126"/>
      <c r="EY251" s="126"/>
      <c r="EZ251" s="126"/>
      <c r="FA251" s="126"/>
      <c r="FB251" s="126"/>
      <c r="FC251" s="126"/>
      <c r="FD251" s="126"/>
      <c r="FE251" s="126"/>
      <c r="FF251" s="126"/>
      <c r="FG251" s="126"/>
      <c r="FH251" s="126"/>
      <c r="FI251" s="126"/>
      <c r="FJ251" s="126"/>
      <c r="FK251" s="126"/>
      <c r="FL251" s="126"/>
      <c r="FM251" s="126"/>
      <c r="FN251" s="126"/>
      <c r="FO251" s="126"/>
      <c r="FP251" s="126"/>
      <c r="FQ251" s="126"/>
      <c r="FR251" s="126"/>
      <c r="FS251" s="126"/>
      <c r="FT251" s="126"/>
      <c r="FU251" s="126"/>
      <c r="FV251" s="126"/>
      <c r="FW251" s="126"/>
      <c r="FX251" s="126"/>
      <c r="FY251" s="126"/>
      <c r="FZ251" s="126"/>
      <c r="GA251" s="126"/>
      <c r="GB251" s="126"/>
      <c r="GC251" s="126"/>
      <c r="GD251" s="126"/>
      <c r="GE251" s="126"/>
      <c r="GF251" s="126"/>
      <c r="GG251" s="126"/>
      <c r="GH251" s="126"/>
      <c r="GI251" s="126"/>
      <c r="GJ251" s="126"/>
      <c r="GK251" s="126"/>
      <c r="GL251" s="126"/>
      <c r="GM251" s="126"/>
      <c r="GN251" s="126"/>
      <c r="GO251" s="126"/>
      <c r="GP251" s="126"/>
      <c r="GQ251" s="126"/>
      <c r="GR251" s="126"/>
      <c r="GS251" s="126"/>
    </row>
    <row r="252" spans="1:201" s="64" customFormat="1" x14ac:dyDescent="0.1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c r="BU252" s="51"/>
      <c r="BV252" s="51"/>
      <c r="BW252" s="51"/>
      <c r="BX252" s="51"/>
      <c r="BY252" s="51"/>
      <c r="BZ252" s="51"/>
      <c r="CA252" s="51"/>
      <c r="CB252" s="51"/>
      <c r="CC252" s="51"/>
      <c r="CD252" s="51"/>
      <c r="CE252" s="51"/>
      <c r="CF252" s="51"/>
      <c r="CG252" s="51"/>
      <c r="CH252" s="126"/>
      <c r="CI252" s="126"/>
      <c r="CJ252" s="126"/>
      <c r="CK252" s="126"/>
      <c r="CL252" s="126"/>
      <c r="CM252" s="126"/>
      <c r="CN252" s="126"/>
      <c r="CO252" s="126"/>
      <c r="CP252" s="126"/>
      <c r="CQ252" s="126"/>
      <c r="CR252" s="126"/>
      <c r="CS252" s="126"/>
      <c r="CT252" s="126"/>
      <c r="CU252" s="126"/>
      <c r="CV252" s="126"/>
      <c r="CW252" s="126"/>
      <c r="CX252" s="126"/>
      <c r="CY252" s="126"/>
      <c r="CZ252" s="126"/>
      <c r="DA252" s="126"/>
      <c r="DB252" s="126"/>
      <c r="DC252" s="126"/>
      <c r="DD252" s="126"/>
      <c r="DE252" s="126"/>
      <c r="DF252" s="126"/>
      <c r="DG252" s="126"/>
      <c r="DH252" s="126"/>
      <c r="DI252" s="126"/>
      <c r="DJ252" s="126"/>
      <c r="DK252" s="126"/>
      <c r="DL252" s="126"/>
      <c r="DM252" s="126"/>
      <c r="DN252" s="126"/>
      <c r="DO252" s="126"/>
      <c r="DP252" s="126"/>
      <c r="DQ252" s="126"/>
      <c r="DR252" s="126"/>
      <c r="DS252" s="126"/>
      <c r="DT252" s="126"/>
      <c r="DU252" s="126"/>
      <c r="DV252" s="126"/>
      <c r="DW252" s="126"/>
      <c r="DX252" s="126"/>
      <c r="DY252" s="126"/>
      <c r="DZ252" s="126"/>
      <c r="EA252" s="126"/>
      <c r="EB252" s="126"/>
      <c r="EC252" s="126"/>
      <c r="ED252" s="126"/>
      <c r="EE252" s="126"/>
      <c r="EF252" s="126"/>
      <c r="EG252" s="126"/>
      <c r="EH252" s="126"/>
      <c r="EI252" s="126"/>
      <c r="EJ252" s="126"/>
      <c r="EK252" s="126"/>
      <c r="EL252" s="126"/>
      <c r="EM252" s="126"/>
      <c r="EN252" s="126"/>
      <c r="EO252" s="126"/>
      <c r="EP252" s="126"/>
      <c r="EQ252" s="126"/>
      <c r="ER252" s="126"/>
      <c r="ES252" s="126"/>
      <c r="ET252" s="126"/>
      <c r="EU252" s="126"/>
      <c r="EV252" s="126"/>
      <c r="EW252" s="126"/>
      <c r="EX252" s="126"/>
      <c r="EY252" s="126"/>
      <c r="EZ252" s="126"/>
      <c r="FA252" s="126"/>
      <c r="FB252" s="126"/>
      <c r="FC252" s="126"/>
      <c r="FD252" s="126"/>
      <c r="FE252" s="126"/>
      <c r="FF252" s="126"/>
      <c r="FG252" s="126"/>
      <c r="FH252" s="126"/>
      <c r="FI252" s="126"/>
      <c r="FJ252" s="126"/>
      <c r="FK252" s="126"/>
      <c r="FL252" s="126"/>
      <c r="FM252" s="126"/>
      <c r="FN252" s="126"/>
      <c r="FO252" s="126"/>
      <c r="FP252" s="126"/>
      <c r="FQ252" s="126"/>
      <c r="FR252" s="126"/>
      <c r="FS252" s="126"/>
      <c r="FT252" s="126"/>
      <c r="FU252" s="126"/>
      <c r="FV252" s="126"/>
      <c r="FW252" s="126"/>
      <c r="FX252" s="126"/>
      <c r="FY252" s="126"/>
      <c r="FZ252" s="126"/>
      <c r="GA252" s="126"/>
      <c r="GB252" s="126"/>
      <c r="GC252" s="126"/>
      <c r="GD252" s="126"/>
      <c r="GE252" s="126"/>
      <c r="GF252" s="126"/>
      <c r="GG252" s="126"/>
      <c r="GH252" s="126"/>
      <c r="GI252" s="126"/>
      <c r="GJ252" s="126"/>
      <c r="GK252" s="126"/>
      <c r="GL252" s="126"/>
      <c r="GM252" s="126"/>
      <c r="GN252" s="126"/>
      <c r="GO252" s="126"/>
      <c r="GP252" s="126"/>
      <c r="GQ252" s="126"/>
      <c r="GR252" s="126"/>
      <c r="GS252" s="126"/>
    </row>
    <row r="253" spans="1:201" s="64" customFormat="1" x14ac:dyDescent="0.1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c r="BN253" s="51"/>
      <c r="BO253" s="51"/>
      <c r="BP253" s="51"/>
      <c r="BQ253" s="51"/>
      <c r="BR253" s="51"/>
      <c r="BS253" s="51"/>
      <c r="BT253" s="51"/>
      <c r="BU253" s="51"/>
      <c r="BV253" s="51"/>
      <c r="BW253" s="51"/>
      <c r="BX253" s="51"/>
      <c r="BY253" s="51"/>
      <c r="BZ253" s="51"/>
      <c r="CA253" s="51"/>
      <c r="CB253" s="51"/>
      <c r="CC253" s="51"/>
      <c r="CD253" s="51"/>
      <c r="CE253" s="51"/>
      <c r="CF253" s="51"/>
      <c r="CG253" s="51"/>
      <c r="CH253" s="126"/>
      <c r="CI253" s="126"/>
      <c r="CJ253" s="126"/>
      <c r="CK253" s="126"/>
      <c r="CL253" s="126"/>
      <c r="CM253" s="126"/>
      <c r="CN253" s="126"/>
      <c r="CO253" s="126"/>
      <c r="CP253" s="126"/>
      <c r="CQ253" s="126"/>
      <c r="CR253" s="126"/>
      <c r="CS253" s="126"/>
      <c r="CT253" s="126"/>
      <c r="CU253" s="126"/>
      <c r="CV253" s="126"/>
      <c r="CW253" s="126"/>
      <c r="CX253" s="126"/>
      <c r="CY253" s="126"/>
      <c r="CZ253" s="126"/>
      <c r="DA253" s="126"/>
      <c r="DB253" s="126"/>
      <c r="DC253" s="126"/>
      <c r="DD253" s="126"/>
      <c r="DE253" s="126"/>
      <c r="DF253" s="126"/>
      <c r="DG253" s="126"/>
      <c r="DH253" s="126"/>
      <c r="DI253" s="126"/>
      <c r="DJ253" s="126"/>
      <c r="DK253" s="126"/>
      <c r="DL253" s="126"/>
      <c r="DM253" s="126"/>
      <c r="DN253" s="126"/>
      <c r="DO253" s="126"/>
      <c r="DP253" s="126"/>
      <c r="DQ253" s="126"/>
      <c r="DR253" s="126"/>
      <c r="DS253" s="126"/>
      <c r="DT253" s="126"/>
      <c r="DU253" s="126"/>
      <c r="DV253" s="126"/>
      <c r="DW253" s="126"/>
      <c r="DX253" s="126"/>
      <c r="DY253" s="126"/>
      <c r="DZ253" s="126"/>
      <c r="EA253" s="126"/>
      <c r="EB253" s="126"/>
      <c r="EC253" s="126"/>
      <c r="ED253" s="126"/>
      <c r="EE253" s="126"/>
      <c r="EF253" s="126"/>
      <c r="EG253" s="126"/>
      <c r="EH253" s="126"/>
      <c r="EI253" s="126"/>
      <c r="EJ253" s="126"/>
      <c r="EK253" s="126"/>
      <c r="EL253" s="126"/>
      <c r="EM253" s="126"/>
      <c r="EN253" s="126"/>
      <c r="EO253" s="126"/>
      <c r="EP253" s="126"/>
      <c r="EQ253" s="126"/>
      <c r="ER253" s="126"/>
      <c r="ES253" s="126"/>
      <c r="ET253" s="126"/>
      <c r="EU253" s="126"/>
      <c r="EV253" s="126"/>
      <c r="EW253" s="126"/>
      <c r="EX253" s="126"/>
      <c r="EY253" s="126"/>
      <c r="EZ253" s="126"/>
      <c r="FA253" s="126"/>
      <c r="FB253" s="126"/>
      <c r="FC253" s="126"/>
      <c r="FD253" s="126"/>
      <c r="FE253" s="126"/>
      <c r="FF253" s="126"/>
      <c r="FG253" s="126"/>
      <c r="FH253" s="126"/>
      <c r="FI253" s="126"/>
      <c r="FJ253" s="126"/>
      <c r="FK253" s="126"/>
      <c r="FL253" s="126"/>
      <c r="FM253" s="126"/>
      <c r="FN253" s="126"/>
      <c r="FO253" s="126"/>
      <c r="FP253" s="126"/>
      <c r="FQ253" s="126"/>
      <c r="FR253" s="126"/>
      <c r="FS253" s="126"/>
      <c r="FT253" s="126"/>
      <c r="FU253" s="126"/>
      <c r="FV253" s="126"/>
      <c r="FW253" s="126"/>
      <c r="FX253" s="126"/>
      <c r="FY253" s="126"/>
      <c r="FZ253" s="126"/>
      <c r="GA253" s="126"/>
      <c r="GB253" s="126"/>
      <c r="GC253" s="126"/>
      <c r="GD253" s="126"/>
      <c r="GE253" s="126"/>
      <c r="GF253" s="126"/>
      <c r="GG253" s="126"/>
      <c r="GH253" s="126"/>
      <c r="GI253" s="126"/>
      <c r="GJ253" s="126"/>
      <c r="GK253" s="126"/>
      <c r="GL253" s="126"/>
      <c r="GM253" s="126"/>
      <c r="GN253" s="126"/>
      <c r="GO253" s="126"/>
      <c r="GP253" s="126"/>
      <c r="GQ253" s="126"/>
      <c r="GR253" s="126"/>
      <c r="GS253" s="126"/>
    </row>
    <row r="254" spans="1:201" s="64" customFormat="1" x14ac:dyDescent="0.1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1"/>
      <c r="AW254" s="51"/>
      <c r="AX254" s="51"/>
      <c r="AY254" s="51"/>
      <c r="AZ254" s="51"/>
      <c r="BA254" s="51"/>
      <c r="BB254" s="51"/>
      <c r="BC254" s="51"/>
      <c r="BD254" s="51"/>
      <c r="BE254" s="51"/>
      <c r="BF254" s="51"/>
      <c r="BG254" s="51"/>
      <c r="BH254" s="51"/>
      <c r="BI254" s="51"/>
      <c r="BJ254" s="51"/>
      <c r="BK254" s="51"/>
      <c r="BL254" s="51"/>
      <c r="BM254" s="51"/>
      <c r="BN254" s="51"/>
      <c r="BO254" s="51"/>
      <c r="BP254" s="51"/>
      <c r="BQ254" s="51"/>
      <c r="BR254" s="51"/>
      <c r="BS254" s="51"/>
      <c r="BT254" s="51"/>
      <c r="BU254" s="51"/>
      <c r="BV254" s="51"/>
      <c r="BW254" s="51"/>
      <c r="BX254" s="51"/>
      <c r="BY254" s="51"/>
      <c r="BZ254" s="51"/>
      <c r="CA254" s="51"/>
      <c r="CB254" s="51"/>
      <c r="CC254" s="51"/>
      <c r="CD254" s="51"/>
      <c r="CE254" s="51"/>
      <c r="CF254" s="51"/>
      <c r="CG254" s="51"/>
      <c r="CH254" s="126"/>
      <c r="CI254" s="126"/>
      <c r="CJ254" s="126"/>
      <c r="CK254" s="126"/>
      <c r="CL254" s="126"/>
      <c r="CM254" s="126"/>
      <c r="CN254" s="126"/>
      <c r="CO254" s="126"/>
      <c r="CP254" s="126"/>
      <c r="CQ254" s="126"/>
      <c r="CR254" s="126"/>
      <c r="CS254" s="126"/>
      <c r="CT254" s="126"/>
      <c r="CU254" s="126"/>
      <c r="CV254" s="126"/>
      <c r="CW254" s="126"/>
      <c r="CX254" s="126"/>
      <c r="CY254" s="126"/>
      <c r="CZ254" s="126"/>
      <c r="DA254" s="126"/>
      <c r="DB254" s="126"/>
      <c r="DC254" s="126"/>
      <c r="DD254" s="126"/>
      <c r="DE254" s="126"/>
      <c r="DF254" s="126"/>
      <c r="DG254" s="126"/>
      <c r="DH254" s="126"/>
      <c r="DI254" s="126"/>
      <c r="DJ254" s="126"/>
      <c r="DK254" s="126"/>
      <c r="DL254" s="126"/>
      <c r="DM254" s="126"/>
      <c r="DN254" s="126"/>
      <c r="DO254" s="126"/>
      <c r="DP254" s="126"/>
      <c r="DQ254" s="126"/>
      <c r="DR254" s="126"/>
      <c r="DS254" s="126"/>
      <c r="DT254" s="126"/>
      <c r="DU254" s="126"/>
      <c r="DV254" s="126"/>
      <c r="DW254" s="126"/>
      <c r="DX254" s="126"/>
      <c r="DY254" s="126"/>
      <c r="DZ254" s="126"/>
      <c r="EA254" s="126"/>
      <c r="EB254" s="126"/>
      <c r="EC254" s="126"/>
      <c r="ED254" s="126"/>
      <c r="EE254" s="126"/>
      <c r="EF254" s="126"/>
      <c r="EG254" s="126"/>
      <c r="EH254" s="126"/>
      <c r="EI254" s="126"/>
      <c r="EJ254" s="126"/>
      <c r="EK254" s="126"/>
      <c r="EL254" s="126"/>
      <c r="EM254" s="126"/>
      <c r="EN254" s="126"/>
      <c r="EO254" s="126"/>
      <c r="EP254" s="126"/>
      <c r="EQ254" s="126"/>
      <c r="ER254" s="126"/>
      <c r="ES254" s="126"/>
      <c r="ET254" s="126"/>
      <c r="EU254" s="126"/>
      <c r="EV254" s="126"/>
      <c r="EW254" s="126"/>
      <c r="EX254" s="126"/>
      <c r="EY254" s="126"/>
      <c r="EZ254" s="126"/>
      <c r="FA254" s="126"/>
      <c r="FB254" s="126"/>
      <c r="FC254" s="126"/>
      <c r="FD254" s="126"/>
      <c r="FE254" s="126"/>
      <c r="FF254" s="126"/>
      <c r="FG254" s="126"/>
      <c r="FH254" s="126"/>
      <c r="FI254" s="126"/>
      <c r="FJ254" s="126"/>
      <c r="FK254" s="126"/>
      <c r="FL254" s="126"/>
      <c r="FM254" s="126"/>
      <c r="FN254" s="126"/>
      <c r="FO254" s="126"/>
      <c r="FP254" s="126"/>
      <c r="FQ254" s="126"/>
      <c r="FR254" s="126"/>
      <c r="FS254" s="126"/>
      <c r="FT254" s="126"/>
      <c r="FU254" s="126"/>
      <c r="FV254" s="126"/>
      <c r="FW254" s="126"/>
      <c r="FX254" s="126"/>
      <c r="FY254" s="126"/>
      <c r="FZ254" s="126"/>
      <c r="GA254" s="126"/>
      <c r="GB254" s="126"/>
      <c r="GC254" s="126"/>
      <c r="GD254" s="126"/>
      <c r="GE254" s="126"/>
      <c r="GF254" s="126"/>
      <c r="GG254" s="126"/>
      <c r="GH254" s="126"/>
      <c r="GI254" s="126"/>
      <c r="GJ254" s="126"/>
      <c r="GK254" s="126"/>
      <c r="GL254" s="126"/>
      <c r="GM254" s="126"/>
      <c r="GN254" s="126"/>
      <c r="GO254" s="126"/>
      <c r="GP254" s="126"/>
      <c r="GQ254" s="126"/>
      <c r="GR254" s="126"/>
      <c r="GS254" s="126"/>
    </row>
    <row r="255" spans="1:201" s="64" customFormat="1" x14ac:dyDescent="0.1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c r="BF255" s="51"/>
      <c r="BG255" s="51"/>
      <c r="BH255" s="51"/>
      <c r="BI255" s="51"/>
      <c r="BJ255" s="51"/>
      <c r="BK255" s="51"/>
      <c r="BL255" s="51"/>
      <c r="BM255" s="51"/>
      <c r="BN255" s="51"/>
      <c r="BO255" s="51"/>
      <c r="BP255" s="51"/>
      <c r="BQ255" s="51"/>
      <c r="BR255" s="51"/>
      <c r="BS255" s="51"/>
      <c r="BT255" s="51"/>
      <c r="BU255" s="51"/>
      <c r="BV255" s="51"/>
      <c r="BW255" s="51"/>
      <c r="BX255" s="51"/>
      <c r="BY255" s="51"/>
      <c r="BZ255" s="51"/>
      <c r="CA255" s="51"/>
      <c r="CB255" s="51"/>
      <c r="CC255" s="51"/>
      <c r="CD255" s="51"/>
      <c r="CE255" s="51"/>
      <c r="CF255" s="51"/>
      <c r="CG255" s="51"/>
      <c r="CH255" s="126"/>
      <c r="CI255" s="126"/>
      <c r="CJ255" s="126"/>
      <c r="CK255" s="126"/>
      <c r="CL255" s="126"/>
      <c r="CM255" s="126"/>
      <c r="CN255" s="126"/>
      <c r="CO255" s="126"/>
      <c r="CP255" s="126"/>
      <c r="CQ255" s="126"/>
      <c r="CR255" s="126"/>
      <c r="CS255" s="126"/>
      <c r="CT255" s="126"/>
      <c r="CU255" s="126"/>
      <c r="CV255" s="126"/>
      <c r="CW255" s="126"/>
      <c r="CX255" s="126"/>
      <c r="CY255" s="126"/>
      <c r="CZ255" s="126"/>
      <c r="DA255" s="126"/>
      <c r="DB255" s="126"/>
      <c r="DC255" s="126"/>
      <c r="DD255" s="126"/>
      <c r="DE255" s="126"/>
      <c r="DF255" s="126"/>
      <c r="DG255" s="126"/>
      <c r="DH255" s="126"/>
      <c r="DI255" s="126"/>
      <c r="DJ255" s="126"/>
      <c r="DK255" s="126"/>
      <c r="DL255" s="126"/>
      <c r="DM255" s="126"/>
      <c r="DN255" s="126"/>
      <c r="DO255" s="126"/>
      <c r="DP255" s="126"/>
      <c r="DQ255" s="126"/>
      <c r="DR255" s="126"/>
      <c r="DS255" s="126"/>
      <c r="DT255" s="126"/>
      <c r="DU255" s="126"/>
      <c r="DV255" s="126"/>
      <c r="DW255" s="126"/>
      <c r="DX255" s="126"/>
      <c r="DY255" s="126"/>
      <c r="DZ255" s="126"/>
      <c r="EA255" s="126"/>
      <c r="EB255" s="126"/>
      <c r="EC255" s="126"/>
      <c r="ED255" s="126"/>
      <c r="EE255" s="126"/>
      <c r="EF255" s="126"/>
      <c r="EG255" s="126"/>
      <c r="EH255" s="126"/>
      <c r="EI255" s="126"/>
      <c r="EJ255" s="126"/>
      <c r="EK255" s="126"/>
      <c r="EL255" s="126"/>
      <c r="EM255" s="126"/>
      <c r="EN255" s="126"/>
      <c r="EO255" s="126"/>
      <c r="EP255" s="126"/>
      <c r="EQ255" s="126"/>
      <c r="ER255" s="126"/>
      <c r="ES255" s="126"/>
      <c r="ET255" s="126"/>
      <c r="EU255" s="126"/>
      <c r="EV255" s="126"/>
      <c r="EW255" s="126"/>
      <c r="EX255" s="126"/>
      <c r="EY255" s="126"/>
      <c r="EZ255" s="126"/>
      <c r="FA255" s="126"/>
      <c r="FB255" s="126"/>
      <c r="FC255" s="126"/>
      <c r="FD255" s="126"/>
      <c r="FE255" s="126"/>
      <c r="FF255" s="126"/>
      <c r="FG255" s="126"/>
      <c r="FH255" s="126"/>
      <c r="FI255" s="126"/>
      <c r="FJ255" s="126"/>
      <c r="FK255" s="126"/>
      <c r="FL255" s="126"/>
      <c r="FM255" s="126"/>
      <c r="FN255" s="126"/>
      <c r="FO255" s="126"/>
      <c r="FP255" s="126"/>
      <c r="FQ255" s="126"/>
      <c r="FR255" s="126"/>
      <c r="FS255" s="126"/>
      <c r="FT255" s="126"/>
      <c r="FU255" s="126"/>
      <c r="FV255" s="126"/>
      <c r="FW255" s="126"/>
      <c r="FX255" s="126"/>
      <c r="FY255" s="126"/>
      <c r="FZ255" s="126"/>
      <c r="GA255" s="126"/>
      <c r="GB255" s="126"/>
      <c r="GC255" s="126"/>
      <c r="GD255" s="126"/>
      <c r="GE255" s="126"/>
      <c r="GF255" s="126"/>
      <c r="GG255" s="126"/>
      <c r="GH255" s="126"/>
      <c r="GI255" s="126"/>
      <c r="GJ255" s="126"/>
      <c r="GK255" s="126"/>
      <c r="GL255" s="126"/>
      <c r="GM255" s="126"/>
      <c r="GN255" s="126"/>
      <c r="GO255" s="126"/>
      <c r="GP255" s="126"/>
      <c r="GQ255" s="126"/>
      <c r="GR255" s="126"/>
      <c r="GS255" s="126"/>
    </row>
    <row r="256" spans="1:201" s="64" customFormat="1" x14ac:dyDescent="0.1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c r="BN256" s="51"/>
      <c r="BO256" s="51"/>
      <c r="BP256" s="51"/>
      <c r="BQ256" s="51"/>
      <c r="BR256" s="51"/>
      <c r="BS256" s="51"/>
      <c r="BT256" s="51"/>
      <c r="BU256" s="51"/>
      <c r="BV256" s="51"/>
      <c r="BW256" s="51"/>
      <c r="BX256" s="51"/>
      <c r="BY256" s="51"/>
      <c r="BZ256" s="51"/>
      <c r="CA256" s="51"/>
      <c r="CB256" s="51"/>
      <c r="CC256" s="51"/>
      <c r="CD256" s="51"/>
      <c r="CE256" s="51"/>
      <c r="CF256" s="51"/>
      <c r="CG256" s="51"/>
      <c r="CH256" s="126"/>
      <c r="CI256" s="126"/>
      <c r="CJ256" s="126"/>
      <c r="CK256" s="126"/>
      <c r="CL256" s="126"/>
      <c r="CM256" s="126"/>
      <c r="CN256" s="126"/>
      <c r="CO256" s="126"/>
      <c r="CP256" s="126"/>
      <c r="CQ256" s="126"/>
      <c r="CR256" s="126"/>
      <c r="CS256" s="126"/>
      <c r="CT256" s="126"/>
      <c r="CU256" s="126"/>
      <c r="CV256" s="126"/>
      <c r="CW256" s="126"/>
      <c r="CX256" s="126"/>
      <c r="CY256" s="126"/>
      <c r="CZ256" s="126"/>
      <c r="DA256" s="126"/>
      <c r="DB256" s="126"/>
      <c r="DC256" s="126"/>
      <c r="DD256" s="126"/>
      <c r="DE256" s="126"/>
      <c r="DF256" s="126"/>
      <c r="DG256" s="126"/>
      <c r="DH256" s="126"/>
      <c r="DI256" s="126"/>
      <c r="DJ256" s="126"/>
      <c r="DK256" s="126"/>
      <c r="DL256" s="126"/>
      <c r="DM256" s="126"/>
      <c r="DN256" s="126"/>
      <c r="DO256" s="126"/>
      <c r="DP256" s="126"/>
      <c r="DQ256" s="126"/>
      <c r="DR256" s="126"/>
      <c r="DS256" s="126"/>
      <c r="DT256" s="126"/>
      <c r="DU256" s="126"/>
      <c r="DV256" s="126"/>
      <c r="DW256" s="126"/>
      <c r="DX256" s="126"/>
      <c r="DY256" s="126"/>
      <c r="DZ256" s="126"/>
      <c r="EA256" s="126"/>
      <c r="EB256" s="126"/>
      <c r="EC256" s="126"/>
      <c r="ED256" s="126"/>
      <c r="EE256" s="126"/>
      <c r="EF256" s="126"/>
      <c r="EG256" s="126"/>
      <c r="EH256" s="126"/>
      <c r="EI256" s="126"/>
      <c r="EJ256" s="126"/>
      <c r="EK256" s="126"/>
      <c r="EL256" s="126"/>
      <c r="EM256" s="126"/>
      <c r="EN256" s="126"/>
      <c r="EO256" s="126"/>
      <c r="EP256" s="126"/>
      <c r="EQ256" s="126"/>
      <c r="ER256" s="126"/>
      <c r="ES256" s="126"/>
      <c r="ET256" s="126"/>
      <c r="EU256" s="126"/>
      <c r="EV256" s="126"/>
      <c r="EW256" s="126"/>
      <c r="EX256" s="126"/>
      <c r="EY256" s="126"/>
      <c r="EZ256" s="126"/>
      <c r="FA256" s="126"/>
      <c r="FB256" s="126"/>
      <c r="FC256" s="126"/>
      <c r="FD256" s="126"/>
      <c r="FE256" s="126"/>
      <c r="FF256" s="126"/>
      <c r="FG256" s="126"/>
      <c r="FH256" s="126"/>
      <c r="FI256" s="126"/>
      <c r="FJ256" s="126"/>
      <c r="FK256" s="126"/>
      <c r="FL256" s="126"/>
      <c r="FM256" s="126"/>
      <c r="FN256" s="126"/>
      <c r="FO256" s="126"/>
      <c r="FP256" s="126"/>
      <c r="FQ256" s="126"/>
      <c r="FR256" s="126"/>
      <c r="FS256" s="126"/>
      <c r="FT256" s="126"/>
      <c r="FU256" s="126"/>
      <c r="FV256" s="126"/>
      <c r="FW256" s="126"/>
      <c r="FX256" s="126"/>
      <c r="FY256" s="126"/>
      <c r="FZ256" s="126"/>
      <c r="GA256" s="126"/>
      <c r="GB256" s="126"/>
      <c r="GC256" s="126"/>
      <c r="GD256" s="126"/>
      <c r="GE256" s="126"/>
      <c r="GF256" s="126"/>
      <c r="GG256" s="126"/>
      <c r="GH256" s="126"/>
      <c r="GI256" s="126"/>
      <c r="GJ256" s="126"/>
      <c r="GK256" s="126"/>
      <c r="GL256" s="126"/>
      <c r="GM256" s="126"/>
      <c r="GN256" s="126"/>
      <c r="GO256" s="126"/>
      <c r="GP256" s="126"/>
      <c r="GQ256" s="126"/>
      <c r="GR256" s="126"/>
      <c r="GS256" s="126"/>
    </row>
    <row r="257" spans="1:201" s="64" customFormat="1" x14ac:dyDescent="0.1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1"/>
      <c r="AW257" s="51"/>
      <c r="AX257" s="51"/>
      <c r="AY257" s="51"/>
      <c r="AZ257" s="51"/>
      <c r="BA257" s="51"/>
      <c r="BB257" s="51"/>
      <c r="BC257" s="51"/>
      <c r="BD257" s="51"/>
      <c r="BE257" s="51"/>
      <c r="BF257" s="51"/>
      <c r="BG257" s="51"/>
      <c r="BH257" s="51"/>
      <c r="BI257" s="51"/>
      <c r="BJ257" s="51"/>
      <c r="BK257" s="51"/>
      <c r="BL257" s="51"/>
      <c r="BM257" s="51"/>
      <c r="BN257" s="51"/>
      <c r="BO257" s="51"/>
      <c r="BP257" s="51"/>
      <c r="BQ257" s="51"/>
      <c r="BR257" s="51"/>
      <c r="BS257" s="51"/>
      <c r="BT257" s="51"/>
      <c r="BU257" s="51"/>
      <c r="BV257" s="51"/>
      <c r="BW257" s="51"/>
      <c r="BX257" s="51"/>
      <c r="BY257" s="51"/>
      <c r="BZ257" s="51"/>
      <c r="CA257" s="51"/>
      <c r="CB257" s="51"/>
      <c r="CC257" s="51"/>
      <c r="CD257" s="51"/>
      <c r="CE257" s="51"/>
      <c r="CF257" s="51"/>
      <c r="CG257" s="51"/>
      <c r="CH257" s="126"/>
      <c r="CI257" s="126"/>
      <c r="CJ257" s="126"/>
      <c r="CK257" s="126"/>
      <c r="CL257" s="126"/>
      <c r="CM257" s="126"/>
      <c r="CN257" s="126"/>
      <c r="CO257" s="126"/>
      <c r="CP257" s="126"/>
      <c r="CQ257" s="126"/>
      <c r="CR257" s="126"/>
      <c r="CS257" s="126"/>
      <c r="CT257" s="126"/>
      <c r="CU257" s="126"/>
      <c r="CV257" s="126"/>
      <c r="CW257" s="126"/>
      <c r="CX257" s="126"/>
      <c r="CY257" s="126"/>
      <c r="CZ257" s="126"/>
      <c r="DA257" s="126"/>
      <c r="DB257" s="126"/>
      <c r="DC257" s="126"/>
      <c r="DD257" s="126"/>
      <c r="DE257" s="126"/>
      <c r="DF257" s="126"/>
      <c r="DG257" s="126"/>
      <c r="DH257" s="126"/>
      <c r="DI257" s="126"/>
      <c r="DJ257" s="126"/>
      <c r="DK257" s="126"/>
      <c r="DL257" s="126"/>
      <c r="DM257" s="126"/>
      <c r="DN257" s="126"/>
      <c r="DO257" s="126"/>
      <c r="DP257" s="126"/>
      <c r="DQ257" s="126"/>
      <c r="DR257" s="126"/>
      <c r="DS257" s="126"/>
      <c r="DT257" s="126"/>
      <c r="DU257" s="126"/>
      <c r="DV257" s="126"/>
      <c r="DW257" s="126"/>
      <c r="DX257" s="126"/>
      <c r="DY257" s="126"/>
      <c r="DZ257" s="126"/>
      <c r="EA257" s="126"/>
      <c r="EB257" s="126"/>
      <c r="EC257" s="126"/>
      <c r="ED257" s="126"/>
      <c r="EE257" s="126"/>
      <c r="EF257" s="126"/>
      <c r="EG257" s="126"/>
      <c r="EH257" s="126"/>
      <c r="EI257" s="126"/>
      <c r="EJ257" s="126"/>
      <c r="EK257" s="126"/>
      <c r="EL257" s="126"/>
      <c r="EM257" s="126"/>
      <c r="EN257" s="126"/>
      <c r="EO257" s="126"/>
      <c r="EP257" s="126"/>
      <c r="EQ257" s="126"/>
      <c r="ER257" s="126"/>
      <c r="ES257" s="126"/>
      <c r="ET257" s="126"/>
      <c r="EU257" s="126"/>
      <c r="EV257" s="126"/>
      <c r="EW257" s="126"/>
      <c r="EX257" s="126"/>
      <c r="EY257" s="126"/>
      <c r="EZ257" s="126"/>
      <c r="FA257" s="126"/>
      <c r="FB257" s="126"/>
      <c r="FC257" s="126"/>
      <c r="FD257" s="126"/>
      <c r="FE257" s="126"/>
      <c r="FF257" s="126"/>
      <c r="FG257" s="126"/>
      <c r="FH257" s="126"/>
      <c r="FI257" s="126"/>
      <c r="FJ257" s="126"/>
      <c r="FK257" s="126"/>
      <c r="FL257" s="126"/>
      <c r="FM257" s="126"/>
      <c r="FN257" s="126"/>
      <c r="FO257" s="126"/>
      <c r="FP257" s="126"/>
      <c r="FQ257" s="126"/>
      <c r="FR257" s="126"/>
      <c r="FS257" s="126"/>
      <c r="FT257" s="126"/>
      <c r="FU257" s="126"/>
      <c r="FV257" s="126"/>
      <c r="FW257" s="126"/>
      <c r="FX257" s="126"/>
      <c r="FY257" s="126"/>
      <c r="FZ257" s="126"/>
      <c r="GA257" s="126"/>
      <c r="GB257" s="126"/>
      <c r="GC257" s="126"/>
      <c r="GD257" s="126"/>
      <c r="GE257" s="126"/>
      <c r="GF257" s="126"/>
      <c r="GG257" s="126"/>
      <c r="GH257" s="126"/>
      <c r="GI257" s="126"/>
      <c r="GJ257" s="126"/>
      <c r="GK257" s="126"/>
      <c r="GL257" s="126"/>
      <c r="GM257" s="126"/>
      <c r="GN257" s="126"/>
      <c r="GO257" s="126"/>
      <c r="GP257" s="126"/>
      <c r="GQ257" s="126"/>
      <c r="GR257" s="126"/>
      <c r="GS257" s="126"/>
    </row>
    <row r="258" spans="1:201" s="64" customFormat="1" x14ac:dyDescent="0.1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1"/>
      <c r="AW258" s="51"/>
      <c r="AX258" s="51"/>
      <c r="AY258" s="51"/>
      <c r="AZ258" s="51"/>
      <c r="BA258" s="51"/>
      <c r="BB258" s="51"/>
      <c r="BC258" s="51"/>
      <c r="BD258" s="51"/>
      <c r="BE258" s="51"/>
      <c r="BF258" s="51"/>
      <c r="BG258" s="51"/>
      <c r="BH258" s="51"/>
      <c r="BI258" s="51"/>
      <c r="BJ258" s="51"/>
      <c r="BK258" s="51"/>
      <c r="BL258" s="51"/>
      <c r="BM258" s="51"/>
      <c r="BN258" s="51"/>
      <c r="BO258" s="51"/>
      <c r="BP258" s="51"/>
      <c r="BQ258" s="51"/>
      <c r="BR258" s="51"/>
      <c r="BS258" s="51"/>
      <c r="BT258" s="51"/>
      <c r="BU258" s="51"/>
      <c r="BV258" s="51"/>
      <c r="BW258" s="51"/>
      <c r="BX258" s="51"/>
      <c r="BY258" s="51"/>
      <c r="BZ258" s="51"/>
      <c r="CA258" s="51"/>
      <c r="CB258" s="51"/>
      <c r="CC258" s="51"/>
      <c r="CD258" s="51"/>
      <c r="CE258" s="51"/>
      <c r="CF258" s="51"/>
      <c r="CG258" s="51"/>
      <c r="CH258" s="126"/>
      <c r="CI258" s="126"/>
      <c r="CJ258" s="126"/>
      <c r="CK258" s="126"/>
      <c r="CL258" s="126"/>
      <c r="CM258" s="126"/>
      <c r="CN258" s="126"/>
      <c r="CO258" s="126"/>
      <c r="CP258" s="126"/>
      <c r="CQ258" s="126"/>
      <c r="CR258" s="126"/>
      <c r="CS258" s="126"/>
      <c r="CT258" s="126"/>
      <c r="CU258" s="126"/>
      <c r="CV258" s="126"/>
      <c r="CW258" s="126"/>
      <c r="CX258" s="126"/>
      <c r="CY258" s="126"/>
      <c r="CZ258" s="126"/>
      <c r="DA258" s="126"/>
      <c r="DB258" s="126"/>
      <c r="DC258" s="126"/>
      <c r="DD258" s="126"/>
      <c r="DE258" s="126"/>
      <c r="DF258" s="126"/>
      <c r="DG258" s="126"/>
      <c r="DH258" s="126"/>
      <c r="DI258" s="126"/>
      <c r="DJ258" s="126"/>
      <c r="DK258" s="126"/>
      <c r="DL258" s="126"/>
      <c r="DM258" s="126"/>
      <c r="DN258" s="126"/>
      <c r="DO258" s="126"/>
      <c r="DP258" s="126"/>
      <c r="DQ258" s="126"/>
      <c r="DR258" s="126"/>
      <c r="DS258" s="126"/>
      <c r="DT258" s="126"/>
      <c r="DU258" s="126"/>
      <c r="DV258" s="126"/>
      <c r="DW258" s="126"/>
      <c r="DX258" s="126"/>
      <c r="DY258" s="126"/>
      <c r="DZ258" s="126"/>
      <c r="EA258" s="126"/>
      <c r="EB258" s="126"/>
      <c r="EC258" s="126"/>
      <c r="ED258" s="126"/>
      <c r="EE258" s="126"/>
      <c r="EF258" s="126"/>
      <c r="EG258" s="126"/>
      <c r="EH258" s="126"/>
      <c r="EI258" s="126"/>
      <c r="EJ258" s="126"/>
      <c r="EK258" s="126"/>
      <c r="EL258" s="126"/>
      <c r="EM258" s="126"/>
      <c r="EN258" s="126"/>
      <c r="EO258" s="126"/>
      <c r="EP258" s="126"/>
      <c r="EQ258" s="126"/>
      <c r="ER258" s="126"/>
      <c r="ES258" s="126"/>
      <c r="ET258" s="126"/>
      <c r="EU258" s="126"/>
      <c r="EV258" s="126"/>
      <c r="EW258" s="126"/>
      <c r="EX258" s="126"/>
      <c r="EY258" s="126"/>
      <c r="EZ258" s="126"/>
      <c r="FA258" s="126"/>
      <c r="FB258" s="126"/>
      <c r="FC258" s="126"/>
      <c r="FD258" s="126"/>
      <c r="FE258" s="126"/>
      <c r="FF258" s="126"/>
      <c r="FG258" s="126"/>
      <c r="FH258" s="126"/>
      <c r="FI258" s="126"/>
      <c r="FJ258" s="126"/>
      <c r="FK258" s="126"/>
      <c r="FL258" s="126"/>
      <c r="FM258" s="126"/>
      <c r="FN258" s="126"/>
      <c r="FO258" s="126"/>
      <c r="FP258" s="126"/>
      <c r="FQ258" s="126"/>
      <c r="FR258" s="126"/>
      <c r="FS258" s="126"/>
      <c r="FT258" s="126"/>
      <c r="FU258" s="126"/>
      <c r="FV258" s="126"/>
      <c r="FW258" s="126"/>
      <c r="FX258" s="126"/>
      <c r="FY258" s="126"/>
      <c r="FZ258" s="126"/>
      <c r="GA258" s="126"/>
      <c r="GB258" s="126"/>
      <c r="GC258" s="126"/>
      <c r="GD258" s="126"/>
      <c r="GE258" s="126"/>
      <c r="GF258" s="126"/>
      <c r="GG258" s="126"/>
      <c r="GH258" s="126"/>
      <c r="GI258" s="126"/>
      <c r="GJ258" s="126"/>
      <c r="GK258" s="126"/>
      <c r="GL258" s="126"/>
      <c r="GM258" s="126"/>
      <c r="GN258" s="126"/>
      <c r="GO258" s="126"/>
      <c r="GP258" s="126"/>
      <c r="GQ258" s="126"/>
      <c r="GR258" s="126"/>
      <c r="GS258" s="126"/>
    </row>
    <row r="259" spans="1:201" s="64" customFormat="1" x14ac:dyDescent="0.1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1"/>
      <c r="AW259" s="51"/>
      <c r="AX259" s="51"/>
      <c r="AY259" s="51"/>
      <c r="AZ259" s="51"/>
      <c r="BA259" s="51"/>
      <c r="BB259" s="51"/>
      <c r="BC259" s="51"/>
      <c r="BD259" s="51"/>
      <c r="BE259" s="51"/>
      <c r="BF259" s="51"/>
      <c r="BG259" s="51"/>
      <c r="BH259" s="51"/>
      <c r="BI259" s="51"/>
      <c r="BJ259" s="51"/>
      <c r="BK259" s="51"/>
      <c r="BL259" s="51"/>
      <c r="BM259" s="51"/>
      <c r="BN259" s="51"/>
      <c r="BO259" s="51"/>
      <c r="BP259" s="51"/>
      <c r="BQ259" s="51"/>
      <c r="BR259" s="51"/>
      <c r="BS259" s="51"/>
      <c r="BT259" s="51"/>
      <c r="BU259" s="51"/>
      <c r="BV259" s="51"/>
      <c r="BW259" s="51"/>
      <c r="BX259" s="51"/>
      <c r="BY259" s="51"/>
      <c r="BZ259" s="51"/>
      <c r="CA259" s="51"/>
      <c r="CB259" s="51"/>
      <c r="CC259" s="51"/>
      <c r="CD259" s="51"/>
      <c r="CE259" s="51"/>
      <c r="CF259" s="51"/>
      <c r="CG259" s="51"/>
      <c r="CH259" s="126"/>
      <c r="CI259" s="126"/>
      <c r="CJ259" s="126"/>
      <c r="CK259" s="126"/>
      <c r="CL259" s="126"/>
      <c r="CM259" s="126"/>
      <c r="CN259" s="126"/>
      <c r="CO259" s="126"/>
      <c r="CP259" s="126"/>
      <c r="CQ259" s="126"/>
      <c r="CR259" s="126"/>
      <c r="CS259" s="126"/>
      <c r="CT259" s="126"/>
      <c r="CU259" s="126"/>
      <c r="CV259" s="126"/>
      <c r="CW259" s="126"/>
      <c r="CX259" s="126"/>
      <c r="CY259" s="126"/>
      <c r="CZ259" s="126"/>
      <c r="DA259" s="126"/>
      <c r="DB259" s="126"/>
      <c r="DC259" s="126"/>
      <c r="DD259" s="126"/>
      <c r="DE259" s="126"/>
      <c r="DF259" s="126"/>
      <c r="DG259" s="126"/>
      <c r="DH259" s="126"/>
      <c r="DI259" s="126"/>
      <c r="DJ259" s="126"/>
      <c r="DK259" s="126"/>
      <c r="DL259" s="126"/>
      <c r="DM259" s="126"/>
      <c r="DN259" s="126"/>
      <c r="DO259" s="126"/>
      <c r="DP259" s="126"/>
      <c r="DQ259" s="126"/>
      <c r="DR259" s="126"/>
      <c r="DS259" s="126"/>
      <c r="DT259" s="126"/>
      <c r="DU259" s="126"/>
      <c r="DV259" s="126"/>
      <c r="DW259" s="126"/>
      <c r="DX259" s="126"/>
      <c r="DY259" s="126"/>
      <c r="DZ259" s="126"/>
      <c r="EA259" s="126"/>
      <c r="EB259" s="126"/>
      <c r="EC259" s="126"/>
      <c r="ED259" s="126"/>
      <c r="EE259" s="126"/>
      <c r="EF259" s="126"/>
      <c r="EG259" s="126"/>
      <c r="EH259" s="126"/>
      <c r="EI259" s="126"/>
      <c r="EJ259" s="126"/>
      <c r="EK259" s="126"/>
      <c r="EL259" s="126"/>
      <c r="EM259" s="126"/>
      <c r="EN259" s="126"/>
      <c r="EO259" s="126"/>
      <c r="EP259" s="126"/>
      <c r="EQ259" s="126"/>
      <c r="ER259" s="126"/>
      <c r="ES259" s="126"/>
      <c r="ET259" s="126"/>
      <c r="EU259" s="126"/>
      <c r="EV259" s="126"/>
      <c r="EW259" s="126"/>
      <c r="EX259" s="126"/>
      <c r="EY259" s="126"/>
      <c r="EZ259" s="126"/>
      <c r="FA259" s="126"/>
      <c r="FB259" s="126"/>
      <c r="FC259" s="126"/>
      <c r="FD259" s="126"/>
      <c r="FE259" s="126"/>
      <c r="FF259" s="126"/>
      <c r="FG259" s="126"/>
      <c r="FH259" s="126"/>
      <c r="FI259" s="126"/>
      <c r="FJ259" s="126"/>
      <c r="FK259" s="126"/>
      <c r="FL259" s="126"/>
      <c r="FM259" s="126"/>
      <c r="FN259" s="126"/>
      <c r="FO259" s="126"/>
      <c r="FP259" s="126"/>
      <c r="FQ259" s="126"/>
      <c r="FR259" s="126"/>
      <c r="FS259" s="126"/>
      <c r="FT259" s="126"/>
      <c r="FU259" s="126"/>
      <c r="FV259" s="126"/>
      <c r="FW259" s="126"/>
      <c r="FX259" s="126"/>
      <c r="FY259" s="126"/>
      <c r="FZ259" s="126"/>
      <c r="GA259" s="126"/>
      <c r="GB259" s="126"/>
      <c r="GC259" s="126"/>
      <c r="GD259" s="126"/>
      <c r="GE259" s="126"/>
      <c r="GF259" s="126"/>
      <c r="GG259" s="126"/>
      <c r="GH259" s="126"/>
      <c r="GI259" s="126"/>
      <c r="GJ259" s="126"/>
      <c r="GK259" s="126"/>
      <c r="GL259" s="126"/>
      <c r="GM259" s="126"/>
      <c r="GN259" s="126"/>
      <c r="GO259" s="126"/>
      <c r="GP259" s="126"/>
      <c r="GQ259" s="126"/>
      <c r="GR259" s="126"/>
      <c r="GS259" s="126"/>
    </row>
    <row r="260" spans="1:201" s="64" customFormat="1" x14ac:dyDescent="0.1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c r="BN260" s="51"/>
      <c r="BO260" s="51"/>
      <c r="BP260" s="51"/>
      <c r="BQ260" s="51"/>
      <c r="BR260" s="51"/>
      <c r="BS260" s="51"/>
      <c r="BT260" s="51"/>
      <c r="BU260" s="51"/>
      <c r="BV260" s="51"/>
      <c r="BW260" s="51"/>
      <c r="BX260" s="51"/>
      <c r="BY260" s="51"/>
      <c r="BZ260" s="51"/>
      <c r="CA260" s="51"/>
      <c r="CB260" s="51"/>
      <c r="CC260" s="51"/>
      <c r="CD260" s="51"/>
      <c r="CE260" s="51"/>
      <c r="CF260" s="51"/>
      <c r="CG260" s="51"/>
      <c r="CH260" s="126"/>
      <c r="CI260" s="126"/>
      <c r="CJ260" s="126"/>
      <c r="CK260" s="126"/>
      <c r="CL260" s="126"/>
      <c r="CM260" s="126"/>
      <c r="CN260" s="126"/>
      <c r="CO260" s="126"/>
      <c r="CP260" s="126"/>
      <c r="CQ260" s="126"/>
      <c r="CR260" s="126"/>
      <c r="CS260" s="126"/>
      <c r="CT260" s="126"/>
      <c r="CU260" s="126"/>
      <c r="CV260" s="126"/>
      <c r="CW260" s="126"/>
      <c r="CX260" s="126"/>
      <c r="CY260" s="126"/>
      <c r="CZ260" s="126"/>
      <c r="DA260" s="126"/>
      <c r="DB260" s="126"/>
      <c r="DC260" s="126"/>
      <c r="DD260" s="126"/>
      <c r="DE260" s="126"/>
      <c r="DF260" s="126"/>
      <c r="DG260" s="126"/>
      <c r="DH260" s="126"/>
      <c r="DI260" s="126"/>
      <c r="DJ260" s="126"/>
      <c r="DK260" s="126"/>
      <c r="DL260" s="126"/>
      <c r="DM260" s="126"/>
      <c r="DN260" s="126"/>
      <c r="DO260" s="126"/>
      <c r="DP260" s="126"/>
      <c r="DQ260" s="126"/>
      <c r="DR260" s="126"/>
      <c r="DS260" s="126"/>
      <c r="DT260" s="126"/>
      <c r="DU260" s="126"/>
      <c r="DV260" s="126"/>
      <c r="DW260" s="126"/>
      <c r="DX260" s="126"/>
      <c r="DY260" s="126"/>
      <c r="DZ260" s="126"/>
      <c r="EA260" s="126"/>
      <c r="EB260" s="126"/>
      <c r="EC260" s="126"/>
      <c r="ED260" s="126"/>
      <c r="EE260" s="126"/>
      <c r="EF260" s="126"/>
      <c r="EG260" s="126"/>
      <c r="EH260" s="126"/>
      <c r="EI260" s="126"/>
      <c r="EJ260" s="126"/>
      <c r="EK260" s="126"/>
      <c r="EL260" s="126"/>
      <c r="EM260" s="126"/>
      <c r="EN260" s="126"/>
      <c r="EO260" s="126"/>
      <c r="EP260" s="126"/>
      <c r="EQ260" s="126"/>
      <c r="ER260" s="126"/>
      <c r="ES260" s="126"/>
      <c r="ET260" s="126"/>
      <c r="EU260" s="126"/>
      <c r="EV260" s="126"/>
      <c r="EW260" s="126"/>
      <c r="EX260" s="126"/>
      <c r="EY260" s="126"/>
      <c r="EZ260" s="126"/>
      <c r="FA260" s="126"/>
      <c r="FB260" s="126"/>
      <c r="FC260" s="126"/>
      <c r="FD260" s="126"/>
      <c r="FE260" s="126"/>
      <c r="FF260" s="126"/>
      <c r="FG260" s="126"/>
      <c r="FH260" s="126"/>
      <c r="FI260" s="126"/>
      <c r="FJ260" s="126"/>
      <c r="FK260" s="126"/>
      <c r="FL260" s="126"/>
      <c r="FM260" s="126"/>
      <c r="FN260" s="126"/>
      <c r="FO260" s="126"/>
      <c r="FP260" s="126"/>
      <c r="FQ260" s="126"/>
      <c r="FR260" s="126"/>
      <c r="FS260" s="126"/>
      <c r="FT260" s="126"/>
      <c r="FU260" s="126"/>
      <c r="FV260" s="126"/>
      <c r="FW260" s="126"/>
      <c r="FX260" s="126"/>
      <c r="FY260" s="126"/>
      <c r="FZ260" s="126"/>
      <c r="GA260" s="126"/>
      <c r="GB260" s="126"/>
      <c r="GC260" s="126"/>
      <c r="GD260" s="126"/>
      <c r="GE260" s="126"/>
      <c r="GF260" s="126"/>
      <c r="GG260" s="126"/>
      <c r="GH260" s="126"/>
      <c r="GI260" s="126"/>
      <c r="GJ260" s="126"/>
      <c r="GK260" s="126"/>
      <c r="GL260" s="126"/>
      <c r="GM260" s="126"/>
      <c r="GN260" s="126"/>
      <c r="GO260" s="126"/>
      <c r="GP260" s="126"/>
      <c r="GQ260" s="126"/>
      <c r="GR260" s="126"/>
      <c r="GS260" s="126"/>
    </row>
    <row r="261" spans="1:201" s="64" customFormat="1" x14ac:dyDescent="0.1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1"/>
      <c r="AW261" s="51"/>
      <c r="AX261" s="51"/>
      <c r="AY261" s="51"/>
      <c r="AZ261" s="51"/>
      <c r="BA261" s="51"/>
      <c r="BB261" s="51"/>
      <c r="BC261" s="51"/>
      <c r="BD261" s="51"/>
      <c r="BE261" s="51"/>
      <c r="BF261" s="51"/>
      <c r="BG261" s="51"/>
      <c r="BH261" s="51"/>
      <c r="BI261" s="51"/>
      <c r="BJ261" s="51"/>
      <c r="BK261" s="51"/>
      <c r="BL261" s="51"/>
      <c r="BM261" s="51"/>
      <c r="BN261" s="51"/>
      <c r="BO261" s="51"/>
      <c r="BP261" s="51"/>
      <c r="BQ261" s="51"/>
      <c r="BR261" s="51"/>
      <c r="BS261" s="51"/>
      <c r="BT261" s="51"/>
      <c r="BU261" s="51"/>
      <c r="BV261" s="51"/>
      <c r="BW261" s="51"/>
      <c r="BX261" s="51"/>
      <c r="BY261" s="51"/>
      <c r="BZ261" s="51"/>
      <c r="CA261" s="51"/>
      <c r="CB261" s="51"/>
      <c r="CC261" s="51"/>
      <c r="CD261" s="51"/>
      <c r="CE261" s="51"/>
      <c r="CF261" s="51"/>
      <c r="CG261" s="51"/>
      <c r="CH261" s="126"/>
      <c r="CI261" s="126"/>
      <c r="CJ261" s="126"/>
      <c r="CK261" s="126"/>
      <c r="CL261" s="126"/>
      <c r="CM261" s="126"/>
      <c r="CN261" s="126"/>
      <c r="CO261" s="126"/>
      <c r="CP261" s="126"/>
      <c r="CQ261" s="126"/>
      <c r="CR261" s="126"/>
      <c r="CS261" s="126"/>
      <c r="CT261" s="126"/>
      <c r="CU261" s="126"/>
      <c r="CV261" s="126"/>
      <c r="CW261" s="126"/>
      <c r="CX261" s="126"/>
      <c r="CY261" s="126"/>
      <c r="CZ261" s="126"/>
      <c r="DA261" s="126"/>
      <c r="DB261" s="126"/>
      <c r="DC261" s="126"/>
      <c r="DD261" s="126"/>
      <c r="DE261" s="126"/>
      <c r="DF261" s="126"/>
      <c r="DG261" s="126"/>
      <c r="DH261" s="126"/>
      <c r="DI261" s="126"/>
      <c r="DJ261" s="126"/>
      <c r="DK261" s="126"/>
      <c r="DL261" s="126"/>
      <c r="DM261" s="126"/>
      <c r="DN261" s="126"/>
      <c r="DO261" s="126"/>
      <c r="DP261" s="126"/>
      <c r="DQ261" s="126"/>
      <c r="DR261" s="126"/>
      <c r="DS261" s="126"/>
      <c r="DT261" s="126"/>
      <c r="DU261" s="126"/>
      <c r="DV261" s="126"/>
      <c r="DW261" s="126"/>
      <c r="DX261" s="126"/>
      <c r="DY261" s="126"/>
      <c r="DZ261" s="126"/>
      <c r="EA261" s="126"/>
      <c r="EB261" s="126"/>
      <c r="EC261" s="126"/>
      <c r="ED261" s="126"/>
      <c r="EE261" s="126"/>
      <c r="EF261" s="126"/>
      <c r="EG261" s="126"/>
      <c r="EH261" s="126"/>
      <c r="EI261" s="126"/>
      <c r="EJ261" s="126"/>
      <c r="EK261" s="126"/>
      <c r="EL261" s="126"/>
      <c r="EM261" s="126"/>
      <c r="EN261" s="126"/>
      <c r="EO261" s="126"/>
      <c r="EP261" s="126"/>
      <c r="EQ261" s="126"/>
      <c r="ER261" s="126"/>
      <c r="ES261" s="126"/>
      <c r="ET261" s="126"/>
      <c r="EU261" s="126"/>
      <c r="EV261" s="126"/>
      <c r="EW261" s="126"/>
      <c r="EX261" s="126"/>
      <c r="EY261" s="126"/>
      <c r="EZ261" s="126"/>
      <c r="FA261" s="126"/>
      <c r="FB261" s="126"/>
      <c r="FC261" s="126"/>
      <c r="FD261" s="126"/>
      <c r="FE261" s="126"/>
      <c r="FF261" s="126"/>
      <c r="FG261" s="126"/>
      <c r="FH261" s="126"/>
      <c r="FI261" s="126"/>
      <c r="FJ261" s="126"/>
      <c r="FK261" s="126"/>
      <c r="FL261" s="126"/>
      <c r="FM261" s="126"/>
      <c r="FN261" s="126"/>
      <c r="FO261" s="126"/>
      <c r="FP261" s="126"/>
      <c r="FQ261" s="126"/>
      <c r="FR261" s="126"/>
      <c r="FS261" s="126"/>
      <c r="FT261" s="126"/>
      <c r="FU261" s="126"/>
      <c r="FV261" s="126"/>
      <c r="FW261" s="126"/>
      <c r="FX261" s="126"/>
      <c r="FY261" s="126"/>
      <c r="FZ261" s="126"/>
      <c r="GA261" s="126"/>
      <c r="GB261" s="126"/>
      <c r="GC261" s="126"/>
      <c r="GD261" s="126"/>
      <c r="GE261" s="126"/>
      <c r="GF261" s="126"/>
      <c r="GG261" s="126"/>
      <c r="GH261" s="126"/>
      <c r="GI261" s="126"/>
      <c r="GJ261" s="126"/>
      <c r="GK261" s="126"/>
      <c r="GL261" s="126"/>
      <c r="GM261" s="126"/>
      <c r="GN261" s="126"/>
      <c r="GO261" s="126"/>
      <c r="GP261" s="126"/>
      <c r="GQ261" s="126"/>
      <c r="GR261" s="126"/>
      <c r="GS261" s="126"/>
    </row>
    <row r="262" spans="1:201" s="64" customFormat="1" x14ac:dyDescent="0.1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c r="BF262" s="51"/>
      <c r="BG262" s="51"/>
      <c r="BH262" s="51"/>
      <c r="BI262" s="51"/>
      <c r="BJ262" s="51"/>
      <c r="BK262" s="51"/>
      <c r="BL262" s="51"/>
      <c r="BM262" s="51"/>
      <c r="BN262" s="51"/>
      <c r="BO262" s="51"/>
      <c r="BP262" s="51"/>
      <c r="BQ262" s="51"/>
      <c r="BR262" s="51"/>
      <c r="BS262" s="51"/>
      <c r="BT262" s="51"/>
      <c r="BU262" s="51"/>
      <c r="BV262" s="51"/>
      <c r="BW262" s="51"/>
      <c r="BX262" s="51"/>
      <c r="BY262" s="51"/>
      <c r="BZ262" s="51"/>
      <c r="CA262" s="51"/>
      <c r="CB262" s="51"/>
      <c r="CC262" s="51"/>
      <c r="CD262" s="51"/>
      <c r="CE262" s="51"/>
      <c r="CF262" s="51"/>
      <c r="CG262" s="51"/>
      <c r="CH262" s="126"/>
      <c r="CI262" s="126"/>
      <c r="CJ262" s="126"/>
      <c r="CK262" s="126"/>
      <c r="CL262" s="126"/>
      <c r="CM262" s="126"/>
      <c r="CN262" s="126"/>
      <c r="CO262" s="126"/>
      <c r="CP262" s="126"/>
      <c r="CQ262" s="126"/>
      <c r="CR262" s="126"/>
      <c r="CS262" s="126"/>
      <c r="CT262" s="126"/>
      <c r="CU262" s="126"/>
      <c r="CV262" s="126"/>
      <c r="CW262" s="126"/>
      <c r="CX262" s="126"/>
      <c r="CY262" s="126"/>
      <c r="CZ262" s="126"/>
      <c r="DA262" s="126"/>
      <c r="DB262" s="126"/>
      <c r="DC262" s="126"/>
      <c r="DD262" s="126"/>
      <c r="DE262" s="126"/>
      <c r="DF262" s="126"/>
      <c r="DG262" s="126"/>
      <c r="DH262" s="126"/>
      <c r="DI262" s="126"/>
      <c r="DJ262" s="126"/>
      <c r="DK262" s="126"/>
      <c r="DL262" s="126"/>
      <c r="DM262" s="126"/>
      <c r="DN262" s="126"/>
      <c r="DO262" s="126"/>
      <c r="DP262" s="126"/>
      <c r="DQ262" s="126"/>
      <c r="DR262" s="126"/>
      <c r="DS262" s="126"/>
      <c r="DT262" s="126"/>
      <c r="DU262" s="126"/>
      <c r="DV262" s="126"/>
      <c r="DW262" s="126"/>
      <c r="DX262" s="126"/>
      <c r="DY262" s="126"/>
      <c r="DZ262" s="126"/>
      <c r="EA262" s="126"/>
      <c r="EB262" s="126"/>
      <c r="EC262" s="126"/>
      <c r="ED262" s="126"/>
      <c r="EE262" s="126"/>
      <c r="EF262" s="126"/>
      <c r="EG262" s="126"/>
      <c r="EH262" s="126"/>
      <c r="EI262" s="126"/>
      <c r="EJ262" s="126"/>
      <c r="EK262" s="126"/>
      <c r="EL262" s="126"/>
      <c r="EM262" s="126"/>
      <c r="EN262" s="126"/>
      <c r="EO262" s="126"/>
      <c r="EP262" s="126"/>
      <c r="EQ262" s="126"/>
      <c r="ER262" s="126"/>
      <c r="ES262" s="126"/>
      <c r="ET262" s="126"/>
      <c r="EU262" s="126"/>
      <c r="EV262" s="126"/>
      <c r="EW262" s="126"/>
      <c r="EX262" s="126"/>
      <c r="EY262" s="126"/>
      <c r="EZ262" s="126"/>
      <c r="FA262" s="126"/>
      <c r="FB262" s="126"/>
      <c r="FC262" s="126"/>
      <c r="FD262" s="126"/>
      <c r="FE262" s="126"/>
      <c r="FF262" s="126"/>
      <c r="FG262" s="126"/>
      <c r="FH262" s="126"/>
      <c r="FI262" s="126"/>
      <c r="FJ262" s="126"/>
      <c r="FK262" s="126"/>
      <c r="FL262" s="126"/>
      <c r="FM262" s="126"/>
      <c r="FN262" s="126"/>
      <c r="FO262" s="126"/>
      <c r="FP262" s="126"/>
      <c r="FQ262" s="126"/>
      <c r="FR262" s="126"/>
      <c r="FS262" s="126"/>
      <c r="FT262" s="126"/>
      <c r="FU262" s="126"/>
      <c r="FV262" s="126"/>
      <c r="FW262" s="126"/>
      <c r="FX262" s="126"/>
      <c r="FY262" s="126"/>
      <c r="FZ262" s="126"/>
      <c r="GA262" s="126"/>
      <c r="GB262" s="126"/>
      <c r="GC262" s="126"/>
      <c r="GD262" s="126"/>
      <c r="GE262" s="126"/>
      <c r="GF262" s="126"/>
      <c r="GG262" s="126"/>
      <c r="GH262" s="126"/>
      <c r="GI262" s="126"/>
      <c r="GJ262" s="126"/>
      <c r="GK262" s="126"/>
      <c r="GL262" s="126"/>
      <c r="GM262" s="126"/>
      <c r="GN262" s="126"/>
      <c r="GO262" s="126"/>
      <c r="GP262" s="126"/>
      <c r="GQ262" s="126"/>
      <c r="GR262" s="126"/>
      <c r="GS262" s="126"/>
    </row>
    <row r="263" spans="1:201" s="64" customFormat="1" x14ac:dyDescent="0.1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c r="AV263" s="51"/>
      <c r="AW263" s="51"/>
      <c r="AX263" s="51"/>
      <c r="AY263" s="51"/>
      <c r="AZ263" s="51"/>
      <c r="BA263" s="51"/>
      <c r="BB263" s="51"/>
      <c r="BC263" s="51"/>
      <c r="BD263" s="51"/>
      <c r="BE263" s="51"/>
      <c r="BF263" s="51"/>
      <c r="BG263" s="51"/>
      <c r="BH263" s="51"/>
      <c r="BI263" s="51"/>
      <c r="BJ263" s="51"/>
      <c r="BK263" s="51"/>
      <c r="BL263" s="51"/>
      <c r="BM263" s="51"/>
      <c r="BN263" s="51"/>
      <c r="BO263" s="51"/>
      <c r="BP263" s="51"/>
      <c r="BQ263" s="51"/>
      <c r="BR263" s="51"/>
      <c r="BS263" s="51"/>
      <c r="BT263" s="51"/>
      <c r="BU263" s="51"/>
      <c r="BV263" s="51"/>
      <c r="BW263" s="51"/>
      <c r="BX263" s="51"/>
      <c r="BY263" s="51"/>
      <c r="BZ263" s="51"/>
      <c r="CA263" s="51"/>
      <c r="CB263" s="51"/>
      <c r="CC263" s="51"/>
      <c r="CD263" s="51"/>
      <c r="CE263" s="51"/>
      <c r="CF263" s="51"/>
      <c r="CG263" s="51"/>
      <c r="CH263" s="126"/>
      <c r="CI263" s="126"/>
      <c r="CJ263" s="126"/>
      <c r="CK263" s="126"/>
      <c r="CL263" s="126"/>
      <c r="CM263" s="126"/>
      <c r="CN263" s="126"/>
      <c r="CO263" s="126"/>
      <c r="CP263" s="126"/>
      <c r="CQ263" s="126"/>
      <c r="CR263" s="126"/>
      <c r="CS263" s="126"/>
      <c r="CT263" s="126"/>
      <c r="CU263" s="126"/>
      <c r="CV263" s="126"/>
      <c r="CW263" s="126"/>
      <c r="CX263" s="126"/>
      <c r="CY263" s="126"/>
      <c r="CZ263" s="126"/>
      <c r="DA263" s="126"/>
      <c r="DB263" s="126"/>
      <c r="DC263" s="126"/>
      <c r="DD263" s="126"/>
      <c r="DE263" s="126"/>
      <c r="DF263" s="126"/>
      <c r="DG263" s="126"/>
      <c r="DH263" s="126"/>
      <c r="DI263" s="126"/>
      <c r="DJ263" s="126"/>
      <c r="DK263" s="126"/>
      <c r="DL263" s="126"/>
      <c r="DM263" s="126"/>
      <c r="DN263" s="126"/>
      <c r="DO263" s="126"/>
      <c r="DP263" s="126"/>
      <c r="DQ263" s="126"/>
      <c r="DR263" s="126"/>
      <c r="DS263" s="126"/>
      <c r="DT263" s="126"/>
      <c r="DU263" s="126"/>
      <c r="DV263" s="126"/>
      <c r="DW263" s="126"/>
      <c r="DX263" s="126"/>
      <c r="DY263" s="126"/>
      <c r="DZ263" s="126"/>
      <c r="EA263" s="126"/>
      <c r="EB263" s="126"/>
      <c r="EC263" s="126"/>
      <c r="ED263" s="126"/>
      <c r="EE263" s="126"/>
      <c r="EF263" s="126"/>
      <c r="EG263" s="126"/>
      <c r="EH263" s="126"/>
      <c r="EI263" s="126"/>
      <c r="EJ263" s="126"/>
      <c r="EK263" s="126"/>
      <c r="EL263" s="126"/>
      <c r="EM263" s="126"/>
      <c r="EN263" s="126"/>
      <c r="EO263" s="126"/>
      <c r="EP263" s="126"/>
      <c r="EQ263" s="126"/>
      <c r="ER263" s="126"/>
      <c r="ES263" s="126"/>
      <c r="ET263" s="126"/>
      <c r="EU263" s="126"/>
      <c r="EV263" s="126"/>
      <c r="EW263" s="126"/>
      <c r="EX263" s="126"/>
      <c r="EY263" s="126"/>
      <c r="EZ263" s="126"/>
      <c r="FA263" s="126"/>
      <c r="FB263" s="126"/>
      <c r="FC263" s="126"/>
      <c r="FD263" s="126"/>
      <c r="FE263" s="126"/>
      <c r="FF263" s="126"/>
      <c r="FG263" s="126"/>
      <c r="FH263" s="126"/>
      <c r="FI263" s="126"/>
      <c r="FJ263" s="126"/>
      <c r="FK263" s="126"/>
      <c r="FL263" s="126"/>
      <c r="FM263" s="126"/>
      <c r="FN263" s="126"/>
      <c r="FO263" s="126"/>
      <c r="FP263" s="126"/>
      <c r="FQ263" s="126"/>
      <c r="FR263" s="126"/>
      <c r="FS263" s="126"/>
      <c r="FT263" s="126"/>
      <c r="FU263" s="126"/>
      <c r="FV263" s="126"/>
      <c r="FW263" s="126"/>
      <c r="FX263" s="126"/>
      <c r="FY263" s="126"/>
      <c r="FZ263" s="126"/>
      <c r="GA263" s="126"/>
      <c r="GB263" s="126"/>
      <c r="GC263" s="126"/>
      <c r="GD263" s="126"/>
      <c r="GE263" s="126"/>
      <c r="GF263" s="126"/>
      <c r="GG263" s="126"/>
      <c r="GH263" s="126"/>
      <c r="GI263" s="126"/>
      <c r="GJ263" s="126"/>
      <c r="GK263" s="126"/>
      <c r="GL263" s="126"/>
      <c r="GM263" s="126"/>
      <c r="GN263" s="126"/>
      <c r="GO263" s="126"/>
      <c r="GP263" s="126"/>
      <c r="GQ263" s="126"/>
      <c r="GR263" s="126"/>
      <c r="GS263" s="126"/>
    </row>
    <row r="264" spans="1:201" s="64" customFormat="1" x14ac:dyDescent="0.15">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c r="BF264" s="51"/>
      <c r="BG264" s="51"/>
      <c r="BH264" s="51"/>
      <c r="BI264" s="51"/>
      <c r="BJ264" s="51"/>
      <c r="BK264" s="51"/>
      <c r="BL264" s="51"/>
      <c r="BM264" s="51"/>
      <c r="BN264" s="51"/>
      <c r="BO264" s="51"/>
      <c r="BP264" s="51"/>
      <c r="BQ264" s="51"/>
      <c r="BR264" s="51"/>
      <c r="BS264" s="51"/>
      <c r="BT264" s="51"/>
      <c r="BU264" s="51"/>
      <c r="BV264" s="51"/>
      <c r="BW264" s="51"/>
      <c r="BX264" s="51"/>
      <c r="BY264" s="51"/>
      <c r="BZ264" s="51"/>
      <c r="CA264" s="51"/>
      <c r="CB264" s="51"/>
      <c r="CC264" s="51"/>
      <c r="CD264" s="51"/>
      <c r="CE264" s="51"/>
      <c r="CF264" s="51"/>
      <c r="CG264" s="51"/>
      <c r="CH264" s="126"/>
      <c r="CI264" s="126"/>
      <c r="CJ264" s="126"/>
      <c r="CK264" s="126"/>
      <c r="CL264" s="126"/>
      <c r="CM264" s="126"/>
      <c r="CN264" s="126"/>
      <c r="CO264" s="126"/>
      <c r="CP264" s="126"/>
      <c r="CQ264" s="126"/>
      <c r="CR264" s="126"/>
      <c r="CS264" s="126"/>
      <c r="CT264" s="126"/>
      <c r="CU264" s="126"/>
      <c r="CV264" s="126"/>
      <c r="CW264" s="126"/>
      <c r="CX264" s="126"/>
      <c r="CY264" s="126"/>
      <c r="CZ264" s="126"/>
      <c r="DA264" s="126"/>
      <c r="DB264" s="126"/>
      <c r="DC264" s="126"/>
      <c r="DD264" s="126"/>
      <c r="DE264" s="126"/>
      <c r="DF264" s="126"/>
      <c r="DG264" s="126"/>
      <c r="DH264" s="126"/>
      <c r="DI264" s="126"/>
      <c r="DJ264" s="126"/>
      <c r="DK264" s="126"/>
      <c r="DL264" s="126"/>
      <c r="DM264" s="126"/>
      <c r="DN264" s="126"/>
      <c r="DO264" s="126"/>
      <c r="DP264" s="126"/>
      <c r="DQ264" s="126"/>
      <c r="DR264" s="126"/>
      <c r="DS264" s="126"/>
      <c r="DT264" s="126"/>
      <c r="DU264" s="126"/>
      <c r="DV264" s="126"/>
      <c r="DW264" s="126"/>
      <c r="DX264" s="126"/>
      <c r="DY264" s="126"/>
      <c r="DZ264" s="126"/>
      <c r="EA264" s="126"/>
      <c r="EB264" s="126"/>
      <c r="EC264" s="126"/>
      <c r="ED264" s="126"/>
      <c r="EE264" s="126"/>
      <c r="EF264" s="126"/>
      <c r="EG264" s="126"/>
      <c r="EH264" s="126"/>
      <c r="EI264" s="126"/>
      <c r="EJ264" s="126"/>
      <c r="EK264" s="126"/>
      <c r="EL264" s="126"/>
      <c r="EM264" s="126"/>
      <c r="EN264" s="126"/>
      <c r="EO264" s="126"/>
      <c r="EP264" s="126"/>
      <c r="EQ264" s="126"/>
      <c r="ER264" s="126"/>
      <c r="ES264" s="126"/>
      <c r="ET264" s="126"/>
      <c r="EU264" s="126"/>
      <c r="EV264" s="126"/>
      <c r="EW264" s="126"/>
      <c r="EX264" s="126"/>
      <c r="EY264" s="126"/>
      <c r="EZ264" s="126"/>
      <c r="FA264" s="126"/>
      <c r="FB264" s="126"/>
      <c r="FC264" s="126"/>
      <c r="FD264" s="126"/>
      <c r="FE264" s="126"/>
      <c r="FF264" s="126"/>
      <c r="FG264" s="126"/>
      <c r="FH264" s="126"/>
      <c r="FI264" s="126"/>
      <c r="FJ264" s="126"/>
      <c r="FK264" s="126"/>
      <c r="FL264" s="126"/>
      <c r="FM264" s="126"/>
      <c r="FN264" s="126"/>
      <c r="FO264" s="126"/>
      <c r="FP264" s="126"/>
      <c r="FQ264" s="126"/>
      <c r="FR264" s="126"/>
      <c r="FS264" s="126"/>
      <c r="FT264" s="126"/>
      <c r="FU264" s="126"/>
      <c r="FV264" s="126"/>
      <c r="FW264" s="126"/>
      <c r="FX264" s="126"/>
      <c r="FY264" s="126"/>
      <c r="FZ264" s="126"/>
      <c r="GA264" s="126"/>
      <c r="GB264" s="126"/>
      <c r="GC264" s="126"/>
      <c r="GD264" s="126"/>
      <c r="GE264" s="126"/>
      <c r="GF264" s="126"/>
      <c r="GG264" s="126"/>
      <c r="GH264" s="126"/>
      <c r="GI264" s="126"/>
      <c r="GJ264" s="126"/>
      <c r="GK264" s="126"/>
      <c r="GL264" s="126"/>
      <c r="GM264" s="126"/>
      <c r="GN264" s="126"/>
      <c r="GO264" s="126"/>
      <c r="GP264" s="126"/>
      <c r="GQ264" s="126"/>
      <c r="GR264" s="126"/>
      <c r="GS264" s="126"/>
    </row>
    <row r="265" spans="1:201" s="64" customFormat="1" x14ac:dyDescent="0.1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c r="BN265" s="51"/>
      <c r="BO265" s="51"/>
      <c r="BP265" s="51"/>
      <c r="BQ265" s="51"/>
      <c r="BR265" s="51"/>
      <c r="BS265" s="51"/>
      <c r="BT265" s="51"/>
      <c r="BU265" s="51"/>
      <c r="BV265" s="51"/>
      <c r="BW265" s="51"/>
      <c r="BX265" s="51"/>
      <c r="BY265" s="51"/>
      <c r="BZ265" s="51"/>
      <c r="CA265" s="51"/>
      <c r="CB265" s="51"/>
      <c r="CC265" s="51"/>
      <c r="CD265" s="51"/>
      <c r="CE265" s="51"/>
      <c r="CF265" s="51"/>
      <c r="CG265" s="51"/>
      <c r="CH265" s="126"/>
      <c r="CI265" s="126"/>
      <c r="CJ265" s="126"/>
      <c r="CK265" s="126"/>
      <c r="CL265" s="126"/>
      <c r="CM265" s="126"/>
      <c r="CN265" s="126"/>
      <c r="CO265" s="126"/>
      <c r="CP265" s="126"/>
      <c r="CQ265" s="126"/>
      <c r="CR265" s="126"/>
      <c r="CS265" s="126"/>
      <c r="CT265" s="126"/>
      <c r="CU265" s="126"/>
      <c r="CV265" s="126"/>
      <c r="CW265" s="126"/>
      <c r="CX265" s="126"/>
      <c r="CY265" s="126"/>
      <c r="CZ265" s="126"/>
      <c r="DA265" s="126"/>
      <c r="DB265" s="126"/>
      <c r="DC265" s="126"/>
      <c r="DD265" s="126"/>
      <c r="DE265" s="126"/>
      <c r="DF265" s="126"/>
      <c r="DG265" s="126"/>
      <c r="DH265" s="126"/>
      <c r="DI265" s="126"/>
      <c r="DJ265" s="126"/>
      <c r="DK265" s="126"/>
      <c r="DL265" s="126"/>
      <c r="DM265" s="126"/>
      <c r="DN265" s="126"/>
      <c r="DO265" s="126"/>
      <c r="DP265" s="126"/>
      <c r="DQ265" s="126"/>
      <c r="DR265" s="126"/>
      <c r="DS265" s="126"/>
      <c r="DT265" s="126"/>
      <c r="DU265" s="126"/>
      <c r="DV265" s="126"/>
      <c r="DW265" s="126"/>
      <c r="DX265" s="126"/>
      <c r="DY265" s="126"/>
      <c r="DZ265" s="126"/>
      <c r="EA265" s="126"/>
      <c r="EB265" s="126"/>
      <c r="EC265" s="126"/>
      <c r="ED265" s="126"/>
      <c r="EE265" s="126"/>
      <c r="EF265" s="126"/>
      <c r="EG265" s="126"/>
      <c r="EH265" s="126"/>
      <c r="EI265" s="126"/>
      <c r="EJ265" s="126"/>
      <c r="EK265" s="126"/>
      <c r="EL265" s="126"/>
      <c r="EM265" s="126"/>
      <c r="EN265" s="126"/>
      <c r="EO265" s="126"/>
      <c r="EP265" s="126"/>
      <c r="EQ265" s="126"/>
      <c r="ER265" s="126"/>
      <c r="ES265" s="126"/>
      <c r="ET265" s="126"/>
      <c r="EU265" s="126"/>
      <c r="EV265" s="126"/>
      <c r="EW265" s="126"/>
      <c r="EX265" s="126"/>
      <c r="EY265" s="126"/>
      <c r="EZ265" s="126"/>
      <c r="FA265" s="126"/>
      <c r="FB265" s="126"/>
      <c r="FC265" s="126"/>
      <c r="FD265" s="126"/>
      <c r="FE265" s="126"/>
      <c r="FF265" s="126"/>
      <c r="FG265" s="126"/>
      <c r="FH265" s="126"/>
      <c r="FI265" s="126"/>
      <c r="FJ265" s="126"/>
      <c r="FK265" s="126"/>
      <c r="FL265" s="126"/>
      <c r="FM265" s="126"/>
      <c r="FN265" s="126"/>
      <c r="FO265" s="126"/>
      <c r="FP265" s="126"/>
      <c r="FQ265" s="126"/>
      <c r="FR265" s="126"/>
      <c r="FS265" s="126"/>
      <c r="FT265" s="126"/>
      <c r="FU265" s="126"/>
      <c r="FV265" s="126"/>
      <c r="FW265" s="126"/>
      <c r="FX265" s="126"/>
      <c r="FY265" s="126"/>
      <c r="FZ265" s="126"/>
      <c r="GA265" s="126"/>
      <c r="GB265" s="126"/>
      <c r="GC265" s="126"/>
      <c r="GD265" s="126"/>
      <c r="GE265" s="126"/>
      <c r="GF265" s="126"/>
      <c r="GG265" s="126"/>
      <c r="GH265" s="126"/>
      <c r="GI265" s="126"/>
      <c r="GJ265" s="126"/>
      <c r="GK265" s="126"/>
      <c r="GL265" s="126"/>
      <c r="GM265" s="126"/>
      <c r="GN265" s="126"/>
      <c r="GO265" s="126"/>
      <c r="GP265" s="126"/>
      <c r="GQ265" s="126"/>
      <c r="GR265" s="126"/>
      <c r="GS265" s="126"/>
    </row>
  </sheetData>
  <phoneticPr fontId="1"/>
  <hyperlinks>
    <hyperlink ref="AQ57" location="画面項目＿ヘッダ＿表示制御!A1" display="画面項目＿ヘッダ＿表示制御!A1" xr:uid="{00000000-0004-0000-0500-000000000000}"/>
    <hyperlink ref="AQ84" location="画面項目＿ヘッダ＿表示制御!A1" display="画面項目＿ヘッダ＿表示制御!A1" xr:uid="{00000000-0004-0000-0500-000001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247"/>
  <sheetViews>
    <sheetView showGridLines="0" topLeftCell="A169" zoomScale="115" zoomScaleNormal="115" workbookViewId="0">
      <selection activeCell="AA231" sqref="AA231"/>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346" t="s">
        <v>470</v>
      </c>
      <c r="F9" s="343"/>
      <c r="G9" s="343"/>
      <c r="H9" s="343"/>
      <c r="I9" s="343"/>
      <c r="J9" s="343"/>
      <c r="K9" s="343"/>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346"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1140</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346" t="s">
        <v>470</v>
      </c>
      <c r="F34" s="343"/>
      <c r="G34" s="343"/>
      <c r="H34" s="343"/>
      <c r="I34" s="343"/>
      <c r="J34" s="343"/>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788</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345" t="s">
        <v>789</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346"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790</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4" t="s">
        <v>84</v>
      </c>
      <c r="Z73" s="343"/>
      <c r="AA73" s="343"/>
      <c r="AB73" s="343"/>
      <c r="AC73" s="343"/>
      <c r="AD73" s="343"/>
      <c r="AE73" s="343"/>
      <c r="AF73" s="343"/>
      <c r="AG73" s="343"/>
      <c r="AH73" s="343"/>
      <c r="AI73" s="343"/>
      <c r="AJ73" s="343"/>
      <c r="AK73" s="343"/>
      <c r="AL73" s="343"/>
      <c r="AM73" s="343"/>
      <c r="AN73" s="343"/>
      <c r="AO73" s="343"/>
      <c r="AP73" s="343"/>
      <c r="AQ73" s="343"/>
      <c r="AR73" s="343"/>
      <c r="AS73" s="343"/>
      <c r="AT73" s="343"/>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3"/>
      <c r="Z74" s="343" t="s">
        <v>367</v>
      </c>
      <c r="AA74" s="343"/>
      <c r="AB74" s="343"/>
      <c r="AC74" s="343"/>
      <c r="AD74" s="343"/>
      <c r="AE74" s="343"/>
      <c r="AF74" s="346"/>
      <c r="AG74" s="343"/>
      <c r="AH74" s="343"/>
      <c r="AI74" s="343"/>
      <c r="AJ74" s="343"/>
      <c r="AK74" s="343"/>
      <c r="AL74" s="343"/>
      <c r="AM74" s="343"/>
      <c r="AN74" s="343"/>
      <c r="AO74" s="343"/>
      <c r="AP74" s="343"/>
      <c r="AQ74" s="343"/>
      <c r="AR74" s="343"/>
      <c r="AS74" s="343"/>
      <c r="AT74" s="343"/>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3"/>
      <c r="Z75" s="343"/>
      <c r="AA75" s="343" t="s">
        <v>433</v>
      </c>
      <c r="AB75" s="346"/>
      <c r="AC75" s="346"/>
      <c r="AD75" s="346"/>
      <c r="AE75" s="346"/>
      <c r="AF75" s="343"/>
      <c r="AG75" s="343"/>
      <c r="AH75" s="343"/>
      <c r="AI75" s="343"/>
      <c r="AJ75" s="343"/>
      <c r="AK75" s="343"/>
      <c r="AL75" s="343"/>
      <c r="AM75" s="343"/>
      <c r="AN75" s="343"/>
      <c r="AO75" s="343"/>
      <c r="AP75" s="343"/>
      <c r="AQ75" s="343"/>
      <c r="AR75" s="343"/>
      <c r="AS75" s="343"/>
      <c r="AT75" s="343"/>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3"/>
      <c r="Z76" s="343"/>
      <c r="AA76" s="343" t="s">
        <v>438</v>
      </c>
      <c r="AB76" s="343"/>
      <c r="AC76" s="343"/>
      <c r="AD76" s="343"/>
      <c r="AE76" s="343"/>
      <c r="AF76" s="343"/>
      <c r="AG76" s="343"/>
      <c r="AH76" s="343"/>
      <c r="AI76" s="343"/>
      <c r="AJ76" s="343"/>
      <c r="AK76" s="343"/>
      <c r="AL76" s="343"/>
      <c r="AM76" s="343"/>
      <c r="AN76" s="343"/>
      <c r="AO76" s="343"/>
      <c r="AP76" s="343"/>
      <c r="AQ76" s="343"/>
      <c r="AR76" s="343"/>
      <c r="AS76" s="343"/>
      <c r="AT76" s="343"/>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3"/>
      <c r="Z77" s="346"/>
      <c r="AA77" s="345"/>
      <c r="AB77" s="346"/>
      <c r="AC77" s="346"/>
      <c r="AD77" s="346"/>
      <c r="AE77" s="346"/>
      <c r="AF77" s="343"/>
      <c r="AG77" s="343"/>
      <c r="AH77" s="343"/>
      <c r="AI77" s="346"/>
      <c r="AJ77" s="343"/>
      <c r="AK77" s="343"/>
      <c r="AL77" s="343"/>
      <c r="AM77" s="343"/>
      <c r="AN77" s="343"/>
      <c r="AO77" s="343"/>
      <c r="AP77" s="343"/>
      <c r="AQ77" s="343"/>
      <c r="AR77" s="343"/>
      <c r="AS77" s="343"/>
      <c r="AT77" s="343"/>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3"/>
      <c r="Z78" s="346"/>
      <c r="AA78" s="345"/>
      <c r="AB78" s="346"/>
      <c r="AC78" s="346"/>
      <c r="AD78" s="346"/>
      <c r="AE78" s="346"/>
      <c r="AF78" s="343"/>
      <c r="AG78" s="343"/>
      <c r="AH78" s="343"/>
      <c r="AI78" s="346"/>
      <c r="AJ78" s="343"/>
      <c r="AK78" s="343"/>
      <c r="AL78" s="343"/>
      <c r="AM78" s="343"/>
      <c r="AN78" s="343"/>
      <c r="AO78" s="343"/>
      <c r="AP78" s="343"/>
      <c r="AQ78" s="343"/>
      <c r="AR78" s="343"/>
      <c r="AS78" s="343"/>
      <c r="AT78" s="343"/>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3"/>
      <c r="Z79" s="346"/>
      <c r="AA79" s="343"/>
      <c r="AB79" s="346"/>
      <c r="AC79" s="346"/>
      <c r="AD79" s="346"/>
      <c r="AE79" s="346"/>
      <c r="AF79" s="343"/>
      <c r="AG79" s="343"/>
      <c r="AH79" s="343"/>
      <c r="AI79" s="346"/>
      <c r="AJ79" s="343"/>
      <c r="AK79" s="343"/>
      <c r="AL79" s="343"/>
      <c r="AM79" s="343"/>
      <c r="AN79" s="343"/>
      <c r="AO79" s="343"/>
      <c r="AP79" s="343"/>
      <c r="AQ79" s="343"/>
      <c r="AR79" s="343"/>
      <c r="AS79" s="343"/>
      <c r="AT79" s="343"/>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4"/>
      <c r="Z80" s="343"/>
      <c r="AA80" s="343"/>
      <c r="AB80" s="343"/>
      <c r="AC80" s="343"/>
      <c r="AD80" s="343"/>
      <c r="AE80" s="343"/>
      <c r="AF80" s="343"/>
      <c r="AG80" s="343"/>
      <c r="AH80" s="343"/>
      <c r="AI80" s="343"/>
      <c r="AJ80" s="343"/>
      <c r="AK80" s="343"/>
      <c r="AL80" s="343"/>
      <c r="AM80" s="343"/>
      <c r="AN80" s="343"/>
      <c r="AO80" s="343"/>
      <c r="AP80" s="343"/>
      <c r="AQ80" s="343"/>
      <c r="AR80" s="343"/>
      <c r="AS80" s="343"/>
      <c r="AT80" s="343"/>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4" t="s">
        <v>317</v>
      </c>
      <c r="Z81" s="343"/>
      <c r="AA81" s="343"/>
      <c r="AB81" s="343"/>
      <c r="AC81" s="343"/>
      <c r="AD81" s="343"/>
      <c r="AE81" s="343"/>
      <c r="AF81" s="343"/>
      <c r="AG81" s="343"/>
      <c r="AH81" s="343"/>
      <c r="AI81" s="343"/>
      <c r="AJ81" s="343"/>
      <c r="AK81" s="343"/>
      <c r="AL81" s="343"/>
      <c r="AM81" s="343"/>
      <c r="AN81" s="343"/>
      <c r="AO81" s="343"/>
      <c r="AP81" s="343"/>
      <c r="AQ81" s="343"/>
      <c r="AR81" s="343"/>
      <c r="AS81" s="343"/>
      <c r="AT81" s="343"/>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47"/>
      <c r="Z82" s="343"/>
      <c r="AA82" s="343"/>
      <c r="AB82" s="343"/>
      <c r="AC82" s="343"/>
      <c r="AD82" s="343"/>
      <c r="AE82" s="343"/>
      <c r="AF82" s="343"/>
      <c r="AG82" s="346"/>
      <c r="AH82" s="346"/>
      <c r="AI82" s="346"/>
      <c r="AJ82" s="343"/>
      <c r="AK82" s="343"/>
      <c r="AL82" s="343"/>
      <c r="AM82" s="343"/>
      <c r="AN82" s="343"/>
      <c r="AO82" s="343"/>
      <c r="AP82" s="343"/>
      <c r="AQ82" s="343"/>
      <c r="AR82" s="343"/>
      <c r="AS82" s="343"/>
      <c r="AT82" s="343"/>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47"/>
      <c r="Z83" s="343" t="s">
        <v>461</v>
      </c>
      <c r="AA83" s="343"/>
      <c r="AB83" s="343"/>
      <c r="AC83" s="343"/>
      <c r="AD83" s="343"/>
      <c r="AE83" s="343"/>
      <c r="AF83" s="343"/>
      <c r="AG83" s="343"/>
      <c r="AH83" s="343"/>
      <c r="AI83" s="346"/>
      <c r="AJ83" s="343"/>
      <c r="AK83" s="343"/>
      <c r="AL83" s="343"/>
      <c r="AM83" s="343"/>
      <c r="AN83" s="343"/>
      <c r="AO83" s="348"/>
      <c r="AP83" s="343"/>
      <c r="AQ83" s="348"/>
      <c r="AR83" s="343"/>
      <c r="AS83" s="348"/>
      <c r="AT83" s="343"/>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47"/>
      <c r="Z84" s="343"/>
      <c r="AA84" s="343" t="s">
        <v>457</v>
      </c>
      <c r="AB84" s="343"/>
      <c r="AC84" s="343"/>
      <c r="AD84" s="343"/>
      <c r="AE84" s="343"/>
      <c r="AF84" s="343"/>
      <c r="AG84" s="343"/>
      <c r="AH84" s="343"/>
      <c r="AI84" s="346"/>
      <c r="AJ84" s="343"/>
      <c r="AK84" s="343"/>
      <c r="AL84" s="343"/>
      <c r="AM84" s="343"/>
      <c r="AN84" s="343"/>
      <c r="AO84" s="343"/>
      <c r="AP84" s="343"/>
      <c r="AQ84" s="343"/>
      <c r="AR84" s="343"/>
      <c r="AS84" s="343"/>
      <c r="AT84" s="343"/>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47"/>
      <c r="Z85" s="345"/>
      <c r="AA85" s="343" t="s">
        <v>456</v>
      </c>
      <c r="AB85" s="343"/>
      <c r="AC85" s="343"/>
      <c r="AD85" s="349"/>
      <c r="AE85" s="343"/>
      <c r="AF85" s="343"/>
      <c r="AG85" s="343"/>
      <c r="AH85" s="343"/>
      <c r="AI85" s="343"/>
      <c r="AJ85" s="343"/>
      <c r="AK85" s="343"/>
      <c r="AL85" s="343"/>
      <c r="AM85" s="343"/>
      <c r="AN85" s="343"/>
      <c r="AO85" s="348"/>
      <c r="AP85" s="343"/>
      <c r="AQ85" s="348"/>
      <c r="AR85" s="343"/>
      <c r="AS85" s="348"/>
      <c r="AT85" s="343"/>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3"/>
      <c r="Z86" s="343"/>
      <c r="AA86" s="343"/>
      <c r="AB86" s="343"/>
      <c r="AC86" s="343"/>
      <c r="AD86" s="346"/>
      <c r="AE86" s="346"/>
      <c r="AF86" s="346"/>
      <c r="AG86" s="343"/>
      <c r="AH86" s="343"/>
      <c r="AI86" s="346"/>
      <c r="AJ86" s="343"/>
      <c r="AK86" s="343"/>
      <c r="AL86" s="343"/>
      <c r="AM86" s="343"/>
      <c r="AN86" s="343"/>
      <c r="AO86" s="343"/>
      <c r="AP86" s="343"/>
      <c r="AQ86" s="343"/>
      <c r="AR86" s="343"/>
      <c r="AS86" s="343"/>
      <c r="AT86" s="343"/>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3"/>
      <c r="Z87" s="343" t="s">
        <v>455</v>
      </c>
      <c r="AA87" s="343"/>
      <c r="AB87" s="343"/>
      <c r="AC87" s="343"/>
      <c r="AD87" s="343"/>
      <c r="AE87" s="343"/>
      <c r="AF87" s="343"/>
      <c r="AG87" s="343"/>
      <c r="AH87" s="343"/>
      <c r="AI87" s="346"/>
      <c r="AJ87" s="343"/>
      <c r="AK87" s="343"/>
      <c r="AL87" s="343"/>
      <c r="AM87" s="343"/>
      <c r="AN87" s="343"/>
      <c r="AO87" s="348"/>
      <c r="AP87" s="343"/>
      <c r="AQ87" s="349"/>
      <c r="AR87" s="343"/>
      <c r="AS87" s="348"/>
      <c r="AT87" s="343"/>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0"/>
      <c r="Z88" s="343"/>
      <c r="AA88" s="343" t="s">
        <v>458</v>
      </c>
      <c r="AB88" s="343"/>
      <c r="AC88" s="343"/>
      <c r="AD88" s="343"/>
      <c r="AE88" s="343"/>
      <c r="AF88" s="349"/>
      <c r="AG88" s="343"/>
      <c r="AH88" s="343"/>
      <c r="AI88" s="346"/>
      <c r="AJ88" s="343"/>
      <c r="AK88" s="343"/>
      <c r="AL88" s="343"/>
      <c r="AM88" s="343"/>
      <c r="AN88" s="343"/>
      <c r="AO88" s="343"/>
      <c r="AP88" s="343"/>
      <c r="AQ88" s="343"/>
      <c r="AR88" s="343"/>
      <c r="AS88" s="343"/>
      <c r="AT88" s="343"/>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0"/>
      <c r="Z89" s="343"/>
      <c r="AA89" s="343" t="s">
        <v>459</v>
      </c>
      <c r="AB89" s="343"/>
      <c r="AC89" s="343"/>
      <c r="AD89" s="343"/>
      <c r="AE89" s="343"/>
      <c r="AF89" s="349"/>
      <c r="AG89" s="343"/>
      <c r="AH89" s="343"/>
      <c r="AI89" s="346"/>
      <c r="AJ89" s="343"/>
      <c r="AK89" s="343"/>
      <c r="AL89" s="343"/>
      <c r="AM89" s="343"/>
      <c r="AN89" s="343"/>
      <c r="AO89" s="348"/>
      <c r="AP89" s="343"/>
      <c r="AQ89" s="348"/>
      <c r="AR89" s="343"/>
      <c r="AS89" s="348"/>
      <c r="AT89" s="343"/>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0"/>
      <c r="Z90" s="343"/>
      <c r="AA90" s="343"/>
      <c r="AB90" s="343"/>
      <c r="AC90" s="349"/>
      <c r="AD90" s="343"/>
      <c r="AE90" s="343"/>
      <c r="AF90" s="349"/>
      <c r="AG90" s="343"/>
      <c r="AH90" s="343"/>
      <c r="AI90" s="346"/>
      <c r="AJ90" s="343"/>
      <c r="AK90" s="343"/>
      <c r="AL90" s="343"/>
      <c r="AM90" s="343"/>
      <c r="AN90" s="343"/>
      <c r="AO90" s="343"/>
      <c r="AP90" s="343"/>
      <c r="AQ90" s="343"/>
      <c r="AR90" s="343"/>
      <c r="AS90" s="343"/>
      <c r="AT90" s="343"/>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3"/>
      <c r="Z91" s="343"/>
      <c r="AA91" s="343"/>
      <c r="AB91" s="343"/>
      <c r="AC91" s="343"/>
      <c r="AD91" s="343"/>
      <c r="AE91" s="343"/>
      <c r="AF91" s="343"/>
      <c r="AG91" s="343"/>
      <c r="AH91" s="343"/>
      <c r="AI91" s="346"/>
      <c r="AJ91" s="343"/>
      <c r="AK91" s="343"/>
      <c r="AL91" s="343"/>
      <c r="AM91" s="343"/>
      <c r="AN91" s="346"/>
      <c r="AO91" s="343"/>
      <c r="AP91" s="343"/>
      <c r="AQ91" s="343"/>
      <c r="AR91" s="343"/>
      <c r="AS91" s="343"/>
      <c r="AT91" s="343"/>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3"/>
      <c r="Z92" s="346" t="s">
        <v>474</v>
      </c>
      <c r="AA92" s="343"/>
      <c r="AB92" s="343"/>
      <c r="AC92" s="343"/>
      <c r="AD92" s="346"/>
      <c r="AE92" s="346"/>
      <c r="AF92" s="346"/>
      <c r="AG92" s="346"/>
      <c r="AH92" s="346"/>
      <c r="AI92" s="346"/>
      <c r="AJ92" s="343"/>
      <c r="AK92" s="343"/>
      <c r="AL92" s="343"/>
      <c r="AM92" s="343"/>
      <c r="AN92" s="346"/>
      <c r="AO92" s="343"/>
      <c r="AP92" s="343"/>
      <c r="AQ92" s="343"/>
      <c r="AR92" s="343"/>
      <c r="AS92" s="343"/>
      <c r="AT92" s="343"/>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738</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3"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733</v>
      </c>
      <c r="I130" s="74"/>
      <c r="J130" s="74"/>
      <c r="K130" s="75"/>
      <c r="L130" s="65" t="s">
        <v>738</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741</v>
      </c>
      <c r="AB154" s="51"/>
      <c r="AC154" s="51"/>
      <c r="AD154" s="51"/>
      <c r="AE154" s="51"/>
      <c r="AF154" s="51"/>
      <c r="AG154" s="51"/>
      <c r="AH154" s="51"/>
      <c r="AI154" s="51"/>
      <c r="AJ154" s="51"/>
      <c r="AK154" s="51"/>
    </row>
    <row r="155" spans="1:201" x14ac:dyDescent="0.15">
      <c r="D155" s="6"/>
      <c r="E155" s="11"/>
      <c r="R155" s="11"/>
      <c r="S155" s="13"/>
      <c r="V155" s="55"/>
      <c r="Y155" s="64"/>
      <c r="Z155" s="1"/>
      <c r="AA155" s="51" t="s">
        <v>743</v>
      </c>
      <c r="AB155" s="51"/>
      <c r="AD155" s="51"/>
      <c r="AE155" s="51"/>
      <c r="AF155" s="51"/>
      <c r="AG155" s="51"/>
      <c r="AH155" s="51"/>
      <c r="AI155" s="51"/>
      <c r="AJ155" s="51"/>
      <c r="AK155" s="51"/>
    </row>
    <row r="156" spans="1:201" x14ac:dyDescent="0.15">
      <c r="D156" s="6"/>
      <c r="H156" s="73"/>
      <c r="I156" s="74"/>
      <c r="J156" s="74"/>
      <c r="K156" s="268" t="s">
        <v>735</v>
      </c>
      <c r="L156" s="65"/>
      <c r="M156" s="65" t="s">
        <v>734</v>
      </c>
      <c r="N156" s="71"/>
      <c r="O156" s="65"/>
      <c r="P156" s="65"/>
      <c r="Q156" s="65"/>
      <c r="R156" s="11"/>
      <c r="S156" s="13"/>
      <c r="V156" s="55"/>
      <c r="Y156" s="64"/>
      <c r="AA156" s="51" t="s">
        <v>742</v>
      </c>
      <c r="AB156" s="51"/>
      <c r="AD156" s="51"/>
      <c r="AE156" s="51"/>
      <c r="AF156" s="51"/>
      <c r="AG156" s="51"/>
      <c r="AH156" s="51"/>
      <c r="AI156" s="51"/>
      <c r="AJ156" s="51"/>
      <c r="AK156" s="51"/>
    </row>
    <row r="157" spans="1:201" x14ac:dyDescent="0.15">
      <c r="D157" s="6"/>
      <c r="M157" s="65" t="s">
        <v>341</v>
      </c>
      <c r="R157" s="11"/>
      <c r="S157" s="13"/>
      <c r="V157" s="55"/>
      <c r="Y157" s="51"/>
      <c r="AA157" s="197" t="s">
        <v>744</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1141</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3"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365" t="s">
        <v>310</v>
      </c>
      <c r="L161" s="365"/>
      <c r="M161" s="365"/>
      <c r="N161" s="186"/>
      <c r="O161" s="186" t="s">
        <v>390</v>
      </c>
      <c r="P161" s="186"/>
      <c r="Q161" s="186" t="s">
        <v>391</v>
      </c>
      <c r="R161" s="187"/>
      <c r="S161" s="13"/>
      <c r="V161" s="55"/>
      <c r="Y161" s="51"/>
      <c r="Z161" s="343" t="s">
        <v>402</v>
      </c>
      <c r="AA161" s="51"/>
      <c r="AB161" s="51"/>
      <c r="AC161" s="51"/>
      <c r="AD161" s="51"/>
      <c r="AE161" s="51"/>
      <c r="AF161" s="51"/>
      <c r="AG161" s="51"/>
      <c r="AH161" s="51"/>
      <c r="AI161" s="51"/>
      <c r="AJ161" s="51"/>
      <c r="AK161" s="51"/>
    </row>
    <row r="162" spans="4:37" x14ac:dyDescent="0.15">
      <c r="D162" s="6"/>
      <c r="E162" s="188" t="s">
        <v>392</v>
      </c>
      <c r="I162" s="1" t="s">
        <v>393</v>
      </c>
      <c r="K162" s="366" t="s">
        <v>555</v>
      </c>
      <c r="L162" s="343"/>
      <c r="M162" s="343"/>
      <c r="O162" s="26" t="s">
        <v>394</v>
      </c>
      <c r="Q162" s="26" t="s">
        <v>395</v>
      </c>
      <c r="R162" s="13"/>
      <c r="S162" s="13"/>
      <c r="V162" s="55"/>
      <c r="Y162" s="51"/>
      <c r="Z162" s="343" t="s">
        <v>750</v>
      </c>
      <c r="AA162" s="51"/>
      <c r="AB162" s="51"/>
      <c r="AC162" s="51"/>
      <c r="AD162" s="51"/>
      <c r="AE162" s="51"/>
      <c r="AF162" s="51"/>
      <c r="AG162" s="51"/>
      <c r="AH162" s="51"/>
      <c r="AI162" s="51"/>
      <c r="AJ162" s="51"/>
      <c r="AK162" s="51"/>
    </row>
    <row r="163" spans="4:37" x14ac:dyDescent="0.15">
      <c r="D163" s="6"/>
      <c r="E163" s="188" t="s">
        <v>549</v>
      </c>
      <c r="I163" s="1" t="s">
        <v>550</v>
      </c>
      <c r="K163" s="367" t="s">
        <v>14</v>
      </c>
      <c r="L163" s="343"/>
      <c r="M163" s="343"/>
      <c r="O163" s="26" t="s">
        <v>394</v>
      </c>
      <c r="Q163" s="26" t="s">
        <v>395</v>
      </c>
      <c r="R163" s="13"/>
      <c r="S163" s="13"/>
      <c r="V163" s="55"/>
      <c r="Y163" s="51"/>
      <c r="Z163" s="51"/>
      <c r="AA163" s="51"/>
      <c r="AB163" s="51"/>
      <c r="AC163" s="51"/>
      <c r="AD163" s="51" t="s">
        <v>736</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737</v>
      </c>
      <c r="AF164" s="51"/>
      <c r="AG164" s="51"/>
      <c r="AH164" s="51"/>
      <c r="AI164" s="51"/>
      <c r="AJ164" s="51"/>
      <c r="AK164" s="51"/>
    </row>
    <row r="165" spans="4:37" x14ac:dyDescent="0.15">
      <c r="D165" s="6"/>
      <c r="S165" s="13"/>
      <c r="V165" s="51"/>
      <c r="AD165" s="51" t="s">
        <v>740</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747</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748</v>
      </c>
      <c r="AB174" s="51"/>
      <c r="AC174" s="51"/>
      <c r="AD174" s="51"/>
      <c r="AE174" s="51"/>
      <c r="AF174" s="51"/>
      <c r="AG174" s="51"/>
      <c r="AH174" s="51"/>
      <c r="AI174" s="51"/>
      <c r="AJ174" s="51"/>
      <c r="AK174" s="51"/>
    </row>
    <row r="175" spans="4:37" x14ac:dyDescent="0.15">
      <c r="D175" s="6"/>
      <c r="E175" s="189" t="s">
        <v>697</v>
      </c>
      <c r="F175" s="190"/>
      <c r="G175" s="191"/>
      <c r="I175" s="1" t="s">
        <v>60</v>
      </c>
      <c r="M175" s="1" t="s">
        <v>23</v>
      </c>
      <c r="R175" s="11"/>
      <c r="S175" s="13"/>
      <c r="AA175" s="343" t="s">
        <v>749</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745</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746</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1142</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800</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792</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793</v>
      </c>
      <c r="AB227" s="51"/>
      <c r="AD227" s="51"/>
      <c r="AE227" s="51"/>
    </row>
    <row r="228" spans="4:37" x14ac:dyDescent="0.15">
      <c r="D228" s="6"/>
      <c r="E228" s="27"/>
      <c r="F228" s="23"/>
      <c r="H228" s="27"/>
      <c r="I228" s="23"/>
      <c r="M228" s="1" t="s">
        <v>9</v>
      </c>
      <c r="R228" s="11"/>
      <c r="S228" s="72"/>
      <c r="AA228" s="51" t="s">
        <v>794</v>
      </c>
      <c r="AB228" s="51"/>
      <c r="AD228" s="51"/>
      <c r="AE228" s="51"/>
    </row>
    <row r="229" spans="4:37" x14ac:dyDescent="0.15">
      <c r="D229" s="6"/>
      <c r="E229" s="218" t="s">
        <v>379</v>
      </c>
      <c r="F229" s="219"/>
      <c r="G229" s="219"/>
      <c r="H229" s="220" t="s">
        <v>92</v>
      </c>
      <c r="I229" s="65"/>
      <c r="M229" s="1" t="s">
        <v>377</v>
      </c>
      <c r="R229" s="11"/>
      <c r="S229" s="72"/>
      <c r="AA229" s="2" t="s">
        <v>795</v>
      </c>
    </row>
    <row r="230" spans="4:37" x14ac:dyDescent="0.15">
      <c r="D230" s="6"/>
      <c r="E230" s="73"/>
      <c r="F230" s="74"/>
      <c r="G230" s="74"/>
      <c r="H230" s="268" t="s">
        <v>735</v>
      </c>
      <c r="I230" s="65"/>
      <c r="K230" s="71"/>
      <c r="L230" s="65"/>
      <c r="M230" s="65" t="s">
        <v>734</v>
      </c>
      <c r="N230" s="65"/>
      <c r="R230" s="11"/>
      <c r="S230" s="72"/>
      <c r="Z230" s="64" t="s">
        <v>791</v>
      </c>
      <c r="AI230" s="2" t="s">
        <v>798</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3"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3"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799</v>
      </c>
      <c r="AF245" s="51"/>
      <c r="AG245" s="51"/>
      <c r="AH245" s="51"/>
    </row>
    <row r="246" spans="4:37" x14ac:dyDescent="0.15">
      <c r="Z246" s="2" t="s">
        <v>796</v>
      </c>
      <c r="AF246" s="51"/>
      <c r="AG246" s="51"/>
      <c r="AH246" s="51"/>
    </row>
    <row r="247" spans="4:37" x14ac:dyDescent="0.15">
      <c r="Z247" s="2" t="s">
        <v>797</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280"/>
  <sheetViews>
    <sheetView zoomScale="85" zoomScaleNormal="85" workbookViewId="0">
      <pane ySplit="3" topLeftCell="A4" activePane="bottomLeft" state="frozen"/>
      <selection activeCell="C4" sqref="C4"/>
      <selection pane="bottomLeft" activeCell="D9" sqref="D9:N11"/>
    </sheetView>
  </sheetViews>
  <sheetFormatPr defaultRowHeight="13" outlineLevelCol="1" x14ac:dyDescent="0.2"/>
  <cols>
    <col min="1" max="1" width="2.7265625" customWidth="1"/>
    <col min="2" max="2" width="3.08984375" style="243"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7"/>
  </cols>
  <sheetData>
    <row r="2" spans="2:16" x14ac:dyDescent="0.2">
      <c r="J2" s="57" t="s">
        <v>656</v>
      </c>
    </row>
    <row r="3" spans="2:16" ht="56.25" customHeight="1" x14ac:dyDescent="0.2">
      <c r="B3" s="244" t="s">
        <v>752</v>
      </c>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x14ac:dyDescent="0.2">
      <c r="B4" s="245">
        <v>1</v>
      </c>
      <c r="C4" s="253" t="s">
        <v>512</v>
      </c>
      <c r="D4" s="253" t="s">
        <v>57</v>
      </c>
      <c r="E4" s="253"/>
      <c r="F4" s="253"/>
      <c r="G4" s="253" t="s">
        <v>663</v>
      </c>
      <c r="H4" s="253" t="s">
        <v>57</v>
      </c>
      <c r="I4" s="253"/>
      <c r="J4" s="270" t="s">
        <v>665</v>
      </c>
      <c r="K4" s="270"/>
      <c r="L4" s="270"/>
      <c r="M4" s="270"/>
      <c r="N4" s="270"/>
      <c r="O4" s="270"/>
      <c r="P4" s="248" t="s">
        <v>690</v>
      </c>
    </row>
    <row r="5" spans="2:16" x14ac:dyDescent="0.2">
      <c r="B5" s="246">
        <f>MAX(B4)+1</f>
        <v>2</v>
      </c>
      <c r="C5" s="254" t="s">
        <v>5</v>
      </c>
      <c r="D5" s="254" t="s">
        <v>38</v>
      </c>
      <c r="E5" s="254"/>
      <c r="F5" s="254"/>
      <c r="G5" s="254" t="s">
        <v>654</v>
      </c>
      <c r="H5" s="254" t="s">
        <v>631</v>
      </c>
      <c r="I5" s="254" t="s">
        <v>648</v>
      </c>
      <c r="J5" s="269" t="s">
        <v>665</v>
      </c>
      <c r="K5" s="269"/>
      <c r="L5" s="269"/>
      <c r="M5" s="269"/>
      <c r="N5" s="269"/>
      <c r="O5" s="269"/>
      <c r="P5" s="248" t="s">
        <v>690</v>
      </c>
    </row>
    <row r="6" spans="2:16" x14ac:dyDescent="0.2">
      <c r="B6" s="246"/>
      <c r="C6" s="254"/>
      <c r="D6" s="254" t="s">
        <v>726</v>
      </c>
      <c r="E6" s="254"/>
      <c r="F6" s="254"/>
      <c r="G6" s="254" t="s">
        <v>654</v>
      </c>
      <c r="H6" s="254" t="s">
        <v>631</v>
      </c>
      <c r="I6" s="254" t="s">
        <v>649</v>
      </c>
      <c r="J6" s="269" t="s">
        <v>665</v>
      </c>
      <c r="K6" s="269"/>
      <c r="L6" s="269"/>
      <c r="M6" s="269"/>
      <c r="N6" s="269"/>
      <c r="O6" s="269"/>
      <c r="P6" s="248" t="s">
        <v>690</v>
      </c>
    </row>
    <row r="7" spans="2:16" x14ac:dyDescent="0.2">
      <c r="B7" s="246"/>
      <c r="C7" s="254"/>
      <c r="D7" s="254" t="s">
        <v>669</v>
      </c>
      <c r="E7" s="254"/>
      <c r="F7" s="254"/>
      <c r="G7" s="254" t="s">
        <v>665</v>
      </c>
      <c r="H7" s="254" t="s">
        <v>637</v>
      </c>
      <c r="I7" s="254"/>
      <c r="J7" s="269" t="s">
        <v>665</v>
      </c>
      <c r="K7" s="269"/>
      <c r="L7" s="269"/>
      <c r="M7" s="269"/>
      <c r="N7" s="269"/>
      <c r="O7" s="269"/>
      <c r="P7" s="248" t="s">
        <v>690</v>
      </c>
    </row>
    <row r="8" spans="2:16" x14ac:dyDescent="0.2">
      <c r="B8" s="246"/>
      <c r="C8" s="254"/>
      <c r="D8" s="254" t="s">
        <v>267</v>
      </c>
      <c r="E8" s="254"/>
      <c r="F8" s="254"/>
      <c r="G8" s="254" t="s">
        <v>665</v>
      </c>
      <c r="H8" s="254" t="s">
        <v>637</v>
      </c>
      <c r="I8" s="254"/>
      <c r="J8" s="269" t="s">
        <v>665</v>
      </c>
      <c r="K8" s="269"/>
      <c r="L8" s="269"/>
      <c r="M8" s="269"/>
      <c r="N8" s="269"/>
      <c r="O8" s="269"/>
      <c r="P8" s="248" t="s">
        <v>690</v>
      </c>
    </row>
    <row r="9" spans="2:16" x14ac:dyDescent="0.2">
      <c r="B9" s="246">
        <f>MAX($B$4:B8)+1</f>
        <v>3</v>
      </c>
      <c r="C9" s="254" t="s">
        <v>323</v>
      </c>
      <c r="D9" s="254" t="s">
        <v>38</v>
      </c>
      <c r="E9" s="254"/>
      <c r="F9" s="254"/>
      <c r="G9" s="254" t="s">
        <v>654</v>
      </c>
      <c r="H9" s="254" t="s">
        <v>631</v>
      </c>
      <c r="I9" s="254" t="s">
        <v>648</v>
      </c>
      <c r="J9" s="269" t="s">
        <v>904</v>
      </c>
      <c r="K9" s="269">
        <v>10</v>
      </c>
      <c r="L9" s="269" t="s">
        <v>906</v>
      </c>
      <c r="M9" s="269"/>
      <c r="N9" s="269"/>
      <c r="O9" s="269"/>
      <c r="P9" s="248" t="s">
        <v>690</v>
      </c>
    </row>
    <row r="10" spans="2:16" x14ac:dyDescent="0.2">
      <c r="B10" s="246"/>
      <c r="C10" s="254"/>
      <c r="D10" s="254" t="s">
        <v>726</v>
      </c>
      <c r="E10" s="254"/>
      <c r="F10" s="254"/>
      <c r="G10" s="254" t="s">
        <v>654</v>
      </c>
      <c r="H10" s="254" t="s">
        <v>631</v>
      </c>
      <c r="I10" s="254" t="s">
        <v>649</v>
      </c>
      <c r="J10" s="269" t="s">
        <v>904</v>
      </c>
      <c r="K10" s="269">
        <v>32</v>
      </c>
      <c r="L10" s="269" t="s">
        <v>905</v>
      </c>
      <c r="M10" s="269"/>
      <c r="N10" s="269"/>
      <c r="O10" s="269"/>
      <c r="P10" s="248" t="s">
        <v>690</v>
      </c>
    </row>
    <row r="11" spans="2:16" x14ac:dyDescent="0.2">
      <c r="B11" s="246"/>
      <c r="C11" s="254"/>
      <c r="D11" s="254" t="s">
        <v>727</v>
      </c>
      <c r="E11" s="254"/>
      <c r="F11" s="254"/>
      <c r="G11" s="254" t="s">
        <v>654</v>
      </c>
      <c r="H11" s="254" t="s">
        <v>631</v>
      </c>
      <c r="I11" s="254" t="s">
        <v>649</v>
      </c>
      <c r="J11" s="269" t="s">
        <v>904</v>
      </c>
      <c r="K11" s="269">
        <v>32</v>
      </c>
      <c r="L11" s="269" t="s">
        <v>905</v>
      </c>
      <c r="M11" s="269"/>
      <c r="N11" s="269"/>
      <c r="O11" s="269"/>
      <c r="P11" s="248" t="s">
        <v>690</v>
      </c>
    </row>
    <row r="12" spans="2:16" x14ac:dyDescent="0.2">
      <c r="B12" s="246"/>
      <c r="C12" s="254"/>
      <c r="D12" s="254" t="s">
        <v>324</v>
      </c>
      <c r="E12" s="254"/>
      <c r="F12" s="254"/>
      <c r="G12" s="254" t="s">
        <v>665</v>
      </c>
      <c r="H12" s="254" t="s">
        <v>637</v>
      </c>
      <c r="I12" s="254"/>
      <c r="J12" s="269" t="s">
        <v>665</v>
      </c>
      <c r="K12" s="269"/>
      <c r="L12" s="269"/>
      <c r="M12" s="269"/>
      <c r="N12" s="269"/>
      <c r="O12" s="269"/>
      <c r="P12" s="248" t="s">
        <v>690</v>
      </c>
    </row>
    <row r="13" spans="2:16" x14ac:dyDescent="0.2">
      <c r="B13" s="246">
        <f>MAX($B$4:B12)+1</f>
        <v>4</v>
      </c>
      <c r="C13" s="254" t="s">
        <v>815</v>
      </c>
      <c r="D13" s="254" t="s">
        <v>670</v>
      </c>
      <c r="E13" s="254"/>
      <c r="F13" s="254"/>
      <c r="G13" s="254" t="s">
        <v>665</v>
      </c>
      <c r="H13" s="254" t="s">
        <v>637</v>
      </c>
      <c r="I13" s="254"/>
      <c r="J13" s="269"/>
      <c r="K13" s="269"/>
      <c r="L13" s="269"/>
      <c r="M13" s="269"/>
      <c r="N13" s="269"/>
      <c r="O13" s="269"/>
      <c r="P13" s="248" t="s">
        <v>690</v>
      </c>
    </row>
    <row r="14" spans="2:16" x14ac:dyDescent="0.2">
      <c r="B14" s="246"/>
      <c r="C14" s="254"/>
      <c r="D14" s="254" t="s">
        <v>671</v>
      </c>
      <c r="E14" s="254"/>
      <c r="F14" s="254"/>
      <c r="G14" s="254" t="s">
        <v>654</v>
      </c>
      <c r="H14" s="254" t="s">
        <v>631</v>
      </c>
      <c r="I14" s="254" t="s">
        <v>648</v>
      </c>
      <c r="J14" s="269"/>
      <c r="K14" s="269"/>
      <c r="L14" s="269"/>
      <c r="M14" s="269"/>
      <c r="N14" s="269"/>
      <c r="O14" s="269"/>
      <c r="P14" s="248" t="s">
        <v>690</v>
      </c>
    </row>
    <row r="15" spans="2:16" x14ac:dyDescent="0.2">
      <c r="B15" s="246"/>
      <c r="C15" s="254"/>
      <c r="D15" s="254" t="s">
        <v>672</v>
      </c>
      <c r="E15" s="254"/>
      <c r="F15" s="254"/>
      <c r="G15" s="254" t="s">
        <v>654</v>
      </c>
      <c r="H15" s="254" t="s">
        <v>631</v>
      </c>
      <c r="I15" s="254" t="s">
        <v>648</v>
      </c>
      <c r="J15" s="269"/>
      <c r="K15" s="269"/>
      <c r="L15" s="269"/>
      <c r="M15" s="269"/>
      <c r="N15" s="269"/>
      <c r="O15" s="269"/>
      <c r="P15" s="248" t="s">
        <v>690</v>
      </c>
    </row>
    <row r="16" spans="2:16" x14ac:dyDescent="0.2">
      <c r="B16" s="246"/>
      <c r="C16" s="254"/>
      <c r="D16" s="254" t="s">
        <v>309</v>
      </c>
      <c r="E16" s="254"/>
      <c r="F16" s="254"/>
      <c r="G16" s="254" t="s">
        <v>654</v>
      </c>
      <c r="H16" s="254" t="s">
        <v>635</v>
      </c>
      <c r="I16" s="254" t="s">
        <v>647</v>
      </c>
      <c r="J16" s="269"/>
      <c r="K16" s="269"/>
      <c r="L16" s="269"/>
      <c r="M16" s="269" t="s">
        <v>783</v>
      </c>
      <c r="N16" s="269"/>
      <c r="O16" s="269"/>
      <c r="P16" s="248" t="s">
        <v>690</v>
      </c>
    </row>
    <row r="17" spans="2:16" x14ac:dyDescent="0.2">
      <c r="B17" s="246"/>
      <c r="C17" s="254"/>
      <c r="D17" s="254" t="s">
        <v>308</v>
      </c>
      <c r="E17" s="254"/>
      <c r="F17" s="254"/>
      <c r="G17" s="254" t="s">
        <v>665</v>
      </c>
      <c r="H17" s="254" t="s">
        <v>637</v>
      </c>
      <c r="I17" s="254"/>
      <c r="J17" s="269"/>
      <c r="K17" s="269"/>
      <c r="L17" s="269"/>
      <c r="M17" s="269"/>
      <c r="N17" s="269"/>
      <c r="O17" s="269"/>
      <c r="P17" s="248" t="s">
        <v>690</v>
      </c>
    </row>
    <row r="18" spans="2:16" x14ac:dyDescent="0.2">
      <c r="B18" s="246"/>
      <c r="C18" s="254"/>
      <c r="D18" s="254" t="s">
        <v>673</v>
      </c>
      <c r="E18" s="254"/>
      <c r="F18" s="254"/>
      <c r="G18" s="254" t="s">
        <v>663</v>
      </c>
      <c r="H18" s="254" t="s">
        <v>641</v>
      </c>
      <c r="I18" s="254"/>
      <c r="J18" s="269"/>
      <c r="K18" s="269"/>
      <c r="L18" s="269"/>
      <c r="M18" s="269"/>
      <c r="N18" s="269"/>
      <c r="O18" s="269"/>
      <c r="P18" s="248" t="s">
        <v>690</v>
      </c>
    </row>
    <row r="19" spans="2:16" x14ac:dyDescent="0.2">
      <c r="B19" s="246"/>
      <c r="C19" s="254"/>
      <c r="D19" s="254" t="s">
        <v>303</v>
      </c>
      <c r="E19" s="254"/>
      <c r="F19" s="254"/>
      <c r="G19" s="254" t="s">
        <v>665</v>
      </c>
      <c r="H19" s="254" t="s">
        <v>637</v>
      </c>
      <c r="I19" s="254"/>
      <c r="J19" s="269"/>
      <c r="K19" s="269"/>
      <c r="L19" s="269"/>
      <c r="M19" s="269"/>
      <c r="N19" s="269"/>
      <c r="O19" s="269"/>
      <c r="P19" s="248" t="s">
        <v>690</v>
      </c>
    </row>
    <row r="20" spans="2:16" x14ac:dyDescent="0.2">
      <c r="B20" s="246"/>
      <c r="C20" s="254"/>
      <c r="D20" s="258" t="s">
        <v>299</v>
      </c>
      <c r="E20" s="258"/>
      <c r="F20" s="258"/>
      <c r="G20" s="258"/>
      <c r="H20" s="258"/>
      <c r="I20" s="258"/>
      <c r="J20" s="269"/>
      <c r="K20" s="269"/>
      <c r="L20" s="269"/>
      <c r="M20" s="269"/>
      <c r="N20" s="269"/>
      <c r="O20" s="269"/>
      <c r="P20" s="248" t="s">
        <v>690</v>
      </c>
    </row>
    <row r="21" spans="2:16" x14ac:dyDescent="0.2">
      <c r="B21" s="246"/>
      <c r="C21" s="254"/>
      <c r="D21" s="254" t="s">
        <v>8</v>
      </c>
      <c r="E21" s="254"/>
      <c r="F21" s="254"/>
      <c r="G21" s="254" t="s">
        <v>663</v>
      </c>
      <c r="H21" s="254" t="s">
        <v>639</v>
      </c>
      <c r="I21" s="254"/>
      <c r="J21" s="269"/>
      <c r="K21" s="269"/>
      <c r="L21" s="269"/>
      <c r="M21" s="269"/>
      <c r="N21" s="269"/>
      <c r="O21" s="269"/>
      <c r="P21" s="248" t="s">
        <v>690</v>
      </c>
    </row>
    <row r="22" spans="2:16" x14ac:dyDescent="0.2">
      <c r="B22" s="246"/>
      <c r="C22" s="254"/>
      <c r="D22" s="254" t="s">
        <v>3</v>
      </c>
      <c r="E22" s="254"/>
      <c r="F22" s="254"/>
      <c r="G22" s="254" t="s">
        <v>663</v>
      </c>
      <c r="H22" s="254" t="s">
        <v>641</v>
      </c>
      <c r="I22" s="254"/>
      <c r="J22" s="269"/>
      <c r="K22" s="269"/>
      <c r="L22" s="269"/>
      <c r="M22" s="269"/>
      <c r="N22" s="269"/>
      <c r="O22" s="269"/>
      <c r="P22" s="248" t="s">
        <v>690</v>
      </c>
    </row>
    <row r="23" spans="2:16" x14ac:dyDescent="0.2">
      <c r="B23" s="246"/>
      <c r="C23" s="254"/>
      <c r="D23" s="254" t="s">
        <v>9</v>
      </c>
      <c r="E23" s="254"/>
      <c r="F23" s="254"/>
      <c r="G23" s="254" t="s">
        <v>663</v>
      </c>
      <c r="H23" s="254" t="s">
        <v>641</v>
      </c>
      <c r="I23" s="254"/>
      <c r="J23" s="269"/>
      <c r="K23" s="269"/>
      <c r="L23" s="269"/>
      <c r="M23" s="269"/>
      <c r="N23" s="269"/>
      <c r="O23" s="269"/>
      <c r="P23" s="248" t="s">
        <v>690</v>
      </c>
    </row>
    <row r="24" spans="2:16" x14ac:dyDescent="0.2">
      <c r="B24" s="246"/>
      <c r="C24" s="254"/>
      <c r="D24" s="254" t="s">
        <v>16</v>
      </c>
      <c r="E24" s="254"/>
      <c r="F24" s="254"/>
      <c r="G24" s="254" t="s">
        <v>663</v>
      </c>
      <c r="H24" s="254" t="s">
        <v>641</v>
      </c>
      <c r="I24" s="254"/>
      <c r="J24" s="269"/>
      <c r="K24" s="269"/>
      <c r="L24" s="269"/>
      <c r="M24" s="269"/>
      <c r="N24" s="269"/>
      <c r="O24" s="269"/>
      <c r="P24" s="248" t="s">
        <v>690</v>
      </c>
    </row>
    <row r="25" spans="2:16" x14ac:dyDescent="0.2">
      <c r="B25" s="246"/>
      <c r="C25" s="254"/>
      <c r="D25" s="254" t="s">
        <v>0</v>
      </c>
      <c r="E25" s="254"/>
      <c r="F25" s="254"/>
      <c r="G25" s="254" t="s">
        <v>663</v>
      </c>
      <c r="H25" s="254" t="s">
        <v>639</v>
      </c>
      <c r="I25" s="254"/>
      <c r="J25" s="269"/>
      <c r="K25" s="269"/>
      <c r="L25" s="269"/>
      <c r="M25" s="269"/>
      <c r="N25" s="269"/>
      <c r="O25" s="269"/>
      <c r="P25" s="248" t="s">
        <v>690</v>
      </c>
    </row>
    <row r="26" spans="2:16" x14ac:dyDescent="0.2">
      <c r="B26" s="246">
        <f>MAX($B$4:B25)+1</f>
        <v>5</v>
      </c>
      <c r="C26" s="254" t="s">
        <v>82</v>
      </c>
      <c r="D26" s="254" t="s">
        <v>674</v>
      </c>
      <c r="E26" s="254"/>
      <c r="F26" s="254"/>
      <c r="G26" s="254" t="s">
        <v>665</v>
      </c>
      <c r="H26" s="254" t="s">
        <v>637</v>
      </c>
      <c r="I26" s="254"/>
      <c r="J26" s="269"/>
      <c r="K26" s="269"/>
      <c r="L26" s="269"/>
      <c r="M26" s="269"/>
      <c r="N26" s="269"/>
      <c r="O26" s="269"/>
      <c r="P26" s="248" t="s">
        <v>690</v>
      </c>
    </row>
    <row r="27" spans="2:16" x14ac:dyDescent="0.2">
      <c r="B27" s="246"/>
      <c r="C27" s="254"/>
      <c r="D27" s="254" t="s">
        <v>675</v>
      </c>
      <c r="E27" s="254"/>
      <c r="F27" s="254"/>
      <c r="G27" s="254" t="s">
        <v>665</v>
      </c>
      <c r="H27" s="254" t="s">
        <v>637</v>
      </c>
      <c r="I27" s="254"/>
      <c r="J27" s="269"/>
      <c r="K27" s="269"/>
      <c r="L27" s="269"/>
      <c r="M27" s="269"/>
      <c r="N27" s="269"/>
      <c r="O27" s="269"/>
      <c r="P27" s="248" t="s">
        <v>690</v>
      </c>
    </row>
    <row r="28" spans="2:16" x14ac:dyDescent="0.2">
      <c r="B28" s="246"/>
      <c r="C28" s="254"/>
      <c r="D28" s="254" t="s">
        <v>676</v>
      </c>
      <c r="E28" s="254"/>
      <c r="F28" s="254"/>
      <c r="G28" s="254" t="s">
        <v>665</v>
      </c>
      <c r="H28" s="254" t="s">
        <v>637</v>
      </c>
      <c r="I28" s="254"/>
      <c r="J28" s="269"/>
      <c r="K28" s="269"/>
      <c r="L28" s="269"/>
      <c r="M28" s="269"/>
      <c r="N28" s="269"/>
      <c r="O28" s="269"/>
      <c r="P28" s="248" t="s">
        <v>690</v>
      </c>
    </row>
    <row r="29" spans="2:16" x14ac:dyDescent="0.2">
      <c r="B29" s="246"/>
      <c r="C29" s="254"/>
      <c r="D29" s="254" t="s">
        <v>677</v>
      </c>
      <c r="E29" s="254"/>
      <c r="F29" s="254"/>
      <c r="G29" s="254" t="s">
        <v>663</v>
      </c>
      <c r="H29" s="254" t="s">
        <v>641</v>
      </c>
      <c r="I29" s="254"/>
      <c r="J29" s="269"/>
      <c r="K29" s="269"/>
      <c r="L29" s="269"/>
      <c r="M29" s="269"/>
      <c r="N29" s="269"/>
      <c r="O29" s="269"/>
      <c r="P29" s="248" t="s">
        <v>690</v>
      </c>
    </row>
    <row r="30" spans="2:16" x14ac:dyDescent="0.2">
      <c r="B30" s="246"/>
      <c r="C30" s="254"/>
      <c r="D30" s="254" t="s">
        <v>678</v>
      </c>
      <c r="E30" s="254"/>
      <c r="F30" s="254"/>
      <c r="G30" s="254" t="s">
        <v>663</v>
      </c>
      <c r="H30" s="254" t="s">
        <v>641</v>
      </c>
      <c r="I30" s="254"/>
      <c r="J30" s="269"/>
      <c r="K30" s="269"/>
      <c r="L30" s="269"/>
      <c r="M30" s="269"/>
      <c r="N30" s="269"/>
      <c r="O30" s="269"/>
      <c r="P30" s="248" t="s">
        <v>690</v>
      </c>
    </row>
    <row r="31" spans="2:16" x14ac:dyDescent="0.2">
      <c r="B31" s="246"/>
      <c r="C31" s="254"/>
      <c r="D31" s="254" t="s">
        <v>679</v>
      </c>
      <c r="E31" s="254"/>
      <c r="F31" s="254"/>
      <c r="G31" s="254" t="s">
        <v>663</v>
      </c>
      <c r="H31" s="254" t="s">
        <v>641</v>
      </c>
      <c r="I31" s="254"/>
      <c r="J31" s="269"/>
      <c r="K31" s="269"/>
      <c r="L31" s="269"/>
      <c r="M31" s="269"/>
      <c r="N31" s="269"/>
      <c r="O31" s="269"/>
      <c r="P31" s="248" t="s">
        <v>690</v>
      </c>
    </row>
    <row r="32" spans="2:16" x14ac:dyDescent="0.2">
      <c r="B32" s="246">
        <f>MAX($B$4:B31)+1</f>
        <v>6</v>
      </c>
      <c r="C32" s="254" t="s">
        <v>290</v>
      </c>
      <c r="D32" s="254" t="s">
        <v>293</v>
      </c>
      <c r="E32" s="254"/>
      <c r="F32" s="254"/>
      <c r="G32" s="254" t="s">
        <v>665</v>
      </c>
      <c r="H32" s="254" t="s">
        <v>637</v>
      </c>
      <c r="I32" s="254"/>
      <c r="J32" s="269"/>
      <c r="K32" s="269"/>
      <c r="L32" s="269"/>
      <c r="M32" s="269"/>
      <c r="N32" s="269"/>
      <c r="O32" s="269"/>
      <c r="P32" s="248" t="s">
        <v>690</v>
      </c>
    </row>
    <row r="33" spans="2:16" x14ac:dyDescent="0.2">
      <c r="B33" s="246"/>
      <c r="C33" s="254"/>
      <c r="D33" s="258" t="s">
        <v>291</v>
      </c>
      <c r="E33" s="258"/>
      <c r="F33" s="258"/>
      <c r="G33" s="258"/>
      <c r="H33" s="258"/>
      <c r="I33" s="258"/>
      <c r="J33" s="269"/>
      <c r="K33" s="269"/>
      <c r="L33" s="269"/>
      <c r="M33" s="269"/>
      <c r="N33" s="269"/>
      <c r="O33" s="269"/>
      <c r="P33" s="248" t="s">
        <v>690</v>
      </c>
    </row>
    <row r="34" spans="2:16" x14ac:dyDescent="0.2">
      <c r="B34" s="246"/>
      <c r="C34" s="254"/>
      <c r="D34" s="254" t="s">
        <v>763</v>
      </c>
      <c r="E34" s="254"/>
      <c r="F34" s="254"/>
      <c r="G34" s="254" t="s">
        <v>663</v>
      </c>
      <c r="H34" s="254" t="s">
        <v>639</v>
      </c>
      <c r="I34" s="254"/>
      <c r="J34" s="269"/>
      <c r="K34" s="269"/>
      <c r="L34" s="269"/>
      <c r="M34" s="269"/>
      <c r="N34" s="269"/>
      <c r="O34" s="269"/>
      <c r="P34" s="248" t="s">
        <v>690</v>
      </c>
    </row>
    <row r="35" spans="2:16" x14ac:dyDescent="0.2">
      <c r="B35" s="246"/>
      <c r="C35" s="254"/>
      <c r="D35" s="254" t="s">
        <v>681</v>
      </c>
      <c r="E35" s="254"/>
      <c r="F35" s="254"/>
      <c r="G35" s="254" t="s">
        <v>663</v>
      </c>
      <c r="H35" s="254" t="s">
        <v>641</v>
      </c>
      <c r="I35" s="254"/>
      <c r="J35" s="269"/>
      <c r="K35" s="269"/>
      <c r="L35" s="269"/>
      <c r="M35" s="269"/>
      <c r="N35" s="269"/>
      <c r="O35" s="269"/>
      <c r="P35" s="248" t="s">
        <v>690</v>
      </c>
    </row>
    <row r="36" spans="2:16" x14ac:dyDescent="0.2">
      <c r="B36" s="246"/>
      <c r="C36" s="254"/>
      <c r="D36" s="254" t="s">
        <v>682</v>
      </c>
      <c r="E36" s="254"/>
      <c r="F36" s="254"/>
      <c r="G36" s="254" t="s">
        <v>663</v>
      </c>
      <c r="H36" s="254" t="s">
        <v>641</v>
      </c>
      <c r="I36" s="254"/>
      <c r="J36" s="269"/>
      <c r="K36" s="269"/>
      <c r="L36" s="269"/>
      <c r="M36" s="269"/>
      <c r="N36" s="269" t="s">
        <v>728</v>
      </c>
      <c r="O36" s="269"/>
      <c r="P36" s="248" t="s">
        <v>690</v>
      </c>
    </row>
    <row r="37" spans="2:16" x14ac:dyDescent="0.2">
      <c r="B37" s="246"/>
      <c r="C37" s="254"/>
      <c r="D37" s="254" t="s">
        <v>683</v>
      </c>
      <c r="E37" s="254"/>
      <c r="F37" s="254"/>
      <c r="G37" s="254" t="s">
        <v>654</v>
      </c>
      <c r="H37" s="254" t="s">
        <v>633</v>
      </c>
      <c r="I37" s="254"/>
      <c r="J37" s="269"/>
      <c r="K37" s="269"/>
      <c r="L37" s="269"/>
      <c r="M37" s="269"/>
      <c r="N37" s="269"/>
      <c r="O37" s="269"/>
      <c r="P37" s="248" t="s">
        <v>690</v>
      </c>
    </row>
    <row r="38" spans="2:16" x14ac:dyDescent="0.2">
      <c r="B38" s="246">
        <f>MAX($B$4:B37)+1</f>
        <v>7</v>
      </c>
      <c r="C38" s="254" t="s">
        <v>166</v>
      </c>
      <c r="D38" s="254" t="s">
        <v>684</v>
      </c>
      <c r="E38" s="254"/>
      <c r="F38" s="254"/>
      <c r="G38" s="254" t="s">
        <v>663</v>
      </c>
      <c r="H38" s="254" t="s">
        <v>639</v>
      </c>
      <c r="I38" s="254" t="s">
        <v>665</v>
      </c>
      <c r="J38" s="269" t="s">
        <v>665</v>
      </c>
      <c r="K38" s="269"/>
      <c r="L38" s="269"/>
      <c r="M38" s="269"/>
      <c r="N38" s="269"/>
      <c r="O38" s="269"/>
      <c r="P38" s="248" t="s">
        <v>690</v>
      </c>
    </row>
    <row r="39" spans="2:16" x14ac:dyDescent="0.2">
      <c r="B39" s="246">
        <f>MAX($B$4:B38)+1</f>
        <v>8</v>
      </c>
      <c r="C39" s="261" t="s">
        <v>698</v>
      </c>
      <c r="D39" s="254" t="s">
        <v>691</v>
      </c>
      <c r="E39" s="254"/>
      <c r="F39" s="254"/>
      <c r="G39" s="254" t="s">
        <v>663</v>
      </c>
      <c r="H39" s="254" t="s">
        <v>641</v>
      </c>
      <c r="I39" s="254" t="s">
        <v>665</v>
      </c>
      <c r="J39" s="269" t="s">
        <v>665</v>
      </c>
      <c r="K39" s="269"/>
      <c r="L39" s="269"/>
      <c r="M39" s="269"/>
      <c r="N39" s="269"/>
      <c r="O39" s="269"/>
      <c r="P39" s="248" t="s">
        <v>690</v>
      </c>
    </row>
    <row r="40" spans="2:16" x14ac:dyDescent="0.2">
      <c r="B40" s="246"/>
      <c r="C40" s="254"/>
      <c r="D40" s="254" t="s">
        <v>692</v>
      </c>
      <c r="E40" s="254"/>
      <c r="F40" s="254"/>
      <c r="G40" s="254" t="s">
        <v>663</v>
      </c>
      <c r="H40" s="254" t="s">
        <v>641</v>
      </c>
      <c r="I40" s="254" t="s">
        <v>665</v>
      </c>
      <c r="J40" s="269" t="s">
        <v>665</v>
      </c>
      <c r="K40" s="269"/>
      <c r="L40" s="269"/>
      <c r="M40" s="269"/>
      <c r="N40" s="269"/>
      <c r="O40" s="269"/>
      <c r="P40" s="248" t="s">
        <v>690</v>
      </c>
    </row>
    <row r="41" spans="2:16" x14ac:dyDescent="0.2">
      <c r="B41" s="246"/>
      <c r="C41" s="254"/>
      <c r="D41" s="254" t="s">
        <v>693</v>
      </c>
      <c r="E41" s="254"/>
      <c r="F41" s="254"/>
      <c r="G41" s="254" t="s">
        <v>663</v>
      </c>
      <c r="H41" s="254" t="s">
        <v>641</v>
      </c>
      <c r="I41" s="254" t="s">
        <v>665</v>
      </c>
      <c r="J41" s="269" t="s">
        <v>665</v>
      </c>
      <c r="K41" s="269"/>
      <c r="L41" s="269"/>
      <c r="M41" s="269"/>
      <c r="N41" s="269"/>
      <c r="O41" s="269"/>
      <c r="P41" s="248" t="s">
        <v>690</v>
      </c>
    </row>
    <row r="42" spans="2:16" x14ac:dyDescent="0.2">
      <c r="B42" s="246"/>
      <c r="C42" s="254"/>
      <c r="D42" s="256" t="s">
        <v>0</v>
      </c>
      <c r="E42" s="254"/>
      <c r="F42" s="254"/>
      <c r="G42" s="254" t="s">
        <v>654</v>
      </c>
      <c r="H42" s="254" t="s">
        <v>631</v>
      </c>
      <c r="I42" s="362" t="s">
        <v>665</v>
      </c>
      <c r="J42" s="361" t="s">
        <v>904</v>
      </c>
      <c r="K42" s="269"/>
      <c r="L42" s="269"/>
      <c r="M42" s="269"/>
      <c r="N42" s="269"/>
      <c r="O42" s="269"/>
      <c r="P42" s="248" t="s">
        <v>690</v>
      </c>
    </row>
    <row r="43" spans="2:16" x14ac:dyDescent="0.2">
      <c r="B43" s="246"/>
      <c r="C43" s="254"/>
      <c r="D43" s="256" t="s">
        <v>371</v>
      </c>
      <c r="E43" s="254"/>
      <c r="F43" s="254"/>
      <c r="G43" s="254" t="s">
        <v>654</v>
      </c>
      <c r="H43" s="254" t="s">
        <v>633</v>
      </c>
      <c r="I43" s="254"/>
      <c r="J43" s="361"/>
      <c r="K43" s="269"/>
      <c r="L43" s="269"/>
      <c r="M43" s="269" t="s">
        <v>729</v>
      </c>
      <c r="N43" s="269"/>
      <c r="O43" s="269"/>
      <c r="P43" s="248" t="s">
        <v>690</v>
      </c>
    </row>
    <row r="44" spans="2:16" x14ac:dyDescent="0.2">
      <c r="B44" s="246"/>
      <c r="C44" s="254"/>
      <c r="D44" s="256" t="s">
        <v>16</v>
      </c>
      <c r="E44" s="254"/>
      <c r="F44" s="254"/>
      <c r="G44" s="254" t="s">
        <v>654</v>
      </c>
      <c r="H44" s="254" t="s">
        <v>631</v>
      </c>
      <c r="I44" s="254" t="s">
        <v>648</v>
      </c>
      <c r="J44" s="269"/>
      <c r="K44" s="269">
        <v>6</v>
      </c>
      <c r="L44" s="269"/>
      <c r="M44" s="269"/>
      <c r="N44" s="269" t="s">
        <v>1212</v>
      </c>
      <c r="O44" s="361" t="s">
        <v>1213</v>
      </c>
      <c r="P44" s="248" t="s">
        <v>690</v>
      </c>
    </row>
    <row r="45" spans="2:16" x14ac:dyDescent="0.2">
      <c r="B45" s="246"/>
      <c r="C45" s="254"/>
      <c r="D45" s="256" t="s">
        <v>94</v>
      </c>
      <c r="E45" s="254"/>
      <c r="F45" s="254"/>
      <c r="G45" s="254" t="s">
        <v>654</v>
      </c>
      <c r="H45" s="254" t="s">
        <v>631</v>
      </c>
      <c r="I45" s="254" t="s">
        <v>649</v>
      </c>
      <c r="J45" s="269"/>
      <c r="K45" s="269"/>
      <c r="L45" s="269"/>
      <c r="M45" s="269"/>
      <c r="N45" s="269" t="s">
        <v>696</v>
      </c>
      <c r="O45" s="269"/>
      <c r="P45" s="248" t="s">
        <v>690</v>
      </c>
    </row>
    <row r="46" spans="2:16" x14ac:dyDescent="0.2">
      <c r="B46" s="246"/>
      <c r="C46" s="254"/>
      <c r="D46" s="256" t="s">
        <v>117</v>
      </c>
      <c r="E46" s="254"/>
      <c r="F46" s="254"/>
      <c r="G46" s="254" t="s">
        <v>654</v>
      </c>
      <c r="H46" s="254" t="s">
        <v>631</v>
      </c>
      <c r="I46" s="254" t="s">
        <v>649</v>
      </c>
      <c r="J46" s="269"/>
      <c r="K46" s="269"/>
      <c r="L46" s="269"/>
      <c r="M46" s="269"/>
      <c r="N46" s="269" t="s">
        <v>696</v>
      </c>
      <c r="O46" s="269"/>
      <c r="P46" s="248" t="s">
        <v>690</v>
      </c>
    </row>
    <row r="47" spans="2:16" x14ac:dyDescent="0.2">
      <c r="B47" s="246"/>
      <c r="C47" s="254"/>
      <c r="D47" s="254" t="s">
        <v>163</v>
      </c>
      <c r="E47" s="254"/>
      <c r="F47" s="254"/>
      <c r="G47" s="254" t="s">
        <v>663</v>
      </c>
      <c r="H47" s="254" t="s">
        <v>57</v>
      </c>
      <c r="I47" s="254" t="s">
        <v>665</v>
      </c>
      <c r="J47" s="269" t="s">
        <v>665</v>
      </c>
      <c r="K47" s="269"/>
      <c r="L47" s="269"/>
      <c r="M47" s="269"/>
      <c r="N47" s="269"/>
      <c r="O47" s="269"/>
      <c r="P47" s="248" t="s">
        <v>690</v>
      </c>
    </row>
    <row r="48" spans="2:16" x14ac:dyDescent="0.2">
      <c r="B48" s="246"/>
      <c r="C48" s="254"/>
      <c r="D48" s="256" t="s">
        <v>337</v>
      </c>
      <c r="E48" s="254"/>
      <c r="F48" s="254"/>
      <c r="G48" s="254" t="s">
        <v>665</v>
      </c>
      <c r="H48" s="254" t="s">
        <v>637</v>
      </c>
      <c r="I48" s="254"/>
      <c r="J48" s="269"/>
      <c r="K48" s="269"/>
      <c r="L48" s="269"/>
      <c r="M48" s="269"/>
      <c r="N48" s="269"/>
      <c r="O48" s="269"/>
      <c r="P48" s="248" t="s">
        <v>690</v>
      </c>
    </row>
    <row r="49" spans="2:16" x14ac:dyDescent="0.2">
      <c r="B49" s="246"/>
      <c r="C49" s="254"/>
      <c r="D49" s="256" t="s">
        <v>423</v>
      </c>
      <c r="E49" s="254"/>
      <c r="F49" s="254"/>
      <c r="G49" s="254" t="s">
        <v>665</v>
      </c>
      <c r="H49" s="254" t="s">
        <v>637</v>
      </c>
      <c r="I49" s="254"/>
      <c r="J49" s="269"/>
      <c r="K49" s="269"/>
      <c r="L49" s="269"/>
      <c r="M49" s="269"/>
      <c r="N49" s="269"/>
      <c r="O49" s="269"/>
      <c r="P49" s="248" t="s">
        <v>690</v>
      </c>
    </row>
    <row r="50" spans="2:16" x14ac:dyDescent="0.2">
      <c r="B50" s="246"/>
      <c r="C50" s="254"/>
      <c r="D50" s="256" t="s">
        <v>365</v>
      </c>
      <c r="E50" s="254"/>
      <c r="F50" s="254"/>
      <c r="G50" s="254" t="s">
        <v>665</v>
      </c>
      <c r="H50" s="254" t="s">
        <v>637</v>
      </c>
      <c r="I50" s="254"/>
      <c r="J50" s="269"/>
      <c r="K50" s="269"/>
      <c r="L50" s="269"/>
      <c r="M50" s="269"/>
      <c r="N50" s="269"/>
      <c r="O50" s="269"/>
      <c r="P50" s="248" t="s">
        <v>690</v>
      </c>
    </row>
    <row r="51" spans="2:16" x14ac:dyDescent="0.2">
      <c r="B51" s="246"/>
      <c r="C51" s="254"/>
      <c r="D51" s="256" t="s">
        <v>437</v>
      </c>
      <c r="E51" s="254"/>
      <c r="F51" s="254"/>
      <c r="G51" s="254" t="s">
        <v>665</v>
      </c>
      <c r="H51" s="254" t="s">
        <v>637</v>
      </c>
      <c r="I51" s="254"/>
      <c r="J51" s="269"/>
      <c r="K51" s="269"/>
      <c r="L51" s="269"/>
      <c r="M51" s="269"/>
      <c r="N51" s="269"/>
      <c r="O51" s="269" t="s">
        <v>699</v>
      </c>
      <c r="P51" s="248" t="s">
        <v>690</v>
      </c>
    </row>
    <row r="52" spans="2:16" x14ac:dyDescent="0.2">
      <c r="B52" s="246"/>
      <c r="C52" s="254"/>
      <c r="D52" s="257" t="s">
        <v>686</v>
      </c>
      <c r="E52" s="257"/>
      <c r="F52" s="257"/>
      <c r="G52" s="257"/>
      <c r="H52" s="257"/>
      <c r="I52" s="257"/>
      <c r="J52" s="269"/>
      <c r="K52" s="269"/>
      <c r="L52" s="269"/>
      <c r="M52" s="269"/>
      <c r="N52" s="269"/>
      <c r="O52" s="269" t="s">
        <v>688</v>
      </c>
      <c r="P52" s="248" t="s">
        <v>690</v>
      </c>
    </row>
    <row r="53" spans="2:16" x14ac:dyDescent="0.2">
      <c r="B53" s="246">
        <f>MAX($B$4:B52)+1</f>
        <v>9</v>
      </c>
      <c r="C53" s="254" t="s">
        <v>361</v>
      </c>
      <c r="D53" s="254" t="s">
        <v>700</v>
      </c>
      <c r="E53" s="254"/>
      <c r="F53" s="254"/>
      <c r="G53" s="254" t="s">
        <v>665</v>
      </c>
      <c r="H53" s="254" t="s">
        <v>637</v>
      </c>
      <c r="I53" s="254"/>
      <c r="J53" s="269"/>
      <c r="K53" s="269"/>
      <c r="L53" s="269"/>
      <c r="M53" s="269"/>
      <c r="N53" s="269"/>
      <c r="O53" s="269"/>
      <c r="P53" s="248" t="s">
        <v>690</v>
      </c>
    </row>
    <row r="54" spans="2:16" x14ac:dyDescent="0.2">
      <c r="B54" s="246"/>
      <c r="C54" s="254"/>
      <c r="D54" s="254" t="s">
        <v>701</v>
      </c>
      <c r="E54" s="254"/>
      <c r="F54" s="254"/>
      <c r="G54" s="254" t="s">
        <v>665</v>
      </c>
      <c r="H54" s="254" t="s">
        <v>637</v>
      </c>
      <c r="I54" s="254"/>
      <c r="J54" s="269"/>
      <c r="K54" s="269"/>
      <c r="L54" s="269"/>
      <c r="M54" s="269"/>
      <c r="N54" s="269"/>
      <c r="O54" s="269"/>
      <c r="P54" s="248" t="s">
        <v>690</v>
      </c>
    </row>
    <row r="55" spans="2:16" x14ac:dyDescent="0.2">
      <c r="B55" s="246"/>
      <c r="C55" s="254"/>
      <c r="D55" s="254" t="s">
        <v>702</v>
      </c>
      <c r="E55" s="254"/>
      <c r="F55" s="254"/>
      <c r="G55" s="254" t="s">
        <v>665</v>
      </c>
      <c r="H55" s="254" t="s">
        <v>637</v>
      </c>
      <c r="I55" s="254"/>
      <c r="J55" s="269"/>
      <c r="K55" s="269"/>
      <c r="L55" s="269"/>
      <c r="M55" s="269"/>
      <c r="N55" s="269"/>
      <c r="O55" s="269"/>
      <c r="P55" s="248" t="s">
        <v>690</v>
      </c>
    </row>
    <row r="56" spans="2:16" x14ac:dyDescent="0.2">
      <c r="B56" s="246"/>
      <c r="C56" s="254"/>
      <c r="D56" s="254" t="s">
        <v>703</v>
      </c>
      <c r="E56" s="254"/>
      <c r="F56" s="254"/>
      <c r="G56" s="254" t="s">
        <v>665</v>
      </c>
      <c r="H56" s="254" t="s">
        <v>637</v>
      </c>
      <c r="I56" s="254"/>
      <c r="J56" s="269"/>
      <c r="K56" s="269"/>
      <c r="L56" s="269"/>
      <c r="M56" s="269"/>
      <c r="N56" s="269"/>
      <c r="O56" s="269"/>
      <c r="P56" s="248" t="s">
        <v>690</v>
      </c>
    </row>
    <row r="57" spans="2:16" x14ac:dyDescent="0.2">
      <c r="B57" s="246"/>
      <c r="C57" s="254"/>
      <c r="D57" s="254" t="s">
        <v>359</v>
      </c>
      <c r="E57" s="254"/>
      <c r="F57" s="254"/>
      <c r="G57" s="254" t="s">
        <v>665</v>
      </c>
      <c r="H57" s="254" t="s">
        <v>637</v>
      </c>
      <c r="I57" s="254"/>
      <c r="J57" s="269"/>
      <c r="K57" s="269"/>
      <c r="L57" s="269"/>
      <c r="M57" s="269"/>
      <c r="N57" s="269"/>
      <c r="O57" s="269"/>
      <c r="P57" s="248" t="s">
        <v>690</v>
      </c>
    </row>
    <row r="58" spans="2:16" x14ac:dyDescent="0.2">
      <c r="B58" s="246"/>
      <c r="C58" s="254"/>
      <c r="D58" s="254" t="s">
        <v>357</v>
      </c>
      <c r="E58" s="254"/>
      <c r="F58" s="254"/>
      <c r="G58" s="254" t="s">
        <v>665</v>
      </c>
      <c r="H58" s="254" t="s">
        <v>637</v>
      </c>
      <c r="I58" s="254"/>
      <c r="J58" s="269"/>
      <c r="K58" s="269"/>
      <c r="L58" s="269"/>
      <c r="M58" s="269"/>
      <c r="N58" s="269"/>
      <c r="O58" s="269"/>
      <c r="P58" s="248" t="s">
        <v>690</v>
      </c>
    </row>
    <row r="59" spans="2:16" x14ac:dyDescent="0.2">
      <c r="B59" s="246"/>
      <c r="C59" s="254"/>
      <c r="D59" s="258" t="s">
        <v>731</v>
      </c>
      <c r="E59" s="258"/>
      <c r="F59" s="258"/>
      <c r="G59" s="258"/>
      <c r="H59" s="258"/>
      <c r="I59" s="258"/>
      <c r="J59" s="269"/>
      <c r="K59" s="269"/>
      <c r="L59" s="269"/>
      <c r="M59" s="269"/>
      <c r="N59" s="269"/>
      <c r="O59" s="269"/>
      <c r="P59" s="248" t="s">
        <v>690</v>
      </c>
    </row>
    <row r="60" spans="2:16" x14ac:dyDescent="0.2">
      <c r="B60" s="246"/>
      <c r="C60" s="254"/>
      <c r="D60" s="254" t="s">
        <v>342</v>
      </c>
      <c r="E60" s="254"/>
      <c r="F60" s="254"/>
      <c r="G60" s="254" t="s">
        <v>663</v>
      </c>
      <c r="H60" s="254" t="s">
        <v>641</v>
      </c>
      <c r="I60" s="254"/>
      <c r="J60" s="269"/>
      <c r="K60" s="269"/>
      <c r="L60" s="269"/>
      <c r="M60" s="269"/>
      <c r="N60" s="269"/>
      <c r="O60" s="269"/>
      <c r="P60" s="248" t="s">
        <v>690</v>
      </c>
    </row>
    <row r="61" spans="2:16" x14ac:dyDescent="0.2">
      <c r="B61" s="246"/>
      <c r="C61" s="254"/>
      <c r="D61" s="254" t="s">
        <v>292</v>
      </c>
      <c r="E61" s="254"/>
      <c r="F61" s="254"/>
      <c r="G61" s="254" t="s">
        <v>654</v>
      </c>
      <c r="H61" s="254" t="s">
        <v>633</v>
      </c>
      <c r="I61" s="254" t="s">
        <v>665</v>
      </c>
      <c r="J61" s="269"/>
      <c r="K61" s="269"/>
      <c r="L61" s="269" t="s">
        <v>732</v>
      </c>
      <c r="M61" s="269"/>
      <c r="N61" s="269"/>
      <c r="O61" s="269"/>
      <c r="P61" s="248" t="s">
        <v>690</v>
      </c>
    </row>
    <row r="62" spans="2:16" x14ac:dyDescent="0.2">
      <c r="B62" s="246">
        <f>MAX($B$4:B61)+1</f>
        <v>10</v>
      </c>
      <c r="C62" s="261" t="s">
        <v>364</v>
      </c>
      <c r="D62" s="254" t="s">
        <v>691</v>
      </c>
      <c r="E62" s="254"/>
      <c r="F62" s="254"/>
      <c r="G62" s="254" t="s">
        <v>663</v>
      </c>
      <c r="H62" s="254" t="s">
        <v>641</v>
      </c>
      <c r="I62" s="254" t="s">
        <v>665</v>
      </c>
      <c r="J62" s="269" t="s">
        <v>665</v>
      </c>
      <c r="K62" s="269"/>
      <c r="L62" s="269"/>
      <c r="M62" s="269"/>
      <c r="N62" s="269"/>
      <c r="O62" s="269"/>
      <c r="P62" s="248" t="s">
        <v>690</v>
      </c>
    </row>
    <row r="63" spans="2:16" x14ac:dyDescent="0.2">
      <c r="B63" s="246"/>
      <c r="C63" s="254"/>
      <c r="D63" s="254" t="s">
        <v>692</v>
      </c>
      <c r="E63" s="254"/>
      <c r="F63" s="254"/>
      <c r="G63" s="254" t="s">
        <v>663</v>
      </c>
      <c r="H63" s="254" t="s">
        <v>641</v>
      </c>
      <c r="I63" s="254" t="s">
        <v>665</v>
      </c>
      <c r="J63" s="269" t="s">
        <v>665</v>
      </c>
      <c r="K63" s="269"/>
      <c r="L63" s="269"/>
      <c r="M63" s="269"/>
      <c r="N63" s="269"/>
      <c r="O63" s="269"/>
      <c r="P63" s="248" t="s">
        <v>690</v>
      </c>
    </row>
    <row r="64" spans="2:16" x14ac:dyDescent="0.2">
      <c r="B64" s="246"/>
      <c r="C64" s="254"/>
      <c r="D64" s="254" t="s">
        <v>693</v>
      </c>
      <c r="E64" s="254"/>
      <c r="F64" s="254"/>
      <c r="G64" s="254" t="s">
        <v>663</v>
      </c>
      <c r="H64" s="254" t="s">
        <v>641</v>
      </c>
      <c r="I64" s="254" t="s">
        <v>665</v>
      </c>
      <c r="J64" s="269" t="s">
        <v>665</v>
      </c>
      <c r="K64" s="269"/>
      <c r="L64" s="269"/>
      <c r="M64" s="269"/>
      <c r="N64" s="269"/>
      <c r="O64" s="269"/>
      <c r="P64" s="248" t="s">
        <v>690</v>
      </c>
    </row>
    <row r="65" spans="2:16" x14ac:dyDescent="0.2">
      <c r="B65" s="246"/>
      <c r="C65" s="254"/>
      <c r="D65" s="256" t="s">
        <v>0</v>
      </c>
      <c r="E65" s="254"/>
      <c r="F65" s="254"/>
      <c r="G65" s="254" t="s">
        <v>663</v>
      </c>
      <c r="H65" s="254" t="s">
        <v>631</v>
      </c>
      <c r="I65" s="254" t="s">
        <v>665</v>
      </c>
      <c r="J65" s="269"/>
      <c r="K65" s="269"/>
      <c r="L65" s="269"/>
      <c r="M65" s="269"/>
      <c r="N65" s="269"/>
      <c r="O65" s="269"/>
      <c r="P65" s="248" t="s">
        <v>690</v>
      </c>
    </row>
    <row r="66" spans="2:16" x14ac:dyDescent="0.2">
      <c r="B66" s="246"/>
      <c r="C66" s="254"/>
      <c r="D66" s="256" t="s">
        <v>371</v>
      </c>
      <c r="E66" s="254"/>
      <c r="F66" s="254"/>
      <c r="G66" s="254" t="s">
        <v>663</v>
      </c>
      <c r="H66" s="254" t="s">
        <v>633</v>
      </c>
      <c r="I66" s="254" t="s">
        <v>665</v>
      </c>
      <c r="J66" s="269"/>
      <c r="K66" s="269"/>
      <c r="L66" s="269"/>
      <c r="M66" s="269"/>
      <c r="N66" s="269"/>
      <c r="O66" s="269"/>
      <c r="P66" s="248" t="s">
        <v>690</v>
      </c>
    </row>
    <row r="67" spans="2:16" x14ac:dyDescent="0.2">
      <c r="B67" s="246"/>
      <c r="C67" s="254"/>
      <c r="D67" s="256" t="s">
        <v>16</v>
      </c>
      <c r="E67" s="254"/>
      <c r="F67" s="254"/>
      <c r="G67" s="254" t="s">
        <v>663</v>
      </c>
      <c r="H67" s="254" t="s">
        <v>631</v>
      </c>
      <c r="I67" s="254" t="s">
        <v>665</v>
      </c>
      <c r="J67" s="269"/>
      <c r="K67" s="269"/>
      <c r="L67" s="269"/>
      <c r="M67" s="269"/>
      <c r="N67" s="269" t="s">
        <v>730</v>
      </c>
      <c r="O67" s="269"/>
      <c r="P67" s="248" t="s">
        <v>690</v>
      </c>
    </row>
    <row r="68" spans="2:16" x14ac:dyDescent="0.2">
      <c r="B68" s="246"/>
      <c r="C68" s="254"/>
      <c r="D68" s="256" t="s">
        <v>94</v>
      </c>
      <c r="E68" s="254"/>
      <c r="F68" s="254"/>
      <c r="G68" s="254" t="s">
        <v>663</v>
      </c>
      <c r="H68" s="254" t="s">
        <v>631</v>
      </c>
      <c r="I68" s="254" t="s">
        <v>665</v>
      </c>
      <c r="J68" s="269"/>
      <c r="K68" s="269"/>
      <c r="L68" s="269"/>
      <c r="M68" s="269"/>
      <c r="N68" s="269" t="s">
        <v>696</v>
      </c>
      <c r="O68" s="269"/>
      <c r="P68" s="248" t="s">
        <v>690</v>
      </c>
    </row>
    <row r="69" spans="2:16" x14ac:dyDescent="0.2">
      <c r="B69" s="246"/>
      <c r="C69" s="254"/>
      <c r="D69" s="256" t="s">
        <v>117</v>
      </c>
      <c r="E69" s="254"/>
      <c r="F69" s="254"/>
      <c r="G69" s="254" t="s">
        <v>663</v>
      </c>
      <c r="H69" s="254" t="s">
        <v>631</v>
      </c>
      <c r="I69" s="254" t="s">
        <v>665</v>
      </c>
      <c r="J69" s="269"/>
      <c r="K69" s="269"/>
      <c r="L69" s="269"/>
      <c r="M69" s="269"/>
      <c r="N69" s="269" t="s">
        <v>696</v>
      </c>
      <c r="O69" s="269"/>
      <c r="P69" s="248" t="s">
        <v>690</v>
      </c>
    </row>
    <row r="70" spans="2:16" x14ac:dyDescent="0.2">
      <c r="B70" s="246"/>
      <c r="C70" s="254"/>
      <c r="D70" s="254" t="s">
        <v>163</v>
      </c>
      <c r="E70" s="254"/>
      <c r="F70" s="254"/>
      <c r="G70" s="254" t="s">
        <v>663</v>
      </c>
      <c r="H70" s="254" t="s">
        <v>57</v>
      </c>
      <c r="I70" s="254" t="s">
        <v>665</v>
      </c>
      <c r="J70" s="269" t="s">
        <v>665</v>
      </c>
      <c r="K70" s="269"/>
      <c r="L70" s="269"/>
      <c r="M70" s="269"/>
      <c r="N70" s="269"/>
      <c r="O70" s="269"/>
      <c r="P70" s="248" t="s">
        <v>690</v>
      </c>
    </row>
    <row r="71" spans="2:16" x14ac:dyDescent="0.2">
      <c r="B71" s="246"/>
      <c r="C71" s="254"/>
      <c r="D71" s="256" t="s">
        <v>661</v>
      </c>
      <c r="E71" s="254"/>
      <c r="F71" s="254"/>
      <c r="G71" s="254" t="s">
        <v>665</v>
      </c>
      <c r="H71" s="254" t="s">
        <v>637</v>
      </c>
      <c r="I71" s="254"/>
      <c r="J71" s="269"/>
      <c r="K71" s="269"/>
      <c r="L71" s="269"/>
      <c r="M71" s="269"/>
      <c r="N71" s="269"/>
      <c r="O71" s="269"/>
      <c r="P71" s="248" t="s">
        <v>690</v>
      </c>
    </row>
    <row r="72" spans="2:16" x14ac:dyDescent="0.2">
      <c r="B72" s="246"/>
      <c r="C72" s="254"/>
      <c r="D72" s="256" t="s">
        <v>460</v>
      </c>
      <c r="E72" s="254"/>
      <c r="F72" s="254"/>
      <c r="G72" s="254" t="s">
        <v>665</v>
      </c>
      <c r="H72" s="254" t="s">
        <v>637</v>
      </c>
      <c r="I72" s="254"/>
      <c r="J72" s="269"/>
      <c r="K72" s="269"/>
      <c r="L72" s="269"/>
      <c r="M72" s="269"/>
      <c r="N72" s="269"/>
      <c r="O72" s="269"/>
      <c r="P72" s="248" t="s">
        <v>690</v>
      </c>
    </row>
    <row r="73" spans="2:16" x14ac:dyDescent="0.2">
      <c r="B73" s="246">
        <f>MAX($B$4:B72)+1</f>
        <v>11</v>
      </c>
      <c r="C73" s="261" t="s">
        <v>466</v>
      </c>
      <c r="D73" s="254" t="s">
        <v>8</v>
      </c>
      <c r="E73" s="254"/>
      <c r="F73" s="254"/>
      <c r="G73" s="254" t="s">
        <v>654</v>
      </c>
      <c r="H73" s="254" t="s">
        <v>631</v>
      </c>
      <c r="I73" s="254" t="s">
        <v>647</v>
      </c>
      <c r="J73" s="269"/>
      <c r="K73" s="269"/>
      <c r="L73" s="269"/>
      <c r="M73" s="269"/>
      <c r="N73" s="269"/>
      <c r="O73" s="269"/>
      <c r="P73" s="248" t="s">
        <v>690</v>
      </c>
    </row>
    <row r="74" spans="2:16" x14ac:dyDescent="0.2">
      <c r="B74" s="246"/>
      <c r="C74" s="254"/>
      <c r="D74" s="254" t="s">
        <v>9</v>
      </c>
      <c r="E74" s="254"/>
      <c r="F74" s="254"/>
      <c r="G74" s="254" t="s">
        <v>654</v>
      </c>
      <c r="H74" s="254" t="s">
        <v>631</v>
      </c>
      <c r="I74" s="254" t="s">
        <v>648</v>
      </c>
      <c r="J74" s="269"/>
      <c r="K74" s="269"/>
      <c r="L74" s="269"/>
      <c r="M74" s="269"/>
      <c r="N74" s="269"/>
      <c r="O74" s="269"/>
      <c r="P74" s="248" t="s">
        <v>690</v>
      </c>
    </row>
    <row r="75" spans="2:16" x14ac:dyDescent="0.2">
      <c r="B75" s="246"/>
      <c r="C75" s="254"/>
      <c r="D75" s="254" t="s">
        <v>704</v>
      </c>
      <c r="E75" s="254"/>
      <c r="F75" s="254"/>
      <c r="G75" s="254" t="s">
        <v>663</v>
      </c>
      <c r="H75" s="254" t="s">
        <v>641</v>
      </c>
      <c r="I75" s="254" t="s">
        <v>647</v>
      </c>
      <c r="J75" s="269"/>
      <c r="K75" s="269"/>
      <c r="L75" s="269"/>
      <c r="M75" s="269"/>
      <c r="N75" s="269"/>
      <c r="O75" s="269"/>
      <c r="P75" s="248" t="s">
        <v>690</v>
      </c>
    </row>
    <row r="76" spans="2:16" x14ac:dyDescent="0.2">
      <c r="B76" s="246"/>
      <c r="C76" s="254"/>
      <c r="D76" s="256" t="s">
        <v>341</v>
      </c>
      <c r="E76" s="254"/>
      <c r="F76" s="254"/>
      <c r="G76" s="254" t="s">
        <v>665</v>
      </c>
      <c r="H76" s="254" t="s">
        <v>637</v>
      </c>
      <c r="I76" s="254"/>
      <c r="J76" s="269"/>
      <c r="K76" s="269"/>
      <c r="L76" s="269"/>
      <c r="M76" s="269"/>
      <c r="N76" s="269"/>
      <c r="O76" s="269"/>
      <c r="P76" s="248" t="s">
        <v>690</v>
      </c>
    </row>
    <row r="77" spans="2:16" x14ac:dyDescent="0.2">
      <c r="B77" s="246"/>
      <c r="C77" s="254"/>
      <c r="D77" s="256" t="s">
        <v>739</v>
      </c>
      <c r="E77" s="254"/>
      <c r="F77" s="254"/>
      <c r="G77" s="254" t="s">
        <v>665</v>
      </c>
      <c r="H77" s="254" t="s">
        <v>637</v>
      </c>
      <c r="I77" s="254"/>
      <c r="J77" s="269"/>
      <c r="K77" s="269"/>
      <c r="L77" s="269"/>
      <c r="M77" s="269"/>
      <c r="N77" s="269"/>
      <c r="O77" s="269"/>
      <c r="P77" s="248" t="s">
        <v>690</v>
      </c>
    </row>
    <row r="78" spans="2:16" x14ac:dyDescent="0.2">
      <c r="B78" s="246"/>
      <c r="C78" s="254"/>
      <c r="D78" s="256" t="s">
        <v>705</v>
      </c>
      <c r="E78" s="254"/>
      <c r="F78" s="254"/>
      <c r="G78" s="254" t="s">
        <v>654</v>
      </c>
      <c r="H78" s="254" t="s">
        <v>643</v>
      </c>
      <c r="I78" s="254" t="s">
        <v>647</v>
      </c>
      <c r="J78" s="269"/>
      <c r="K78" s="269"/>
      <c r="L78" s="269"/>
      <c r="M78" s="269"/>
      <c r="N78" s="269"/>
      <c r="O78" s="269"/>
      <c r="P78" s="248" t="s">
        <v>690</v>
      </c>
    </row>
    <row r="79" spans="2:16" x14ac:dyDescent="0.2">
      <c r="B79" s="246"/>
      <c r="C79" s="254"/>
      <c r="D79" s="262" t="s">
        <v>377</v>
      </c>
      <c r="E79" s="254"/>
      <c r="F79" s="254"/>
      <c r="G79" s="254" t="s">
        <v>654</v>
      </c>
      <c r="H79" s="254" t="s">
        <v>635</v>
      </c>
      <c r="I79" s="254" t="s">
        <v>647</v>
      </c>
      <c r="J79" s="269"/>
      <c r="K79" s="269"/>
      <c r="L79" s="269"/>
      <c r="M79" s="269"/>
      <c r="N79" s="269" t="s">
        <v>712</v>
      </c>
      <c r="O79" s="269" t="s">
        <v>713</v>
      </c>
      <c r="P79" s="248" t="s">
        <v>690</v>
      </c>
    </row>
    <row r="80" spans="2:16" x14ac:dyDescent="0.2">
      <c r="B80" s="246"/>
      <c r="C80" s="254"/>
      <c r="D80" s="262" t="s">
        <v>706</v>
      </c>
      <c r="E80" s="254"/>
      <c r="F80" s="254"/>
      <c r="G80" s="254" t="s">
        <v>663</v>
      </c>
      <c r="H80" s="254" t="s">
        <v>57</v>
      </c>
      <c r="I80" s="254" t="s">
        <v>665</v>
      </c>
      <c r="J80" s="269"/>
      <c r="K80" s="269"/>
      <c r="L80" s="269"/>
      <c r="M80" s="269"/>
      <c r="N80" s="269"/>
      <c r="O80" s="269"/>
      <c r="P80" s="248" t="s">
        <v>690</v>
      </c>
    </row>
    <row r="81" spans="2:16" x14ac:dyDescent="0.2">
      <c r="B81" s="246"/>
      <c r="C81" s="254"/>
      <c r="D81" s="262" t="s">
        <v>373</v>
      </c>
      <c r="E81" s="254"/>
      <c r="F81" s="254"/>
      <c r="G81" s="254" t="s">
        <v>665</v>
      </c>
      <c r="H81" s="254" t="s">
        <v>637</v>
      </c>
      <c r="I81" s="254" t="s">
        <v>665</v>
      </c>
      <c r="J81" s="269"/>
      <c r="K81" s="269"/>
      <c r="L81" s="269"/>
      <c r="M81" s="269"/>
      <c r="N81" s="269"/>
      <c r="O81" s="269"/>
      <c r="P81" s="248" t="s">
        <v>690</v>
      </c>
    </row>
    <row r="82" spans="2:16" x14ac:dyDescent="0.2">
      <c r="B82" s="246"/>
      <c r="C82" s="254"/>
      <c r="D82" s="262" t="s">
        <v>707</v>
      </c>
      <c r="E82" s="254"/>
      <c r="F82" s="254"/>
      <c r="G82" s="254" t="s">
        <v>663</v>
      </c>
      <c r="H82" s="254" t="s">
        <v>57</v>
      </c>
      <c r="I82" s="254" t="s">
        <v>665</v>
      </c>
      <c r="J82" s="269"/>
      <c r="K82" s="269"/>
      <c r="L82" s="269"/>
      <c r="M82" s="269"/>
      <c r="N82" s="269"/>
      <c r="O82" s="269"/>
      <c r="P82" s="248" t="s">
        <v>690</v>
      </c>
    </row>
    <row r="83" spans="2:16" x14ac:dyDescent="0.2">
      <c r="B83" s="246"/>
      <c r="C83" s="254"/>
      <c r="D83" s="262" t="s">
        <v>708</v>
      </c>
      <c r="E83" s="254"/>
      <c r="F83" s="254"/>
      <c r="G83" s="254" t="s">
        <v>665</v>
      </c>
      <c r="H83" s="254" t="s">
        <v>637</v>
      </c>
      <c r="I83" s="254" t="s">
        <v>665</v>
      </c>
      <c r="J83" s="269"/>
      <c r="K83" s="269"/>
      <c r="L83" s="269"/>
      <c r="M83" s="269"/>
      <c r="N83" s="269"/>
      <c r="O83" s="269"/>
      <c r="P83" s="248" t="s">
        <v>690</v>
      </c>
    </row>
    <row r="84" spans="2:16" x14ac:dyDescent="0.2">
      <c r="B84" s="246"/>
      <c r="C84" s="254"/>
      <c r="D84" s="262" t="s">
        <v>709</v>
      </c>
      <c r="E84" s="254"/>
      <c r="F84" s="254"/>
      <c r="G84" s="254" t="s">
        <v>663</v>
      </c>
      <c r="H84" s="254" t="s">
        <v>57</v>
      </c>
      <c r="I84" s="254" t="s">
        <v>665</v>
      </c>
      <c r="J84" s="269"/>
      <c r="K84" s="269"/>
      <c r="L84" s="269"/>
      <c r="M84" s="269"/>
      <c r="N84" s="269"/>
      <c r="O84" s="269"/>
      <c r="P84" s="248" t="s">
        <v>690</v>
      </c>
    </row>
    <row r="85" spans="2:16" x14ac:dyDescent="0.2">
      <c r="B85" s="246"/>
      <c r="C85" s="254"/>
      <c r="D85" s="262" t="s">
        <v>710</v>
      </c>
      <c r="E85" s="254"/>
      <c r="F85" s="254"/>
      <c r="G85" s="254" t="s">
        <v>665</v>
      </c>
      <c r="H85" s="254" t="s">
        <v>637</v>
      </c>
      <c r="I85" s="254" t="s">
        <v>665</v>
      </c>
      <c r="J85" s="269"/>
      <c r="K85" s="269"/>
      <c r="L85" s="269"/>
      <c r="M85" s="269"/>
      <c r="N85" s="269"/>
      <c r="O85" s="269"/>
      <c r="P85" s="248" t="s">
        <v>690</v>
      </c>
    </row>
    <row r="86" spans="2:16" x14ac:dyDescent="0.2">
      <c r="B86" s="246"/>
      <c r="C86" s="254"/>
      <c r="D86" s="262" t="s">
        <v>711</v>
      </c>
      <c r="E86" s="254"/>
      <c r="F86" s="254"/>
      <c r="G86" s="254" t="s">
        <v>663</v>
      </c>
      <c r="H86" s="254" t="s">
        <v>57</v>
      </c>
      <c r="I86" s="254" t="s">
        <v>665</v>
      </c>
      <c r="J86" s="269"/>
      <c r="K86" s="269"/>
      <c r="L86" s="269"/>
      <c r="M86" s="269"/>
      <c r="N86" s="269"/>
      <c r="O86" s="269"/>
      <c r="P86" s="248" t="s">
        <v>690</v>
      </c>
    </row>
    <row r="87" spans="2:16" x14ac:dyDescent="0.2">
      <c r="B87" s="246"/>
      <c r="C87" s="254"/>
      <c r="D87" s="262" t="s">
        <v>374</v>
      </c>
      <c r="E87" s="254"/>
      <c r="F87" s="254"/>
      <c r="G87" s="254" t="s">
        <v>665</v>
      </c>
      <c r="H87" s="254" t="s">
        <v>637</v>
      </c>
      <c r="I87" s="254" t="s">
        <v>665</v>
      </c>
      <c r="J87" s="269"/>
      <c r="K87" s="269"/>
      <c r="L87" s="269"/>
      <c r="M87" s="269"/>
      <c r="N87" s="269"/>
      <c r="O87" s="269"/>
      <c r="P87" s="248" t="s">
        <v>690</v>
      </c>
    </row>
    <row r="88" spans="2:16" x14ac:dyDescent="0.2">
      <c r="B88" s="246"/>
      <c r="C88" s="254"/>
      <c r="D88" s="262" t="s">
        <v>369</v>
      </c>
      <c r="E88" s="254"/>
      <c r="F88" s="254"/>
      <c r="G88" s="254" t="s">
        <v>665</v>
      </c>
      <c r="H88" s="254" t="s">
        <v>637</v>
      </c>
      <c r="I88" s="254" t="s">
        <v>665</v>
      </c>
      <c r="J88" s="269"/>
      <c r="K88" s="269"/>
      <c r="L88" s="269"/>
      <c r="M88" s="269"/>
      <c r="N88" s="269"/>
      <c r="O88" s="269"/>
      <c r="P88" s="248" t="s">
        <v>690</v>
      </c>
    </row>
    <row r="89" spans="2:16" x14ac:dyDescent="0.2">
      <c r="B89" s="246"/>
      <c r="C89" s="254"/>
      <c r="D89" s="262" t="s">
        <v>435</v>
      </c>
      <c r="E89" s="254"/>
      <c r="F89" s="254"/>
      <c r="G89" s="254" t="s">
        <v>665</v>
      </c>
      <c r="H89" s="254" t="s">
        <v>637</v>
      </c>
      <c r="I89" s="254" t="s">
        <v>665</v>
      </c>
      <c r="J89" s="269"/>
      <c r="K89" s="269"/>
      <c r="L89" s="269"/>
      <c r="M89" s="269"/>
      <c r="N89" s="269"/>
      <c r="O89" s="269" t="s">
        <v>699</v>
      </c>
      <c r="P89" s="248" t="s">
        <v>690</v>
      </c>
    </row>
    <row r="90" spans="2:16" x14ac:dyDescent="0.2">
      <c r="B90" s="246">
        <f>MAX($B$4:B89)+1</f>
        <v>12</v>
      </c>
      <c r="C90" s="254" t="s">
        <v>617</v>
      </c>
      <c r="D90" s="256" t="s">
        <v>0</v>
      </c>
      <c r="E90" s="254"/>
      <c r="F90" s="254"/>
      <c r="G90" s="254" t="s">
        <v>654</v>
      </c>
      <c r="H90" s="254" t="s">
        <v>631</v>
      </c>
      <c r="I90" s="254" t="s">
        <v>647</v>
      </c>
      <c r="J90" s="269"/>
      <c r="K90" s="269"/>
      <c r="L90" s="269"/>
      <c r="M90" s="269"/>
      <c r="N90" s="269"/>
      <c r="O90" s="269"/>
      <c r="P90" s="248" t="s">
        <v>690</v>
      </c>
    </row>
    <row r="91" spans="2:16" x14ac:dyDescent="0.2">
      <c r="B91" s="246"/>
      <c r="C91" s="254"/>
      <c r="D91" s="256" t="s">
        <v>371</v>
      </c>
      <c r="E91" s="254"/>
      <c r="F91" s="254"/>
      <c r="G91" s="254" t="s">
        <v>654</v>
      </c>
      <c r="H91" s="254" t="s">
        <v>633</v>
      </c>
      <c r="I91" s="254" t="s">
        <v>647</v>
      </c>
      <c r="J91" s="269"/>
      <c r="K91" s="269"/>
      <c r="L91" s="269"/>
      <c r="M91" s="269" t="s">
        <v>729</v>
      </c>
      <c r="N91" s="269"/>
      <c r="O91" s="269"/>
      <c r="P91" s="248" t="s">
        <v>690</v>
      </c>
    </row>
    <row r="92" spans="2:16" x14ac:dyDescent="0.2">
      <c r="B92" s="246"/>
      <c r="C92" s="254"/>
      <c r="D92" s="256" t="s">
        <v>16</v>
      </c>
      <c r="E92" s="254"/>
      <c r="F92" s="254"/>
      <c r="G92" s="254" t="s">
        <v>654</v>
      </c>
      <c r="H92" s="254" t="s">
        <v>631</v>
      </c>
      <c r="I92" s="254" t="s">
        <v>648</v>
      </c>
      <c r="J92" s="269"/>
      <c r="K92" s="269"/>
      <c r="L92" s="269"/>
      <c r="M92" s="269"/>
      <c r="N92" s="269"/>
      <c r="O92" s="269"/>
      <c r="P92" s="248" t="s">
        <v>690</v>
      </c>
    </row>
    <row r="93" spans="2:16" x14ac:dyDescent="0.2">
      <c r="B93" s="246"/>
      <c r="C93" s="254"/>
      <c r="D93" s="256" t="s">
        <v>704</v>
      </c>
      <c r="E93" s="254"/>
      <c r="F93" s="254"/>
      <c r="G93" s="254" t="s">
        <v>663</v>
      </c>
      <c r="H93" s="254" t="s">
        <v>641</v>
      </c>
      <c r="I93" s="254"/>
      <c r="J93" s="269"/>
      <c r="K93" s="269"/>
      <c r="L93" s="269"/>
      <c r="M93" s="269"/>
      <c r="N93" s="269"/>
      <c r="O93" s="269"/>
      <c r="P93" s="248" t="s">
        <v>690</v>
      </c>
    </row>
    <row r="94" spans="2:16" x14ac:dyDescent="0.2">
      <c r="B94" s="246"/>
      <c r="C94" s="254"/>
      <c r="D94" s="256" t="s">
        <v>341</v>
      </c>
      <c r="E94" s="254"/>
      <c r="F94" s="254"/>
      <c r="G94" s="254" t="s">
        <v>665</v>
      </c>
      <c r="H94" s="254" t="s">
        <v>637</v>
      </c>
      <c r="I94" s="254"/>
      <c r="J94" s="269"/>
      <c r="K94" s="269"/>
      <c r="L94" s="269"/>
      <c r="M94" s="269"/>
      <c r="N94" s="269"/>
      <c r="O94" s="269"/>
      <c r="P94" s="248" t="s">
        <v>690</v>
      </c>
    </row>
    <row r="95" spans="2:16" x14ac:dyDescent="0.2">
      <c r="B95" s="246"/>
      <c r="C95" s="254"/>
      <c r="D95" s="256" t="s">
        <v>396</v>
      </c>
      <c r="E95" s="254"/>
      <c r="F95" s="254"/>
      <c r="G95" s="254" t="s">
        <v>665</v>
      </c>
      <c r="H95" s="254" t="s">
        <v>637</v>
      </c>
      <c r="I95" s="254" t="s">
        <v>665</v>
      </c>
      <c r="J95" s="269"/>
      <c r="K95" s="269"/>
      <c r="L95" s="269"/>
      <c r="M95" s="269"/>
      <c r="N95" s="269"/>
      <c r="O95" s="269"/>
      <c r="P95" s="248" t="s">
        <v>690</v>
      </c>
    </row>
    <row r="96" spans="2:16" x14ac:dyDescent="0.2">
      <c r="B96" s="246"/>
      <c r="C96" s="254"/>
      <c r="D96" s="262" t="s">
        <v>154</v>
      </c>
      <c r="E96" s="254"/>
      <c r="F96" s="254"/>
      <c r="G96" s="254" t="s">
        <v>663</v>
      </c>
      <c r="H96" s="254" t="s">
        <v>641</v>
      </c>
      <c r="I96" s="254"/>
      <c r="J96" s="269"/>
      <c r="K96" s="269"/>
      <c r="L96" s="269"/>
      <c r="M96" s="269"/>
      <c r="N96" s="269"/>
      <c r="O96" s="269"/>
      <c r="P96" s="248" t="s">
        <v>690</v>
      </c>
    </row>
    <row r="97" spans="2:16" x14ac:dyDescent="0.2">
      <c r="B97" s="246"/>
      <c r="C97" s="254"/>
      <c r="D97" s="263" t="s">
        <v>170</v>
      </c>
      <c r="E97" s="258"/>
      <c r="F97" s="258"/>
      <c r="G97" s="258"/>
      <c r="H97" s="258"/>
      <c r="I97" s="258"/>
      <c r="J97" s="269"/>
      <c r="K97" s="269"/>
      <c r="L97" s="269"/>
      <c r="M97" s="269"/>
      <c r="N97" s="269"/>
      <c r="O97" s="269"/>
      <c r="P97" s="248" t="s">
        <v>690</v>
      </c>
    </row>
    <row r="98" spans="2:16" x14ac:dyDescent="0.2">
      <c r="B98" s="246"/>
      <c r="C98" s="254"/>
      <c r="D98" s="262" t="s">
        <v>0</v>
      </c>
      <c r="E98" s="254"/>
      <c r="F98" s="254"/>
      <c r="G98" s="254" t="s">
        <v>663</v>
      </c>
      <c r="H98" s="254" t="s">
        <v>639</v>
      </c>
      <c r="I98" s="254" t="s">
        <v>647</v>
      </c>
      <c r="J98" s="269"/>
      <c r="K98" s="269"/>
      <c r="L98" s="269"/>
      <c r="M98" s="269"/>
      <c r="N98" s="269"/>
      <c r="O98" s="269"/>
      <c r="P98" s="248" t="s">
        <v>690</v>
      </c>
    </row>
    <row r="99" spans="2:16" x14ac:dyDescent="0.2">
      <c r="B99" s="246"/>
      <c r="C99" s="254"/>
      <c r="D99" s="262" t="s">
        <v>16</v>
      </c>
      <c r="E99" s="254"/>
      <c r="F99" s="254"/>
      <c r="G99" s="254" t="s">
        <v>663</v>
      </c>
      <c r="H99" s="254" t="s">
        <v>641</v>
      </c>
      <c r="I99" s="254" t="s">
        <v>648</v>
      </c>
      <c r="J99" s="269"/>
      <c r="K99" s="269"/>
      <c r="L99" s="269"/>
      <c r="M99" s="269"/>
      <c r="N99" s="269" t="s">
        <v>730</v>
      </c>
      <c r="O99" s="269"/>
      <c r="P99" s="248" t="s">
        <v>690</v>
      </c>
    </row>
    <row r="100" spans="2:16" x14ac:dyDescent="0.2">
      <c r="B100" s="246"/>
      <c r="C100" s="254"/>
      <c r="D100" s="262" t="s">
        <v>704</v>
      </c>
      <c r="E100" s="254"/>
      <c r="F100" s="254"/>
      <c r="G100" s="254" t="s">
        <v>663</v>
      </c>
      <c r="H100" s="254" t="s">
        <v>639</v>
      </c>
      <c r="I100" s="254" t="s">
        <v>647</v>
      </c>
      <c r="J100" s="269"/>
      <c r="K100" s="269"/>
      <c r="L100" s="269"/>
      <c r="M100" s="269"/>
      <c r="N100" s="269"/>
      <c r="O100" s="269"/>
      <c r="P100" s="248" t="s">
        <v>690</v>
      </c>
    </row>
    <row r="101" spans="2:16" x14ac:dyDescent="0.2">
      <c r="B101" s="246"/>
      <c r="C101" s="254"/>
      <c r="D101" s="262" t="s">
        <v>717</v>
      </c>
      <c r="E101" s="254"/>
      <c r="F101" s="254"/>
      <c r="G101" s="254" t="s">
        <v>663</v>
      </c>
      <c r="H101" s="254" t="s">
        <v>639</v>
      </c>
      <c r="I101" s="254" t="s">
        <v>649</v>
      </c>
      <c r="J101" s="269"/>
      <c r="K101" s="269"/>
      <c r="L101" s="269"/>
      <c r="M101" s="269"/>
      <c r="N101" s="269"/>
      <c r="O101" s="269"/>
      <c r="P101" s="248" t="s">
        <v>690</v>
      </c>
    </row>
    <row r="102" spans="2:16" x14ac:dyDescent="0.2">
      <c r="B102" s="246"/>
      <c r="C102" s="254"/>
      <c r="D102" s="262" t="s">
        <v>718</v>
      </c>
      <c r="E102" s="254"/>
      <c r="F102" s="254"/>
      <c r="G102" s="254" t="s">
        <v>663</v>
      </c>
      <c r="H102" s="254" t="s">
        <v>639</v>
      </c>
      <c r="I102" s="254" t="s">
        <v>649</v>
      </c>
      <c r="J102" s="269"/>
      <c r="K102" s="269"/>
      <c r="L102" s="269"/>
      <c r="M102" s="269"/>
      <c r="N102" s="269"/>
      <c r="O102" s="269"/>
      <c r="P102" s="248" t="s">
        <v>690</v>
      </c>
    </row>
    <row r="103" spans="2:16" x14ac:dyDescent="0.2">
      <c r="B103" s="246">
        <f>MAX($B$4:B102)+1</f>
        <v>13</v>
      </c>
      <c r="C103" s="261" t="s">
        <v>160</v>
      </c>
      <c r="D103" s="262" t="s">
        <v>163</v>
      </c>
      <c r="E103" s="254"/>
      <c r="F103" s="254"/>
      <c r="G103" s="254" t="s">
        <v>663</v>
      </c>
      <c r="H103" s="254" t="s">
        <v>57</v>
      </c>
      <c r="I103" s="254" t="s">
        <v>665</v>
      </c>
      <c r="J103" s="269"/>
      <c r="K103" s="269"/>
      <c r="L103" s="269"/>
      <c r="M103" s="269"/>
      <c r="N103" s="269"/>
      <c r="O103" s="269"/>
      <c r="P103" s="248" t="s">
        <v>690</v>
      </c>
    </row>
    <row r="104" spans="2:16" x14ac:dyDescent="0.2">
      <c r="B104" s="246"/>
      <c r="C104" s="254"/>
      <c r="D104" s="262" t="s">
        <v>60</v>
      </c>
      <c r="E104" s="254"/>
      <c r="F104" s="254"/>
      <c r="G104" s="254" t="s">
        <v>663</v>
      </c>
      <c r="H104" s="254" t="s">
        <v>641</v>
      </c>
      <c r="I104" s="254" t="s">
        <v>647</v>
      </c>
      <c r="J104" s="269"/>
      <c r="K104" s="269"/>
      <c r="L104" s="269"/>
      <c r="M104" s="269"/>
      <c r="N104" s="269"/>
      <c r="O104" s="269"/>
      <c r="P104" s="248" t="s">
        <v>690</v>
      </c>
    </row>
    <row r="105" spans="2:16" x14ac:dyDescent="0.2">
      <c r="B105" s="246"/>
      <c r="C105" s="254"/>
      <c r="D105" s="262" t="s">
        <v>16</v>
      </c>
      <c r="E105" s="254"/>
      <c r="F105" s="254"/>
      <c r="G105" s="254" t="s">
        <v>663</v>
      </c>
      <c r="H105" s="254" t="s">
        <v>641</v>
      </c>
      <c r="I105" s="254" t="s">
        <v>648</v>
      </c>
      <c r="J105" s="269"/>
      <c r="K105" s="269"/>
      <c r="L105" s="269"/>
      <c r="M105" s="269"/>
      <c r="N105" s="269" t="s">
        <v>730</v>
      </c>
      <c r="O105" s="269"/>
      <c r="P105" s="248" t="s">
        <v>690</v>
      </c>
    </row>
    <row r="106" spans="2:16" x14ac:dyDescent="0.2">
      <c r="B106" s="246"/>
      <c r="C106" s="254"/>
      <c r="D106" s="262" t="s">
        <v>409</v>
      </c>
      <c r="E106" s="254"/>
      <c r="F106" s="254"/>
      <c r="G106" s="254" t="s">
        <v>663</v>
      </c>
      <c r="H106" s="254" t="s">
        <v>641</v>
      </c>
      <c r="I106" s="254" t="s">
        <v>647</v>
      </c>
      <c r="J106" s="269"/>
      <c r="K106" s="269"/>
      <c r="L106" s="269"/>
      <c r="M106" s="269"/>
      <c r="N106" s="269" t="s">
        <v>729</v>
      </c>
      <c r="O106" s="269"/>
      <c r="P106" s="248" t="s">
        <v>690</v>
      </c>
    </row>
    <row r="107" spans="2:16" x14ac:dyDescent="0.2">
      <c r="B107" s="246"/>
      <c r="C107" s="254"/>
      <c r="D107" s="262" t="s">
        <v>168</v>
      </c>
      <c r="E107" s="254"/>
      <c r="F107" s="254"/>
      <c r="G107" s="254" t="s">
        <v>663</v>
      </c>
      <c r="H107" s="254" t="s">
        <v>641</v>
      </c>
      <c r="I107" s="254" t="s">
        <v>647</v>
      </c>
      <c r="J107" s="269"/>
      <c r="K107" s="269"/>
      <c r="L107" s="269"/>
      <c r="M107" s="269"/>
      <c r="N107" s="269"/>
      <c r="O107" s="269"/>
      <c r="P107" s="248" t="s">
        <v>690</v>
      </c>
    </row>
    <row r="108" spans="2:16" x14ac:dyDescent="0.2">
      <c r="B108" s="246"/>
      <c r="C108" s="254"/>
      <c r="D108" s="262" t="s">
        <v>390</v>
      </c>
      <c r="E108" s="254"/>
      <c r="F108" s="254"/>
      <c r="G108" s="254" t="s">
        <v>663</v>
      </c>
      <c r="H108" s="254" t="s">
        <v>639</v>
      </c>
      <c r="I108" s="254" t="s">
        <v>649</v>
      </c>
      <c r="J108" s="269"/>
      <c r="K108" s="269"/>
      <c r="L108" s="269"/>
      <c r="M108" s="269"/>
      <c r="N108" s="269"/>
      <c r="O108" s="269"/>
      <c r="P108" s="248" t="s">
        <v>690</v>
      </c>
    </row>
    <row r="109" spans="2:16" x14ac:dyDescent="0.2">
      <c r="B109" s="246"/>
      <c r="C109" s="254"/>
      <c r="D109" s="262" t="s">
        <v>391</v>
      </c>
      <c r="E109" s="254"/>
      <c r="F109" s="254"/>
      <c r="G109" s="254" t="s">
        <v>663</v>
      </c>
      <c r="H109" s="254" t="s">
        <v>639</v>
      </c>
      <c r="I109" s="254" t="s">
        <v>649</v>
      </c>
      <c r="J109" s="269"/>
      <c r="K109" s="269"/>
      <c r="L109" s="269"/>
      <c r="M109" s="269"/>
      <c r="N109" s="269"/>
      <c r="O109" s="269"/>
      <c r="P109" s="248" t="s">
        <v>690</v>
      </c>
    </row>
    <row r="110" spans="2:16" x14ac:dyDescent="0.2">
      <c r="B110" s="246"/>
      <c r="C110" s="254"/>
      <c r="D110" s="262" t="s">
        <v>719</v>
      </c>
      <c r="E110" s="254"/>
      <c r="F110" s="254"/>
      <c r="G110" s="254" t="s">
        <v>665</v>
      </c>
      <c r="H110" s="254" t="s">
        <v>637</v>
      </c>
      <c r="I110" s="254" t="s">
        <v>665</v>
      </c>
      <c r="J110" s="269"/>
      <c r="K110" s="269"/>
      <c r="L110" s="269"/>
      <c r="M110" s="269"/>
      <c r="N110" s="269"/>
      <c r="O110" s="269"/>
      <c r="P110" s="248" t="s">
        <v>690</v>
      </c>
    </row>
    <row r="111" spans="2:16" x14ac:dyDescent="0.2">
      <c r="B111" s="246"/>
      <c r="C111" s="254"/>
      <c r="D111" s="263" t="s">
        <v>720</v>
      </c>
      <c r="E111" s="258"/>
      <c r="F111" s="258"/>
      <c r="G111" s="258"/>
      <c r="H111" s="258"/>
      <c r="I111" s="258"/>
      <c r="J111" s="269"/>
      <c r="K111" s="269"/>
      <c r="L111" s="269"/>
      <c r="M111" s="269"/>
      <c r="N111" s="269"/>
      <c r="O111" s="269"/>
      <c r="P111" s="248" t="s">
        <v>690</v>
      </c>
    </row>
    <row r="112" spans="2:16" x14ac:dyDescent="0.2">
      <c r="B112" s="246"/>
      <c r="C112" s="254"/>
      <c r="D112" s="262" t="s">
        <v>8</v>
      </c>
      <c r="E112" s="254"/>
      <c r="F112" s="254"/>
      <c r="G112" s="254" t="s">
        <v>663</v>
      </c>
      <c r="H112" s="254" t="s">
        <v>639</v>
      </c>
      <c r="I112" s="254"/>
      <c r="J112" s="269"/>
      <c r="K112" s="269"/>
      <c r="L112" s="269"/>
      <c r="M112" s="269"/>
      <c r="N112" s="269"/>
      <c r="O112" s="269"/>
      <c r="P112" s="248" t="s">
        <v>690</v>
      </c>
    </row>
    <row r="113" spans="2:16" x14ac:dyDescent="0.2">
      <c r="B113" s="246"/>
      <c r="C113" s="254"/>
      <c r="D113" s="262" t="s">
        <v>9</v>
      </c>
      <c r="E113" s="254"/>
      <c r="F113" s="254"/>
      <c r="G113" s="254" t="s">
        <v>663</v>
      </c>
      <c r="H113" s="254" t="s">
        <v>641</v>
      </c>
      <c r="I113" s="254"/>
      <c r="J113" s="269"/>
      <c r="K113" s="269"/>
      <c r="L113" s="269"/>
      <c r="M113" s="269"/>
      <c r="N113" s="269"/>
      <c r="O113" s="269"/>
      <c r="P113" s="248" t="s">
        <v>690</v>
      </c>
    </row>
    <row r="114" spans="2:16" x14ac:dyDescent="0.2">
      <c r="B114" s="246"/>
      <c r="C114" s="254"/>
      <c r="D114" s="256" t="s">
        <v>406</v>
      </c>
      <c r="E114" s="254"/>
      <c r="F114" s="254"/>
      <c r="G114" s="254" t="s">
        <v>665</v>
      </c>
      <c r="H114" s="254" t="s">
        <v>637</v>
      </c>
      <c r="I114" s="254" t="s">
        <v>665</v>
      </c>
      <c r="J114" s="269"/>
      <c r="K114" s="269"/>
      <c r="L114" s="269"/>
      <c r="M114" s="269"/>
      <c r="N114" s="269"/>
      <c r="O114" s="269"/>
      <c r="P114" s="248" t="s">
        <v>690</v>
      </c>
    </row>
    <row r="115" spans="2:16" x14ac:dyDescent="0.2">
      <c r="B115" s="246"/>
      <c r="C115" s="254"/>
      <c r="D115" s="256" t="s">
        <v>369</v>
      </c>
      <c r="E115" s="254"/>
      <c r="F115" s="254"/>
      <c r="G115" s="254" t="s">
        <v>665</v>
      </c>
      <c r="H115" s="254" t="s">
        <v>637</v>
      </c>
      <c r="I115" s="254" t="s">
        <v>665</v>
      </c>
      <c r="J115" s="269"/>
      <c r="K115" s="269"/>
      <c r="L115" s="269"/>
      <c r="M115" s="269"/>
      <c r="N115" s="269"/>
      <c r="O115" s="269"/>
      <c r="P115" s="248" t="s">
        <v>690</v>
      </c>
    </row>
    <row r="116" spans="2:16" x14ac:dyDescent="0.2">
      <c r="B116" s="246">
        <f>MAX($B$4:B115)+1</f>
        <v>14</v>
      </c>
      <c r="C116" s="261" t="s">
        <v>536</v>
      </c>
      <c r="D116" s="254" t="s">
        <v>8</v>
      </c>
      <c r="E116" s="254"/>
      <c r="F116" s="254"/>
      <c r="G116" s="254" t="s">
        <v>663</v>
      </c>
      <c r="H116" s="254" t="s">
        <v>641</v>
      </c>
      <c r="I116" s="254"/>
      <c r="J116" s="269"/>
      <c r="K116" s="269"/>
      <c r="L116" s="269"/>
      <c r="M116" s="269"/>
      <c r="N116" s="269"/>
      <c r="O116" s="269"/>
      <c r="P116" s="248" t="s">
        <v>690</v>
      </c>
    </row>
    <row r="117" spans="2:16" x14ac:dyDescent="0.2">
      <c r="B117" s="246"/>
      <c r="C117" s="254"/>
      <c r="D117" s="254" t="s">
        <v>9</v>
      </c>
      <c r="E117" s="254"/>
      <c r="F117" s="254"/>
      <c r="G117" s="254" t="s">
        <v>663</v>
      </c>
      <c r="H117" s="254" t="s">
        <v>641</v>
      </c>
      <c r="I117" s="254"/>
      <c r="J117" s="269"/>
      <c r="K117" s="269"/>
      <c r="L117" s="269"/>
      <c r="M117" s="269"/>
      <c r="N117" s="269"/>
      <c r="O117" s="269"/>
      <c r="P117" s="248" t="s">
        <v>690</v>
      </c>
    </row>
    <row r="118" spans="2:16" x14ac:dyDescent="0.2">
      <c r="B118" s="246"/>
      <c r="C118" s="254"/>
      <c r="D118" s="254" t="s">
        <v>704</v>
      </c>
      <c r="E118" s="254"/>
      <c r="F118" s="254"/>
      <c r="G118" s="254" t="s">
        <v>663</v>
      </c>
      <c r="H118" s="254" t="s">
        <v>641</v>
      </c>
      <c r="I118" s="254"/>
      <c r="J118" s="269"/>
      <c r="K118" s="269"/>
      <c r="L118" s="269"/>
      <c r="M118" s="269"/>
      <c r="N118" s="269"/>
      <c r="O118" s="269"/>
      <c r="P118" s="248" t="s">
        <v>690</v>
      </c>
    </row>
    <row r="119" spans="2:16" x14ac:dyDescent="0.2">
      <c r="B119" s="246"/>
      <c r="C119" s="254"/>
      <c r="D119" s="256" t="s">
        <v>341</v>
      </c>
      <c r="E119" s="254"/>
      <c r="F119" s="254"/>
      <c r="G119" s="254" t="s">
        <v>665</v>
      </c>
      <c r="H119" s="254" t="s">
        <v>637</v>
      </c>
      <c r="I119" s="254"/>
      <c r="J119" s="269"/>
      <c r="K119" s="269"/>
      <c r="L119" s="269"/>
      <c r="M119" s="269"/>
      <c r="N119" s="269"/>
      <c r="O119" s="269"/>
      <c r="P119" s="248" t="s">
        <v>690</v>
      </c>
    </row>
    <row r="120" spans="2:16" x14ac:dyDescent="0.2">
      <c r="B120" s="246"/>
      <c r="C120" s="254"/>
      <c r="D120" s="256" t="s">
        <v>705</v>
      </c>
      <c r="E120" s="254"/>
      <c r="F120" s="254"/>
      <c r="G120" s="254" t="s">
        <v>663</v>
      </c>
      <c r="H120" s="254" t="s">
        <v>643</v>
      </c>
      <c r="I120" s="254"/>
      <c r="J120" s="269"/>
      <c r="K120" s="269"/>
      <c r="L120" s="269"/>
      <c r="M120" s="269"/>
      <c r="N120" s="269"/>
      <c r="O120" s="269"/>
      <c r="P120" s="248" t="s">
        <v>690</v>
      </c>
    </row>
    <row r="121" spans="2:16" x14ac:dyDescent="0.2">
      <c r="B121" s="246"/>
      <c r="C121" s="254"/>
      <c r="D121" s="262" t="s">
        <v>377</v>
      </c>
      <c r="E121" s="254"/>
      <c r="F121" s="254"/>
      <c r="G121" s="254" t="s">
        <v>663</v>
      </c>
      <c r="H121" s="254" t="s">
        <v>635</v>
      </c>
      <c r="I121" s="254"/>
      <c r="J121" s="269"/>
      <c r="K121" s="269"/>
      <c r="L121" s="269"/>
      <c r="M121" s="269"/>
      <c r="N121" s="269" t="s">
        <v>712</v>
      </c>
      <c r="O121" s="269" t="s">
        <v>713</v>
      </c>
      <c r="P121" s="248" t="s">
        <v>690</v>
      </c>
    </row>
    <row r="122" spans="2:16" x14ac:dyDescent="0.2">
      <c r="B122" s="246"/>
      <c r="C122" s="254"/>
      <c r="D122" s="262" t="s">
        <v>706</v>
      </c>
      <c r="E122" s="254"/>
      <c r="F122" s="254"/>
      <c r="G122" s="254" t="s">
        <v>663</v>
      </c>
      <c r="H122" s="254" t="s">
        <v>57</v>
      </c>
      <c r="I122" s="254" t="s">
        <v>665</v>
      </c>
      <c r="J122" s="269"/>
      <c r="K122" s="269"/>
      <c r="L122" s="269"/>
      <c r="M122" s="269"/>
      <c r="N122" s="269"/>
      <c r="O122" s="269"/>
      <c r="P122" s="248" t="s">
        <v>690</v>
      </c>
    </row>
    <row r="123" spans="2:16" x14ac:dyDescent="0.2">
      <c r="B123" s="246"/>
      <c r="C123" s="254"/>
      <c r="D123" s="262" t="s">
        <v>707</v>
      </c>
      <c r="E123" s="254"/>
      <c r="F123" s="254"/>
      <c r="G123" s="254" t="s">
        <v>663</v>
      </c>
      <c r="H123" s="254" t="s">
        <v>57</v>
      </c>
      <c r="I123" s="254" t="s">
        <v>665</v>
      </c>
      <c r="J123" s="269"/>
      <c r="K123" s="269"/>
      <c r="L123" s="269"/>
      <c r="M123" s="269"/>
      <c r="N123" s="269"/>
      <c r="O123" s="269"/>
      <c r="P123" s="248" t="s">
        <v>690</v>
      </c>
    </row>
    <row r="124" spans="2:16" x14ac:dyDescent="0.2">
      <c r="B124" s="246"/>
      <c r="C124" s="254"/>
      <c r="D124" s="262" t="s">
        <v>709</v>
      </c>
      <c r="E124" s="254"/>
      <c r="F124" s="254"/>
      <c r="G124" s="254" t="s">
        <v>663</v>
      </c>
      <c r="H124" s="254" t="s">
        <v>57</v>
      </c>
      <c r="I124" s="254" t="s">
        <v>665</v>
      </c>
      <c r="J124" s="269"/>
      <c r="K124" s="269"/>
      <c r="L124" s="269"/>
      <c r="M124" s="269"/>
      <c r="N124" s="269"/>
      <c r="O124" s="269"/>
      <c r="P124" s="248" t="s">
        <v>690</v>
      </c>
    </row>
    <row r="125" spans="2:16" x14ac:dyDescent="0.2">
      <c r="B125" s="246"/>
      <c r="C125" s="254"/>
      <c r="D125" s="262" t="s">
        <v>711</v>
      </c>
      <c r="E125" s="254"/>
      <c r="F125" s="254"/>
      <c r="G125" s="254" t="s">
        <v>663</v>
      </c>
      <c r="H125" s="254" t="s">
        <v>57</v>
      </c>
      <c r="I125" s="254" t="s">
        <v>665</v>
      </c>
      <c r="J125" s="269"/>
      <c r="K125" s="269"/>
      <c r="L125" s="269"/>
      <c r="M125" s="269"/>
      <c r="N125" s="269"/>
      <c r="O125" s="269"/>
      <c r="P125" s="248" t="s">
        <v>690</v>
      </c>
    </row>
    <row r="126" spans="2:16" x14ac:dyDescent="0.2">
      <c r="B126" s="246"/>
      <c r="C126" s="254"/>
      <c r="D126" s="262" t="s">
        <v>721</v>
      </c>
      <c r="E126" s="254"/>
      <c r="F126" s="254"/>
      <c r="G126" s="254" t="s">
        <v>665</v>
      </c>
      <c r="H126" s="254" t="s">
        <v>637</v>
      </c>
      <c r="I126" s="254" t="s">
        <v>665</v>
      </c>
      <c r="J126" s="269"/>
      <c r="K126" s="269"/>
      <c r="L126" s="269"/>
      <c r="M126" s="269"/>
      <c r="N126" s="269"/>
      <c r="O126" s="269"/>
      <c r="P126" s="248" t="s">
        <v>690</v>
      </c>
    </row>
    <row r="127" spans="2:16" x14ac:dyDescent="0.2">
      <c r="B127" s="246">
        <f>MAX($B$4:B126)+1</f>
        <v>15</v>
      </c>
      <c r="C127" s="254" t="s">
        <v>464</v>
      </c>
      <c r="D127" s="254" t="s">
        <v>8</v>
      </c>
      <c r="E127" s="254"/>
      <c r="F127" s="254"/>
      <c r="G127" s="254" t="s">
        <v>654</v>
      </c>
      <c r="H127" s="254" t="s">
        <v>631</v>
      </c>
      <c r="I127" s="254" t="s">
        <v>647</v>
      </c>
      <c r="J127" s="269"/>
      <c r="K127" s="269"/>
      <c r="L127" s="269"/>
      <c r="M127" s="269"/>
      <c r="N127" s="269"/>
      <c r="O127" s="269"/>
      <c r="P127" s="248" t="s">
        <v>690</v>
      </c>
    </row>
    <row r="128" spans="2:16" x14ac:dyDescent="0.2">
      <c r="B128" s="246"/>
      <c r="C128" s="254"/>
      <c r="D128" s="254" t="s">
        <v>671</v>
      </c>
      <c r="E128" s="254"/>
      <c r="F128" s="254"/>
      <c r="G128" s="254" t="s">
        <v>654</v>
      </c>
      <c r="H128" s="254" t="s">
        <v>631</v>
      </c>
      <c r="I128" s="254" t="s">
        <v>648</v>
      </c>
      <c r="J128" s="269"/>
      <c r="K128" s="269"/>
      <c r="L128" s="269"/>
      <c r="M128" s="269"/>
      <c r="N128" s="269"/>
      <c r="O128" s="269"/>
      <c r="P128" s="248" t="s">
        <v>690</v>
      </c>
    </row>
    <row r="129" spans="2:16" x14ac:dyDescent="0.2">
      <c r="B129" s="246"/>
      <c r="C129" s="254"/>
      <c r="D129" s="254" t="s">
        <v>672</v>
      </c>
      <c r="E129" s="254"/>
      <c r="F129" s="254"/>
      <c r="G129" s="254" t="s">
        <v>654</v>
      </c>
      <c r="H129" s="254" t="s">
        <v>631</v>
      </c>
      <c r="I129" s="254" t="s">
        <v>648</v>
      </c>
      <c r="J129" s="269"/>
      <c r="K129" s="269"/>
      <c r="L129" s="269"/>
      <c r="M129" s="269"/>
      <c r="N129" s="269"/>
      <c r="O129" s="269"/>
      <c r="P129" s="248" t="s">
        <v>690</v>
      </c>
    </row>
    <row r="130" spans="2:16" x14ac:dyDescent="0.2">
      <c r="B130" s="246"/>
      <c r="C130" s="254"/>
      <c r="D130" s="262" t="s">
        <v>377</v>
      </c>
      <c r="E130" s="254"/>
      <c r="F130" s="254"/>
      <c r="G130" s="254" t="s">
        <v>663</v>
      </c>
      <c r="H130" s="254" t="s">
        <v>635</v>
      </c>
      <c r="I130" s="254" t="s">
        <v>647</v>
      </c>
      <c r="J130" s="269"/>
      <c r="K130" s="269"/>
      <c r="L130" s="269"/>
      <c r="M130" s="269"/>
      <c r="N130" s="269" t="s">
        <v>712</v>
      </c>
      <c r="O130" s="269" t="s">
        <v>713</v>
      </c>
      <c r="P130" s="248" t="s">
        <v>690</v>
      </c>
    </row>
    <row r="131" spans="2:16" x14ac:dyDescent="0.2">
      <c r="B131" s="246"/>
      <c r="C131" s="254"/>
      <c r="D131" s="254" t="s">
        <v>704</v>
      </c>
      <c r="E131" s="254"/>
      <c r="F131" s="254"/>
      <c r="G131" s="254" t="s">
        <v>663</v>
      </c>
      <c r="H131" s="254" t="s">
        <v>641</v>
      </c>
      <c r="I131" s="254" t="s">
        <v>647</v>
      </c>
      <c r="J131" s="269"/>
      <c r="K131" s="269"/>
      <c r="L131" s="269"/>
      <c r="M131" s="269"/>
      <c r="N131" s="269"/>
      <c r="O131" s="269"/>
      <c r="P131" s="248" t="s">
        <v>690</v>
      </c>
    </row>
    <row r="132" spans="2:16" x14ac:dyDescent="0.2">
      <c r="B132" s="246"/>
      <c r="C132" s="254"/>
      <c r="D132" s="254" t="s">
        <v>341</v>
      </c>
      <c r="E132" s="254"/>
      <c r="F132" s="254"/>
      <c r="G132" s="254" t="s">
        <v>665</v>
      </c>
      <c r="H132" s="254" t="s">
        <v>637</v>
      </c>
      <c r="I132" s="254"/>
      <c r="J132" s="269"/>
      <c r="K132" s="269"/>
      <c r="L132" s="269"/>
      <c r="M132" s="269"/>
      <c r="N132" s="269"/>
      <c r="O132" s="269"/>
      <c r="P132" s="248" t="s">
        <v>690</v>
      </c>
    </row>
    <row r="133" spans="2:16" x14ac:dyDescent="0.2">
      <c r="B133" s="246"/>
      <c r="C133" s="254"/>
      <c r="D133" s="262" t="s">
        <v>396</v>
      </c>
      <c r="E133" s="254"/>
      <c r="F133" s="254"/>
      <c r="G133" s="254" t="s">
        <v>665</v>
      </c>
      <c r="H133" s="254" t="s">
        <v>637</v>
      </c>
      <c r="I133" s="254" t="s">
        <v>665</v>
      </c>
      <c r="J133" s="269"/>
      <c r="K133" s="269"/>
      <c r="L133" s="269"/>
      <c r="M133" s="269"/>
      <c r="N133" s="269"/>
      <c r="O133" s="269"/>
      <c r="P133" s="248" t="s">
        <v>690</v>
      </c>
    </row>
    <row r="134" spans="2:16" x14ac:dyDescent="0.2">
      <c r="B134" s="246"/>
      <c r="C134" s="254"/>
      <c r="D134" s="262" t="s">
        <v>673</v>
      </c>
      <c r="E134" s="254"/>
      <c r="F134" s="254"/>
      <c r="G134" s="254" t="s">
        <v>663</v>
      </c>
      <c r="H134" s="254" t="s">
        <v>641</v>
      </c>
      <c r="I134" s="254" t="s">
        <v>665</v>
      </c>
      <c r="J134" s="269"/>
      <c r="K134" s="269"/>
      <c r="L134" s="269"/>
      <c r="M134" s="269"/>
      <c r="N134" s="269"/>
      <c r="O134" s="269"/>
      <c r="P134" s="248" t="s">
        <v>690</v>
      </c>
    </row>
    <row r="135" spans="2:16" x14ac:dyDescent="0.2">
      <c r="B135" s="246"/>
      <c r="C135" s="254"/>
      <c r="D135" s="258" t="s">
        <v>170</v>
      </c>
      <c r="E135" s="258"/>
      <c r="F135" s="258"/>
      <c r="G135" s="258"/>
      <c r="H135" s="258"/>
      <c r="I135" s="258"/>
      <c r="J135" s="269"/>
      <c r="K135" s="269"/>
      <c r="L135" s="269"/>
      <c r="M135" s="269"/>
      <c r="N135" s="269"/>
      <c r="O135" s="269"/>
      <c r="P135" s="248" t="s">
        <v>690</v>
      </c>
    </row>
    <row r="136" spans="2:16" x14ac:dyDescent="0.2">
      <c r="B136" s="246"/>
      <c r="C136" s="254"/>
      <c r="D136" s="254" t="s">
        <v>8</v>
      </c>
      <c r="E136" s="254"/>
      <c r="F136" s="254"/>
      <c r="G136" s="254" t="s">
        <v>663</v>
      </c>
      <c r="H136" s="254" t="s">
        <v>639</v>
      </c>
      <c r="I136" s="254" t="s">
        <v>647</v>
      </c>
      <c r="J136" s="269"/>
      <c r="K136" s="269"/>
      <c r="L136" s="269"/>
      <c r="M136" s="269"/>
      <c r="N136" s="269"/>
      <c r="O136" s="269"/>
      <c r="P136" s="248" t="s">
        <v>690</v>
      </c>
    </row>
    <row r="137" spans="2:16" x14ac:dyDescent="0.2">
      <c r="B137" s="246"/>
      <c r="C137" s="254"/>
      <c r="D137" s="254" t="s">
        <v>9</v>
      </c>
      <c r="E137" s="254"/>
      <c r="F137" s="254"/>
      <c r="G137" s="254" t="s">
        <v>663</v>
      </c>
      <c r="H137" s="254" t="s">
        <v>641</v>
      </c>
      <c r="I137" s="254" t="s">
        <v>648</v>
      </c>
      <c r="J137" s="269"/>
      <c r="K137" s="269"/>
      <c r="L137" s="269"/>
      <c r="M137" s="269"/>
      <c r="N137" s="269"/>
      <c r="O137" s="269"/>
      <c r="P137" s="248" t="s">
        <v>690</v>
      </c>
    </row>
    <row r="138" spans="2:16" x14ac:dyDescent="0.2">
      <c r="B138" s="246"/>
      <c r="C138" s="254"/>
      <c r="D138" s="262" t="s">
        <v>377</v>
      </c>
      <c r="E138" s="254"/>
      <c r="F138" s="254"/>
      <c r="G138" s="254" t="s">
        <v>663</v>
      </c>
      <c r="H138" s="254" t="s">
        <v>641</v>
      </c>
      <c r="I138" s="254" t="s">
        <v>647</v>
      </c>
      <c r="J138" s="269"/>
      <c r="K138" s="269"/>
      <c r="L138" s="269"/>
      <c r="M138" s="269"/>
      <c r="N138" s="269" t="s">
        <v>751</v>
      </c>
      <c r="O138" s="269"/>
      <c r="P138" s="248" t="s">
        <v>690</v>
      </c>
    </row>
    <row r="139" spans="2:16" x14ac:dyDescent="0.2">
      <c r="B139" s="246"/>
      <c r="C139" s="254"/>
      <c r="D139" s="254" t="s">
        <v>704</v>
      </c>
      <c r="E139" s="254"/>
      <c r="F139" s="254"/>
      <c r="G139" s="254" t="s">
        <v>663</v>
      </c>
      <c r="H139" s="254" t="s">
        <v>641</v>
      </c>
      <c r="I139" s="254" t="s">
        <v>647</v>
      </c>
      <c r="J139" s="269"/>
      <c r="K139" s="269"/>
      <c r="L139" s="269"/>
      <c r="M139" s="269"/>
      <c r="N139" s="269"/>
      <c r="O139" s="269"/>
      <c r="P139" s="248" t="s">
        <v>690</v>
      </c>
    </row>
    <row r="140" spans="2:16" x14ac:dyDescent="0.2">
      <c r="B140" s="246">
        <f>MAX($B$4:B139)+1</f>
        <v>16</v>
      </c>
      <c r="C140" s="254" t="s">
        <v>722</v>
      </c>
      <c r="D140" s="254" t="s">
        <v>266</v>
      </c>
      <c r="E140" s="254"/>
      <c r="F140" s="254"/>
      <c r="G140" s="254" t="s">
        <v>665</v>
      </c>
      <c r="H140" s="254" t="s">
        <v>638</v>
      </c>
      <c r="I140" s="254"/>
      <c r="J140" s="269"/>
      <c r="K140" s="269"/>
      <c r="L140" s="269"/>
      <c r="M140" s="269"/>
      <c r="N140" s="269"/>
      <c r="O140" s="269"/>
      <c r="P140" s="248" t="s">
        <v>690</v>
      </c>
    </row>
    <row r="141" spans="2:16" x14ac:dyDescent="0.2">
      <c r="B141" s="246"/>
      <c r="C141" s="254"/>
      <c r="D141" s="254" t="s">
        <v>659</v>
      </c>
      <c r="E141" s="254"/>
      <c r="F141" s="254"/>
      <c r="G141" s="254" t="s">
        <v>665</v>
      </c>
      <c r="H141" s="254" t="s">
        <v>638</v>
      </c>
      <c r="I141" s="254"/>
      <c r="J141" s="269"/>
      <c r="K141" s="269"/>
      <c r="L141" s="269"/>
      <c r="M141" s="269"/>
      <c r="N141" s="269"/>
      <c r="O141" s="269"/>
      <c r="P141" s="248" t="s">
        <v>690</v>
      </c>
    </row>
    <row r="142" spans="2:16" x14ac:dyDescent="0.2">
      <c r="B142" s="246"/>
      <c r="C142" s="254"/>
      <c r="D142" s="254" t="s">
        <v>385</v>
      </c>
      <c r="E142" s="254"/>
      <c r="F142" s="254"/>
      <c r="G142" s="254" t="s">
        <v>665</v>
      </c>
      <c r="H142" s="254" t="s">
        <v>638</v>
      </c>
      <c r="I142" s="254"/>
      <c r="J142" s="269"/>
      <c r="K142" s="269"/>
      <c r="L142" s="269"/>
      <c r="M142" s="269"/>
      <c r="N142" s="269"/>
      <c r="O142" s="269"/>
      <c r="P142" s="248" t="s">
        <v>690</v>
      </c>
    </row>
    <row r="143" spans="2:16" x14ac:dyDescent="0.2">
      <c r="B143" s="246"/>
      <c r="C143" s="254"/>
      <c r="D143" s="254" t="s">
        <v>658</v>
      </c>
      <c r="E143" s="254"/>
      <c r="F143" s="254"/>
      <c r="G143" s="254" t="s">
        <v>665</v>
      </c>
      <c r="H143" s="254" t="s">
        <v>638</v>
      </c>
      <c r="I143" s="254"/>
      <c r="J143" s="269"/>
      <c r="K143" s="269"/>
      <c r="L143" s="269"/>
      <c r="M143" s="269"/>
      <c r="N143" s="269"/>
      <c r="O143" s="269"/>
      <c r="P143" s="248" t="s">
        <v>690</v>
      </c>
    </row>
    <row r="144" spans="2:16" x14ac:dyDescent="0.2">
      <c r="B144" s="246"/>
      <c r="C144" s="254"/>
      <c r="D144" s="254" t="s">
        <v>163</v>
      </c>
      <c r="E144" s="254"/>
      <c r="F144" s="254"/>
      <c r="G144" s="254" t="s">
        <v>665</v>
      </c>
      <c r="H144" s="256" t="s">
        <v>57</v>
      </c>
      <c r="I144" s="254"/>
      <c r="J144" s="269"/>
      <c r="K144" s="269"/>
      <c r="L144" s="269"/>
      <c r="M144" s="269"/>
      <c r="N144" s="269"/>
      <c r="O144" s="269"/>
      <c r="P144" s="248" t="s">
        <v>690</v>
      </c>
    </row>
    <row r="145" spans="2:16" x14ac:dyDescent="0.2">
      <c r="B145" s="246"/>
      <c r="C145" s="254"/>
      <c r="D145" s="254" t="s">
        <v>660</v>
      </c>
      <c r="E145" s="254"/>
      <c r="F145" s="254"/>
      <c r="G145" s="254" t="s">
        <v>665</v>
      </c>
      <c r="H145" s="254" t="s">
        <v>638</v>
      </c>
      <c r="I145" s="254"/>
      <c r="J145" s="269"/>
      <c r="K145" s="269"/>
      <c r="L145" s="269"/>
      <c r="M145" s="269"/>
      <c r="N145" s="269"/>
      <c r="O145" s="269"/>
      <c r="P145" s="248" t="s">
        <v>690</v>
      </c>
    </row>
    <row r="146" spans="2:16" x14ac:dyDescent="0.2">
      <c r="B146" s="246"/>
      <c r="C146" s="254"/>
      <c r="D146" s="254" t="s">
        <v>661</v>
      </c>
      <c r="E146" s="254"/>
      <c r="F146" s="254"/>
      <c r="G146" s="254" t="s">
        <v>665</v>
      </c>
      <c r="H146" s="254" t="s">
        <v>638</v>
      </c>
      <c r="I146" s="254"/>
      <c r="J146" s="269"/>
      <c r="K146" s="269"/>
      <c r="L146" s="269"/>
      <c r="M146" s="269"/>
      <c r="N146" s="269"/>
      <c r="O146" s="269"/>
      <c r="P146" s="248" t="s">
        <v>690</v>
      </c>
    </row>
    <row r="147" spans="2:16" x14ac:dyDescent="0.2">
      <c r="B147" s="246">
        <f>MAX($B$4:B146)+1</f>
        <v>17</v>
      </c>
      <c r="C147" s="254" t="s">
        <v>816</v>
      </c>
      <c r="D147" s="262" t="s">
        <v>463</v>
      </c>
      <c r="E147" s="254"/>
      <c r="F147" s="254"/>
      <c r="G147" s="254" t="s">
        <v>665</v>
      </c>
      <c r="H147" s="254" t="s">
        <v>638</v>
      </c>
      <c r="I147" s="254"/>
      <c r="J147" s="269"/>
      <c r="K147" s="269"/>
      <c r="L147" s="269"/>
      <c r="M147" s="269"/>
      <c r="N147" s="269"/>
      <c r="O147" s="269"/>
      <c r="P147" s="248" t="s">
        <v>690</v>
      </c>
    </row>
    <row r="148" spans="2:16" x14ac:dyDescent="0.2">
      <c r="B148" s="246"/>
      <c r="C148" s="254"/>
      <c r="D148" s="254" t="s">
        <v>725</v>
      </c>
      <c r="E148" s="254"/>
      <c r="F148" s="254"/>
      <c r="G148" s="254" t="s">
        <v>665</v>
      </c>
      <c r="H148" s="254" t="s">
        <v>638</v>
      </c>
      <c r="I148" s="254"/>
      <c r="J148" s="269"/>
      <c r="K148" s="269"/>
      <c r="L148" s="269"/>
      <c r="M148" s="269"/>
      <c r="N148" s="269"/>
      <c r="O148" s="269"/>
      <c r="P148" s="248" t="s">
        <v>690</v>
      </c>
    </row>
    <row r="149" spans="2:16" x14ac:dyDescent="0.2">
      <c r="B149" s="246"/>
      <c r="C149" s="254"/>
      <c r="D149" s="254" t="s">
        <v>724</v>
      </c>
      <c r="E149" s="254"/>
      <c r="F149" s="254"/>
      <c r="G149" s="254" t="s">
        <v>665</v>
      </c>
      <c r="H149" s="254" t="s">
        <v>638</v>
      </c>
      <c r="I149" s="254"/>
      <c r="J149" s="269"/>
      <c r="K149" s="269"/>
      <c r="L149" s="269"/>
      <c r="M149" s="269"/>
      <c r="N149" s="269"/>
      <c r="O149" s="269"/>
      <c r="P149" s="248" t="s">
        <v>690</v>
      </c>
    </row>
    <row r="150" spans="2:16" x14ac:dyDescent="0.2">
      <c r="B150" s="246">
        <f>MAX($B$4:B149)+1</f>
        <v>18</v>
      </c>
      <c r="C150" s="254" t="s">
        <v>723</v>
      </c>
      <c r="D150" s="265" t="s">
        <v>687</v>
      </c>
      <c r="E150" s="265"/>
      <c r="F150" s="265"/>
      <c r="G150" s="265" t="s">
        <v>663</v>
      </c>
      <c r="H150" s="265" t="s">
        <v>641</v>
      </c>
      <c r="I150" s="265"/>
      <c r="J150" s="269"/>
      <c r="K150" s="269"/>
      <c r="L150" s="269"/>
      <c r="M150" s="269"/>
      <c r="N150" s="269"/>
      <c r="O150" s="269"/>
      <c r="P150" s="248" t="s">
        <v>690</v>
      </c>
    </row>
    <row r="151" spans="2:16" x14ac:dyDescent="0.2">
      <c r="B151" s="246"/>
      <c r="C151" s="254" t="s">
        <v>770</v>
      </c>
      <c r="D151" s="262" t="s">
        <v>771</v>
      </c>
      <c r="E151" s="254"/>
      <c r="F151" s="254"/>
      <c r="G151" s="254" t="s">
        <v>665</v>
      </c>
      <c r="H151" s="254" t="s">
        <v>637</v>
      </c>
      <c r="I151" s="254"/>
      <c r="J151" s="269"/>
      <c r="K151" s="269"/>
      <c r="L151" s="269"/>
      <c r="M151" s="269"/>
      <c r="N151" s="269"/>
      <c r="O151" s="269"/>
      <c r="P151" s="248" t="s">
        <v>690</v>
      </c>
    </row>
    <row r="152" spans="2:16" x14ac:dyDescent="0.2">
      <c r="B152" s="246"/>
      <c r="C152" s="254"/>
      <c r="D152" s="254" t="s">
        <v>772</v>
      </c>
      <c r="E152" s="254"/>
      <c r="F152" s="254"/>
      <c r="G152" s="254" t="s">
        <v>665</v>
      </c>
      <c r="H152" s="254" t="s">
        <v>637</v>
      </c>
      <c r="I152" s="254"/>
      <c r="J152" s="269"/>
      <c r="K152" s="269"/>
      <c r="L152" s="269"/>
      <c r="M152" s="269"/>
      <c r="N152" s="269"/>
      <c r="O152" s="269"/>
      <c r="P152" s="248" t="s">
        <v>690</v>
      </c>
    </row>
    <row r="153" spans="2:16" x14ac:dyDescent="0.2">
      <c r="B153" s="246">
        <f>MAX($B$4:B152)+1</f>
        <v>19</v>
      </c>
      <c r="C153" s="254" t="s">
        <v>443</v>
      </c>
      <c r="D153" s="254" t="s">
        <v>658</v>
      </c>
      <c r="E153" s="254"/>
      <c r="F153" s="254"/>
      <c r="G153" s="254" t="s">
        <v>665</v>
      </c>
      <c r="H153" s="254" t="s">
        <v>637</v>
      </c>
      <c r="I153" s="254"/>
      <c r="J153" s="269"/>
      <c r="K153" s="269"/>
      <c r="L153" s="269"/>
      <c r="M153" s="269"/>
      <c r="N153" s="269"/>
      <c r="O153" s="269"/>
      <c r="P153" s="248" t="s">
        <v>690</v>
      </c>
    </row>
    <row r="154" spans="2:16" x14ac:dyDescent="0.2">
      <c r="B154" s="246">
        <f>MAX($B$4:B153)+1</f>
        <v>20</v>
      </c>
      <c r="C154" s="254" t="s">
        <v>446</v>
      </c>
      <c r="D154" s="254" t="s">
        <v>773</v>
      </c>
      <c r="E154" s="254"/>
      <c r="F154" s="254"/>
      <c r="G154" s="254" t="s">
        <v>665</v>
      </c>
      <c r="H154" s="254" t="s">
        <v>637</v>
      </c>
      <c r="I154" s="254"/>
      <c r="J154" s="269"/>
      <c r="K154" s="269"/>
      <c r="L154" s="269"/>
      <c r="M154" s="269"/>
      <c r="N154" s="269"/>
      <c r="O154" s="269"/>
      <c r="P154" s="248" t="s">
        <v>690</v>
      </c>
    </row>
    <row r="155" spans="2:16" x14ac:dyDescent="0.2">
      <c r="B155" s="246">
        <f>MAX($B$4:B154)+1</f>
        <v>21</v>
      </c>
      <c r="C155" s="254" t="s">
        <v>368</v>
      </c>
      <c r="D155" s="262" t="s">
        <v>774</v>
      </c>
      <c r="E155" s="254"/>
      <c r="F155" s="254"/>
      <c r="G155" s="254" t="s">
        <v>665</v>
      </c>
      <c r="H155" s="254" t="s">
        <v>637</v>
      </c>
      <c r="I155" s="254"/>
      <c r="J155" s="269"/>
      <c r="K155" s="269"/>
      <c r="L155" s="269"/>
      <c r="M155" s="269"/>
      <c r="N155" s="269"/>
      <c r="O155" s="269"/>
      <c r="P155" s="248" t="s">
        <v>690</v>
      </c>
    </row>
    <row r="156" spans="2:16" x14ac:dyDescent="0.2">
      <c r="B156" s="246">
        <f>MAX($B$4:B155)+1</f>
        <v>22</v>
      </c>
      <c r="C156" s="254" t="s">
        <v>383</v>
      </c>
      <c r="D156" s="262" t="s">
        <v>774</v>
      </c>
      <c r="E156" s="254"/>
      <c r="F156" s="254"/>
      <c r="G156" s="254" t="s">
        <v>665</v>
      </c>
      <c r="H156" s="254" t="s">
        <v>637</v>
      </c>
      <c r="I156" s="254"/>
      <c r="J156" s="269"/>
      <c r="K156" s="269"/>
      <c r="L156" s="269"/>
      <c r="M156" s="269"/>
      <c r="N156" s="269"/>
      <c r="O156" s="269"/>
      <c r="P156" s="248" t="s">
        <v>690</v>
      </c>
    </row>
    <row r="157" spans="2:16" x14ac:dyDescent="0.2">
      <c r="B157" s="246"/>
      <c r="C157" s="254"/>
      <c r="D157" s="262" t="s">
        <v>775</v>
      </c>
      <c r="E157" s="254"/>
      <c r="F157" s="254"/>
      <c r="G157" s="254" t="s">
        <v>665</v>
      </c>
      <c r="H157" s="254" t="s">
        <v>637</v>
      </c>
      <c r="I157" s="254"/>
      <c r="J157" s="254"/>
      <c r="K157" s="254"/>
      <c r="L157" s="254"/>
      <c r="M157" s="254"/>
      <c r="N157" s="254"/>
      <c r="O157" s="254"/>
      <c r="P157" s="248" t="s">
        <v>690</v>
      </c>
    </row>
    <row r="158" spans="2:16" x14ac:dyDescent="0.2">
      <c r="B158" s="246"/>
      <c r="C158" s="254"/>
      <c r="D158" s="262"/>
      <c r="E158" s="254"/>
      <c r="F158" s="254"/>
      <c r="G158" s="254"/>
      <c r="H158" s="254"/>
      <c r="I158" s="254"/>
      <c r="J158" s="254"/>
      <c r="K158" s="254"/>
      <c r="L158" s="254"/>
      <c r="M158" s="254"/>
      <c r="N158" s="254"/>
      <c r="O158" s="254"/>
      <c r="P158" s="248" t="s">
        <v>690</v>
      </c>
    </row>
    <row r="159" spans="2:16" x14ac:dyDescent="0.2">
      <c r="B159" s="246"/>
      <c r="C159" s="254"/>
      <c r="D159" s="262"/>
      <c r="E159" s="254"/>
      <c r="F159" s="254"/>
      <c r="G159" s="254"/>
      <c r="H159" s="254"/>
      <c r="I159" s="254"/>
      <c r="J159" s="254"/>
      <c r="K159" s="254"/>
      <c r="L159" s="254"/>
      <c r="M159" s="254"/>
      <c r="N159" s="254"/>
      <c r="O159" s="254"/>
      <c r="P159" s="248" t="s">
        <v>690</v>
      </c>
    </row>
    <row r="160" spans="2:16" x14ac:dyDescent="0.2">
      <c r="B160" s="246"/>
      <c r="C160" s="254"/>
      <c r="D160" s="262"/>
      <c r="E160" s="254"/>
      <c r="F160" s="254"/>
      <c r="G160" s="254"/>
      <c r="H160" s="254"/>
      <c r="I160" s="254"/>
      <c r="J160" s="254"/>
      <c r="K160" s="254"/>
      <c r="L160" s="254"/>
      <c r="M160" s="254"/>
      <c r="N160" s="254"/>
      <c r="O160" s="254"/>
      <c r="P160" s="248" t="s">
        <v>690</v>
      </c>
    </row>
    <row r="161" spans="2:16" x14ac:dyDescent="0.2">
      <c r="B161" s="246"/>
      <c r="C161" s="254"/>
      <c r="D161" s="262"/>
      <c r="E161" s="254"/>
      <c r="F161" s="254"/>
      <c r="G161" s="254"/>
      <c r="H161" s="254"/>
      <c r="I161" s="254"/>
      <c r="J161" s="254"/>
      <c r="K161" s="254"/>
      <c r="L161" s="254"/>
      <c r="M161" s="254"/>
      <c r="N161" s="254"/>
      <c r="O161" s="254"/>
      <c r="P161" s="248" t="s">
        <v>690</v>
      </c>
    </row>
    <row r="162" spans="2:16" x14ac:dyDescent="0.2">
      <c r="B162" s="246"/>
      <c r="C162" s="254"/>
      <c r="D162" s="262"/>
      <c r="E162" s="254"/>
      <c r="F162" s="254"/>
      <c r="G162" s="254"/>
      <c r="H162" s="254"/>
      <c r="I162" s="254"/>
      <c r="J162" s="254"/>
      <c r="K162" s="254"/>
      <c r="L162" s="254"/>
      <c r="M162" s="254"/>
      <c r="N162" s="254"/>
      <c r="O162" s="254"/>
      <c r="P162" s="248" t="s">
        <v>690</v>
      </c>
    </row>
    <row r="163" spans="2:16" x14ac:dyDescent="0.2">
      <c r="B163" s="246"/>
      <c r="C163" s="254"/>
      <c r="D163" s="262"/>
      <c r="E163" s="254"/>
      <c r="F163" s="254"/>
      <c r="G163" s="254"/>
      <c r="H163" s="254"/>
      <c r="I163" s="254"/>
      <c r="J163" s="254"/>
      <c r="K163" s="254"/>
      <c r="L163" s="254"/>
      <c r="M163" s="254"/>
      <c r="N163" s="254"/>
      <c r="O163" s="254"/>
      <c r="P163" s="248" t="s">
        <v>690</v>
      </c>
    </row>
    <row r="164" spans="2:16" x14ac:dyDescent="0.2">
      <c r="B164" s="246"/>
      <c r="C164" s="254"/>
      <c r="D164" s="262"/>
      <c r="E164" s="254"/>
      <c r="F164" s="254"/>
      <c r="G164" s="254"/>
      <c r="H164" s="254"/>
      <c r="I164" s="254"/>
      <c r="J164" s="254"/>
      <c r="K164" s="254"/>
      <c r="L164" s="254"/>
      <c r="M164" s="254"/>
      <c r="N164" s="254"/>
      <c r="O164" s="254"/>
      <c r="P164" s="248" t="s">
        <v>690</v>
      </c>
    </row>
    <row r="165" spans="2:16" x14ac:dyDescent="0.2">
      <c r="B165" s="246"/>
      <c r="C165" s="254"/>
      <c r="D165" s="262"/>
      <c r="E165" s="254"/>
      <c r="F165" s="254"/>
      <c r="G165" s="254"/>
      <c r="H165" s="254"/>
      <c r="I165" s="254"/>
      <c r="J165" s="254"/>
      <c r="K165" s="254"/>
      <c r="L165" s="254"/>
      <c r="M165" s="254"/>
      <c r="N165" s="254"/>
      <c r="O165" s="254"/>
      <c r="P165" s="248" t="s">
        <v>690</v>
      </c>
    </row>
    <row r="166" spans="2:16" x14ac:dyDescent="0.2">
      <c r="B166" s="246"/>
      <c r="C166" s="254"/>
      <c r="D166" s="262"/>
      <c r="E166" s="254"/>
      <c r="F166" s="254"/>
      <c r="G166" s="254"/>
      <c r="H166" s="254"/>
      <c r="I166" s="254"/>
      <c r="J166" s="254"/>
      <c r="K166" s="254"/>
      <c r="L166" s="254"/>
      <c r="M166" s="254"/>
      <c r="N166" s="254"/>
      <c r="O166" s="254"/>
      <c r="P166" s="248" t="s">
        <v>690</v>
      </c>
    </row>
    <row r="167" spans="2:16" x14ac:dyDescent="0.2">
      <c r="B167" s="246"/>
      <c r="C167" s="254"/>
      <c r="D167" s="262"/>
      <c r="E167" s="254"/>
      <c r="F167" s="254"/>
      <c r="G167" s="254"/>
      <c r="H167" s="254"/>
      <c r="I167" s="254"/>
      <c r="J167" s="254"/>
      <c r="K167" s="254"/>
      <c r="L167" s="254"/>
      <c r="M167" s="254"/>
      <c r="N167" s="254"/>
      <c r="O167" s="254"/>
      <c r="P167" s="248" t="s">
        <v>690</v>
      </c>
    </row>
    <row r="168" spans="2:16" x14ac:dyDescent="0.2">
      <c r="B168" s="246"/>
      <c r="C168" s="254"/>
      <c r="D168" s="262"/>
      <c r="E168" s="254"/>
      <c r="F168" s="254"/>
      <c r="G168" s="254"/>
      <c r="H168" s="254"/>
      <c r="I168" s="254"/>
      <c r="J168" s="254"/>
      <c r="K168" s="254"/>
      <c r="L168" s="254"/>
      <c r="M168" s="254"/>
      <c r="N168" s="254"/>
      <c r="O168" s="254"/>
      <c r="P168" s="248" t="s">
        <v>690</v>
      </c>
    </row>
    <row r="169" spans="2:16" x14ac:dyDescent="0.2">
      <c r="B169" s="246"/>
      <c r="C169" s="254"/>
      <c r="D169" s="262"/>
      <c r="E169" s="254"/>
      <c r="F169" s="254"/>
      <c r="G169" s="254"/>
      <c r="H169" s="254"/>
      <c r="I169" s="254"/>
      <c r="J169" s="254"/>
      <c r="K169" s="254"/>
      <c r="L169" s="254"/>
      <c r="M169" s="254"/>
      <c r="N169" s="254"/>
      <c r="O169" s="254"/>
      <c r="P169" s="248" t="s">
        <v>690</v>
      </c>
    </row>
    <row r="170" spans="2:16" x14ac:dyDescent="0.2">
      <c r="B170" s="246"/>
      <c r="C170" s="254"/>
      <c r="D170" s="262"/>
      <c r="E170" s="254"/>
      <c r="F170" s="254"/>
      <c r="G170" s="254"/>
      <c r="H170" s="254"/>
      <c r="I170" s="254"/>
      <c r="J170" s="254"/>
      <c r="K170" s="254"/>
      <c r="L170" s="254"/>
      <c r="M170" s="254"/>
      <c r="N170" s="254"/>
      <c r="O170" s="254"/>
      <c r="P170" s="248" t="s">
        <v>690</v>
      </c>
    </row>
    <row r="171" spans="2:16" x14ac:dyDescent="0.2">
      <c r="B171" s="246"/>
      <c r="C171" s="254"/>
      <c r="D171" s="262"/>
      <c r="E171" s="254"/>
      <c r="F171" s="254"/>
      <c r="G171" s="254"/>
      <c r="H171" s="254"/>
      <c r="I171" s="254"/>
      <c r="J171" s="254"/>
      <c r="K171" s="254"/>
      <c r="L171" s="254"/>
      <c r="M171" s="254"/>
      <c r="N171" s="254"/>
      <c r="O171" s="254"/>
      <c r="P171" s="248" t="s">
        <v>690</v>
      </c>
    </row>
    <row r="172" spans="2:16" x14ac:dyDescent="0.2">
      <c r="B172" s="246"/>
      <c r="C172" s="254"/>
      <c r="D172" s="262"/>
      <c r="E172" s="254"/>
      <c r="F172" s="254"/>
      <c r="G172" s="254"/>
      <c r="H172" s="254"/>
      <c r="I172" s="254"/>
      <c r="J172" s="254"/>
      <c r="K172" s="254"/>
      <c r="L172" s="254"/>
      <c r="M172" s="254"/>
      <c r="N172" s="254"/>
      <c r="O172" s="254"/>
      <c r="P172" s="248" t="s">
        <v>690</v>
      </c>
    </row>
    <row r="173" spans="2:16" x14ac:dyDescent="0.2">
      <c r="B173" s="246"/>
      <c r="C173" s="254"/>
      <c r="D173" s="262"/>
      <c r="E173" s="254"/>
      <c r="F173" s="254"/>
      <c r="G173" s="254"/>
      <c r="H173" s="254"/>
      <c r="I173" s="254"/>
      <c r="J173" s="254"/>
      <c r="K173" s="254"/>
      <c r="L173" s="254"/>
      <c r="M173" s="254"/>
      <c r="N173" s="254"/>
      <c r="O173" s="254"/>
      <c r="P173" s="248" t="s">
        <v>690</v>
      </c>
    </row>
    <row r="174" spans="2:16" x14ac:dyDescent="0.2">
      <c r="B174" s="246"/>
      <c r="C174" s="254"/>
      <c r="D174" s="262"/>
      <c r="E174" s="254"/>
      <c r="F174" s="254"/>
      <c r="G174" s="254"/>
      <c r="H174" s="254"/>
      <c r="I174" s="254"/>
      <c r="J174" s="254"/>
      <c r="K174" s="254"/>
      <c r="L174" s="254"/>
      <c r="M174" s="254"/>
      <c r="N174" s="254"/>
      <c r="O174" s="254"/>
      <c r="P174" s="248" t="s">
        <v>690</v>
      </c>
    </row>
    <row r="175" spans="2:16" x14ac:dyDescent="0.2">
      <c r="B175" s="246"/>
      <c r="C175" s="254"/>
      <c r="D175" s="262"/>
      <c r="E175" s="254"/>
      <c r="F175" s="254"/>
      <c r="G175" s="254"/>
      <c r="H175" s="254"/>
      <c r="I175" s="254"/>
      <c r="J175" s="254"/>
      <c r="K175" s="254"/>
      <c r="L175" s="254"/>
      <c r="M175" s="254"/>
      <c r="N175" s="254"/>
      <c r="O175" s="254"/>
      <c r="P175" s="248" t="s">
        <v>690</v>
      </c>
    </row>
    <row r="176" spans="2:16" x14ac:dyDescent="0.2">
      <c r="B176" s="246"/>
      <c r="C176" s="254"/>
      <c r="D176" s="262"/>
      <c r="E176" s="254"/>
      <c r="F176" s="254"/>
      <c r="G176" s="254"/>
      <c r="H176" s="254"/>
      <c r="I176" s="254"/>
      <c r="J176" s="254"/>
      <c r="K176" s="254"/>
      <c r="L176" s="254"/>
      <c r="M176" s="254"/>
      <c r="N176" s="254"/>
      <c r="O176" s="254"/>
      <c r="P176" s="248" t="s">
        <v>690</v>
      </c>
    </row>
    <row r="177" spans="2:16" x14ac:dyDescent="0.2">
      <c r="B177" s="246"/>
      <c r="C177" s="254"/>
      <c r="D177" s="262"/>
      <c r="E177" s="254"/>
      <c r="F177" s="254"/>
      <c r="G177" s="254"/>
      <c r="H177" s="254"/>
      <c r="I177" s="254"/>
      <c r="J177" s="254"/>
      <c r="K177" s="254"/>
      <c r="L177" s="254"/>
      <c r="M177" s="254"/>
      <c r="N177" s="254"/>
      <c r="O177" s="254"/>
      <c r="P177" s="248" t="s">
        <v>690</v>
      </c>
    </row>
    <row r="178" spans="2:16" x14ac:dyDescent="0.2">
      <c r="B178" s="246"/>
      <c r="C178" s="254"/>
      <c r="D178" s="262"/>
      <c r="E178" s="254"/>
      <c r="F178" s="254"/>
      <c r="G178" s="254"/>
      <c r="H178" s="254"/>
      <c r="I178" s="254"/>
      <c r="J178" s="254"/>
      <c r="K178" s="254"/>
      <c r="L178" s="254"/>
      <c r="M178" s="254"/>
      <c r="N178" s="254"/>
      <c r="O178" s="254"/>
      <c r="P178" s="248" t="s">
        <v>690</v>
      </c>
    </row>
    <row r="179" spans="2:16" x14ac:dyDescent="0.2">
      <c r="B179" s="246"/>
      <c r="C179" s="254"/>
      <c r="D179" s="262"/>
      <c r="E179" s="254"/>
      <c r="F179" s="254"/>
      <c r="G179" s="254"/>
      <c r="H179" s="254"/>
      <c r="I179" s="254"/>
      <c r="J179" s="254"/>
      <c r="K179" s="254"/>
      <c r="L179" s="254"/>
      <c r="M179" s="254"/>
      <c r="N179" s="254"/>
      <c r="O179" s="254"/>
      <c r="P179" s="248" t="s">
        <v>690</v>
      </c>
    </row>
    <row r="180" spans="2:16" x14ac:dyDescent="0.2">
      <c r="B180" s="246"/>
      <c r="C180" s="254"/>
      <c r="D180" s="262"/>
      <c r="E180" s="254"/>
      <c r="F180" s="254"/>
      <c r="G180" s="254"/>
      <c r="H180" s="254"/>
      <c r="I180" s="254"/>
      <c r="J180" s="254"/>
      <c r="K180" s="254"/>
      <c r="L180" s="254"/>
      <c r="M180" s="254"/>
      <c r="N180" s="254"/>
      <c r="O180" s="254"/>
      <c r="P180" s="248" t="s">
        <v>690</v>
      </c>
    </row>
    <row r="181" spans="2:16" x14ac:dyDescent="0.2">
      <c r="B181" s="246"/>
      <c r="C181" s="254"/>
      <c r="D181" s="262"/>
      <c r="E181" s="254"/>
      <c r="F181" s="254"/>
      <c r="G181" s="254"/>
      <c r="H181" s="254"/>
      <c r="I181" s="254"/>
      <c r="J181" s="254"/>
      <c r="K181" s="254"/>
      <c r="L181" s="254"/>
      <c r="M181" s="254"/>
      <c r="N181" s="254"/>
      <c r="O181" s="254"/>
      <c r="P181" s="248" t="s">
        <v>690</v>
      </c>
    </row>
    <row r="182" spans="2:16" x14ac:dyDescent="0.2">
      <c r="B182" s="246"/>
      <c r="C182" s="254"/>
      <c r="D182" s="262"/>
      <c r="E182" s="254"/>
      <c r="F182" s="254"/>
      <c r="G182" s="254"/>
      <c r="H182" s="254"/>
      <c r="I182" s="254"/>
      <c r="J182" s="254"/>
      <c r="K182" s="254"/>
      <c r="L182" s="254"/>
      <c r="M182" s="254"/>
      <c r="N182" s="254"/>
      <c r="O182" s="254"/>
      <c r="P182" s="248" t="s">
        <v>690</v>
      </c>
    </row>
    <row r="183" spans="2:16" x14ac:dyDescent="0.2">
      <c r="B183" s="246"/>
      <c r="C183" s="254"/>
      <c r="D183" s="262"/>
      <c r="E183" s="254"/>
      <c r="F183" s="254"/>
      <c r="G183" s="254"/>
      <c r="H183" s="254"/>
      <c r="I183" s="254"/>
      <c r="J183" s="254"/>
      <c r="K183" s="254"/>
      <c r="L183" s="254"/>
      <c r="M183" s="254"/>
      <c r="N183" s="254"/>
      <c r="O183" s="254"/>
      <c r="P183" s="248" t="s">
        <v>690</v>
      </c>
    </row>
    <row r="184" spans="2:16" x14ac:dyDescent="0.2">
      <c r="B184" s="246"/>
      <c r="C184" s="254"/>
      <c r="D184" s="262"/>
      <c r="E184" s="254"/>
      <c r="F184" s="254"/>
      <c r="G184" s="254"/>
      <c r="H184" s="254"/>
      <c r="I184" s="254"/>
      <c r="J184" s="254"/>
      <c r="K184" s="254"/>
      <c r="L184" s="254"/>
      <c r="M184" s="254"/>
      <c r="N184" s="254"/>
      <c r="O184" s="254"/>
      <c r="P184" s="248" t="s">
        <v>690</v>
      </c>
    </row>
    <row r="185" spans="2:16" x14ac:dyDescent="0.2">
      <c r="B185" s="246"/>
      <c r="C185" s="254"/>
      <c r="D185" s="262"/>
      <c r="E185" s="254"/>
      <c r="F185" s="254"/>
      <c r="G185" s="254"/>
      <c r="H185" s="254"/>
      <c r="I185" s="254"/>
      <c r="J185" s="254"/>
      <c r="K185" s="254"/>
      <c r="L185" s="254"/>
      <c r="M185" s="254"/>
      <c r="N185" s="254"/>
      <c r="O185" s="254"/>
      <c r="P185" s="248" t="s">
        <v>690</v>
      </c>
    </row>
    <row r="186" spans="2:16" x14ac:dyDescent="0.2">
      <c r="B186" s="246"/>
      <c r="C186" s="254"/>
      <c r="D186" s="262"/>
      <c r="E186" s="254"/>
      <c r="F186" s="254"/>
      <c r="G186" s="254"/>
      <c r="H186" s="254"/>
      <c r="I186" s="254"/>
      <c r="J186" s="254"/>
      <c r="K186" s="254"/>
      <c r="L186" s="254"/>
      <c r="M186" s="254"/>
      <c r="N186" s="254"/>
      <c r="O186" s="254"/>
      <c r="P186" s="248" t="s">
        <v>690</v>
      </c>
    </row>
    <row r="187" spans="2:16" x14ac:dyDescent="0.2">
      <c r="B187" s="246"/>
      <c r="C187" s="254"/>
      <c r="D187" s="262"/>
      <c r="E187" s="254"/>
      <c r="F187" s="254"/>
      <c r="G187" s="254"/>
      <c r="H187" s="254"/>
      <c r="I187" s="254"/>
      <c r="J187" s="254"/>
      <c r="K187" s="254"/>
      <c r="L187" s="254"/>
      <c r="M187" s="254"/>
      <c r="N187" s="254"/>
      <c r="O187" s="254"/>
      <c r="P187" s="248" t="s">
        <v>690</v>
      </c>
    </row>
    <row r="188" spans="2:16" x14ac:dyDescent="0.2">
      <c r="B188" s="246"/>
      <c r="C188" s="254"/>
      <c r="D188" s="262"/>
      <c r="E188" s="254"/>
      <c r="F188" s="254"/>
      <c r="G188" s="254"/>
      <c r="H188" s="254"/>
      <c r="I188" s="254"/>
      <c r="J188" s="254"/>
      <c r="K188" s="254"/>
      <c r="L188" s="254"/>
      <c r="M188" s="254"/>
      <c r="N188" s="254"/>
      <c r="O188" s="254"/>
      <c r="P188" s="248" t="s">
        <v>690</v>
      </c>
    </row>
    <row r="189" spans="2:16" x14ac:dyDescent="0.2">
      <c r="B189" s="246"/>
      <c r="C189" s="254"/>
      <c r="D189" s="262"/>
      <c r="E189" s="254"/>
      <c r="F189" s="254"/>
      <c r="G189" s="254"/>
      <c r="H189" s="254"/>
      <c r="I189" s="254"/>
      <c r="J189" s="254"/>
      <c r="K189" s="254"/>
      <c r="L189" s="254"/>
      <c r="M189" s="254"/>
      <c r="N189" s="254"/>
      <c r="O189" s="254"/>
      <c r="P189" s="248" t="s">
        <v>690</v>
      </c>
    </row>
    <row r="190" spans="2:16" x14ac:dyDescent="0.2">
      <c r="B190" s="246"/>
      <c r="C190" s="254"/>
      <c r="D190" s="262"/>
      <c r="E190" s="254"/>
      <c r="F190" s="254"/>
      <c r="G190" s="254"/>
      <c r="H190" s="254"/>
      <c r="I190" s="254"/>
      <c r="J190" s="254"/>
      <c r="K190" s="254"/>
      <c r="L190" s="254"/>
      <c r="M190" s="254"/>
      <c r="N190" s="254"/>
      <c r="O190" s="254"/>
      <c r="P190" s="248" t="s">
        <v>690</v>
      </c>
    </row>
    <row r="191" spans="2:16" x14ac:dyDescent="0.2">
      <c r="B191" s="246"/>
      <c r="C191" s="254"/>
      <c r="D191" s="262"/>
      <c r="E191" s="254"/>
      <c r="F191" s="254"/>
      <c r="G191" s="254"/>
      <c r="H191" s="254"/>
      <c r="I191" s="254"/>
      <c r="J191" s="254"/>
      <c r="K191" s="254"/>
      <c r="L191" s="254"/>
      <c r="M191" s="254"/>
      <c r="N191" s="254"/>
      <c r="O191" s="254"/>
      <c r="P191" s="248" t="s">
        <v>690</v>
      </c>
    </row>
    <row r="192" spans="2:16" x14ac:dyDescent="0.2">
      <c r="B192" s="246"/>
      <c r="C192" s="254"/>
      <c r="D192" s="262"/>
      <c r="E192" s="254"/>
      <c r="F192" s="254"/>
      <c r="G192" s="254"/>
      <c r="H192" s="254"/>
      <c r="I192" s="254"/>
      <c r="J192" s="254"/>
      <c r="K192" s="254"/>
      <c r="L192" s="254"/>
      <c r="M192" s="254"/>
      <c r="N192" s="254"/>
      <c r="O192" s="254"/>
      <c r="P192" s="248" t="s">
        <v>690</v>
      </c>
    </row>
    <row r="193" spans="2:16" x14ac:dyDescent="0.2">
      <c r="B193" s="246"/>
      <c r="C193" s="254"/>
      <c r="D193" s="262"/>
      <c r="E193" s="254"/>
      <c r="F193" s="254"/>
      <c r="G193" s="254"/>
      <c r="H193" s="254"/>
      <c r="I193" s="254"/>
      <c r="J193" s="254"/>
      <c r="K193" s="254"/>
      <c r="L193" s="254"/>
      <c r="M193" s="254"/>
      <c r="N193" s="254"/>
      <c r="O193" s="254"/>
      <c r="P193" s="248" t="s">
        <v>690</v>
      </c>
    </row>
    <row r="194" spans="2:16" x14ac:dyDescent="0.2">
      <c r="B194" s="246"/>
      <c r="C194" s="254"/>
      <c r="D194" s="262"/>
      <c r="E194" s="254"/>
      <c r="F194" s="254"/>
      <c r="G194" s="254"/>
      <c r="H194" s="254"/>
      <c r="I194" s="254"/>
      <c r="J194" s="254"/>
      <c r="K194" s="254"/>
      <c r="L194" s="254"/>
      <c r="M194" s="254"/>
      <c r="N194" s="254"/>
      <c r="O194" s="254"/>
      <c r="P194" s="248" t="s">
        <v>690</v>
      </c>
    </row>
    <row r="195" spans="2:16" x14ac:dyDescent="0.2">
      <c r="B195" s="246"/>
      <c r="C195" s="254"/>
      <c r="D195" s="262"/>
      <c r="E195" s="254"/>
      <c r="F195" s="254"/>
      <c r="G195" s="254"/>
      <c r="H195" s="254"/>
      <c r="I195" s="254"/>
      <c r="J195" s="254"/>
      <c r="K195" s="254"/>
      <c r="L195" s="254"/>
      <c r="M195" s="254"/>
      <c r="N195" s="254"/>
      <c r="O195" s="254"/>
      <c r="P195" s="248" t="s">
        <v>690</v>
      </c>
    </row>
    <row r="196" spans="2:16" x14ac:dyDescent="0.2">
      <c r="B196" s="246"/>
      <c r="C196" s="254"/>
      <c r="D196" s="262"/>
      <c r="E196" s="254"/>
      <c r="F196" s="254"/>
      <c r="G196" s="254"/>
      <c r="H196" s="254"/>
      <c r="I196" s="254"/>
      <c r="J196" s="254"/>
      <c r="K196" s="254"/>
      <c r="L196" s="254"/>
      <c r="M196" s="254"/>
      <c r="N196" s="254"/>
      <c r="O196" s="254"/>
      <c r="P196" s="248" t="s">
        <v>690</v>
      </c>
    </row>
    <row r="197" spans="2:16" x14ac:dyDescent="0.2">
      <c r="B197" s="246"/>
      <c r="C197" s="254"/>
      <c r="D197" s="262"/>
      <c r="E197" s="254"/>
      <c r="F197" s="254"/>
      <c r="G197" s="254"/>
      <c r="H197" s="254"/>
      <c r="I197" s="254"/>
      <c r="J197" s="254"/>
      <c r="K197" s="254"/>
      <c r="L197" s="254"/>
      <c r="M197" s="254"/>
      <c r="N197" s="254"/>
      <c r="O197" s="254"/>
      <c r="P197" s="248" t="s">
        <v>690</v>
      </c>
    </row>
    <row r="198" spans="2:16" x14ac:dyDescent="0.2">
      <c r="B198" s="246"/>
      <c r="C198" s="254"/>
      <c r="D198" s="262"/>
      <c r="E198" s="254"/>
      <c r="F198" s="254"/>
      <c r="G198" s="254"/>
      <c r="H198" s="254"/>
      <c r="I198" s="254"/>
      <c r="J198" s="254"/>
      <c r="K198" s="254"/>
      <c r="L198" s="254"/>
      <c r="M198" s="254"/>
      <c r="N198" s="254"/>
      <c r="O198" s="254"/>
      <c r="P198" s="248" t="s">
        <v>690</v>
      </c>
    </row>
    <row r="199" spans="2:16" x14ac:dyDescent="0.2">
      <c r="B199" s="246"/>
      <c r="C199" s="254"/>
      <c r="D199" s="262"/>
      <c r="E199" s="254"/>
      <c r="F199" s="254"/>
      <c r="G199" s="254"/>
      <c r="H199" s="254"/>
      <c r="I199" s="254"/>
      <c r="J199" s="254"/>
      <c r="K199" s="254"/>
      <c r="L199" s="254"/>
      <c r="M199" s="254"/>
      <c r="N199" s="254"/>
      <c r="O199" s="254"/>
      <c r="P199" s="248" t="s">
        <v>690</v>
      </c>
    </row>
    <row r="200" spans="2:16" x14ac:dyDescent="0.2">
      <c r="B200" s="246"/>
      <c r="C200" s="254"/>
      <c r="D200" s="262"/>
      <c r="E200" s="254"/>
      <c r="F200" s="254"/>
      <c r="G200" s="254"/>
      <c r="H200" s="254"/>
      <c r="I200" s="254"/>
      <c r="J200" s="254"/>
      <c r="K200" s="254"/>
      <c r="L200" s="254"/>
      <c r="M200" s="254"/>
      <c r="N200" s="254"/>
      <c r="O200" s="254"/>
      <c r="P200" s="248" t="s">
        <v>690</v>
      </c>
    </row>
    <row r="201" spans="2:16" x14ac:dyDescent="0.2">
      <c r="B201" s="246"/>
      <c r="C201" s="254"/>
      <c r="D201" s="262"/>
      <c r="E201" s="254"/>
      <c r="F201" s="254"/>
      <c r="G201" s="254"/>
      <c r="H201" s="254"/>
      <c r="I201" s="254"/>
      <c r="J201" s="254"/>
      <c r="K201" s="254"/>
      <c r="L201" s="254"/>
      <c r="M201" s="254"/>
      <c r="N201" s="254"/>
      <c r="O201" s="254"/>
      <c r="P201" s="248" t="s">
        <v>690</v>
      </c>
    </row>
    <row r="202" spans="2:16" x14ac:dyDescent="0.2">
      <c r="B202" s="246"/>
      <c r="C202" s="254"/>
      <c r="D202" s="262"/>
      <c r="E202" s="254"/>
      <c r="F202" s="254"/>
      <c r="G202" s="254"/>
      <c r="H202" s="254"/>
      <c r="I202" s="254"/>
      <c r="J202" s="254"/>
      <c r="K202" s="254"/>
      <c r="L202" s="254"/>
      <c r="M202" s="254"/>
      <c r="N202" s="254"/>
      <c r="O202" s="254"/>
      <c r="P202" s="248" t="s">
        <v>690</v>
      </c>
    </row>
    <row r="203" spans="2:16" x14ac:dyDescent="0.2">
      <c r="B203" s="246"/>
      <c r="C203" s="254"/>
      <c r="D203" s="262"/>
      <c r="E203" s="254"/>
      <c r="F203" s="254"/>
      <c r="G203" s="254"/>
      <c r="H203" s="254"/>
      <c r="I203" s="254"/>
      <c r="J203" s="254"/>
      <c r="K203" s="254"/>
      <c r="L203" s="254"/>
      <c r="M203" s="254"/>
      <c r="N203" s="254"/>
      <c r="O203" s="254"/>
      <c r="P203" s="248" t="s">
        <v>690</v>
      </c>
    </row>
    <row r="204" spans="2:16" x14ac:dyDescent="0.2">
      <c r="B204" s="246"/>
      <c r="C204" s="254"/>
      <c r="D204" s="262"/>
      <c r="E204" s="254"/>
      <c r="F204" s="254"/>
      <c r="G204" s="254"/>
      <c r="H204" s="254"/>
      <c r="I204" s="254"/>
      <c r="J204" s="254"/>
      <c r="K204" s="254"/>
      <c r="L204" s="254"/>
      <c r="M204" s="254"/>
      <c r="N204" s="254"/>
      <c r="O204" s="254"/>
      <c r="P204" s="248" t="s">
        <v>690</v>
      </c>
    </row>
    <row r="205" spans="2:16" x14ac:dyDescent="0.2">
      <c r="B205" s="246"/>
      <c r="C205" s="254"/>
      <c r="D205" s="262"/>
      <c r="E205" s="254"/>
      <c r="F205" s="254"/>
      <c r="G205" s="254"/>
      <c r="H205" s="254"/>
      <c r="I205" s="254"/>
      <c r="J205" s="254"/>
      <c r="K205" s="254"/>
      <c r="L205" s="254"/>
      <c r="M205" s="254"/>
      <c r="N205" s="254"/>
      <c r="O205" s="254"/>
      <c r="P205" s="248" t="s">
        <v>690</v>
      </c>
    </row>
    <row r="206" spans="2:16" x14ac:dyDescent="0.2">
      <c r="B206" s="246"/>
      <c r="C206" s="254"/>
      <c r="D206" s="262"/>
      <c r="E206" s="254"/>
      <c r="F206" s="254"/>
      <c r="G206" s="254"/>
      <c r="H206" s="254"/>
      <c r="I206" s="254"/>
      <c r="J206" s="254"/>
      <c r="K206" s="254"/>
      <c r="L206" s="254"/>
      <c r="M206" s="254"/>
      <c r="N206" s="254"/>
      <c r="O206" s="254"/>
      <c r="P206" s="248" t="s">
        <v>690</v>
      </c>
    </row>
    <row r="207" spans="2:16" x14ac:dyDescent="0.2">
      <c r="B207" s="246"/>
      <c r="C207" s="254"/>
      <c r="D207" s="262"/>
      <c r="E207" s="254"/>
      <c r="F207" s="254"/>
      <c r="G207" s="254"/>
      <c r="H207" s="254"/>
      <c r="I207" s="254"/>
      <c r="J207" s="254"/>
      <c r="K207" s="254"/>
      <c r="L207" s="254"/>
      <c r="M207" s="254"/>
      <c r="N207" s="254"/>
      <c r="O207" s="254"/>
      <c r="P207" s="248" t="s">
        <v>690</v>
      </c>
    </row>
    <row r="208" spans="2:16" x14ac:dyDescent="0.2">
      <c r="B208" s="246"/>
      <c r="C208" s="254"/>
      <c r="D208" s="262"/>
      <c r="E208" s="254"/>
      <c r="F208" s="254"/>
      <c r="G208" s="254"/>
      <c r="H208" s="254"/>
      <c r="I208" s="254"/>
      <c r="J208" s="254"/>
      <c r="K208" s="254"/>
      <c r="L208" s="254"/>
      <c r="M208" s="254"/>
      <c r="N208" s="254"/>
      <c r="O208" s="254"/>
      <c r="P208" s="248" t="s">
        <v>690</v>
      </c>
    </row>
    <row r="209" spans="2:16" x14ac:dyDescent="0.2">
      <c r="B209" s="246"/>
      <c r="C209" s="254"/>
      <c r="D209" s="262"/>
      <c r="E209" s="254"/>
      <c r="F209" s="254"/>
      <c r="G209" s="254"/>
      <c r="H209" s="254"/>
      <c r="I209" s="254"/>
      <c r="J209" s="254"/>
      <c r="K209" s="254"/>
      <c r="L209" s="254"/>
      <c r="M209" s="254"/>
      <c r="N209" s="254"/>
      <c r="O209" s="254"/>
      <c r="P209" s="248" t="s">
        <v>690</v>
      </c>
    </row>
    <row r="210" spans="2:16" x14ac:dyDescent="0.2">
      <c r="B210" s="246"/>
      <c r="C210" s="254"/>
      <c r="D210" s="262"/>
      <c r="E210" s="254"/>
      <c r="F210" s="254"/>
      <c r="G210" s="254"/>
      <c r="H210" s="254"/>
      <c r="I210" s="254"/>
      <c r="J210" s="254"/>
      <c r="K210" s="254"/>
      <c r="L210" s="254"/>
      <c r="M210" s="254"/>
      <c r="N210" s="254"/>
      <c r="O210" s="254"/>
      <c r="P210" s="248" t="s">
        <v>690</v>
      </c>
    </row>
    <row r="211" spans="2:16" x14ac:dyDescent="0.2">
      <c r="B211" s="246"/>
      <c r="C211" s="254"/>
      <c r="D211" s="262"/>
      <c r="E211" s="254"/>
      <c r="F211" s="254"/>
      <c r="G211" s="254"/>
      <c r="H211" s="254"/>
      <c r="I211" s="254"/>
      <c r="J211" s="254"/>
      <c r="K211" s="254"/>
      <c r="L211" s="254"/>
      <c r="M211" s="254"/>
      <c r="N211" s="254"/>
      <c r="O211" s="254"/>
      <c r="P211" s="248" t="s">
        <v>690</v>
      </c>
    </row>
    <row r="212" spans="2:16" x14ac:dyDescent="0.2">
      <c r="B212" s="246"/>
      <c r="C212" s="254"/>
      <c r="D212" s="262"/>
      <c r="E212" s="254"/>
      <c r="F212" s="254"/>
      <c r="G212" s="254"/>
      <c r="H212" s="254"/>
      <c r="I212" s="254"/>
      <c r="J212" s="254"/>
      <c r="K212" s="254"/>
      <c r="L212" s="254"/>
      <c r="M212" s="254"/>
      <c r="N212" s="254"/>
      <c r="O212" s="254"/>
      <c r="P212" s="248" t="s">
        <v>690</v>
      </c>
    </row>
    <row r="213" spans="2:16" x14ac:dyDescent="0.2">
      <c r="B213" s="246"/>
      <c r="C213" s="254"/>
      <c r="D213" s="262"/>
      <c r="E213" s="254"/>
      <c r="F213" s="254"/>
      <c r="G213" s="254"/>
      <c r="H213" s="254"/>
      <c r="I213" s="254"/>
      <c r="J213" s="254"/>
      <c r="K213" s="254"/>
      <c r="L213" s="254"/>
      <c r="M213" s="254"/>
      <c r="N213" s="254"/>
      <c r="O213" s="254"/>
      <c r="P213" s="248" t="s">
        <v>690</v>
      </c>
    </row>
    <row r="214" spans="2:16" x14ac:dyDescent="0.2">
      <c r="B214" s="246"/>
      <c r="C214" s="254"/>
      <c r="D214" s="262"/>
      <c r="E214" s="254"/>
      <c r="F214" s="254"/>
      <c r="G214" s="254"/>
      <c r="H214" s="254"/>
      <c r="I214" s="254"/>
      <c r="J214" s="254"/>
      <c r="K214" s="254"/>
      <c r="L214" s="254"/>
      <c r="M214" s="254"/>
      <c r="N214" s="254"/>
      <c r="O214" s="254"/>
      <c r="P214" s="248" t="s">
        <v>690</v>
      </c>
    </row>
    <row r="215" spans="2:16" x14ac:dyDescent="0.2">
      <c r="B215" s="246"/>
      <c r="C215" s="254"/>
      <c r="D215" s="262"/>
      <c r="E215" s="254"/>
      <c r="F215" s="254"/>
      <c r="G215" s="254"/>
      <c r="H215" s="254"/>
      <c r="I215" s="254"/>
      <c r="J215" s="254"/>
      <c r="K215" s="254"/>
      <c r="L215" s="254"/>
      <c r="M215" s="254"/>
      <c r="N215" s="254"/>
      <c r="O215" s="254"/>
      <c r="P215" s="248" t="s">
        <v>690</v>
      </c>
    </row>
    <row r="216" spans="2:16" x14ac:dyDescent="0.2">
      <c r="B216" s="246"/>
      <c r="C216" s="254"/>
      <c r="D216" s="262"/>
      <c r="E216" s="254"/>
      <c r="F216" s="254"/>
      <c r="G216" s="254"/>
      <c r="H216" s="254"/>
      <c r="I216" s="254"/>
      <c r="J216" s="254"/>
      <c r="K216" s="254"/>
      <c r="L216" s="254"/>
      <c r="M216" s="254"/>
      <c r="N216" s="254"/>
      <c r="O216" s="254"/>
      <c r="P216" s="248" t="s">
        <v>690</v>
      </c>
    </row>
    <row r="217" spans="2:16" x14ac:dyDescent="0.2">
      <c r="B217" s="246"/>
      <c r="C217" s="254"/>
      <c r="D217" s="262"/>
      <c r="E217" s="254"/>
      <c r="F217" s="254"/>
      <c r="G217" s="254"/>
      <c r="H217" s="254"/>
      <c r="I217" s="254"/>
      <c r="J217" s="254"/>
      <c r="K217" s="254"/>
      <c r="L217" s="254"/>
      <c r="M217" s="254"/>
      <c r="N217" s="254"/>
      <c r="O217" s="254"/>
      <c r="P217" s="248" t="s">
        <v>690</v>
      </c>
    </row>
    <row r="218" spans="2:16" x14ac:dyDescent="0.2">
      <c r="B218" s="246"/>
      <c r="C218" s="254"/>
      <c r="D218" s="262"/>
      <c r="E218" s="254"/>
      <c r="F218" s="254"/>
      <c r="G218" s="254"/>
      <c r="H218" s="254"/>
      <c r="I218" s="254"/>
      <c r="J218" s="254"/>
      <c r="K218" s="254"/>
      <c r="L218" s="254"/>
      <c r="M218" s="254"/>
      <c r="N218" s="254"/>
      <c r="O218" s="254"/>
      <c r="P218" s="248" t="s">
        <v>690</v>
      </c>
    </row>
    <row r="219" spans="2:16" x14ac:dyDescent="0.2">
      <c r="B219" s="246"/>
      <c r="C219" s="254"/>
      <c r="D219" s="262"/>
      <c r="E219" s="254"/>
      <c r="F219" s="254"/>
      <c r="G219" s="254"/>
      <c r="H219" s="254"/>
      <c r="I219" s="254"/>
      <c r="J219" s="254"/>
      <c r="K219" s="254"/>
      <c r="L219" s="254"/>
      <c r="M219" s="254"/>
      <c r="N219" s="254"/>
      <c r="O219" s="254"/>
      <c r="P219" s="248" t="s">
        <v>690</v>
      </c>
    </row>
    <row r="220" spans="2:16" x14ac:dyDescent="0.2">
      <c r="B220" s="246"/>
      <c r="C220" s="254"/>
      <c r="D220" s="262"/>
      <c r="E220" s="254"/>
      <c r="F220" s="254"/>
      <c r="G220" s="254"/>
      <c r="H220" s="254"/>
      <c r="I220" s="254"/>
      <c r="J220" s="254"/>
      <c r="K220" s="254"/>
      <c r="L220" s="254"/>
      <c r="M220" s="254"/>
      <c r="N220" s="254"/>
      <c r="O220" s="254"/>
      <c r="P220" s="248" t="s">
        <v>690</v>
      </c>
    </row>
    <row r="221" spans="2:16" x14ac:dyDescent="0.2">
      <c r="B221" s="246"/>
      <c r="C221" s="254"/>
      <c r="D221" s="262"/>
      <c r="E221" s="254"/>
      <c r="F221" s="254"/>
      <c r="G221" s="254"/>
      <c r="H221" s="254"/>
      <c r="I221" s="254"/>
      <c r="J221" s="254"/>
      <c r="K221" s="254"/>
      <c r="L221" s="254"/>
      <c r="M221" s="254"/>
      <c r="N221" s="254"/>
      <c r="O221" s="254"/>
      <c r="P221" s="248" t="s">
        <v>690</v>
      </c>
    </row>
    <row r="222" spans="2:16" x14ac:dyDescent="0.2">
      <c r="B222" s="246"/>
      <c r="C222" s="254"/>
      <c r="D222" s="262"/>
      <c r="E222" s="254"/>
      <c r="F222" s="254"/>
      <c r="G222" s="254"/>
      <c r="H222" s="254"/>
      <c r="I222" s="254"/>
      <c r="J222" s="254"/>
      <c r="K222" s="254"/>
      <c r="L222" s="254"/>
      <c r="M222" s="254"/>
      <c r="N222" s="254"/>
      <c r="O222" s="254"/>
      <c r="P222" s="248" t="s">
        <v>690</v>
      </c>
    </row>
    <row r="223" spans="2:16" x14ac:dyDescent="0.2">
      <c r="B223" s="246"/>
      <c r="C223" s="254"/>
      <c r="D223" s="262"/>
      <c r="E223" s="254"/>
      <c r="F223" s="254"/>
      <c r="G223" s="254"/>
      <c r="H223" s="254"/>
      <c r="I223" s="254"/>
      <c r="J223" s="254"/>
      <c r="K223" s="254"/>
      <c r="L223" s="254"/>
      <c r="M223" s="254"/>
      <c r="N223" s="254"/>
      <c r="O223" s="254"/>
      <c r="P223" s="248" t="s">
        <v>690</v>
      </c>
    </row>
    <row r="224" spans="2:16" x14ac:dyDescent="0.2">
      <c r="B224" s="246"/>
      <c r="C224" s="254"/>
      <c r="D224" s="262"/>
      <c r="E224" s="254"/>
      <c r="F224" s="254"/>
      <c r="G224" s="254"/>
      <c r="H224" s="254"/>
      <c r="I224" s="254"/>
      <c r="J224" s="254"/>
      <c r="K224" s="254"/>
      <c r="L224" s="254"/>
      <c r="M224" s="254"/>
      <c r="N224" s="254"/>
      <c r="O224" s="254"/>
      <c r="P224" s="248" t="s">
        <v>690</v>
      </c>
    </row>
    <row r="225" spans="2:16" x14ac:dyDescent="0.2">
      <c r="B225" s="246"/>
      <c r="C225" s="254"/>
      <c r="D225" s="262"/>
      <c r="E225" s="254"/>
      <c r="F225" s="254"/>
      <c r="G225" s="254"/>
      <c r="H225" s="254"/>
      <c r="I225" s="254"/>
      <c r="J225" s="254"/>
      <c r="K225" s="254"/>
      <c r="L225" s="254"/>
      <c r="M225" s="254"/>
      <c r="N225" s="254"/>
      <c r="O225" s="254"/>
      <c r="P225" s="248" t="s">
        <v>690</v>
      </c>
    </row>
    <row r="226" spans="2:16" x14ac:dyDescent="0.2">
      <c r="B226" s="246"/>
      <c r="C226" s="254"/>
      <c r="D226" s="262"/>
      <c r="E226" s="254"/>
      <c r="F226" s="254"/>
      <c r="G226" s="254"/>
      <c r="H226" s="254"/>
      <c r="I226" s="254"/>
      <c r="J226" s="254"/>
      <c r="K226" s="254"/>
      <c r="L226" s="254"/>
      <c r="M226" s="254"/>
      <c r="N226" s="254"/>
      <c r="O226" s="254"/>
      <c r="P226" s="248" t="s">
        <v>690</v>
      </c>
    </row>
    <row r="227" spans="2:16" x14ac:dyDescent="0.2">
      <c r="B227" s="246"/>
      <c r="C227" s="254"/>
      <c r="D227" s="262"/>
      <c r="E227" s="254"/>
      <c r="F227" s="254"/>
      <c r="G227" s="254"/>
      <c r="H227" s="254"/>
      <c r="I227" s="254"/>
      <c r="J227" s="254"/>
      <c r="K227" s="254"/>
      <c r="L227" s="254"/>
      <c r="M227" s="254"/>
      <c r="N227" s="254"/>
      <c r="O227" s="254"/>
      <c r="P227" s="248" t="s">
        <v>690</v>
      </c>
    </row>
    <row r="228" spans="2:16" x14ac:dyDescent="0.2">
      <c r="B228" s="246"/>
      <c r="C228" s="254"/>
      <c r="D228" s="262"/>
      <c r="E228" s="254"/>
      <c r="F228" s="254"/>
      <c r="G228" s="254"/>
      <c r="H228" s="254"/>
      <c r="I228" s="254"/>
      <c r="J228" s="254"/>
      <c r="K228" s="254"/>
      <c r="L228" s="254"/>
      <c r="M228" s="254"/>
      <c r="N228" s="254"/>
      <c r="O228" s="254"/>
      <c r="P228" s="248" t="s">
        <v>690</v>
      </c>
    </row>
    <row r="229" spans="2:16" x14ac:dyDescent="0.2">
      <c r="B229" s="246"/>
      <c r="C229" s="254"/>
      <c r="D229" s="262"/>
      <c r="E229" s="254"/>
      <c r="F229" s="254"/>
      <c r="G229" s="254"/>
      <c r="H229" s="254"/>
      <c r="I229" s="254"/>
      <c r="J229" s="254"/>
      <c r="K229" s="254"/>
      <c r="L229" s="254"/>
      <c r="M229" s="254"/>
      <c r="N229" s="254"/>
      <c r="O229" s="254"/>
      <c r="P229" s="248" t="s">
        <v>690</v>
      </c>
    </row>
    <row r="230" spans="2:16" x14ac:dyDescent="0.2">
      <c r="B230" s="246"/>
      <c r="C230" s="254"/>
      <c r="D230" s="262"/>
      <c r="E230" s="254"/>
      <c r="F230" s="254"/>
      <c r="G230" s="254"/>
      <c r="H230" s="254"/>
      <c r="I230" s="254"/>
      <c r="J230" s="254"/>
      <c r="K230" s="254"/>
      <c r="L230" s="254"/>
      <c r="M230" s="254"/>
      <c r="N230" s="254"/>
      <c r="O230" s="254"/>
      <c r="P230" s="248" t="s">
        <v>690</v>
      </c>
    </row>
    <row r="231" spans="2:16" x14ac:dyDescent="0.2">
      <c r="B231" s="246"/>
      <c r="C231" s="254"/>
      <c r="D231" s="262"/>
      <c r="E231" s="254"/>
      <c r="F231" s="254"/>
      <c r="G231" s="254"/>
      <c r="H231" s="254"/>
      <c r="I231" s="254"/>
      <c r="J231" s="254"/>
      <c r="K231" s="254"/>
      <c r="L231" s="254"/>
      <c r="M231" s="254"/>
      <c r="N231" s="254"/>
      <c r="O231" s="254"/>
      <c r="P231" s="248" t="s">
        <v>690</v>
      </c>
    </row>
    <row r="232" spans="2:16" x14ac:dyDescent="0.2">
      <c r="B232" s="246"/>
      <c r="C232" s="254"/>
      <c r="D232" s="262"/>
      <c r="E232" s="254"/>
      <c r="F232" s="254"/>
      <c r="G232" s="254"/>
      <c r="H232" s="254"/>
      <c r="I232" s="254"/>
      <c r="J232" s="254"/>
      <c r="K232" s="254"/>
      <c r="L232" s="254"/>
      <c r="M232" s="254"/>
      <c r="N232" s="254"/>
      <c r="O232" s="254"/>
      <c r="P232" s="248" t="s">
        <v>690</v>
      </c>
    </row>
    <row r="233" spans="2:16" x14ac:dyDescent="0.2">
      <c r="B233" s="246"/>
      <c r="C233" s="254"/>
      <c r="D233" s="262"/>
      <c r="E233" s="254"/>
      <c r="F233" s="254"/>
      <c r="G233" s="254"/>
      <c r="H233" s="254"/>
      <c r="I233" s="254"/>
      <c r="J233" s="254"/>
      <c r="K233" s="254"/>
      <c r="L233" s="254"/>
      <c r="M233" s="254"/>
      <c r="N233" s="254"/>
      <c r="O233" s="254"/>
      <c r="P233" s="248" t="s">
        <v>690</v>
      </c>
    </row>
    <row r="234" spans="2:16" x14ac:dyDescent="0.2">
      <c r="B234" s="246"/>
      <c r="C234" s="254"/>
      <c r="D234" s="262"/>
      <c r="E234" s="254"/>
      <c r="F234" s="254"/>
      <c r="G234" s="254"/>
      <c r="H234" s="254"/>
      <c r="I234" s="254"/>
      <c r="J234" s="254"/>
      <c r="K234" s="254"/>
      <c r="L234" s="254"/>
      <c r="M234" s="254"/>
      <c r="N234" s="254"/>
      <c r="O234" s="254"/>
      <c r="P234" s="248" t="s">
        <v>690</v>
      </c>
    </row>
    <row r="235" spans="2:16" x14ac:dyDescent="0.2">
      <c r="B235" s="246"/>
      <c r="C235" s="254"/>
      <c r="D235" s="262"/>
      <c r="E235" s="254"/>
      <c r="F235" s="254"/>
      <c r="G235" s="254"/>
      <c r="H235" s="254"/>
      <c r="I235" s="254"/>
      <c r="J235" s="254"/>
      <c r="K235" s="254"/>
      <c r="L235" s="254"/>
      <c r="M235" s="254"/>
      <c r="N235" s="254"/>
      <c r="O235" s="254"/>
      <c r="P235" s="248" t="s">
        <v>690</v>
      </c>
    </row>
    <row r="236" spans="2:16" x14ac:dyDescent="0.2">
      <c r="B236" s="246"/>
      <c r="C236" s="254"/>
      <c r="D236" s="262"/>
      <c r="E236" s="254"/>
      <c r="F236" s="254"/>
      <c r="G236" s="254"/>
      <c r="H236" s="254"/>
      <c r="I236" s="254"/>
      <c r="J236" s="254"/>
      <c r="K236" s="254"/>
      <c r="L236" s="254"/>
      <c r="M236" s="254"/>
      <c r="N236" s="254"/>
      <c r="O236" s="254"/>
      <c r="P236" s="248" t="s">
        <v>690</v>
      </c>
    </row>
    <row r="237" spans="2:16" x14ac:dyDescent="0.2">
      <c r="B237" s="246"/>
      <c r="C237" s="254"/>
      <c r="D237" s="262"/>
      <c r="E237" s="254"/>
      <c r="F237" s="254"/>
      <c r="G237" s="254"/>
      <c r="H237" s="254"/>
      <c r="I237" s="254"/>
      <c r="J237" s="254"/>
      <c r="K237" s="254"/>
      <c r="L237" s="254"/>
      <c r="M237" s="254"/>
      <c r="N237" s="254"/>
      <c r="O237" s="254"/>
      <c r="P237" s="248" t="s">
        <v>690</v>
      </c>
    </row>
    <row r="238" spans="2:16" x14ac:dyDescent="0.2">
      <c r="B238" s="246"/>
      <c r="C238" s="254"/>
      <c r="D238" s="262"/>
      <c r="E238" s="254"/>
      <c r="F238" s="254"/>
      <c r="G238" s="254"/>
      <c r="H238" s="254"/>
      <c r="I238" s="254"/>
      <c r="J238" s="254"/>
      <c r="K238" s="254"/>
      <c r="L238" s="254"/>
      <c r="M238" s="254"/>
      <c r="N238" s="254"/>
      <c r="O238" s="254"/>
      <c r="P238" s="248" t="s">
        <v>690</v>
      </c>
    </row>
    <row r="239" spans="2:16" x14ac:dyDescent="0.2">
      <c r="B239" s="246"/>
      <c r="C239" s="254"/>
      <c r="D239" s="262"/>
      <c r="E239" s="254"/>
      <c r="F239" s="254"/>
      <c r="G239" s="254"/>
      <c r="H239" s="254"/>
      <c r="I239" s="254"/>
      <c r="J239" s="254"/>
      <c r="K239" s="254"/>
      <c r="L239" s="254"/>
      <c r="M239" s="254"/>
      <c r="N239" s="254"/>
      <c r="O239" s="254"/>
      <c r="P239" s="248" t="s">
        <v>690</v>
      </c>
    </row>
    <row r="240" spans="2:16" x14ac:dyDescent="0.2">
      <c r="B240" s="246"/>
      <c r="C240" s="254"/>
      <c r="D240" s="262"/>
      <c r="E240" s="254"/>
      <c r="F240" s="254"/>
      <c r="G240" s="254"/>
      <c r="H240" s="254"/>
      <c r="I240" s="254"/>
      <c r="J240" s="254"/>
      <c r="K240" s="254"/>
      <c r="L240" s="254"/>
      <c r="M240" s="254"/>
      <c r="N240" s="254"/>
      <c r="O240" s="254"/>
      <c r="P240" s="248" t="s">
        <v>690</v>
      </c>
    </row>
    <row r="241" spans="2:16" x14ac:dyDescent="0.2">
      <c r="B241" s="246"/>
      <c r="C241" s="254"/>
      <c r="D241" s="262"/>
      <c r="E241" s="254"/>
      <c r="F241" s="254"/>
      <c r="G241" s="254"/>
      <c r="H241" s="254"/>
      <c r="I241" s="254"/>
      <c r="J241" s="254"/>
      <c r="K241" s="254"/>
      <c r="L241" s="254"/>
      <c r="M241" s="254"/>
      <c r="N241" s="254"/>
      <c r="O241" s="254"/>
      <c r="P241" s="248" t="s">
        <v>690</v>
      </c>
    </row>
    <row r="242" spans="2:16" x14ac:dyDescent="0.2">
      <c r="B242" s="246"/>
      <c r="C242" s="254"/>
      <c r="D242" s="262"/>
      <c r="E242" s="254"/>
      <c r="F242" s="254"/>
      <c r="G242" s="254"/>
      <c r="H242" s="254"/>
      <c r="I242" s="254"/>
      <c r="J242" s="254"/>
      <c r="K242" s="254"/>
      <c r="L242" s="254"/>
      <c r="M242" s="254"/>
      <c r="N242" s="254"/>
      <c r="O242" s="254"/>
      <c r="P242" s="248" t="s">
        <v>690</v>
      </c>
    </row>
    <row r="243" spans="2:16" x14ac:dyDescent="0.2">
      <c r="B243" s="246"/>
      <c r="C243" s="254"/>
      <c r="D243" s="262"/>
      <c r="E243" s="254"/>
      <c r="F243" s="254"/>
      <c r="G243" s="254"/>
      <c r="H243" s="254"/>
      <c r="I243" s="254"/>
      <c r="J243" s="254"/>
      <c r="K243" s="254"/>
      <c r="L243" s="254"/>
      <c r="M243" s="254"/>
      <c r="N243" s="254"/>
      <c r="O243" s="254"/>
      <c r="P243" s="248" t="s">
        <v>690</v>
      </c>
    </row>
    <row r="244" spans="2:16" x14ac:dyDescent="0.2">
      <c r="B244" s="246"/>
      <c r="C244" s="254"/>
      <c r="D244" s="262"/>
      <c r="E244" s="254"/>
      <c r="F244" s="254"/>
      <c r="G244" s="254"/>
      <c r="H244" s="254"/>
      <c r="I244" s="254"/>
      <c r="J244" s="254"/>
      <c r="K244" s="254"/>
      <c r="L244" s="254"/>
      <c r="M244" s="254"/>
      <c r="N244" s="254"/>
      <c r="O244" s="254"/>
      <c r="P244" s="248" t="s">
        <v>690</v>
      </c>
    </row>
    <row r="245" spans="2:16" x14ac:dyDescent="0.2">
      <c r="B245" s="246"/>
      <c r="C245" s="254"/>
      <c r="D245" s="262"/>
      <c r="E245" s="254"/>
      <c r="F245" s="254"/>
      <c r="G245" s="254"/>
      <c r="H245" s="254"/>
      <c r="I245" s="254"/>
      <c r="J245" s="254"/>
      <c r="K245" s="254"/>
      <c r="L245" s="254"/>
      <c r="M245" s="254"/>
      <c r="N245" s="254"/>
      <c r="O245" s="254"/>
      <c r="P245" s="248" t="s">
        <v>690</v>
      </c>
    </row>
    <row r="246" spans="2:16" x14ac:dyDescent="0.2">
      <c r="B246" s="246"/>
      <c r="C246" s="254"/>
      <c r="D246" s="262"/>
      <c r="E246" s="254"/>
      <c r="F246" s="254"/>
      <c r="G246" s="254"/>
      <c r="H246" s="254"/>
      <c r="I246" s="254"/>
      <c r="J246" s="254"/>
      <c r="K246" s="254"/>
      <c r="L246" s="254"/>
      <c r="M246" s="254"/>
      <c r="N246" s="254"/>
      <c r="O246" s="254"/>
      <c r="P246" s="248" t="s">
        <v>690</v>
      </c>
    </row>
    <row r="247" spans="2:16" x14ac:dyDescent="0.2">
      <c r="B247" s="246"/>
      <c r="C247" s="254"/>
      <c r="D247" s="262"/>
      <c r="E247" s="254"/>
      <c r="F247" s="254"/>
      <c r="G247" s="254"/>
      <c r="H247" s="254"/>
      <c r="I247" s="254"/>
      <c r="J247" s="254"/>
      <c r="K247" s="254"/>
      <c r="L247" s="254"/>
      <c r="M247" s="254"/>
      <c r="N247" s="254"/>
      <c r="O247" s="254"/>
      <c r="P247" s="248" t="s">
        <v>690</v>
      </c>
    </row>
    <row r="248" spans="2:16" x14ac:dyDescent="0.2">
      <c r="B248" s="246"/>
      <c r="C248" s="254"/>
      <c r="D248" s="262"/>
      <c r="E248" s="254"/>
      <c r="F248" s="254"/>
      <c r="G248" s="254"/>
      <c r="H248" s="254"/>
      <c r="I248" s="254"/>
      <c r="J248" s="254"/>
      <c r="K248" s="254"/>
      <c r="L248" s="254"/>
      <c r="M248" s="254"/>
      <c r="N248" s="254"/>
      <c r="O248" s="254"/>
      <c r="P248" s="248" t="s">
        <v>690</v>
      </c>
    </row>
    <row r="249" spans="2:16" x14ac:dyDescent="0.2">
      <c r="B249" s="246"/>
      <c r="C249" s="254"/>
      <c r="D249" s="262"/>
      <c r="E249" s="254"/>
      <c r="F249" s="254"/>
      <c r="G249" s="254"/>
      <c r="H249" s="254"/>
      <c r="I249" s="254"/>
      <c r="J249" s="254"/>
      <c r="K249" s="254"/>
      <c r="L249" s="254"/>
      <c r="M249" s="254"/>
      <c r="N249" s="254"/>
      <c r="O249" s="254"/>
      <c r="P249" s="248" t="s">
        <v>690</v>
      </c>
    </row>
    <row r="250" spans="2:16" x14ac:dyDescent="0.2">
      <c r="B250" s="246"/>
      <c r="C250" s="254"/>
      <c r="D250" s="262"/>
      <c r="E250" s="254"/>
      <c r="F250" s="254"/>
      <c r="G250" s="254"/>
      <c r="H250" s="254"/>
      <c r="I250" s="254"/>
      <c r="J250" s="254"/>
      <c r="K250" s="254"/>
      <c r="L250" s="254"/>
      <c r="M250" s="254"/>
      <c r="N250" s="254"/>
      <c r="O250" s="254"/>
      <c r="P250" s="248" t="s">
        <v>690</v>
      </c>
    </row>
    <row r="251" spans="2:16" x14ac:dyDescent="0.2">
      <c r="B251" s="246"/>
      <c r="C251" s="254"/>
      <c r="D251" s="262"/>
      <c r="E251" s="254"/>
      <c r="F251" s="254"/>
      <c r="G251" s="254"/>
      <c r="H251" s="254"/>
      <c r="I251" s="254"/>
      <c r="J251" s="254"/>
      <c r="K251" s="254"/>
      <c r="L251" s="254"/>
      <c r="M251" s="254"/>
      <c r="N251" s="254"/>
      <c r="O251" s="254"/>
      <c r="P251" s="248" t="s">
        <v>690</v>
      </c>
    </row>
    <row r="252" spans="2:16" x14ac:dyDescent="0.2">
      <c r="B252" s="246"/>
      <c r="C252" s="254"/>
      <c r="D252" s="262"/>
      <c r="E252" s="254"/>
      <c r="F252" s="254"/>
      <c r="G252" s="254"/>
      <c r="H252" s="254"/>
      <c r="I252" s="254"/>
      <c r="J252" s="254"/>
      <c r="K252" s="254"/>
      <c r="L252" s="254"/>
      <c r="M252" s="254"/>
      <c r="N252" s="254"/>
      <c r="O252" s="254"/>
      <c r="P252" s="248" t="s">
        <v>690</v>
      </c>
    </row>
    <row r="253" spans="2:16" x14ac:dyDescent="0.2">
      <c r="B253" s="246"/>
      <c r="C253" s="254"/>
      <c r="D253" s="262"/>
      <c r="E253" s="254"/>
      <c r="F253" s="254"/>
      <c r="G253" s="254"/>
      <c r="H253" s="254"/>
      <c r="I253" s="254"/>
      <c r="J253" s="254"/>
      <c r="K253" s="254"/>
      <c r="L253" s="254"/>
      <c r="M253" s="254"/>
      <c r="N253" s="254"/>
      <c r="O253" s="254"/>
      <c r="P253" s="248" t="s">
        <v>690</v>
      </c>
    </row>
    <row r="254" spans="2:16" x14ac:dyDescent="0.2">
      <c r="B254" s="246"/>
      <c r="C254" s="254"/>
      <c r="D254" s="262"/>
      <c r="E254" s="254"/>
      <c r="F254" s="254"/>
      <c r="G254" s="254"/>
      <c r="H254" s="254"/>
      <c r="I254" s="254"/>
      <c r="J254" s="254"/>
      <c r="K254" s="254"/>
      <c r="L254" s="254"/>
      <c r="M254" s="254"/>
      <c r="N254" s="254"/>
      <c r="O254" s="254"/>
      <c r="P254" s="248" t="s">
        <v>690</v>
      </c>
    </row>
    <row r="255" spans="2:16" x14ac:dyDescent="0.2">
      <c r="B255" s="246"/>
      <c r="C255" s="254"/>
      <c r="D255" s="262"/>
      <c r="E255" s="254"/>
      <c r="F255" s="254"/>
      <c r="G255" s="254"/>
      <c r="H255" s="254"/>
      <c r="I255" s="254"/>
      <c r="J255" s="254"/>
      <c r="K255" s="254"/>
      <c r="L255" s="254"/>
      <c r="M255" s="254"/>
      <c r="N255" s="254"/>
      <c r="O255" s="254"/>
      <c r="P255" s="248" t="s">
        <v>690</v>
      </c>
    </row>
    <row r="256" spans="2:16" x14ac:dyDescent="0.2">
      <c r="B256" s="246"/>
      <c r="C256" s="254"/>
      <c r="D256" s="262"/>
      <c r="E256" s="254"/>
      <c r="F256" s="254"/>
      <c r="G256" s="254"/>
      <c r="H256" s="254"/>
      <c r="I256" s="254"/>
      <c r="J256" s="254"/>
      <c r="K256" s="254"/>
      <c r="L256" s="254"/>
      <c r="M256" s="254"/>
      <c r="N256" s="254"/>
      <c r="O256" s="254"/>
      <c r="P256" s="248" t="s">
        <v>690</v>
      </c>
    </row>
    <row r="257" spans="2:16" x14ac:dyDescent="0.2">
      <c r="B257" s="246"/>
      <c r="C257" s="254"/>
      <c r="D257" s="262"/>
      <c r="E257" s="254"/>
      <c r="F257" s="254"/>
      <c r="G257" s="254"/>
      <c r="H257" s="254"/>
      <c r="I257" s="254"/>
      <c r="J257" s="254"/>
      <c r="K257" s="254"/>
      <c r="L257" s="254"/>
      <c r="M257" s="254"/>
      <c r="N257" s="254"/>
      <c r="O257" s="254"/>
      <c r="P257" s="248" t="s">
        <v>690</v>
      </c>
    </row>
    <row r="258" spans="2:16" x14ac:dyDescent="0.2">
      <c r="B258" s="246"/>
      <c r="C258" s="254"/>
      <c r="D258" s="262"/>
      <c r="E258" s="254"/>
      <c r="F258" s="254"/>
      <c r="G258" s="254"/>
      <c r="H258" s="254"/>
      <c r="I258" s="254"/>
      <c r="J258" s="254"/>
      <c r="K258" s="254"/>
      <c r="L258" s="254"/>
      <c r="M258" s="254"/>
      <c r="N258" s="254"/>
      <c r="O258" s="254"/>
      <c r="P258" s="248" t="s">
        <v>690</v>
      </c>
    </row>
    <row r="259" spans="2:16" x14ac:dyDescent="0.2">
      <c r="B259" s="246"/>
      <c r="C259" s="254"/>
      <c r="D259" s="262"/>
      <c r="E259" s="254"/>
      <c r="F259" s="254"/>
      <c r="G259" s="254"/>
      <c r="H259" s="254"/>
      <c r="I259" s="254"/>
      <c r="J259" s="254"/>
      <c r="K259" s="254"/>
      <c r="L259" s="254"/>
      <c r="M259" s="254"/>
      <c r="N259" s="254"/>
      <c r="O259" s="254"/>
      <c r="P259" s="248" t="s">
        <v>690</v>
      </c>
    </row>
    <row r="260" spans="2:16" x14ac:dyDescent="0.2">
      <c r="B260" s="246"/>
      <c r="C260" s="254"/>
      <c r="D260" s="262"/>
      <c r="E260" s="254"/>
      <c r="F260" s="254"/>
      <c r="G260" s="254"/>
      <c r="H260" s="254"/>
      <c r="I260" s="254"/>
      <c r="J260" s="254"/>
      <c r="K260" s="254"/>
      <c r="L260" s="254"/>
      <c r="M260" s="254"/>
      <c r="N260" s="254"/>
      <c r="O260" s="254"/>
      <c r="P260" s="248" t="s">
        <v>690</v>
      </c>
    </row>
    <row r="261" spans="2:16" x14ac:dyDescent="0.2">
      <c r="B261" s="246"/>
      <c r="C261" s="254"/>
      <c r="D261" s="262"/>
      <c r="E261" s="254"/>
      <c r="F261" s="254"/>
      <c r="G261" s="254"/>
      <c r="H261" s="254"/>
      <c r="I261" s="254"/>
      <c r="J261" s="254"/>
      <c r="K261" s="254"/>
      <c r="L261" s="254"/>
      <c r="M261" s="254"/>
      <c r="N261" s="254"/>
      <c r="O261" s="254"/>
      <c r="P261" s="248" t="s">
        <v>690</v>
      </c>
    </row>
    <row r="262" spans="2:16" x14ac:dyDescent="0.2">
      <c r="B262" s="246"/>
      <c r="C262" s="254"/>
      <c r="D262" s="262"/>
      <c r="E262" s="254"/>
      <c r="F262" s="254"/>
      <c r="G262" s="254"/>
      <c r="H262" s="254"/>
      <c r="I262" s="254"/>
      <c r="J262" s="254"/>
      <c r="K262" s="254"/>
      <c r="L262" s="254"/>
      <c r="M262" s="254"/>
      <c r="N262" s="254"/>
      <c r="O262" s="254"/>
      <c r="P262" s="248" t="s">
        <v>690</v>
      </c>
    </row>
    <row r="263" spans="2:16" x14ac:dyDescent="0.2">
      <c r="B263" s="246"/>
      <c r="C263" s="254"/>
      <c r="D263" s="262"/>
      <c r="E263" s="254"/>
      <c r="F263" s="254"/>
      <c r="G263" s="254"/>
      <c r="H263" s="254"/>
      <c r="I263" s="254"/>
      <c r="J263" s="254"/>
      <c r="K263" s="254"/>
      <c r="L263" s="254"/>
      <c r="M263" s="254"/>
      <c r="N263" s="254"/>
      <c r="O263" s="254"/>
      <c r="P263" s="248" t="s">
        <v>690</v>
      </c>
    </row>
    <row r="264" spans="2:16" x14ac:dyDescent="0.2">
      <c r="B264" s="246"/>
      <c r="C264" s="254"/>
      <c r="D264" s="262"/>
      <c r="E264" s="254"/>
      <c r="F264" s="254"/>
      <c r="G264" s="254"/>
      <c r="H264" s="254"/>
      <c r="I264" s="254"/>
      <c r="J264" s="254"/>
      <c r="K264" s="254"/>
      <c r="L264" s="254"/>
      <c r="M264" s="254"/>
      <c r="N264" s="254"/>
      <c r="O264" s="254"/>
      <c r="P264" s="248" t="s">
        <v>690</v>
      </c>
    </row>
    <row r="265" spans="2:16" x14ac:dyDescent="0.2">
      <c r="B265" s="246"/>
      <c r="C265" s="254"/>
      <c r="D265" s="262"/>
      <c r="E265" s="254"/>
      <c r="F265" s="254"/>
      <c r="G265" s="254"/>
      <c r="H265" s="254"/>
      <c r="I265" s="254"/>
      <c r="J265" s="254"/>
      <c r="K265" s="254"/>
      <c r="L265" s="254"/>
      <c r="M265" s="254"/>
      <c r="N265" s="254"/>
      <c r="O265" s="254"/>
      <c r="P265" s="248" t="s">
        <v>690</v>
      </c>
    </row>
    <row r="266" spans="2:16" x14ac:dyDescent="0.2">
      <c r="B266" s="246"/>
      <c r="C266" s="254"/>
      <c r="D266" s="262"/>
      <c r="E266" s="254"/>
      <c r="F266" s="254"/>
      <c r="G266" s="254"/>
      <c r="H266" s="254"/>
      <c r="I266" s="254"/>
      <c r="J266" s="254"/>
      <c r="K266" s="254"/>
      <c r="L266" s="254"/>
      <c r="M266" s="254"/>
      <c r="N266" s="254"/>
      <c r="O266" s="254"/>
      <c r="P266" s="248" t="s">
        <v>690</v>
      </c>
    </row>
    <row r="267" spans="2:16" x14ac:dyDescent="0.2">
      <c r="B267" s="246"/>
      <c r="C267" s="254"/>
      <c r="D267" s="262"/>
      <c r="E267" s="254"/>
      <c r="F267" s="254"/>
      <c r="G267" s="254"/>
      <c r="H267" s="254"/>
      <c r="I267" s="254"/>
      <c r="J267" s="254"/>
      <c r="K267" s="254"/>
      <c r="L267" s="254"/>
      <c r="M267" s="254"/>
      <c r="N267" s="254"/>
      <c r="O267" s="254"/>
      <c r="P267" s="248" t="s">
        <v>690</v>
      </c>
    </row>
    <row r="268" spans="2:16" x14ac:dyDescent="0.2">
      <c r="B268" s="246"/>
      <c r="C268" s="254"/>
      <c r="D268" s="262"/>
      <c r="E268" s="254"/>
      <c r="F268" s="254"/>
      <c r="G268" s="254"/>
      <c r="H268" s="254"/>
      <c r="I268" s="254"/>
      <c r="J268" s="254"/>
      <c r="K268" s="254"/>
      <c r="L268" s="254"/>
      <c r="M268" s="254"/>
      <c r="N268" s="254"/>
      <c r="O268" s="254"/>
      <c r="P268" s="248" t="s">
        <v>690</v>
      </c>
    </row>
    <row r="269" spans="2:16" x14ac:dyDescent="0.2">
      <c r="B269" s="246"/>
      <c r="C269" s="254"/>
      <c r="D269" s="262"/>
      <c r="E269" s="254"/>
      <c r="F269" s="254"/>
      <c r="G269" s="254"/>
      <c r="H269" s="254"/>
      <c r="I269" s="254"/>
      <c r="J269" s="254"/>
      <c r="K269" s="254"/>
      <c r="L269" s="254"/>
      <c r="M269" s="254"/>
      <c r="N269" s="254"/>
      <c r="O269" s="254"/>
      <c r="P269" s="248" t="s">
        <v>690</v>
      </c>
    </row>
    <row r="270" spans="2:16" x14ac:dyDescent="0.2">
      <c r="B270" s="246"/>
      <c r="C270" s="254"/>
      <c r="D270" s="262"/>
      <c r="E270" s="254"/>
      <c r="F270" s="254"/>
      <c r="G270" s="254"/>
      <c r="H270" s="254"/>
      <c r="I270" s="254"/>
      <c r="J270" s="254"/>
      <c r="K270" s="254"/>
      <c r="L270" s="254"/>
      <c r="M270" s="254"/>
      <c r="N270" s="254"/>
      <c r="O270" s="254"/>
      <c r="P270" s="248" t="s">
        <v>690</v>
      </c>
    </row>
    <row r="271" spans="2:16" x14ac:dyDescent="0.2">
      <c r="B271" s="246"/>
      <c r="C271" s="254"/>
      <c r="D271" s="262"/>
      <c r="E271" s="254"/>
      <c r="F271" s="254"/>
      <c r="G271" s="254"/>
      <c r="H271" s="254"/>
      <c r="I271" s="254"/>
      <c r="J271" s="254"/>
      <c r="K271" s="254"/>
      <c r="L271" s="254"/>
      <c r="M271" s="254"/>
      <c r="N271" s="254"/>
      <c r="O271" s="254"/>
      <c r="P271" s="248" t="s">
        <v>690</v>
      </c>
    </row>
    <row r="272" spans="2:16" x14ac:dyDescent="0.2">
      <c r="B272" s="246"/>
      <c r="C272" s="254"/>
      <c r="D272" s="262"/>
      <c r="E272" s="254"/>
      <c r="F272" s="254"/>
      <c r="G272" s="254"/>
      <c r="H272" s="254"/>
      <c r="I272" s="254"/>
      <c r="J272" s="254"/>
      <c r="K272" s="254"/>
      <c r="L272" s="254"/>
      <c r="M272" s="254"/>
      <c r="N272" s="254"/>
      <c r="O272" s="254"/>
      <c r="P272" s="248" t="s">
        <v>690</v>
      </c>
    </row>
    <row r="273" spans="2:16" x14ac:dyDescent="0.2">
      <c r="B273" s="246"/>
      <c r="C273" s="254"/>
      <c r="D273" s="262"/>
      <c r="E273" s="254"/>
      <c r="F273" s="254"/>
      <c r="G273" s="254"/>
      <c r="H273" s="254"/>
      <c r="I273" s="254"/>
      <c r="J273" s="254"/>
      <c r="K273" s="254"/>
      <c r="L273" s="254"/>
      <c r="M273" s="254"/>
      <c r="N273" s="254"/>
      <c r="O273" s="254"/>
      <c r="P273" s="248" t="s">
        <v>690</v>
      </c>
    </row>
    <row r="274" spans="2:16" x14ac:dyDescent="0.2">
      <c r="B274" s="246"/>
      <c r="C274" s="254"/>
      <c r="D274" s="262"/>
      <c r="E274" s="254"/>
      <c r="F274" s="254"/>
      <c r="G274" s="254"/>
      <c r="H274" s="254"/>
      <c r="I274" s="254"/>
      <c r="J274" s="254"/>
      <c r="K274" s="254"/>
      <c r="L274" s="254"/>
      <c r="M274" s="254"/>
      <c r="N274" s="254"/>
      <c r="O274" s="254"/>
      <c r="P274" s="248" t="s">
        <v>690</v>
      </c>
    </row>
    <row r="275" spans="2:16" x14ac:dyDescent="0.2">
      <c r="B275" s="246"/>
      <c r="C275" s="254"/>
      <c r="D275" s="262"/>
      <c r="E275" s="254"/>
      <c r="F275" s="254"/>
      <c r="G275" s="254"/>
      <c r="H275" s="254"/>
      <c r="I275" s="254"/>
      <c r="J275" s="254"/>
      <c r="K275" s="254"/>
      <c r="L275" s="254"/>
      <c r="M275" s="254"/>
      <c r="N275" s="254"/>
      <c r="O275" s="254"/>
      <c r="P275" s="248" t="s">
        <v>690</v>
      </c>
    </row>
    <row r="276" spans="2:16" x14ac:dyDescent="0.2">
      <c r="B276" s="246"/>
      <c r="C276" s="254"/>
      <c r="D276" s="262"/>
      <c r="E276" s="254"/>
      <c r="F276" s="254"/>
      <c r="G276" s="254"/>
      <c r="H276" s="254"/>
      <c r="I276" s="254"/>
      <c r="J276" s="254"/>
      <c r="K276" s="254"/>
      <c r="L276" s="254"/>
      <c r="M276" s="254"/>
      <c r="N276" s="254"/>
      <c r="O276" s="254"/>
      <c r="P276" s="248" t="s">
        <v>690</v>
      </c>
    </row>
    <row r="277" spans="2:16" x14ac:dyDescent="0.2">
      <c r="B277" s="246"/>
      <c r="C277" s="254"/>
      <c r="D277" s="262"/>
      <c r="E277" s="254"/>
      <c r="F277" s="254"/>
      <c r="G277" s="254"/>
      <c r="H277" s="254"/>
      <c r="I277" s="254"/>
      <c r="J277" s="254"/>
      <c r="K277" s="254"/>
      <c r="L277" s="254"/>
      <c r="M277" s="254"/>
      <c r="N277" s="254"/>
      <c r="O277" s="254"/>
      <c r="P277" s="248" t="s">
        <v>690</v>
      </c>
    </row>
    <row r="278" spans="2:16" x14ac:dyDescent="0.2">
      <c r="B278" s="246"/>
      <c r="C278" s="254"/>
      <c r="D278" s="262"/>
      <c r="E278" s="254"/>
      <c r="F278" s="254"/>
      <c r="G278" s="254"/>
      <c r="H278" s="254"/>
      <c r="I278" s="254"/>
      <c r="J278" s="254"/>
      <c r="K278" s="254"/>
      <c r="L278" s="254"/>
      <c r="M278" s="254"/>
      <c r="N278" s="254"/>
      <c r="O278" s="254"/>
      <c r="P278" s="248" t="s">
        <v>690</v>
      </c>
    </row>
    <row r="279" spans="2:16" x14ac:dyDescent="0.2">
      <c r="B279" s="246"/>
      <c r="C279" s="254"/>
      <c r="D279" s="264"/>
      <c r="E279" s="254"/>
      <c r="F279" s="254"/>
      <c r="G279" s="254"/>
      <c r="H279" s="254"/>
      <c r="I279" s="254"/>
      <c r="J279" s="254"/>
      <c r="K279" s="254"/>
      <c r="L279" s="254"/>
      <c r="M279" s="254"/>
      <c r="N279" s="254"/>
      <c r="O279" s="254"/>
      <c r="P279" s="248" t="s">
        <v>690</v>
      </c>
    </row>
    <row r="280" spans="2:16" x14ac:dyDescent="0.2">
      <c r="B280" s="243" t="s">
        <v>689</v>
      </c>
      <c r="C280" s="57" t="s">
        <v>689</v>
      </c>
      <c r="D280" s="57" t="s">
        <v>689</v>
      </c>
      <c r="E280" s="57" t="s">
        <v>689</v>
      </c>
      <c r="F280" s="57" t="s">
        <v>689</v>
      </c>
      <c r="G280" s="57" t="s">
        <v>689</v>
      </c>
      <c r="H280" s="57" t="s">
        <v>689</v>
      </c>
      <c r="I280" s="57" t="s">
        <v>689</v>
      </c>
      <c r="J280" s="57" t="s">
        <v>689</v>
      </c>
      <c r="K280" s="57" t="s">
        <v>689</v>
      </c>
      <c r="L280" s="57" t="s">
        <v>689</v>
      </c>
      <c r="M280" s="57" t="s">
        <v>689</v>
      </c>
      <c r="N280" s="57" t="s">
        <v>689</v>
      </c>
      <c r="O280" s="57" t="s">
        <v>689</v>
      </c>
      <c r="P280" s="248" t="s">
        <v>690</v>
      </c>
    </row>
  </sheetData>
  <autoFilter ref="B3:Q139" xr:uid="{00000000-0009-0000-0000-000007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画面項目定義_値!$E$4:$E$14</xm:f>
          </x14:formula1>
          <xm:sqref>H4:H279</xm:sqref>
        </x14:dataValidation>
        <x14:dataValidation type="list" allowBlank="1" showInputMessage="1" showErrorMessage="1" xr:uid="{00000000-0002-0000-0700-000001000000}">
          <x14:formula1>
            <xm:f>画面項目定義_値!$F$4:$F$9</xm:f>
          </x14:formula1>
          <xm:sqref>I4:I279</xm:sqref>
        </x14:dataValidation>
        <x14:dataValidation type="list" allowBlank="1" showInputMessage="1" showErrorMessage="1" xr:uid="{00000000-0002-0000-0700-000002000000}">
          <x14:formula1>
            <xm:f>画面項目定義_値!$G$4:$G$5</xm:f>
          </x14:formula1>
          <xm:sqref>J4:J279</xm:sqref>
        </x14:dataValidation>
        <x14:dataValidation type="list" allowBlank="1" showInputMessage="1" showErrorMessage="1" xr:uid="{00000000-0002-0000-0700-000003000000}">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F76"/>
  <sheetViews>
    <sheetView zoomScaleNormal="100" workbookViewId="0">
      <selection activeCell="A6" sqref="A6"/>
    </sheetView>
  </sheetViews>
  <sheetFormatPr defaultRowHeight="13" x14ac:dyDescent="0.2"/>
  <cols>
    <col min="2" max="2" width="33" customWidth="1"/>
    <col min="3" max="5" width="23.08984375" customWidth="1"/>
    <col min="6" max="6" width="15.08984375" bestFit="1" customWidth="1"/>
  </cols>
  <sheetData>
    <row r="4" spans="1:5" x14ac:dyDescent="0.2">
      <c r="A4" t="s">
        <v>822</v>
      </c>
    </row>
    <row r="5" spans="1:5" x14ac:dyDescent="0.2">
      <c r="B5" s="288" t="s">
        <v>581</v>
      </c>
      <c r="C5" s="288" t="s">
        <v>510</v>
      </c>
      <c r="D5" s="288" t="s">
        <v>509</v>
      </c>
    </row>
    <row r="6" spans="1:5" ht="19.5" x14ac:dyDescent="0.2">
      <c r="B6" s="229" t="s" ph="1">
        <v>809</v>
      </c>
      <c r="C6" s="229" t="s">
        <v>589</v>
      </c>
      <c r="D6" s="229" t="s">
        <v>585</v>
      </c>
    </row>
    <row r="7" spans="1:5" x14ac:dyDescent="0.2">
      <c r="B7" s="229" t="s">
        <v>659</v>
      </c>
      <c r="C7" s="229" t="s">
        <v>589</v>
      </c>
      <c r="D7" s="229" t="s">
        <v>585</v>
      </c>
    </row>
    <row r="8" spans="1:5" x14ac:dyDescent="0.2">
      <c r="B8" s="229" t="s">
        <v>385</v>
      </c>
      <c r="C8" s="229" t="s">
        <v>585</v>
      </c>
      <c r="D8" s="229" t="s">
        <v>585</v>
      </c>
    </row>
    <row r="9" spans="1:5" x14ac:dyDescent="0.2">
      <c r="B9" s="229" t="s">
        <v>658</v>
      </c>
      <c r="C9" s="229" t="s">
        <v>585</v>
      </c>
      <c r="D9" s="229" t="s">
        <v>585</v>
      </c>
    </row>
    <row r="10" spans="1:5" x14ac:dyDescent="0.2">
      <c r="B10" s="229" t="s">
        <v>163</v>
      </c>
      <c r="C10" s="229" t="s">
        <v>585</v>
      </c>
      <c r="D10" s="229" t="s">
        <v>589</v>
      </c>
    </row>
    <row r="11" spans="1:5" x14ac:dyDescent="0.2">
      <c r="B11" s="229" t="s">
        <v>660</v>
      </c>
      <c r="C11" s="229" t="s">
        <v>585</v>
      </c>
      <c r="D11" s="229" t="s">
        <v>589</v>
      </c>
    </row>
    <row r="12" spans="1:5" x14ac:dyDescent="0.2">
      <c r="B12" s="229" t="s">
        <v>661</v>
      </c>
      <c r="C12" s="229" t="s">
        <v>585</v>
      </c>
      <c r="D12" s="229" t="s">
        <v>585</v>
      </c>
    </row>
    <row r="14" spans="1:5" x14ac:dyDescent="0.2">
      <c r="A14" t="s">
        <v>823</v>
      </c>
    </row>
    <row r="15" spans="1:5" x14ac:dyDescent="0.2">
      <c r="B15" t="s">
        <v>825</v>
      </c>
    </row>
    <row r="16" spans="1:5" x14ac:dyDescent="0.2">
      <c r="B16" s="288" t="s">
        <v>581</v>
      </c>
      <c r="C16" s="288" t="s">
        <v>494</v>
      </c>
      <c r="D16" s="288" t="s">
        <v>495</v>
      </c>
      <c r="E16" s="288" t="s">
        <v>496</v>
      </c>
    </row>
    <row r="17" spans="1:6" ht="19.5" x14ac:dyDescent="0.2">
      <c r="B17" s="239" t="s" ph="1">
        <v>809</v>
      </c>
      <c r="C17" s="239" t="s">
        <v>813</v>
      </c>
      <c r="D17" s="239" t="s">
        <v>813</v>
      </c>
      <c r="E17" s="239" t="s">
        <v>813</v>
      </c>
      <c r="F17" s="290" t="s">
        <v>824</v>
      </c>
    </row>
    <row r="18" spans="1:6" x14ac:dyDescent="0.2">
      <c r="B18" s="239" t="s">
        <v>659</v>
      </c>
      <c r="C18" s="239" t="s">
        <v>813</v>
      </c>
      <c r="D18" s="239" t="s">
        <v>813</v>
      </c>
      <c r="E18" s="239" t="s">
        <v>813</v>
      </c>
      <c r="F18" s="290" t="s">
        <v>824</v>
      </c>
    </row>
    <row r="19" spans="1:6" x14ac:dyDescent="0.2">
      <c r="B19" s="229" t="s">
        <v>385</v>
      </c>
      <c r="C19" s="229" t="s">
        <v>90</v>
      </c>
      <c r="D19" s="229" t="s">
        <v>90</v>
      </c>
      <c r="E19" s="229" t="s">
        <v>90</v>
      </c>
    </row>
    <row r="20" spans="1:6" x14ac:dyDescent="0.2">
      <c r="B20" s="229" t="s">
        <v>658</v>
      </c>
      <c r="C20" s="229" t="s">
        <v>90</v>
      </c>
      <c r="D20" s="229" t="s">
        <v>90</v>
      </c>
      <c r="E20" s="229" t="s">
        <v>90</v>
      </c>
    </row>
    <row r="21" spans="1:6" x14ac:dyDescent="0.2">
      <c r="B21" s="229" t="s">
        <v>163</v>
      </c>
      <c r="C21" s="229" t="s">
        <v>90</v>
      </c>
      <c r="D21" s="229" t="s">
        <v>90</v>
      </c>
      <c r="E21" s="229" t="s">
        <v>90</v>
      </c>
    </row>
    <row r="22" spans="1:6" x14ac:dyDescent="0.2">
      <c r="B22" s="229" t="s">
        <v>660</v>
      </c>
      <c r="C22" s="229" t="s">
        <v>90</v>
      </c>
      <c r="D22" s="229" t="s">
        <v>90</v>
      </c>
      <c r="E22" s="229" t="s">
        <v>90</v>
      </c>
    </row>
    <row r="23" spans="1:6" x14ac:dyDescent="0.2">
      <c r="B23" s="229" t="s">
        <v>661</v>
      </c>
      <c r="C23" s="229" t="s">
        <v>814</v>
      </c>
      <c r="D23" s="229" t="s">
        <v>814</v>
      </c>
      <c r="E23" s="229" t="s">
        <v>814</v>
      </c>
    </row>
    <row r="25" spans="1:6" x14ac:dyDescent="0.2">
      <c r="A25" t="s">
        <v>821</v>
      </c>
    </row>
    <row r="26" spans="1:6" x14ac:dyDescent="0.2">
      <c r="B26" t="s">
        <v>819</v>
      </c>
    </row>
    <row r="27" spans="1:6" x14ac:dyDescent="0.2">
      <c r="B27" s="228" t="s">
        <v>653</v>
      </c>
      <c r="C27" s="228" t="s">
        <v>812</v>
      </c>
    </row>
    <row r="28" spans="1:6" x14ac:dyDescent="0.2">
      <c r="B28" s="288" t="s">
        <v>511</v>
      </c>
      <c r="C28" s="229" t="s">
        <v>90</v>
      </c>
    </row>
    <row r="29" spans="1:6" x14ac:dyDescent="0.2">
      <c r="B29" s="288" t="s">
        <v>491</v>
      </c>
      <c r="C29" s="229" t="s">
        <v>90</v>
      </c>
    </row>
    <row r="30" spans="1:6" x14ac:dyDescent="0.2">
      <c r="B30" s="288" t="s">
        <v>556</v>
      </c>
      <c r="C30" s="229" t="s">
        <v>90</v>
      </c>
    </row>
    <row r="31" spans="1:6" x14ac:dyDescent="0.2">
      <c r="B31" s="288" t="s">
        <v>467</v>
      </c>
      <c r="C31" s="229" t="s">
        <v>90</v>
      </c>
    </row>
    <row r="32" spans="1:6" x14ac:dyDescent="0.2">
      <c r="B32" s="288" t="s">
        <v>492</v>
      </c>
      <c r="C32" s="229" t="s">
        <v>90</v>
      </c>
    </row>
    <row r="33" spans="2:3" x14ac:dyDescent="0.2">
      <c r="B33" s="288" t="s">
        <v>493</v>
      </c>
      <c r="C33" s="229" t="s">
        <v>90</v>
      </c>
    </row>
    <row r="34" spans="2:3" x14ac:dyDescent="0.2">
      <c r="B34" s="288" t="s">
        <v>521</v>
      </c>
      <c r="C34" s="229" t="s">
        <v>90</v>
      </c>
    </row>
    <row r="35" spans="2:3" x14ac:dyDescent="0.2">
      <c r="B35" s="288" t="s">
        <v>494</v>
      </c>
      <c r="C35" s="229" t="s">
        <v>90</v>
      </c>
    </row>
    <row r="36" spans="2:3" x14ac:dyDescent="0.2">
      <c r="B36" s="288" t="s">
        <v>495</v>
      </c>
      <c r="C36" s="229" t="s">
        <v>90</v>
      </c>
    </row>
    <row r="37" spans="2:3" x14ac:dyDescent="0.2">
      <c r="B37" s="288" t="s">
        <v>496</v>
      </c>
      <c r="C37" s="229" t="s">
        <v>90</v>
      </c>
    </row>
    <row r="38" spans="2:3" x14ac:dyDescent="0.2">
      <c r="B38" s="288" t="s">
        <v>497</v>
      </c>
      <c r="C38" s="229" t="s">
        <v>90</v>
      </c>
    </row>
    <row r="39" spans="2:3" x14ac:dyDescent="0.2">
      <c r="B39" s="288" t="s">
        <v>810</v>
      </c>
      <c r="C39" s="229" t="s">
        <v>90</v>
      </c>
    </row>
    <row r="40" spans="2:3" x14ac:dyDescent="0.2">
      <c r="B40" s="288" t="s">
        <v>501</v>
      </c>
      <c r="C40" s="229" t="s">
        <v>90</v>
      </c>
    </row>
    <row r="41" spans="2:3" x14ac:dyDescent="0.2">
      <c r="B41" s="288" t="s">
        <v>533</v>
      </c>
      <c r="C41" s="229" t="s">
        <v>90</v>
      </c>
    </row>
    <row r="42" spans="2:3" x14ac:dyDescent="0.2">
      <c r="B42" s="288" t="s">
        <v>498</v>
      </c>
      <c r="C42" s="229" t="s">
        <v>90</v>
      </c>
    </row>
    <row r="43" spans="2:3" x14ac:dyDescent="0.2">
      <c r="B43" s="288" t="s">
        <v>499</v>
      </c>
      <c r="C43" s="229" t="s">
        <v>90</v>
      </c>
    </row>
    <row r="44" spans="2:3" x14ac:dyDescent="0.2">
      <c r="B44" s="288" t="s">
        <v>500</v>
      </c>
      <c r="C44" s="229" t="s">
        <v>90</v>
      </c>
    </row>
    <row r="45" spans="2:3" x14ac:dyDescent="0.2">
      <c r="B45" s="288" t="s">
        <v>811</v>
      </c>
      <c r="C45" s="229" t="s">
        <v>90</v>
      </c>
    </row>
    <row r="46" spans="2:3" x14ac:dyDescent="0.2">
      <c r="B46" s="288" t="s">
        <v>469</v>
      </c>
      <c r="C46" s="229" t="s">
        <v>90</v>
      </c>
    </row>
    <row r="47" spans="2:3" x14ac:dyDescent="0.2">
      <c r="B47" s="288" t="s">
        <v>535</v>
      </c>
      <c r="C47" s="229" t="s">
        <v>90</v>
      </c>
    </row>
    <row r="48" spans="2:3" x14ac:dyDescent="0.2">
      <c r="B48" s="288" t="s">
        <v>557</v>
      </c>
      <c r="C48" s="229" t="s">
        <v>814</v>
      </c>
    </row>
    <row r="49" spans="1:5" x14ac:dyDescent="0.2">
      <c r="B49" s="288" t="s">
        <v>502</v>
      </c>
      <c r="C49" s="229" t="s">
        <v>814</v>
      </c>
    </row>
    <row r="50" spans="1:5" x14ac:dyDescent="0.2">
      <c r="B50" s="288" t="s">
        <v>503</v>
      </c>
      <c r="C50" s="229" t="s">
        <v>814</v>
      </c>
    </row>
    <row r="51" spans="1:5" x14ac:dyDescent="0.2">
      <c r="B51" s="288" t="s">
        <v>483</v>
      </c>
      <c r="C51" s="229" t="s">
        <v>814</v>
      </c>
    </row>
    <row r="52" spans="1:5" x14ac:dyDescent="0.2">
      <c r="B52" s="288" t="s">
        <v>504</v>
      </c>
      <c r="C52" s="229" t="s">
        <v>814</v>
      </c>
    </row>
    <row r="53" spans="1:5" x14ac:dyDescent="0.2">
      <c r="B53" s="288" t="s">
        <v>558</v>
      </c>
      <c r="C53" s="229" t="s">
        <v>814</v>
      </c>
    </row>
    <row r="54" spans="1:5" x14ac:dyDescent="0.2">
      <c r="B54" s="288" t="s">
        <v>530</v>
      </c>
      <c r="C54" s="229" t="s">
        <v>814</v>
      </c>
    </row>
    <row r="57" spans="1:5" x14ac:dyDescent="0.2">
      <c r="A57" t="s">
        <v>820</v>
      </c>
    </row>
    <row r="58" spans="1:5" x14ac:dyDescent="0.2">
      <c r="B58" t="s">
        <v>819</v>
      </c>
      <c r="C58" t="s">
        <v>817</v>
      </c>
    </row>
    <row r="59" spans="1:5" x14ac:dyDescent="0.2">
      <c r="C59" t="s">
        <v>818</v>
      </c>
    </row>
    <row r="60" spans="1:5" x14ac:dyDescent="0.2">
      <c r="B60" s="288" t="s">
        <v>653</v>
      </c>
      <c r="C60" s="288" t="s">
        <v>581</v>
      </c>
      <c r="D60" s="288" t="s">
        <v>591</v>
      </c>
      <c r="E60" s="288" t="s">
        <v>592</v>
      </c>
    </row>
    <row r="61" spans="1:5" x14ac:dyDescent="0.2">
      <c r="B61" s="229" t="s">
        <v>572</v>
      </c>
      <c r="C61" s="229" t="s">
        <v>463</v>
      </c>
      <c r="D61" s="229" t="s">
        <v>90</v>
      </c>
      <c r="E61" s="229" t="s">
        <v>90</v>
      </c>
    </row>
    <row r="62" spans="1:5" x14ac:dyDescent="0.2">
      <c r="B62" s="229"/>
      <c r="C62" s="229" t="s">
        <v>725</v>
      </c>
      <c r="D62" s="229" t="s">
        <v>814</v>
      </c>
      <c r="E62" s="229" t="s">
        <v>90</v>
      </c>
    </row>
    <row r="63" spans="1:5" x14ac:dyDescent="0.2">
      <c r="B63" s="229"/>
      <c r="C63" s="229" t="s">
        <v>724</v>
      </c>
      <c r="D63" s="229" t="s">
        <v>90</v>
      </c>
      <c r="E63" s="229" t="s">
        <v>90</v>
      </c>
    </row>
    <row r="64" spans="1:5" x14ac:dyDescent="0.2">
      <c r="B64" s="229" t="s">
        <v>815</v>
      </c>
      <c r="C64" s="229" t="s">
        <v>670</v>
      </c>
      <c r="D64" s="229" t="s">
        <v>90</v>
      </c>
      <c r="E64" s="229" t="s">
        <v>90</v>
      </c>
    </row>
    <row r="65" spans="2:5" x14ac:dyDescent="0.2">
      <c r="B65" s="229"/>
      <c r="C65" s="229" t="s">
        <v>671</v>
      </c>
      <c r="D65" s="229" t="s">
        <v>90</v>
      </c>
      <c r="E65" s="229" t="s">
        <v>90</v>
      </c>
    </row>
    <row r="66" spans="2:5" x14ac:dyDescent="0.2">
      <c r="B66" s="229"/>
      <c r="C66" s="229" t="s">
        <v>672</v>
      </c>
      <c r="D66" s="229" t="s">
        <v>90</v>
      </c>
      <c r="E66" s="229" t="s">
        <v>90</v>
      </c>
    </row>
    <row r="67" spans="2:5" x14ac:dyDescent="0.2">
      <c r="B67" s="229"/>
      <c r="C67" s="229" t="s">
        <v>309</v>
      </c>
      <c r="D67" s="229" t="s">
        <v>90</v>
      </c>
      <c r="E67" s="229" t="s">
        <v>90</v>
      </c>
    </row>
    <row r="68" spans="2:5" x14ac:dyDescent="0.2">
      <c r="B68" s="229"/>
      <c r="C68" s="229" t="s">
        <v>308</v>
      </c>
      <c r="D68" s="229" t="s">
        <v>90</v>
      </c>
      <c r="E68" s="229" t="s">
        <v>90</v>
      </c>
    </row>
    <row r="69" spans="2:5" x14ac:dyDescent="0.2">
      <c r="B69" s="229"/>
      <c r="C69" s="229" t="s">
        <v>673</v>
      </c>
      <c r="D69" s="229" t="s">
        <v>90</v>
      </c>
      <c r="E69" s="229" t="s">
        <v>90</v>
      </c>
    </row>
    <row r="70" spans="2:5" x14ac:dyDescent="0.2">
      <c r="B70" s="229"/>
      <c r="C70" s="229" t="s">
        <v>303</v>
      </c>
      <c r="D70" s="229" t="s">
        <v>814</v>
      </c>
      <c r="E70" s="229" t="s">
        <v>90</v>
      </c>
    </row>
    <row r="71" spans="2:5" x14ac:dyDescent="0.2">
      <c r="B71" s="229"/>
      <c r="C71" s="229" t="s">
        <v>299</v>
      </c>
      <c r="D71" s="229" t="s">
        <v>90</v>
      </c>
      <c r="E71" s="229" t="s">
        <v>90</v>
      </c>
    </row>
    <row r="72" spans="2:5" x14ac:dyDescent="0.2">
      <c r="B72" s="229"/>
      <c r="C72" s="229" t="s">
        <v>8</v>
      </c>
      <c r="D72" s="229" t="s">
        <v>90</v>
      </c>
      <c r="E72" s="229" t="s">
        <v>90</v>
      </c>
    </row>
    <row r="73" spans="2:5" x14ac:dyDescent="0.2">
      <c r="B73" s="229"/>
      <c r="C73" s="229" t="s">
        <v>310</v>
      </c>
      <c r="D73" s="229" t="s">
        <v>90</v>
      </c>
      <c r="E73" s="229" t="s">
        <v>90</v>
      </c>
    </row>
    <row r="74" spans="2:5" x14ac:dyDescent="0.2">
      <c r="B74" s="229"/>
      <c r="C74" s="229" t="s">
        <v>9</v>
      </c>
      <c r="D74" s="229" t="s">
        <v>90</v>
      </c>
      <c r="E74" s="229" t="s">
        <v>90</v>
      </c>
    </row>
    <row r="75" spans="2:5" x14ac:dyDescent="0.2">
      <c r="B75" s="229"/>
      <c r="C75" s="229" t="s">
        <v>16</v>
      </c>
      <c r="D75" s="229" t="s">
        <v>90</v>
      </c>
      <c r="E75" s="229" t="s">
        <v>90</v>
      </c>
    </row>
    <row r="76" spans="2:5" x14ac:dyDescent="0.2">
      <c r="B76" s="229"/>
      <c r="C76" s="229" t="s">
        <v>0</v>
      </c>
      <c r="D76" s="229" t="s">
        <v>90</v>
      </c>
      <c r="E76" s="229"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32</vt:i4>
      </vt:variant>
    </vt:vector>
  </HeadingPairs>
  <TitlesOfParts>
    <vt:vector size="32" baseType="lpstr">
      <vt:lpstr>外部設計（作成する機能イメージ) _prot_v1</vt:lpstr>
      <vt:lpstr>変更履歴</vt:lpstr>
      <vt:lpstr>WFS＿設計＿全体</vt:lpstr>
      <vt:lpstr>画面レイアウト＿WFS＿共通</vt:lpstr>
      <vt:lpstr>画面レイアウト＿アカウント系</vt:lpstr>
      <vt:lpstr>画面レイアウト＿ヘッダーメイン_詳細</vt:lpstr>
      <vt:lpstr>画面レイアウト＿WFS＿ディーラ</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コード値</vt:lpstr>
      <vt:lpstr>機能ID</vt:lpstr>
      <vt:lpstr>機能一覧＆画面一覧&amp;コントローラ周りの詳細設計</vt:lpstr>
      <vt:lpstr>機能一覧＆画面一覧 (BK)</vt:lpstr>
      <vt:lpstr>機能一覧＆画面一覧&amp;コントローラ周りの詳細設計 (bk)</vt:lpstr>
      <vt:lpstr>Sheet1</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2018-11-23T08:47:38Z</dcterms:modified>
</cp:coreProperties>
</file>