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0" yWindow="0" windowWidth="18075" windowHeight="8175" activeTab="1"/>
  </bookViews>
  <sheets>
    <sheet name="memo" sheetId="17" r:id="rId1"/>
    <sheet name="WBS" sheetId="18" r:id="rId2"/>
    <sheet name="WBS_value" sheetId="20" r:id="rId3"/>
    <sheet name="do0415補足" sheetId="9" r:id="rId4"/>
    <sheet name="do0609" sheetId="10" r:id="rId5"/>
    <sheet name="計画" sheetId="8" state="hidden" r:id="rId6"/>
    <sheet name="BK" sheetId="19" r:id="rId7"/>
    <sheet name="memoBK" sheetId="12" r:id="rId8"/>
    <sheet name="工数_6" sheetId="16" r:id="rId9"/>
    <sheet name="工数_5" sheetId="15" r:id="rId10"/>
    <sheet name="工数_4" sheetId="14" r:id="rId11"/>
    <sheet name="工数_3" sheetId="13" r:id="rId12"/>
  </sheets>
  <definedNames>
    <definedName name="_xlnm._FilterDatabase" localSheetId="1" hidden="1">WBS!$B$12:$DH$14</definedName>
  </definedNames>
  <calcPr calcId="145621"/>
</workbook>
</file>

<file path=xl/calcChain.xml><?xml version="1.0" encoding="utf-8"?>
<calcChain xmlns="http://schemas.openxmlformats.org/spreadsheetml/2006/main">
  <c r="M24" i="18" l="1"/>
  <c r="M20" i="18" l="1"/>
  <c r="M23" i="18" l="1"/>
  <c r="M64" i="18" l="1"/>
  <c r="M63" i="18"/>
  <c r="M62" i="18"/>
  <c r="M61" i="18"/>
  <c r="M60" i="18"/>
  <c r="M59" i="18"/>
  <c r="M58" i="18"/>
  <c r="M57" i="18"/>
  <c r="M56" i="18"/>
  <c r="M55" i="18"/>
  <c r="M54" i="18"/>
  <c r="M53" i="18"/>
  <c r="M52" i="18"/>
  <c r="M51" i="18"/>
  <c r="M50" i="18"/>
  <c r="M49" i="18"/>
  <c r="M48" i="18"/>
  <c r="M47" i="18"/>
  <c r="M46" i="18"/>
  <c r="M45" i="18"/>
  <c r="M44" i="18"/>
  <c r="M43" i="18"/>
  <c r="M42" i="18"/>
  <c r="M41" i="18"/>
  <c r="M40" i="18"/>
  <c r="M39" i="18"/>
  <c r="M38" i="18"/>
  <c r="M37" i="18"/>
  <c r="M36" i="18"/>
  <c r="M35" i="18"/>
  <c r="M34" i="18"/>
  <c r="M33" i="18"/>
  <c r="M32" i="18"/>
  <c r="M31" i="18"/>
  <c r="M30" i="18"/>
  <c r="M29" i="18"/>
  <c r="M28" i="18"/>
  <c r="M27" i="18"/>
  <c r="M26" i="18"/>
  <c r="M25" i="18"/>
  <c r="M19" i="18"/>
  <c r="M22" i="18"/>
  <c r="M21" i="18"/>
  <c r="M18" i="18"/>
  <c r="M17" i="18"/>
  <c r="M16" i="18"/>
  <c r="Q65" i="18"/>
  <c r="M15" i="18"/>
  <c r="M14" i="18"/>
  <c r="M13" i="18"/>
  <c r="DC65" i="18" l="1"/>
  <c r="DB65" i="18"/>
  <c r="DA65" i="18"/>
  <c r="CZ65" i="18"/>
  <c r="CY65" i="18"/>
  <c r="CX65" i="18"/>
  <c r="CW65" i="18"/>
  <c r="CV65" i="18"/>
  <c r="CU65" i="18"/>
  <c r="CT65" i="18"/>
  <c r="CS65" i="18"/>
  <c r="CR65" i="18"/>
  <c r="CQ65" i="18"/>
  <c r="CP65" i="18"/>
  <c r="CO65" i="18"/>
  <c r="CN65" i="18"/>
  <c r="CM65" i="18"/>
  <c r="CL65" i="18"/>
  <c r="CK65" i="18"/>
  <c r="CJ65" i="18"/>
  <c r="CI65" i="18"/>
  <c r="CH65" i="18"/>
  <c r="CG65" i="18"/>
  <c r="CF65" i="18"/>
  <c r="CE65" i="18"/>
  <c r="CD65" i="18"/>
  <c r="CC65" i="18"/>
  <c r="CB65" i="18"/>
  <c r="CA65" i="18"/>
  <c r="BZ65" i="18"/>
  <c r="BY65" i="18"/>
  <c r="BX65" i="18"/>
  <c r="BW65" i="18"/>
  <c r="BV65" i="18"/>
  <c r="BU65" i="18"/>
  <c r="BT65" i="18"/>
  <c r="BS65" i="18"/>
  <c r="BR65" i="18"/>
  <c r="BQ65" i="18"/>
  <c r="BP65" i="18"/>
  <c r="BO65" i="18"/>
  <c r="DD65" i="18"/>
  <c r="BN65" i="18"/>
  <c r="BM65" i="18"/>
  <c r="BL65" i="18"/>
  <c r="BK65" i="18"/>
  <c r="BJ65" i="18"/>
  <c r="BI65" i="18"/>
  <c r="BH65" i="18"/>
  <c r="BG65" i="18"/>
  <c r="BF65" i="18"/>
  <c r="BE65" i="18"/>
  <c r="BD65" i="18"/>
  <c r="BC65" i="18"/>
  <c r="BB65" i="18"/>
  <c r="BA65" i="18"/>
  <c r="AZ65" i="18"/>
  <c r="AY65" i="18"/>
  <c r="AX65" i="18"/>
  <c r="AW65" i="18"/>
  <c r="AV65" i="18"/>
  <c r="AU65" i="18"/>
  <c r="AT65" i="18"/>
  <c r="AS65" i="18"/>
  <c r="AR65" i="18"/>
  <c r="AQ65" i="18"/>
  <c r="AP65" i="18"/>
  <c r="AO65" i="18"/>
  <c r="AN65" i="18"/>
  <c r="AM65" i="18"/>
  <c r="AL65" i="18"/>
  <c r="AK65" i="18"/>
  <c r="AJ65" i="18"/>
  <c r="AI65" i="18"/>
  <c r="AH65" i="18"/>
  <c r="AG65" i="18"/>
  <c r="AF65" i="18"/>
  <c r="AE65" i="18"/>
  <c r="AD65" i="18"/>
  <c r="AC65" i="18"/>
  <c r="AB65" i="18"/>
  <c r="AA65" i="18"/>
  <c r="Z65" i="18"/>
  <c r="Y65" i="18"/>
  <c r="X65" i="18"/>
  <c r="W65" i="18"/>
  <c r="V65" i="18"/>
  <c r="U65" i="18"/>
  <c r="T65" i="18"/>
  <c r="S65" i="18"/>
  <c r="R65" i="18"/>
  <c r="P65" i="18"/>
  <c r="O65" i="18"/>
  <c r="O11" i="18"/>
  <c r="O12" i="18" s="1"/>
  <c r="C6" i="17" l="1"/>
  <c r="C7" i="17"/>
  <c r="C8" i="17"/>
  <c r="M65" i="18"/>
  <c r="P11" i="18"/>
  <c r="I11" i="16"/>
  <c r="J11" i="16" s="1"/>
  <c r="AL36" i="16"/>
  <c r="AK36" i="16"/>
  <c r="AJ36" i="16"/>
  <c r="AI36" i="16"/>
  <c r="AH36" i="16"/>
  <c r="C38" i="16" s="1"/>
  <c r="AG36" i="16"/>
  <c r="AF36" i="16"/>
  <c r="AE36" i="16"/>
  <c r="AD36" i="16"/>
  <c r="AC36" i="16"/>
  <c r="AB36" i="16"/>
  <c r="AA36" i="16"/>
  <c r="Z36" i="16"/>
  <c r="Y36" i="16"/>
  <c r="X36" i="16"/>
  <c r="W36" i="16"/>
  <c r="V36" i="16"/>
  <c r="U36" i="16"/>
  <c r="T36" i="16"/>
  <c r="S36" i="16"/>
  <c r="R36" i="16"/>
  <c r="Q36" i="16"/>
  <c r="P36" i="16"/>
  <c r="O36" i="16"/>
  <c r="N36" i="16"/>
  <c r="M36" i="16"/>
  <c r="L36" i="16"/>
  <c r="K36" i="16"/>
  <c r="J36" i="16"/>
  <c r="I36" i="16"/>
  <c r="I11" i="15"/>
  <c r="AM22" i="15"/>
  <c r="AL22" i="15"/>
  <c r="AK22" i="15"/>
  <c r="AJ22" i="15"/>
  <c r="AI22" i="15"/>
  <c r="AH22" i="15"/>
  <c r="AG22" i="15"/>
  <c r="AF22" i="15"/>
  <c r="AE22" i="15"/>
  <c r="AD22" i="15"/>
  <c r="AC22" i="15"/>
  <c r="AB22" i="15"/>
  <c r="AA22" i="15"/>
  <c r="Z22" i="15"/>
  <c r="Y22" i="15"/>
  <c r="X22" i="15"/>
  <c r="W22" i="15"/>
  <c r="V22" i="15"/>
  <c r="U22" i="15"/>
  <c r="T22" i="15"/>
  <c r="S22" i="15"/>
  <c r="R22" i="15"/>
  <c r="Q22" i="15"/>
  <c r="P22" i="15"/>
  <c r="O22" i="15"/>
  <c r="N22" i="15"/>
  <c r="M22" i="15"/>
  <c r="L22" i="15"/>
  <c r="K22" i="15"/>
  <c r="J22" i="15"/>
  <c r="I22" i="15"/>
  <c r="C24" i="14"/>
  <c r="I11" i="14"/>
  <c r="I12" i="14" s="1"/>
  <c r="AL22" i="14"/>
  <c r="AK22" i="14"/>
  <c r="AJ22" i="14"/>
  <c r="AI22" i="14"/>
  <c r="AH22" i="14"/>
  <c r="AG22" i="14"/>
  <c r="AF22" i="14"/>
  <c r="AE22" i="14"/>
  <c r="AD22" i="14"/>
  <c r="AC22" i="14"/>
  <c r="AB22" i="14"/>
  <c r="AA22" i="14"/>
  <c r="Z22" i="14"/>
  <c r="Y22" i="14"/>
  <c r="X22" i="14"/>
  <c r="W22" i="14"/>
  <c r="V22" i="14"/>
  <c r="U22" i="14"/>
  <c r="T22" i="14"/>
  <c r="S22" i="14"/>
  <c r="R22" i="14"/>
  <c r="Q22" i="14"/>
  <c r="P22" i="14"/>
  <c r="O22" i="14"/>
  <c r="N22" i="14"/>
  <c r="M22" i="14"/>
  <c r="L22" i="14"/>
  <c r="K22" i="14"/>
  <c r="J22" i="14"/>
  <c r="I22" i="14"/>
  <c r="C24" i="13"/>
  <c r="M22" i="13"/>
  <c r="L22" i="13"/>
  <c r="K22" i="13"/>
  <c r="J22" i="13"/>
  <c r="I22" i="13"/>
  <c r="I12" i="13"/>
  <c r="J11" i="13"/>
  <c r="K11" i="13" s="1"/>
  <c r="C8" i="12"/>
  <c r="C3" i="12"/>
  <c r="C5" i="12"/>
  <c r="C7" i="12"/>
  <c r="C4" i="12"/>
  <c r="C6" i="12"/>
  <c r="C9" i="17" l="1"/>
  <c r="Q11" i="18"/>
  <c r="P12" i="18"/>
  <c r="C9" i="12"/>
  <c r="C24" i="15"/>
  <c r="L11" i="13"/>
  <c r="K12" i="13"/>
  <c r="J12" i="13"/>
  <c r="R11" i="18" l="1"/>
  <c r="Q12" i="18"/>
  <c r="M11" i="13"/>
  <c r="L12" i="13"/>
  <c r="S11" i="18" l="1"/>
  <c r="R12" i="18"/>
  <c r="M12" i="13"/>
  <c r="T11" i="18" l="1"/>
  <c r="S12" i="18"/>
  <c r="J11" i="14"/>
  <c r="T12" i="18" l="1"/>
  <c r="U11" i="18"/>
  <c r="K11" i="14"/>
  <c r="J12" i="14"/>
  <c r="U12" i="18" l="1"/>
  <c r="V11" i="18"/>
  <c r="L11" i="14"/>
  <c r="K12" i="14"/>
  <c r="V12" i="18" l="1"/>
  <c r="W11" i="18"/>
  <c r="M11" i="14"/>
  <c r="L12" i="14"/>
  <c r="W12" i="18" l="1"/>
  <c r="X11" i="18"/>
  <c r="N11" i="14"/>
  <c r="M12" i="14"/>
  <c r="Y11" i="18" l="1"/>
  <c r="X12" i="18"/>
  <c r="O11" i="14"/>
  <c r="N12" i="14"/>
  <c r="Z11" i="18" l="1"/>
  <c r="Y12" i="18"/>
  <c r="O12" i="14"/>
  <c r="P11" i="14"/>
  <c r="AA11" i="18" l="1"/>
  <c r="Z12" i="18"/>
  <c r="Q11" i="14"/>
  <c r="P12" i="14"/>
  <c r="AB11" i="18" l="1"/>
  <c r="AA12" i="18"/>
  <c r="R11" i="14"/>
  <c r="Q12" i="14"/>
  <c r="AB12" i="18" l="1"/>
  <c r="AC11" i="18"/>
  <c r="R12" i="14"/>
  <c r="S11" i="14"/>
  <c r="AC12" i="18" l="1"/>
  <c r="AD11" i="18"/>
  <c r="S12" i="14"/>
  <c r="T11" i="14"/>
  <c r="AD12" i="18" l="1"/>
  <c r="AE11" i="18"/>
  <c r="U11" i="14"/>
  <c r="T12" i="14"/>
  <c r="AE12" i="18" l="1"/>
  <c r="AF11" i="18"/>
  <c r="V11" i="14"/>
  <c r="U12" i="14"/>
  <c r="AF12" i="18" l="1"/>
  <c r="AG11" i="18"/>
  <c r="W11" i="14"/>
  <c r="V12" i="14"/>
  <c r="AH11" i="18" l="1"/>
  <c r="AG12" i="18"/>
  <c r="X11" i="14"/>
  <c r="W12" i="14"/>
  <c r="AI11" i="18" l="1"/>
  <c r="AH12" i="18"/>
  <c r="Y11" i="14"/>
  <c r="X12" i="14"/>
  <c r="AJ11" i="18" l="1"/>
  <c r="AI12" i="18"/>
  <c r="Y12" i="14"/>
  <c r="Z11" i="14"/>
  <c r="AJ12" i="18" l="1"/>
  <c r="AK11" i="18"/>
  <c r="AA11" i="14"/>
  <c r="Z12" i="14"/>
  <c r="AL11" i="18" l="1"/>
  <c r="AK12" i="18"/>
  <c r="AB11" i="14"/>
  <c r="AA12" i="14"/>
  <c r="AL12" i="18" l="1"/>
  <c r="AM11" i="18"/>
  <c r="AC11" i="14"/>
  <c r="AB12" i="14"/>
  <c r="AM12" i="18" l="1"/>
  <c r="AN11" i="18"/>
  <c r="AD11" i="14"/>
  <c r="AC12" i="14"/>
  <c r="AO11" i="18" l="1"/>
  <c r="AN12" i="18"/>
  <c r="AD12" i="14"/>
  <c r="AE11" i="14"/>
  <c r="AP11" i="18" l="1"/>
  <c r="AO12" i="18"/>
  <c r="AE12" i="14"/>
  <c r="AF11" i="14"/>
  <c r="AQ11" i="18" l="1"/>
  <c r="AP12" i="18"/>
  <c r="AG11" i="14"/>
  <c r="AF12" i="14"/>
  <c r="AR11" i="18" l="1"/>
  <c r="AQ12" i="18"/>
  <c r="AH11" i="14"/>
  <c r="AG12" i="14"/>
  <c r="AR12" i="18" l="1"/>
  <c r="AS11" i="18"/>
  <c r="AI11" i="14"/>
  <c r="AH12" i="14"/>
  <c r="AS12" i="18" l="1"/>
  <c r="AT11" i="18"/>
  <c r="AI12" i="14"/>
  <c r="AJ11" i="14"/>
  <c r="AT12" i="18" l="1"/>
  <c r="AU11" i="18"/>
  <c r="AK11" i="14"/>
  <c r="AJ12" i="14"/>
  <c r="AU12" i="18" l="1"/>
  <c r="AV11" i="18"/>
  <c r="AL11" i="14"/>
  <c r="AK12" i="14"/>
  <c r="AW11" i="18" l="1"/>
  <c r="AV12" i="18"/>
  <c r="AL12" i="14"/>
  <c r="AX11" i="18" l="1"/>
  <c r="AW12" i="18"/>
  <c r="J11" i="15"/>
  <c r="I12" i="15"/>
  <c r="AY11" i="18" l="1"/>
  <c r="AX12" i="18"/>
  <c r="K11" i="15"/>
  <c r="J12" i="15"/>
  <c r="AZ11" i="18" l="1"/>
  <c r="AY12" i="18"/>
  <c r="L11" i="15"/>
  <c r="K12" i="15"/>
  <c r="AZ12" i="18" l="1"/>
  <c r="BA11" i="18"/>
  <c r="L12" i="15"/>
  <c r="M11" i="15"/>
  <c r="BA12" i="18" l="1"/>
  <c r="BB11" i="18"/>
  <c r="M12" i="15"/>
  <c r="N11" i="15"/>
  <c r="BB12" i="18" l="1"/>
  <c r="BC11" i="18"/>
  <c r="O11" i="15"/>
  <c r="N12" i="15"/>
  <c r="BC12" i="18" l="1"/>
  <c r="BD11" i="18"/>
  <c r="P11" i="15"/>
  <c r="O12" i="15"/>
  <c r="BE11" i="18" l="1"/>
  <c r="BD12" i="18"/>
  <c r="Q11" i="15"/>
  <c r="P12" i="15"/>
  <c r="BF11" i="18" l="1"/>
  <c r="BG11" i="18" s="1"/>
  <c r="BE12" i="18"/>
  <c r="R11" i="15"/>
  <c r="Q12" i="15"/>
  <c r="BG12" i="18" l="1"/>
  <c r="BH11" i="18"/>
  <c r="BF12" i="18"/>
  <c r="S11" i="15"/>
  <c r="R12" i="15"/>
  <c r="BH12" i="18" l="1"/>
  <c r="BI11" i="18"/>
  <c r="T11" i="15"/>
  <c r="S12" i="15"/>
  <c r="BI12" i="18" l="1"/>
  <c r="BJ11" i="18"/>
  <c r="T12" i="15"/>
  <c r="U11" i="15"/>
  <c r="BK11" i="18" l="1"/>
  <c r="BJ12" i="18"/>
  <c r="U12" i="15"/>
  <c r="V11" i="15"/>
  <c r="BK12" i="18" l="1"/>
  <c r="BL11" i="18"/>
  <c r="W11" i="15"/>
  <c r="V12" i="15"/>
  <c r="BL12" i="18" l="1"/>
  <c r="BM11" i="18"/>
  <c r="X11" i="15"/>
  <c r="W12" i="15"/>
  <c r="BM12" i="18" l="1"/>
  <c r="BN11" i="18"/>
  <c r="Y11" i="15"/>
  <c r="X12" i="15"/>
  <c r="BN12" i="18" l="1"/>
  <c r="BO11" i="18"/>
  <c r="Z11" i="15"/>
  <c r="Y12" i="15"/>
  <c r="BO12" i="18" l="1"/>
  <c r="BP11" i="18"/>
  <c r="AA11" i="15"/>
  <c r="Z12" i="15"/>
  <c r="BP12" i="18" l="1"/>
  <c r="BQ11" i="18"/>
  <c r="AB11" i="15"/>
  <c r="AA12" i="15"/>
  <c r="BR11" i="18" l="1"/>
  <c r="BQ12" i="18"/>
  <c r="AB12" i="15"/>
  <c r="AC11" i="15"/>
  <c r="BS11" i="18" l="1"/>
  <c r="BR12" i="18"/>
  <c r="AC12" i="15"/>
  <c r="AD11" i="15"/>
  <c r="BS12" i="18" l="1"/>
  <c r="BT11" i="18"/>
  <c r="AD12" i="15"/>
  <c r="AE11" i="15"/>
  <c r="BU11" i="18" l="1"/>
  <c r="BT12" i="18"/>
  <c r="AF11" i="15"/>
  <c r="AE12" i="15"/>
  <c r="BU12" i="18" l="1"/>
  <c r="BV11" i="18"/>
  <c r="AG11" i="15"/>
  <c r="AF12" i="15"/>
  <c r="BV12" i="18" l="1"/>
  <c r="BW11" i="18"/>
  <c r="AH11" i="15"/>
  <c r="AG12" i="15"/>
  <c r="BW12" i="18" l="1"/>
  <c r="BX11" i="18"/>
  <c r="AI11" i="15"/>
  <c r="AH12" i="15"/>
  <c r="BX12" i="18" l="1"/>
  <c r="BY11" i="18"/>
  <c r="AJ11" i="15"/>
  <c r="AI12" i="15"/>
  <c r="BZ11" i="18" l="1"/>
  <c r="BY12" i="18"/>
  <c r="AJ12" i="15"/>
  <c r="AK11" i="15"/>
  <c r="BZ12" i="18" l="1"/>
  <c r="CA11" i="18"/>
  <c r="AK12" i="15"/>
  <c r="AL11" i="15"/>
  <c r="CB11" i="18" l="1"/>
  <c r="CA12" i="18"/>
  <c r="AL12" i="15"/>
  <c r="AM11" i="15"/>
  <c r="CB12" i="18" l="1"/>
  <c r="CC11" i="18"/>
  <c r="AM12" i="15"/>
  <c r="CC12" i="18" l="1"/>
  <c r="CD11" i="18"/>
  <c r="I12" i="16"/>
  <c r="CD12" i="18" l="1"/>
  <c r="CE11" i="18"/>
  <c r="K11" i="16"/>
  <c r="J12" i="16"/>
  <c r="CE12" i="18" l="1"/>
  <c r="CF11" i="18"/>
  <c r="K12" i="16"/>
  <c r="L11" i="16"/>
  <c r="CF12" i="18" l="1"/>
  <c r="CG11" i="18"/>
  <c r="M11" i="16"/>
  <c r="L12" i="16"/>
  <c r="CH11" i="18" l="1"/>
  <c r="CG12" i="18"/>
  <c r="M12" i="16"/>
  <c r="N11" i="16"/>
  <c r="CH12" i="18" l="1"/>
  <c r="CI11" i="18"/>
  <c r="N12" i="16"/>
  <c r="O11" i="16"/>
  <c r="CI12" i="18" l="1"/>
  <c r="CJ11" i="18"/>
  <c r="P11" i="16"/>
  <c r="O12" i="16"/>
  <c r="CJ12" i="18" l="1"/>
  <c r="CK11" i="18"/>
  <c r="P12" i="16"/>
  <c r="Q11" i="16"/>
  <c r="CK12" i="18" l="1"/>
  <c r="CL11" i="18"/>
  <c r="R11" i="16"/>
  <c r="Q12" i="16"/>
  <c r="CL12" i="18" l="1"/>
  <c r="CM11" i="18"/>
  <c r="S11" i="16"/>
  <c r="R12" i="16"/>
  <c r="CM12" i="18" l="1"/>
  <c r="CN11" i="18"/>
  <c r="S12" i="16"/>
  <c r="T11" i="16"/>
  <c r="CN12" i="18" l="1"/>
  <c r="CO11" i="18"/>
  <c r="U11" i="16"/>
  <c r="T12" i="16"/>
  <c r="CP11" i="18" l="1"/>
  <c r="CO12" i="18"/>
  <c r="U12" i="16"/>
  <c r="V11" i="16"/>
  <c r="CP12" i="18" l="1"/>
  <c r="CQ11" i="18"/>
  <c r="V12" i="16"/>
  <c r="W11" i="16"/>
  <c r="CR11" i="18" l="1"/>
  <c r="CQ12" i="18"/>
  <c r="X11" i="16"/>
  <c r="W12" i="16"/>
  <c r="CR12" i="18" l="1"/>
  <c r="CS11" i="18"/>
  <c r="Y11" i="16"/>
  <c r="X12" i="16"/>
  <c r="CS12" i="18" l="1"/>
  <c r="CT11" i="18"/>
  <c r="Z11" i="16"/>
  <c r="Y12" i="16"/>
  <c r="CT12" i="18" l="1"/>
  <c r="CU11" i="18"/>
  <c r="AA11" i="16"/>
  <c r="Z12" i="16"/>
  <c r="CU12" i="18" l="1"/>
  <c r="CV11" i="18"/>
  <c r="AA12" i="16"/>
  <c r="AB11" i="16"/>
  <c r="CV12" i="18" l="1"/>
  <c r="CW11" i="18"/>
  <c r="AC11" i="16"/>
  <c r="AB12" i="16"/>
  <c r="CX11" i="18" l="1"/>
  <c r="CW12" i="18"/>
  <c r="AC12" i="16"/>
  <c r="AD11" i="16"/>
  <c r="CX12" i="18" l="1"/>
  <c r="CY11" i="18"/>
  <c r="AD12" i="16"/>
  <c r="AE11" i="16"/>
  <c r="CY12" i="18" l="1"/>
  <c r="CZ11" i="18"/>
  <c r="AF11" i="16"/>
  <c r="AE12" i="16"/>
  <c r="CZ12" i="18" l="1"/>
  <c r="DA11" i="18"/>
  <c r="AF12" i="16"/>
  <c r="AG11" i="16"/>
  <c r="DA12" i="18" l="1"/>
  <c r="DB11" i="18"/>
  <c r="AH11" i="16"/>
  <c r="AG12" i="16"/>
  <c r="DB12" i="18" l="1"/>
  <c r="DC11" i="18"/>
  <c r="AI11" i="16"/>
  <c r="AH12" i="16"/>
  <c r="DC12" i="18" l="1"/>
  <c r="DD11" i="18"/>
  <c r="DD12" i="18" s="1"/>
  <c r="AJ11" i="16"/>
  <c r="AI12" i="16"/>
  <c r="AK11" i="16" l="1"/>
  <c r="AJ12" i="16"/>
  <c r="AK12" i="16" l="1"/>
  <c r="AL11" i="16"/>
  <c r="AL12" i="16" l="1"/>
</calcChain>
</file>

<file path=xl/sharedStrings.xml><?xml version="1.0" encoding="utf-8"?>
<sst xmlns="http://schemas.openxmlformats.org/spreadsheetml/2006/main" count="499" uniqueCount="214">
  <si>
    <t>No</t>
    <phoneticPr fontId="1"/>
  </si>
  <si>
    <t>3月</t>
    <rPh sb="1" eb="2">
      <t>ガツ</t>
    </rPh>
    <phoneticPr fontId="1"/>
  </si>
  <si>
    <t>～25（日）</t>
    <rPh sb="4" eb="5">
      <t>ニチ</t>
    </rPh>
    <phoneticPr fontId="1"/>
  </si>
  <si>
    <t>～手順１</t>
    <rPh sb="1" eb="3">
      <t>テジュン</t>
    </rPh>
    <phoneticPr fontId="1"/>
  </si>
  <si>
    <t>4月</t>
    <rPh sb="1" eb="2">
      <t>ガツ</t>
    </rPh>
    <phoneticPr fontId="1"/>
  </si>
  <si>
    <t>～1（日）</t>
    <rPh sb="3" eb="4">
      <t>ニチ</t>
    </rPh>
    <phoneticPr fontId="1"/>
  </si>
  <si>
    <t>～8(日)</t>
  </si>
  <si>
    <t>～手順２</t>
    <rPh sb="1" eb="3">
      <t>テジュン</t>
    </rPh>
    <phoneticPr fontId="1"/>
  </si>
  <si>
    <t>～15(日)</t>
  </si>
  <si>
    <t>～22(日)</t>
  </si>
  <si>
    <t>完成予定</t>
    <rPh sb="0" eb="2">
      <t>カンセイ</t>
    </rPh>
    <rPh sb="2" eb="4">
      <t>ヨテイ</t>
    </rPh>
    <phoneticPr fontId="1"/>
  </si>
  <si>
    <t>～手順３</t>
    <rPh sb="1" eb="3">
      <t>テジュン</t>
    </rPh>
    <phoneticPr fontId="1"/>
  </si>
  <si>
    <t>～29(日)</t>
  </si>
  <si>
    <t>手順</t>
    <rPh sb="0" eb="2">
      <t>テジュン</t>
    </rPh>
    <phoneticPr fontId="1"/>
  </si>
  <si>
    <t>作成予定画面</t>
    <rPh sb="0" eb="2">
      <t>サクセイ</t>
    </rPh>
    <rPh sb="2" eb="4">
      <t>ヨテイ</t>
    </rPh>
    <rPh sb="4" eb="6">
      <t>ガメン</t>
    </rPh>
    <phoneticPr fontId="1"/>
  </si>
  <si>
    <t>ローカル</t>
    <phoneticPr fontId="1"/>
  </si>
  <si>
    <t>TOP、検索</t>
    <rPh sb="4" eb="6">
      <t>ケンサク</t>
    </rPh>
    <phoneticPr fontId="1"/>
  </si>
  <si>
    <t>TOP⇒検索に遷移</t>
    <rPh sb="4" eb="6">
      <t>ケンサク</t>
    </rPh>
    <rPh sb="7" eb="9">
      <t>センイ</t>
    </rPh>
    <phoneticPr fontId="1"/>
  </si>
  <si>
    <t>DBと疎通して検索画面に検索結果がでる</t>
    <rPh sb="3" eb="5">
      <t>ソツウ</t>
    </rPh>
    <rPh sb="7" eb="9">
      <t>ケンサク</t>
    </rPh>
    <rPh sb="9" eb="11">
      <t>ガメン</t>
    </rPh>
    <rPh sb="12" eb="14">
      <t>ケンサク</t>
    </rPh>
    <rPh sb="14" eb="16">
      <t>ケッカ</t>
    </rPh>
    <phoneticPr fontId="1"/>
  </si>
  <si>
    <t>staffテーブル検索してデータがでる</t>
    <rPh sb="9" eb="11">
      <t>ケンサク</t>
    </rPh>
    <phoneticPr fontId="1"/>
  </si>
  <si>
    <t>IT</t>
    <phoneticPr fontId="1"/>
  </si>
  <si>
    <t>Postgresについて詳しくなる</t>
    <rPh sb="12" eb="13">
      <t>クワ</t>
    </rPh>
    <phoneticPr fontId="1"/>
  </si>
  <si>
    <t>データベース、テーブルの構成をどうしてしたいか決める</t>
    <rPh sb="12" eb="14">
      <t>コウセイ</t>
    </rPh>
    <rPh sb="23" eb="24">
      <t>キ</t>
    </rPh>
    <phoneticPr fontId="1"/>
  </si>
  <si>
    <t>構成の作り方のその確認の仕方を調べる</t>
    <rPh sb="0" eb="2">
      <t>コウセイ</t>
    </rPh>
    <rPh sb="3" eb="4">
      <t>ツク</t>
    </rPh>
    <rPh sb="5" eb="6">
      <t>カタ</t>
    </rPh>
    <rPh sb="9" eb="11">
      <t>カクニン</t>
    </rPh>
    <rPh sb="12" eb="14">
      <t>シカタ</t>
    </rPh>
    <rPh sb="15" eb="16">
      <t>シラ</t>
    </rPh>
    <phoneticPr fontId="1"/>
  </si>
  <si>
    <t>今どのユーザでログインしているのか？、ログインしているユーザ</t>
    <rPh sb="0" eb="1">
      <t>イマ</t>
    </rPh>
    <phoneticPr fontId="1"/>
  </si>
  <si>
    <t>登録画面から登録できる</t>
    <rPh sb="0" eb="2">
      <t>トウロク</t>
    </rPh>
    <rPh sb="2" eb="4">
      <t>ガメン</t>
    </rPh>
    <rPh sb="6" eb="8">
      <t>トウロク</t>
    </rPh>
    <phoneticPr fontId="1"/>
  </si>
  <si>
    <t>TOP、検索、登録</t>
    <rPh sb="4" eb="6">
      <t>ケンサク</t>
    </rPh>
    <rPh sb="7" eb="9">
      <t>トウロク</t>
    </rPh>
    <phoneticPr fontId="1"/>
  </si>
  <si>
    <t>手順2の後に、改めて予定を見積もる</t>
    <rPh sb="0" eb="2">
      <t>テジュン</t>
    </rPh>
    <rPh sb="4" eb="5">
      <t>アト</t>
    </rPh>
    <rPh sb="7" eb="8">
      <t>アラタ</t>
    </rPh>
    <rPh sb="10" eb="12">
      <t>ヨテイ</t>
    </rPh>
    <rPh sb="13" eb="15">
      <t>ミツ</t>
    </rPh>
    <phoneticPr fontId="1"/>
  </si>
  <si>
    <t>いつ頃まで</t>
    <rPh sb="2" eb="3">
      <t>ゴロ</t>
    </rPh>
    <phoneticPr fontId="1"/>
  </si>
  <si>
    <t>完成！</t>
    <rPh sb="0" eb="2">
      <t>カンセイ</t>
    </rPh>
    <phoneticPr fontId="1"/>
  </si>
  <si>
    <t>Pre完成！</t>
    <rPh sb="3" eb="5">
      <t>カンセイ</t>
    </rPh>
    <phoneticPr fontId="1"/>
  </si>
  <si>
    <t>スケジュール</t>
    <phoneticPr fontId="1"/>
  </si>
  <si>
    <t>やることList</t>
    <phoneticPr fontId="1"/>
  </si>
  <si>
    <t>～3/25(日)</t>
  </si>
  <si>
    <t>～4/1(日)</t>
  </si>
  <si>
    <t>～4/8(日)</t>
  </si>
  <si>
    <t>～4/15(日)</t>
  </si>
  <si>
    <t>～4/22(日)</t>
  </si>
  <si>
    <t>～4/29(日)</t>
  </si>
  <si>
    <t>～5/6(日)</t>
  </si>
  <si>
    <t>Item</t>
    <phoneticPr fontId="1"/>
  </si>
  <si>
    <t>Progress</t>
    <phoneticPr fontId="1"/>
  </si>
  <si>
    <t>Comment</t>
    <phoneticPr fontId="1"/>
  </si>
  <si>
    <t>※</t>
    <phoneticPr fontId="1"/>
  </si>
  <si>
    <t>祝</t>
    <rPh sb="0" eb="1">
      <t>シュク</t>
    </rPh>
    <phoneticPr fontId="1"/>
  </si>
  <si>
    <t>工数</t>
    <rPh sb="0" eb="2">
      <t>コウスウ</t>
    </rPh>
    <phoneticPr fontId="1"/>
  </si>
  <si>
    <t>12月</t>
    <rPh sb="2" eb="3">
      <t>ガツ</t>
    </rPh>
    <phoneticPr fontId="1"/>
  </si>
  <si>
    <t>要件定義を見直した</t>
    <rPh sb="0" eb="2">
      <t>ヨウケン</t>
    </rPh>
    <rPh sb="2" eb="4">
      <t>テイギ</t>
    </rPh>
    <rPh sb="5" eb="7">
      <t>ミナオ</t>
    </rPh>
    <phoneticPr fontId="1"/>
  </si>
  <si>
    <t>C:\Users\rock\OneDrive\ドキュメント\webapl\WonFesSys\00.要件\WonFesSys.xlsx</t>
  </si>
  <si>
    <t>↓</t>
    <phoneticPr fontId="1"/>
  </si>
  <si>
    <t>＞技術力を身に着けるため、やりたいこと</t>
    <rPh sb="1" eb="4">
      <t>ギジュツリョク</t>
    </rPh>
    <rPh sb="5" eb="6">
      <t>ミ</t>
    </rPh>
    <rPh sb="7" eb="8">
      <t>ツ</t>
    </rPh>
    <phoneticPr fontId="1"/>
  </si>
  <si>
    <t>＞サービスとしてほしいもの</t>
    <phoneticPr fontId="1"/>
  </si>
  <si>
    <t>これらをうまくまとめたい</t>
    <phoneticPr fontId="1"/>
  </si>
  <si>
    <t>作りたい機能をとりあえずあげる（サービスとして必要かは一旦おく</t>
    <rPh sb="0" eb="1">
      <t>ツク</t>
    </rPh>
    <rPh sb="4" eb="6">
      <t>キノウ</t>
    </rPh>
    <rPh sb="23" eb="25">
      <t>ヒツヨウ</t>
    </rPh>
    <rPh sb="27" eb="29">
      <t>イッタン</t>
    </rPh>
    <phoneticPr fontId="1"/>
  </si>
  <si>
    <t>作業の進め方</t>
    <rPh sb="0" eb="2">
      <t>サギョウ</t>
    </rPh>
    <rPh sb="3" eb="4">
      <t>スス</t>
    </rPh>
    <rPh sb="5" eb="6">
      <t>カタ</t>
    </rPh>
    <phoneticPr fontId="1"/>
  </si>
  <si>
    <t>☆１・・業務で必要と感じるものに限定、読書かつ動作確認　※なるべく時間をかけすぎない</t>
    <phoneticPr fontId="1"/>
  </si>
  <si>
    <t>☆２・・設計書の機能のうち業務で必要と感じるものから作成⇒設計に近づけ再作成</t>
    <rPh sb="4" eb="6">
      <t>セッケイ</t>
    </rPh>
    <rPh sb="6" eb="7">
      <t>ショ</t>
    </rPh>
    <rPh sb="8" eb="10">
      <t>キノウ</t>
    </rPh>
    <rPh sb="13" eb="15">
      <t>ギョウム</t>
    </rPh>
    <rPh sb="16" eb="18">
      <t>ヒツヨウ</t>
    </rPh>
    <rPh sb="19" eb="20">
      <t>カン</t>
    </rPh>
    <rPh sb="26" eb="28">
      <t>サクセイ</t>
    </rPh>
    <rPh sb="29" eb="31">
      <t>セッケイ</t>
    </rPh>
    <rPh sb="32" eb="33">
      <t>チカ</t>
    </rPh>
    <rPh sb="35" eb="38">
      <t>サイサクセイ</t>
    </rPh>
    <phoneticPr fontId="1"/>
  </si>
  <si>
    <t>☆３・・設計書どおり機能を作成する、業務で役立つか不明でも、設計した以上作成する。</t>
    <rPh sb="4" eb="6">
      <t>セッケイ</t>
    </rPh>
    <rPh sb="6" eb="7">
      <t>ショ</t>
    </rPh>
    <rPh sb="10" eb="12">
      <t>キノウ</t>
    </rPh>
    <rPh sb="13" eb="15">
      <t>サクセイ</t>
    </rPh>
    <rPh sb="18" eb="20">
      <t>ギョウム</t>
    </rPh>
    <rPh sb="21" eb="23">
      <t>ヤクダ</t>
    </rPh>
    <rPh sb="25" eb="27">
      <t>フメイ</t>
    </rPh>
    <rPh sb="30" eb="32">
      <t>セッケイ</t>
    </rPh>
    <rPh sb="34" eb="36">
      <t>イジョウ</t>
    </rPh>
    <rPh sb="36" eb="38">
      <t>サクセイ</t>
    </rPh>
    <phoneticPr fontId="1"/>
  </si>
  <si>
    <t>WonFesSys機能</t>
    <rPh sb="9" eb="11">
      <t>キノウ</t>
    </rPh>
    <phoneticPr fontId="1"/>
  </si>
  <si>
    <t>技術力を身に着けるため、やりたいこと</t>
    <rPh sb="0" eb="3">
      <t>ギジュツリョク</t>
    </rPh>
    <rPh sb="4" eb="5">
      <t>ミ</t>
    </rPh>
    <rPh sb="6" eb="7">
      <t>ツ</t>
    </rPh>
    <phoneticPr fontId="1"/>
  </si>
  <si>
    <t>Y氏より</t>
    <rPh sb="1" eb="2">
      <t>ウジ</t>
    </rPh>
    <phoneticPr fontId="1"/>
  </si>
  <si>
    <t>掲示板（ログイン、画像投稿、データダウンロード</t>
    <rPh sb="0" eb="3">
      <t>ケイジバン</t>
    </rPh>
    <rPh sb="9" eb="11">
      <t>ガゾウ</t>
    </rPh>
    <rPh sb="11" eb="13">
      <t>トウコウ</t>
    </rPh>
    <phoneticPr fontId="1"/>
  </si>
  <si>
    <t>※以下にあるので略</t>
    <rPh sb="1" eb="3">
      <t>イカ</t>
    </rPh>
    <rPh sb="8" eb="9">
      <t>リャク</t>
    </rPh>
    <phoneticPr fontId="1"/>
  </si>
  <si>
    <t>ー</t>
    <phoneticPr fontId="1"/>
  </si>
  <si>
    <t>サービスより</t>
    <phoneticPr fontId="1"/>
  </si>
  <si>
    <t>ログイン、ログアウト</t>
    <phoneticPr fontId="1"/>
  </si>
  <si>
    <r>
      <t xml:space="preserve">G1、Basic認証、クッキー、セッションの利用⇒P39-50
G3-1,敢えて脆弱にして、Webセキュリティをlibを使わず実装する（実装方法は、本参照
G3-3,xss⇒P88、セッションID⇒P158-183
G3-4,代表的なセキュリティ機能の知識を得る⇒P307-363
</t>
    </r>
    <r>
      <rPr>
        <sz val="11"/>
        <color rgb="FFFF0000"/>
        <rFont val="ＭＳ Ｐゴシック"/>
        <family val="3"/>
        <charset val="128"/>
        <scheme val="minor"/>
      </rPr>
      <t>04/26 TODO SSOの概要を理解する</t>
    </r>
    <rPh sb="8" eb="10">
      <t>ニンショウ</t>
    </rPh>
    <rPh sb="22" eb="24">
      <t>リヨウ</t>
    </rPh>
    <rPh sb="68" eb="70">
      <t>ジッソウ</t>
    </rPh>
    <rPh sb="70" eb="72">
      <t>ホウホウ</t>
    </rPh>
    <rPh sb="74" eb="75">
      <t>ホン</t>
    </rPh>
    <rPh sb="75" eb="77">
      <t>サンショウ</t>
    </rPh>
    <rPh sb="113" eb="116">
      <t>ダイヒョウテキ</t>
    </rPh>
    <rPh sb="123" eb="125">
      <t>キノウ</t>
    </rPh>
    <rPh sb="126" eb="128">
      <t>チシキ</t>
    </rPh>
    <rPh sb="129" eb="130">
      <t>エ</t>
    </rPh>
    <rPh sb="157" eb="159">
      <t>ガイヨウ</t>
    </rPh>
    <rPh sb="160" eb="162">
      <t>リカイ</t>
    </rPh>
    <phoneticPr fontId="1"/>
  </si>
  <si>
    <t>設計済</t>
    <rPh sb="0" eb="2">
      <t>セッケイ</t>
    </rPh>
    <rPh sb="2" eb="3">
      <t>ズ</t>
    </rPh>
    <phoneticPr fontId="1"/>
  </si>
  <si>
    <t>アカウント登録・削除</t>
    <rPh sb="5" eb="7">
      <t>トウロク</t>
    </rPh>
    <rPh sb="8" eb="10">
      <t>サクジョ</t>
    </rPh>
    <phoneticPr fontId="1"/>
  </si>
  <si>
    <t>G1,G3-1</t>
    <phoneticPr fontId="1"/>
  </si>
  <si>
    <r>
      <t>G1⇒☆２⇒</t>
    </r>
    <r>
      <rPr>
        <sz val="11"/>
        <color rgb="FFFF0000"/>
        <rFont val="ＭＳ Ｐゴシック"/>
        <family val="3"/>
        <charset val="128"/>
        <scheme val="minor"/>
      </rPr>
      <t>0502　優先度下げ、DBから手動削除としておく</t>
    </r>
    <r>
      <rPr>
        <sz val="11"/>
        <color theme="1"/>
        <rFont val="ＭＳ Ｐゴシック"/>
        <family val="2"/>
        <scheme val="minor"/>
      </rPr>
      <t xml:space="preserve">
G3-1の観点不要とする</t>
    </r>
    <rPh sb="11" eb="14">
      <t>ユウセンド</t>
    </rPh>
    <rPh sb="14" eb="15">
      <t>サ</t>
    </rPh>
    <rPh sb="21" eb="23">
      <t>シュドウ</t>
    </rPh>
    <rPh sb="23" eb="25">
      <t>サクジョ</t>
    </rPh>
    <rPh sb="36" eb="38">
      <t>カンテン</t>
    </rPh>
    <rPh sb="38" eb="40">
      <t>フヨウ</t>
    </rPh>
    <phoneticPr fontId="1"/>
  </si>
  <si>
    <t>アカウント情報の確認</t>
    <rPh sb="5" eb="7">
      <t>ジョウホウ</t>
    </rPh>
    <rPh sb="8" eb="10">
      <t>カクニン</t>
    </rPh>
    <phoneticPr fontId="1"/>
  </si>
  <si>
    <t>☆２</t>
    <phoneticPr fontId="1"/>
  </si>
  <si>
    <t>お気に入り登録した作品、ディーラー情報の確認</t>
    <rPh sb="1" eb="2">
      <t>キ</t>
    </rPh>
    <rPh sb="3" eb="4">
      <t>イ</t>
    </rPh>
    <rPh sb="5" eb="7">
      <t>トウロク</t>
    </rPh>
    <rPh sb="9" eb="11">
      <t>サクヒン</t>
    </rPh>
    <rPh sb="17" eb="19">
      <t>ジョウホウ</t>
    </rPh>
    <rPh sb="20" eb="22">
      <t>カクニン</t>
    </rPh>
    <phoneticPr fontId="1"/>
  </si>
  <si>
    <t>ディーラー情報の検索</t>
    <rPh sb="5" eb="7">
      <t>ジョウホウ</t>
    </rPh>
    <rPh sb="8" eb="10">
      <t>ケンサク</t>
    </rPh>
    <phoneticPr fontId="1"/>
  </si>
  <si>
    <t>G3-2、文字エンコーディング</t>
    <rPh sb="5" eb="7">
      <t>モジ</t>
    </rPh>
    <phoneticPr fontId="1"/>
  </si>
  <si>
    <t>G3-2⇒☆１</t>
    <phoneticPr fontId="1"/>
  </si>
  <si>
    <t>ディーラー情報の登録</t>
    <rPh sb="5" eb="7">
      <t>ジョウホウ</t>
    </rPh>
    <rPh sb="8" eb="10">
      <t>トウロク</t>
    </rPh>
    <phoneticPr fontId="1"/>
  </si>
  <si>
    <t xml:space="preserve">
G2-1、大量のディーラー情報と作品情報の登録に対して実行計画、レプリ
G4-1、大量データ登録をシェルを使って、登録する（パッチ）</t>
    <rPh sb="6" eb="8">
      <t>タイリョウ</t>
    </rPh>
    <rPh sb="14" eb="16">
      <t>ジョウホウ</t>
    </rPh>
    <rPh sb="17" eb="19">
      <t>サクヒン</t>
    </rPh>
    <rPh sb="19" eb="21">
      <t>ジョウホウ</t>
    </rPh>
    <rPh sb="22" eb="24">
      <t>トウロク</t>
    </rPh>
    <rPh sb="25" eb="26">
      <t>タイ</t>
    </rPh>
    <rPh sb="28" eb="30">
      <t>ジッコウ</t>
    </rPh>
    <rPh sb="30" eb="32">
      <t>ケイカク</t>
    </rPh>
    <phoneticPr fontId="1"/>
  </si>
  <si>
    <t>G2-1⇒☆２
G4-1⇒☆２、難しければ☆１</t>
    <rPh sb="16" eb="17">
      <t>ムズカ</t>
    </rPh>
    <phoneticPr fontId="1"/>
  </si>
  <si>
    <t>ディーラー情報をお気に入り登録</t>
    <rPh sb="5" eb="7">
      <t>ジョウホウ</t>
    </rPh>
    <rPh sb="9" eb="10">
      <t>キ</t>
    </rPh>
    <rPh sb="11" eb="12">
      <t>イ</t>
    </rPh>
    <rPh sb="13" eb="15">
      <t>トウロク</t>
    </rPh>
    <phoneticPr fontId="1"/>
  </si>
  <si>
    <t>不要</t>
    <rPh sb="0" eb="2">
      <t>フヨウ</t>
    </rPh>
    <phoneticPr fontId="1"/>
  </si>
  <si>
    <t>作品をお気に入りできればよいため</t>
    <rPh sb="0" eb="2">
      <t>サクヒン</t>
    </rPh>
    <rPh sb="4" eb="5">
      <t>キ</t>
    </rPh>
    <rPh sb="6" eb="7">
      <t>イ</t>
    </rPh>
    <phoneticPr fontId="1"/>
  </si>
  <si>
    <t>作品情報の登録</t>
    <rPh sb="0" eb="2">
      <t>サクヒン</t>
    </rPh>
    <rPh sb="2" eb="4">
      <t>ジョウホウ</t>
    </rPh>
    <rPh sb="5" eb="7">
      <t>トウロク</t>
    </rPh>
    <phoneticPr fontId="1"/>
  </si>
  <si>
    <t xml:space="preserve">G2-1、G4-1
</t>
    <phoneticPr fontId="1"/>
  </si>
  <si>
    <t>作品情報をお気に入り登録</t>
    <rPh sb="0" eb="2">
      <t>サクヒン</t>
    </rPh>
    <rPh sb="2" eb="4">
      <t>ジョウホウ</t>
    </rPh>
    <rPh sb="6" eb="7">
      <t>キ</t>
    </rPh>
    <rPh sb="8" eb="9">
      <t>イ</t>
    </rPh>
    <rPh sb="10" eb="12">
      <t>トウロク</t>
    </rPh>
    <phoneticPr fontId="1"/>
  </si>
  <si>
    <t>作品情報の検索</t>
    <rPh sb="0" eb="2">
      <t>サクヒン</t>
    </rPh>
    <rPh sb="2" eb="4">
      <t>ジョウホウ</t>
    </rPh>
    <rPh sb="5" eb="7">
      <t>ケンサク</t>
    </rPh>
    <phoneticPr fontId="1"/>
  </si>
  <si>
    <t>TODO検討</t>
    <rPh sb="4" eb="6">
      <t>ケントウ</t>
    </rPh>
    <phoneticPr fontId="1"/>
  </si>
  <si>
    <t>地図をポップアップで表示し、ディーラーの場所がわかる</t>
    <rPh sb="0" eb="2">
      <t>チズ</t>
    </rPh>
    <rPh sb="10" eb="12">
      <t>ヒョウジ</t>
    </rPh>
    <rPh sb="20" eb="22">
      <t>バショ</t>
    </rPh>
    <phoneticPr fontId="1"/>
  </si>
  <si>
    <t>作品画像、アイコン画像の登録</t>
    <rPh sb="0" eb="2">
      <t>サクヒン</t>
    </rPh>
    <rPh sb="2" eb="4">
      <t>ガゾウ</t>
    </rPh>
    <rPh sb="9" eb="11">
      <t>ガゾウ</t>
    </rPh>
    <rPh sb="12" eb="14">
      <t>トウロク</t>
    </rPh>
    <phoneticPr fontId="1"/>
  </si>
  <si>
    <t>G1</t>
    <phoneticPr fontId="1"/>
  </si>
  <si>
    <t>チャネル（PC,スマホ）によって、適切なデザインになる</t>
    <rPh sb="17" eb="19">
      <t>テキセツ</t>
    </rPh>
    <phoneticPr fontId="1"/>
  </si>
  <si>
    <t>画面設計はせず、レスポンシブルデザインに任せる⇒設計済みとする</t>
    <rPh sb="0" eb="2">
      <t>ガメン</t>
    </rPh>
    <rPh sb="2" eb="4">
      <t>セッケイ</t>
    </rPh>
    <rPh sb="20" eb="21">
      <t>マカ</t>
    </rPh>
    <rPh sb="24" eb="26">
      <t>セッケイ</t>
    </rPh>
    <rPh sb="26" eb="27">
      <t>ズ</t>
    </rPh>
    <phoneticPr fontId="1"/>
  </si>
  <si>
    <t>・Webアプリの基本機能作成、Yさん（ログイン機能、画像投稿機能、データダウンロード機能が備わった掲示板）</t>
  </si>
  <si>
    <t>G2</t>
  </si>
  <si>
    <t>・DBの機能理解、実行計画、レプリ、スキーマの分け方、ユーザーの分け方、大量データの扱い</t>
  </si>
  <si>
    <t>G3</t>
  </si>
  <si>
    <t>・セキュリティ、自システムをあえて脆弱して試せるように、SQLインジェクションなど</t>
  </si>
  <si>
    <t>G4</t>
  </si>
  <si>
    <t>・Linux、前と関連するものに限定（shでテーブル接続、テーブルcreateなど）</t>
  </si>
  <si>
    <t>シート「do0415補足」から次やること</t>
    <rPh sb="15" eb="16">
      <t>ツギ</t>
    </rPh>
    <phoneticPr fontId="1"/>
  </si>
  <si>
    <t>・G3-4,代表的なセキュリティ機能の知識を得る⇒P307-363</t>
    <phoneticPr fontId="1"/>
  </si>
  <si>
    <t>・セキュリティの知識を身に着ける</t>
    <rPh sb="8" eb="10">
      <t>チシキ</t>
    </rPh>
    <rPh sb="11" eb="12">
      <t>ミ</t>
    </rPh>
    <rPh sb="13" eb="14">
      <t>ツ</t>
    </rPh>
    <phoneticPr fontId="1"/>
  </si>
  <si>
    <t>・画面とERを設計して、アプリをとにかく作ってみる</t>
    <rPh sb="1" eb="3">
      <t>ガメン</t>
    </rPh>
    <rPh sb="7" eb="9">
      <t>セッケイ</t>
    </rPh>
    <rPh sb="20" eb="21">
      <t>ツク</t>
    </rPh>
    <phoneticPr fontId="1"/>
  </si>
  <si>
    <t>・DBにデータを突っ込んで実行計画を取って知識を身に着ける</t>
    <rPh sb="8" eb="9">
      <t>ツ</t>
    </rPh>
    <rPh sb="10" eb="11">
      <t>コ</t>
    </rPh>
    <rPh sb="13" eb="15">
      <t>ジッコウ</t>
    </rPh>
    <rPh sb="15" eb="17">
      <t>ケイカク</t>
    </rPh>
    <rPh sb="18" eb="19">
      <t>ト</t>
    </rPh>
    <rPh sb="21" eb="23">
      <t>チシキ</t>
    </rPh>
    <rPh sb="24" eb="25">
      <t>ミ</t>
    </rPh>
    <rPh sb="26" eb="27">
      <t>ツ</t>
    </rPh>
    <phoneticPr fontId="1"/>
  </si>
  <si>
    <t>・システムを作りながら学ぶ</t>
    <rPh sb="6" eb="7">
      <t>ツク</t>
    </rPh>
    <rPh sb="11" eb="12">
      <t>マナ</t>
    </rPh>
    <phoneticPr fontId="1"/>
  </si>
  <si>
    <t>いい点</t>
    <rPh sb="2" eb="3">
      <t>テン</t>
    </rPh>
    <phoneticPr fontId="1"/>
  </si>
  <si>
    <t>気になる点</t>
    <rPh sb="0" eb="1">
      <t>キ</t>
    </rPh>
    <rPh sb="4" eb="5">
      <t>テン</t>
    </rPh>
    <phoneticPr fontId="1"/>
  </si>
  <si>
    <t>・Webシステムを作るのに必要なものが一通り見につく</t>
    <rPh sb="9" eb="10">
      <t>ツク</t>
    </rPh>
    <rPh sb="13" eb="15">
      <t>ヒツヨウ</t>
    </rPh>
    <rPh sb="19" eb="21">
      <t>ヒトトオ</t>
    </rPh>
    <rPh sb="22" eb="23">
      <t>ミ</t>
    </rPh>
    <phoneticPr fontId="1"/>
  </si>
  <si>
    <t>・何が身についたのか実感がない。</t>
    <rPh sb="1" eb="2">
      <t>ナニ</t>
    </rPh>
    <rPh sb="3" eb="4">
      <t>ミ</t>
    </rPh>
    <rPh sb="10" eb="12">
      <t>ジッカン</t>
    </rPh>
    <phoneticPr fontId="1"/>
  </si>
  <si>
    <t>ネットで調べてとりあえず動くものを作ると中身を理解しないまま動いてしまい、身についた感じがしない</t>
    <phoneticPr fontId="1"/>
  </si>
  <si>
    <t>・身に着けたことが仕事で役立つのかな不安になる</t>
    <rPh sb="1" eb="2">
      <t>ミ</t>
    </rPh>
    <rPh sb="3" eb="4">
      <t>ツ</t>
    </rPh>
    <rPh sb="9" eb="11">
      <t>シゴト</t>
    </rPh>
    <rPh sb="12" eb="14">
      <t>ヤクダ</t>
    </rPh>
    <rPh sb="18" eb="20">
      <t>フアン</t>
    </rPh>
    <phoneticPr fontId="1"/>
  </si>
  <si>
    <t>コメント</t>
    <phoneticPr fontId="1"/>
  </si>
  <si>
    <t>何をしたいのか</t>
    <rPh sb="0" eb="1">
      <t>ナニ</t>
    </rPh>
    <phoneticPr fontId="1"/>
  </si>
  <si>
    <t>・知りたいことを直接知る。</t>
    <rPh sb="1" eb="2">
      <t>シ</t>
    </rPh>
    <rPh sb="8" eb="10">
      <t>チョクセツ</t>
    </rPh>
    <rPh sb="10" eb="11">
      <t>シ</t>
    </rPh>
    <phoneticPr fontId="1"/>
  </si>
  <si>
    <t>ネットで調べる、詳しすぎず概念的な知識を得る、動作確認</t>
    <rPh sb="8" eb="9">
      <t>クワ</t>
    </rPh>
    <rPh sb="23" eb="25">
      <t>ドウサ</t>
    </rPh>
    <rPh sb="25" eb="27">
      <t>カクニン</t>
    </rPh>
    <phoneticPr fontId="1"/>
  </si>
  <si>
    <t>・仕事でわからない点が解消できる</t>
    <rPh sb="1" eb="3">
      <t>シゴト</t>
    </rPh>
    <rPh sb="9" eb="10">
      <t>テン</t>
    </rPh>
    <rPh sb="11" eb="13">
      <t>カイショウ</t>
    </rPh>
    <phoneticPr fontId="1"/>
  </si>
  <si>
    <t>・不安な点がすぐに解消できる</t>
    <rPh sb="1" eb="3">
      <t>フアン</t>
    </rPh>
    <rPh sb="4" eb="5">
      <t>テン</t>
    </rPh>
    <rPh sb="9" eb="11">
      <t>カイショウ</t>
    </rPh>
    <phoneticPr fontId="1"/>
  </si>
  <si>
    <t>・部分的な知識にとどまってしまうので、実際にWebシステムを作れるようになるのか不安が残る</t>
    <rPh sb="1" eb="4">
      <t>ブブンテキ</t>
    </rPh>
    <rPh sb="5" eb="7">
      <t>チシキ</t>
    </rPh>
    <rPh sb="19" eb="21">
      <t>ジッサイ</t>
    </rPh>
    <rPh sb="30" eb="31">
      <t>ツク</t>
    </rPh>
    <rPh sb="40" eb="42">
      <t>フアン</t>
    </rPh>
    <rPh sb="43" eb="44">
      <t>ノコ</t>
    </rPh>
    <phoneticPr fontId="1"/>
  </si>
  <si>
    <t>システムを作ることと同時にやればいい</t>
    <rPh sb="5" eb="6">
      <t>ツク</t>
    </rPh>
    <rPh sb="10" eb="12">
      <t>ドウジ</t>
    </rPh>
    <phoneticPr fontId="1"/>
  </si>
  <si>
    <t>学び方について</t>
    <rPh sb="0" eb="1">
      <t>マナ</t>
    </rPh>
    <rPh sb="2" eb="3">
      <t>カタ</t>
    </rPh>
    <phoneticPr fontId="1"/>
  </si>
  <si>
    <t>04/26 TODO SSOの概要を理解する</t>
  </si>
  <si>
    <t>・実装方法が不明な点が多い（ポップアップ、JSやCSSの配置先、Ajaxを利用するかどうかetc）</t>
    <rPh sb="1" eb="3">
      <t>ジッソウ</t>
    </rPh>
    <rPh sb="3" eb="5">
      <t>ホウホウ</t>
    </rPh>
    <rPh sb="6" eb="8">
      <t>フメイ</t>
    </rPh>
    <rPh sb="9" eb="10">
      <t>テン</t>
    </rPh>
    <rPh sb="11" eb="12">
      <t>オオ</t>
    </rPh>
    <rPh sb="28" eb="30">
      <t>ハイチ</t>
    </rPh>
    <rPh sb="30" eb="31">
      <t>サキ</t>
    </rPh>
    <rPh sb="37" eb="39">
      <t>リヨウ</t>
    </rPh>
    <phoneticPr fontId="1"/>
  </si>
  <si>
    <t>・実装するうえでの課題を洗い出す</t>
    <rPh sb="1" eb="3">
      <t>ジッソウ</t>
    </rPh>
    <rPh sb="9" eb="11">
      <t>カダイ</t>
    </rPh>
    <rPh sb="12" eb="13">
      <t>アラ</t>
    </rPh>
    <rPh sb="14" eb="15">
      <t>ダ</t>
    </rPh>
    <phoneticPr fontId="1"/>
  </si>
  <si>
    <t>サンプルで実装してしまってもいい</t>
    <rPh sb="5" eb="7">
      <t>ジッソウ</t>
    </rPh>
    <phoneticPr fontId="1"/>
  </si>
  <si>
    <t>・机上検討や、サンプル実装の作成をして、実装方針を決める</t>
    <rPh sb="1" eb="3">
      <t>キジョウ</t>
    </rPh>
    <rPh sb="3" eb="5">
      <t>ケントウ</t>
    </rPh>
    <rPh sb="11" eb="13">
      <t>ジッソウ</t>
    </rPh>
    <rPh sb="14" eb="16">
      <t>サクセイ</t>
    </rPh>
    <rPh sb="20" eb="22">
      <t>ジッソウ</t>
    </rPh>
    <rPh sb="22" eb="24">
      <t>ホウシン</t>
    </rPh>
    <rPh sb="25" eb="26">
      <t>キ</t>
    </rPh>
    <phoneticPr fontId="1"/>
  </si>
  <si>
    <t>・実物を実装する</t>
    <rPh sb="1" eb="3">
      <t>ジツブツ</t>
    </rPh>
    <rPh sb="4" eb="6">
      <t>ジッソウ</t>
    </rPh>
    <phoneticPr fontId="1"/>
  </si>
  <si>
    <t>以下のように勧める？</t>
    <rPh sb="0" eb="2">
      <t>イカ</t>
    </rPh>
    <rPh sb="6" eb="7">
      <t>スス</t>
    </rPh>
    <phoneticPr fontId="1"/>
  </si>
  <si>
    <t>↓↓↓↓↓↓</t>
    <phoneticPr fontId="1"/>
  </si>
  <si>
    <t>①シートの中で、「技術力を身に着けるため、やりたいこと」に記載がある機能から作業する</t>
    <rPh sb="5" eb="6">
      <t>ナカ</t>
    </rPh>
    <rPh sb="29" eb="31">
      <t>キサイ</t>
    </rPh>
    <rPh sb="34" eb="36">
      <t>キノウ</t>
    </rPh>
    <rPh sb="38" eb="40">
      <t>サギョウ</t>
    </rPh>
    <phoneticPr fontId="1"/>
  </si>
  <si>
    <t>※１日ぐらいでできること（知識を身に着ける）を優先</t>
    <rPh sb="23" eb="25">
      <t>ユウセン</t>
    </rPh>
    <phoneticPr fontId="1"/>
  </si>
  <si>
    <t>②　①が完了したら、それ以外の機能を作成する</t>
    <rPh sb="4" eb="6">
      <t>カンリョウ</t>
    </rPh>
    <rPh sb="12" eb="14">
      <t>イガイ</t>
    </rPh>
    <rPh sb="15" eb="17">
      <t>キノウ</t>
    </rPh>
    <rPh sb="18" eb="20">
      <t>サクセイ</t>
    </rPh>
    <phoneticPr fontId="1"/>
  </si>
  <si>
    <r>
      <t>※課題を洗い出し、実装の検討⇒サンプル実装を行う（</t>
    </r>
    <r>
      <rPr>
        <sz val="11"/>
        <color rgb="FFFF0000"/>
        <rFont val="ＭＳ Ｐゴシック"/>
        <family val="3"/>
        <charset val="128"/>
        <scheme val="minor"/>
      </rPr>
      <t>※１</t>
    </r>
    <rPh sb="1" eb="3">
      <t>カダイ</t>
    </rPh>
    <rPh sb="4" eb="5">
      <t>アラ</t>
    </rPh>
    <rPh sb="6" eb="7">
      <t>ダ</t>
    </rPh>
    <rPh sb="9" eb="11">
      <t>ジッソウ</t>
    </rPh>
    <rPh sb="12" eb="14">
      <t>ケントウ</t>
    </rPh>
    <rPh sb="19" eb="21">
      <t>ジッソウ</t>
    </rPh>
    <rPh sb="22" eb="23">
      <t>オコナ</t>
    </rPh>
    <phoneticPr fontId="1"/>
  </si>
  <si>
    <t>※１</t>
  </si>
  <si>
    <t>→0613　対応した</t>
    <rPh sb="6" eb="8">
      <t>タイオウ</t>
    </rPh>
    <phoneticPr fontId="1"/>
  </si>
  <si>
    <t>https://iwatakhr69.esa.io/posts/32</t>
    <phoneticPr fontId="1"/>
  </si>
  <si>
    <r>
      <t>G1,Basiｃ認証、クッキー、セッション⇒☆１</t>
    </r>
    <r>
      <rPr>
        <sz val="11"/>
        <color rgb="FFFF0000"/>
        <rFont val="ＭＳ Ｐゴシック"/>
        <family val="3"/>
        <charset val="128"/>
        <scheme val="minor"/>
      </rPr>
      <t>⇒</t>
    </r>
    <r>
      <rPr>
        <sz val="11"/>
        <color rgb="FFFF0000"/>
        <rFont val="ＭＳ Ｐゴシック"/>
        <family val="2"/>
        <scheme val="minor"/>
      </rPr>
      <t>04/23</t>
    </r>
    <r>
      <rPr>
        <sz val="11"/>
        <color rgb="FFFF0000"/>
        <rFont val="ＭＳ Ｐゴシック"/>
        <family val="3"/>
        <charset val="128"/>
        <scheme val="minor"/>
      </rPr>
      <t>　完了</t>
    </r>
    <r>
      <rPr>
        <sz val="11"/>
        <color theme="1"/>
        <rFont val="ＭＳ Ｐゴシック"/>
        <family val="2"/>
        <scheme val="minor"/>
      </rPr>
      <t xml:space="preserve">
G3-1⇒☆１⇒</t>
    </r>
    <r>
      <rPr>
        <sz val="11"/>
        <color rgb="FFFF0000"/>
        <rFont val="ＭＳ Ｐゴシック"/>
        <family val="3"/>
        <charset val="128"/>
        <scheme val="minor"/>
      </rPr>
      <t>04/23　サーブレットのみ利用。⇒0502完了</t>
    </r>
    <r>
      <rPr>
        <sz val="11"/>
        <color theme="1"/>
        <rFont val="ＭＳ Ｐゴシック"/>
        <family val="2"/>
        <scheme val="minor"/>
      </rPr>
      <t xml:space="preserve">
G3-3、クロスサイトスクリプティング⇒☆２⇒</t>
    </r>
    <r>
      <rPr>
        <sz val="11"/>
        <color rgb="FFFF0000"/>
        <rFont val="ＭＳ Ｐゴシック"/>
        <family val="3"/>
        <charset val="128"/>
        <scheme val="minor"/>
      </rPr>
      <t>04/23　完了</t>
    </r>
    <r>
      <rPr>
        <sz val="11"/>
        <color theme="1"/>
        <rFont val="ＭＳ Ｐゴシック"/>
        <family val="2"/>
        <scheme val="minor"/>
      </rPr>
      <t xml:space="preserve">
セッションID⇒☆１⇒</t>
    </r>
    <r>
      <rPr>
        <sz val="11"/>
        <color rgb="FFFF0000"/>
        <rFont val="ＭＳ Ｐゴシック"/>
        <family val="3"/>
        <charset val="128"/>
        <scheme val="minor"/>
      </rPr>
      <t>04/23　P174　セッションIDの固定化攻撃についてあとでやる</t>
    </r>
    <r>
      <rPr>
        <sz val="11"/>
        <color theme="1"/>
        <rFont val="ＭＳ Ｐゴシック"/>
        <family val="2"/>
        <scheme val="minor"/>
      </rPr>
      <t xml:space="preserve">
G3-4⇒☆１（読書のみでもいいかも）</t>
    </r>
    <r>
      <rPr>
        <sz val="11"/>
        <color rgb="FFFF0000"/>
        <rFont val="ＭＳ Ｐゴシック"/>
        <family val="3"/>
        <charset val="128"/>
        <scheme val="minor"/>
      </rPr>
      <t>→0613　完了</t>
    </r>
    <r>
      <rPr>
        <sz val="11"/>
        <color theme="1"/>
        <rFont val="ＭＳ Ｐゴシック"/>
        <family val="2"/>
        <scheme val="minor"/>
      </rPr>
      <t xml:space="preserve">
04/26 TODO SSOの概要を理解する⇒</t>
    </r>
    <r>
      <rPr>
        <sz val="11"/>
        <color rgb="FFFF0000"/>
        <rFont val="ＭＳ Ｐゴシック"/>
        <family val="3"/>
        <charset val="128"/>
        <scheme val="minor"/>
      </rPr>
      <t>06/13　完了　https://iwatakhr69.esa.io/posts/32</t>
    </r>
    <rPh sb="8" eb="10">
      <t>ニンショウ</t>
    </rPh>
    <rPh sb="64" eb="66">
      <t>カンリョウ</t>
    </rPh>
    <rPh sb="96" eb="98">
      <t>カンリョウ</t>
    </rPh>
    <rPh sb="129" eb="131">
      <t>コテイ</t>
    </rPh>
    <rPh sb="131" eb="132">
      <t>バ</t>
    </rPh>
    <rPh sb="132" eb="134">
      <t>コウゲキ</t>
    </rPh>
    <rPh sb="152" eb="154">
      <t>ドクショ</t>
    </rPh>
    <rPh sb="169" eb="171">
      <t>カンリョウ</t>
    </rPh>
    <rPh sb="201" eb="203">
      <t>カンリョウ</t>
    </rPh>
    <phoneticPr fontId="1"/>
  </si>
  <si>
    <r>
      <t>G2-1⇒☆２</t>
    </r>
    <r>
      <rPr>
        <sz val="11"/>
        <color rgb="FFFF0000"/>
        <rFont val="ＭＳ Ｐゴシック"/>
        <family val="3"/>
        <charset val="128"/>
        <scheme val="minor"/>
      </rPr>
      <t>⇒0613対応中</t>
    </r>
    <r>
      <rPr>
        <sz val="11"/>
        <color theme="1"/>
        <rFont val="ＭＳ Ｐゴシック"/>
        <family val="2"/>
        <scheme val="minor"/>
      </rPr>
      <t xml:space="preserve">
G4-1⇒☆２、難しければ☆１</t>
    </r>
    <rPh sb="12" eb="14">
      <t>タイオウ</t>
    </rPh>
    <rPh sb="14" eb="15">
      <t>ナカ</t>
    </rPh>
    <rPh sb="24" eb="25">
      <t>ムズカ</t>
    </rPh>
    <phoneticPr fontId="1"/>
  </si>
  <si>
    <t>タスク（～０６/１８（月））</t>
    <rPh sb="11" eb="12">
      <t>ゲツ</t>
    </rPh>
    <phoneticPr fontId="1"/>
  </si>
  <si>
    <t>テーブル設計</t>
    <rPh sb="4" eb="6">
      <t>セッケイ</t>
    </rPh>
    <phoneticPr fontId="1"/>
  </si>
  <si>
    <t>月</t>
    <rPh sb="0" eb="1">
      <t>ツキ</t>
    </rPh>
    <phoneticPr fontId="1"/>
  </si>
  <si>
    <t>タスク</t>
    <phoneticPr fontId="1"/>
  </si>
  <si>
    <t>小計</t>
    <rPh sb="0" eb="2">
      <t>ショウケイ</t>
    </rPh>
    <phoneticPr fontId="1"/>
  </si>
  <si>
    <t>画面設計</t>
    <rPh sb="0" eb="2">
      <t>ガメン</t>
    </rPh>
    <rPh sb="2" eb="4">
      <t>セッケイ</t>
    </rPh>
    <phoneticPr fontId="1"/>
  </si>
  <si>
    <t>資料整理</t>
    <rPh sb="0" eb="2">
      <t>シリョウ</t>
    </rPh>
    <rPh sb="2" eb="4">
      <t>セイリ</t>
    </rPh>
    <phoneticPr fontId="1"/>
  </si>
  <si>
    <t>SQLについて</t>
    <phoneticPr fontId="1"/>
  </si>
  <si>
    <t>SQL実践入門</t>
    <rPh sb="3" eb="7">
      <t>ジッセンニュウモン</t>
    </rPh>
    <phoneticPr fontId="1"/>
  </si>
  <si>
    <t>外部設計</t>
    <rPh sb="0" eb="2">
      <t>ガイブ</t>
    </rPh>
    <rPh sb="2" eb="4">
      <t>セッケイ</t>
    </rPh>
    <phoneticPr fontId="1"/>
  </si>
  <si>
    <t>製造</t>
    <rPh sb="0" eb="2">
      <t>セイゾウ</t>
    </rPh>
    <phoneticPr fontId="1"/>
  </si>
  <si>
    <t>テスト</t>
    <phoneticPr fontId="1"/>
  </si>
  <si>
    <t>Sqlの実装について</t>
    <rPh sb="4" eb="6">
      <t>ジッソウ</t>
    </rPh>
    <phoneticPr fontId="1"/>
  </si>
  <si>
    <t>気になる点ピックアップ</t>
    <rPh sb="0" eb="1">
      <t>キ</t>
    </rPh>
    <rPh sb="4" eb="5">
      <t>テン</t>
    </rPh>
    <phoneticPr fontId="1"/>
  </si>
  <si>
    <t>JSPのエンコーディング</t>
    <phoneticPr fontId="1"/>
  </si>
  <si>
    <t>備考</t>
    <rPh sb="0" eb="2">
      <t>ビコウ</t>
    </rPh>
    <phoneticPr fontId="1"/>
  </si>
  <si>
    <t>状況</t>
    <rPh sb="0" eb="2">
      <t>ジョウキョウ</t>
    </rPh>
    <phoneticPr fontId="1"/>
  </si>
  <si>
    <t>実装</t>
    <rPh sb="0" eb="2">
      <t>ジッソウ</t>
    </rPh>
    <phoneticPr fontId="1"/>
  </si>
  <si>
    <t>リリース作業</t>
    <rPh sb="4" eb="6">
      <t>サギョウ</t>
    </rPh>
    <phoneticPr fontId="1"/>
  </si>
  <si>
    <t>シェル芸を身に着ける</t>
    <rPh sb="3" eb="4">
      <t>ゲイ</t>
    </rPh>
    <rPh sb="5" eb="6">
      <t>ミ</t>
    </rPh>
    <rPh sb="7" eb="8">
      <t>ツ</t>
    </rPh>
    <phoneticPr fontId="1"/>
  </si>
  <si>
    <t>和訳</t>
    <rPh sb="0" eb="2">
      <t>ワヤク</t>
    </rPh>
    <phoneticPr fontId="1"/>
  </si>
  <si>
    <t>IT英語</t>
    <rPh sb="2" eb="4">
      <t>エイゴ</t>
    </rPh>
    <phoneticPr fontId="1"/>
  </si>
  <si>
    <t>仕事直結</t>
    <rPh sb="0" eb="2">
      <t>シゴト</t>
    </rPh>
    <rPh sb="2" eb="4">
      <t>チョッケツ</t>
    </rPh>
    <phoneticPr fontId="1"/>
  </si>
  <si>
    <t>状況詳細</t>
    <rPh sb="0" eb="2">
      <t>ジョウキョウ</t>
    </rPh>
    <rPh sb="2" eb="4">
      <t>ショウサイ</t>
    </rPh>
    <phoneticPr fontId="1"/>
  </si>
  <si>
    <t>▼Fix</t>
    <phoneticPr fontId="1"/>
  </si>
  <si>
    <t>使いたいAPI、githubのサイト、stackoverflow</t>
    <rPh sb="0" eb="1">
      <t>ツカ</t>
    </rPh>
    <phoneticPr fontId="1"/>
  </si>
  <si>
    <t>知識不足のトピック、インデックス、ビューシノニムの使いどころ、レプリ、dbやユーザの使い分け</t>
    <rPh sb="0" eb="2">
      <t>チシキ</t>
    </rPh>
    <rPh sb="2" eb="4">
      <t>ブソク</t>
    </rPh>
    <rPh sb="25" eb="26">
      <t>ツカ</t>
    </rPh>
    <rPh sb="42" eb="43">
      <t>ツカ</t>
    </rPh>
    <rPh sb="44" eb="45">
      <t>ワ</t>
    </rPh>
    <phoneticPr fontId="1"/>
  </si>
  <si>
    <t>以下の方針で学ぶ</t>
  </si>
  <si>
    <t>システムを一通り作成する</t>
  </si>
  <si>
    <t>気になる点を直接調べる</t>
  </si>
  <si>
    <t>課題は以下参照</t>
    <rPh sb="0" eb="2">
      <t>カダイ</t>
    </rPh>
    <rPh sb="3" eb="5">
      <t>イカ</t>
    </rPh>
    <rPh sb="5" eb="7">
      <t>サンショウ</t>
    </rPh>
    <phoneticPr fontId="1"/>
  </si>
  <si>
    <t>WFSシステム開発</t>
    <rPh sb="7" eb="9">
      <t>カイハツ</t>
    </rPh>
    <phoneticPr fontId="1"/>
  </si>
  <si>
    <t>課題対応</t>
    <rPh sb="0" eb="2">
      <t>カダイ</t>
    </rPh>
    <rPh sb="2" eb="4">
      <t>タイオウ</t>
    </rPh>
    <phoneticPr fontId="1"/>
  </si>
  <si>
    <t>デプロイ方法の整理、自動化の検討</t>
    <rPh sb="4" eb="6">
      <t>ホウホウ</t>
    </rPh>
    <rPh sb="7" eb="9">
      <t>セイリ</t>
    </rPh>
    <rPh sb="10" eb="12">
      <t>ジドウ</t>
    </rPh>
    <rPh sb="12" eb="13">
      <t>カ</t>
    </rPh>
    <rPh sb="14" eb="16">
      <t>ケントウ</t>
    </rPh>
    <phoneticPr fontId="1"/>
  </si>
  <si>
    <t>Wicketの基本理解</t>
    <rPh sb="7" eb="9">
      <t>キホン</t>
    </rPh>
    <rPh sb="9" eb="11">
      <t>リカイ</t>
    </rPh>
    <phoneticPr fontId="1"/>
  </si>
  <si>
    <t>Junit、DBUnitの基本理解</t>
    <rPh sb="13" eb="15">
      <t>キホン</t>
    </rPh>
    <rPh sb="15" eb="17">
      <t>リカイ</t>
    </rPh>
    <phoneticPr fontId="1"/>
  </si>
  <si>
    <t>管理</t>
    <rPh sb="0" eb="2">
      <t>カンリ</t>
    </rPh>
    <phoneticPr fontId="1"/>
  </si>
  <si>
    <t>未着手</t>
  </si>
  <si>
    <t>未着手</t>
    <rPh sb="0" eb="3">
      <t>ミチャクシュ</t>
    </rPh>
    <phoneticPr fontId="1"/>
  </si>
  <si>
    <t>Junit</t>
    <phoneticPr fontId="1"/>
  </si>
  <si>
    <t>「気になる点ピックアップ」と合わせて実施</t>
    <rPh sb="14" eb="15">
      <t>ア</t>
    </rPh>
    <rPh sb="18" eb="20">
      <t>ジッシ</t>
    </rPh>
    <phoneticPr fontId="1"/>
  </si>
  <si>
    <t>課題・気になる.xlsx</t>
    <phoneticPr fontId="1"/>
  </si>
  <si>
    <t>課題・気になる.xlsx」参照</t>
    <rPh sb="0" eb="2">
      <t>カダイ</t>
    </rPh>
    <rPh sb="3" eb="4">
      <t>キ</t>
    </rPh>
    <rPh sb="13" eb="15">
      <t>サンショウ</t>
    </rPh>
    <phoneticPr fontId="1"/>
  </si>
  <si>
    <t>※2サイクル目</t>
    <rPh sb="6" eb="7">
      <t>メ</t>
    </rPh>
    <phoneticPr fontId="1"/>
  </si>
  <si>
    <t>実績
工数</t>
    <rPh sb="0" eb="2">
      <t>ジッセキ</t>
    </rPh>
    <rPh sb="3" eb="5">
      <t>コウスウ</t>
    </rPh>
    <phoneticPr fontId="1"/>
  </si>
  <si>
    <t>期限</t>
    <rPh sb="0" eb="2">
      <t>キゲン</t>
    </rPh>
    <phoneticPr fontId="1"/>
  </si>
  <si>
    <t>優先度Dのためやらない</t>
    <rPh sb="0" eb="3">
      <t>ユウセンド</t>
    </rPh>
    <phoneticPr fontId="1"/>
  </si>
  <si>
    <t>完了</t>
  </si>
  <si>
    <t>～9月末</t>
    <rPh sb="2" eb="3">
      <t>ガツ</t>
    </rPh>
    <rPh sb="3" eb="4">
      <t>マツ</t>
    </rPh>
    <phoneticPr fontId="1"/>
  </si>
  <si>
    <t>～6月末</t>
    <rPh sb="2" eb="3">
      <t>ガツ</t>
    </rPh>
    <rPh sb="3" eb="4">
      <t>マツ</t>
    </rPh>
    <phoneticPr fontId="1"/>
  </si>
  <si>
    <t>～8月末</t>
    <rPh sb="2" eb="3">
      <t>ガツ</t>
    </rPh>
    <rPh sb="3" eb="4">
      <t>マツ</t>
    </rPh>
    <phoneticPr fontId="1"/>
  </si>
  <si>
    <t>～10月末</t>
    <rPh sb="3" eb="4">
      <t>ガツ</t>
    </rPh>
    <rPh sb="4" eb="5">
      <t>マツ</t>
    </rPh>
    <phoneticPr fontId="1"/>
  </si>
  <si>
    <t>保留</t>
    <rPh sb="0" eb="2">
      <t>ホリュウ</t>
    </rPh>
    <phoneticPr fontId="1"/>
  </si>
  <si>
    <t>定期作業</t>
    <rPh sb="0" eb="2">
      <t>テイキ</t>
    </rPh>
    <rPh sb="2" eb="4">
      <t>サギョウ</t>
    </rPh>
    <phoneticPr fontId="1"/>
  </si>
  <si>
    <t>―</t>
    <phoneticPr fontId="1"/>
  </si>
  <si>
    <t>・7月中に2回訳す
・月～金中に訳すとこ決める</t>
    <rPh sb="2" eb="4">
      <t>ガツチュウ</t>
    </rPh>
    <rPh sb="6" eb="7">
      <t>カイ</t>
    </rPh>
    <rPh sb="7" eb="8">
      <t>ヤク</t>
    </rPh>
    <rPh sb="11" eb="12">
      <t>ゲツ</t>
    </rPh>
    <rPh sb="13" eb="14">
      <t>キン</t>
    </rPh>
    <rPh sb="14" eb="15">
      <t>ナカ</t>
    </rPh>
    <rPh sb="16" eb="17">
      <t>ヤク</t>
    </rPh>
    <rPh sb="20" eb="21">
      <t>キ</t>
    </rPh>
    <phoneticPr fontId="1"/>
  </si>
  <si>
    <t>未定</t>
    <rPh sb="0" eb="2">
      <t>ミテイ</t>
    </rPh>
    <phoneticPr fontId="1"/>
  </si>
  <si>
    <t>優先度</t>
    <rPh sb="0" eb="3">
      <t>ユウセンド</t>
    </rPh>
    <phoneticPr fontId="1"/>
  </si>
  <si>
    <t>S</t>
    <phoneticPr fontId="1"/>
  </si>
  <si>
    <t>A</t>
    <phoneticPr fontId="1"/>
  </si>
  <si>
    <t>B</t>
    <phoneticPr fontId="1"/>
  </si>
  <si>
    <t>【暫定】～7月末</t>
    <rPh sb="1" eb="3">
      <t>ザンテイ</t>
    </rPh>
    <phoneticPr fontId="1"/>
  </si>
  <si>
    <t>【暫定】～7月末、～8月末</t>
    <rPh sb="11" eb="12">
      <t>ガツ</t>
    </rPh>
    <rPh sb="12" eb="13">
      <t>マツ</t>
    </rPh>
    <phoneticPr fontId="1"/>
  </si>
  <si>
    <t>【暫定】～7月末</t>
    <phoneticPr fontId="1"/>
  </si>
  <si>
    <t>0627工数調整用</t>
    <rPh sb="4" eb="6">
      <t>コウスウ</t>
    </rPh>
    <rPh sb="6" eb="8">
      <t>チョウセイ</t>
    </rPh>
    <rPh sb="8" eb="9">
      <t>ヨウ</t>
    </rPh>
    <phoneticPr fontId="1"/>
  </si>
  <si>
    <t>資料更新のため</t>
    <rPh sb="0" eb="2">
      <t>シリョウ</t>
    </rPh>
    <rPh sb="2" eb="4">
      <t>コウシン</t>
    </rPh>
    <phoneticPr fontId="1"/>
  </si>
  <si>
    <t>A</t>
  </si>
  <si>
    <t>S</t>
  </si>
  <si>
    <t>・本の内容をピックアップして読む
・週一回実施</t>
    <rPh sb="1" eb="2">
      <t>ホン</t>
    </rPh>
    <rPh sb="3" eb="5">
      <t>ナイヨウ</t>
    </rPh>
    <rPh sb="14" eb="15">
      <t>ヨ</t>
    </rPh>
    <rPh sb="18" eb="19">
      <t>シュウ</t>
    </rPh>
    <rPh sb="19" eb="21">
      <t>イッカイ</t>
    </rPh>
    <rPh sb="21" eb="23">
      <t>ジッシ</t>
    </rPh>
    <phoneticPr fontId="1"/>
  </si>
  <si>
    <t>・本の内容をピックアップして読む
・週一回実施</t>
    <rPh sb="1" eb="2">
      <t>ホン</t>
    </rPh>
    <rPh sb="3" eb="5">
      <t>ナイヨウ</t>
    </rPh>
    <rPh sb="14" eb="15">
      <t>ヨ</t>
    </rPh>
    <phoneticPr fontId="1"/>
  </si>
  <si>
    <t>2030-</t>
    <phoneticPr fontId="1"/>
  </si>
  <si>
    <t>0701 課題対応完了により完了とする</t>
    <rPh sb="5" eb="7">
      <t>カダイ</t>
    </rPh>
    <rPh sb="7" eb="9">
      <t>タイオウ</t>
    </rPh>
    <rPh sb="9" eb="11">
      <t>カンリョウ</t>
    </rPh>
    <rPh sb="14" eb="16">
      <t>カンリョウ</t>
    </rPh>
    <phoneticPr fontId="1"/>
  </si>
  <si>
    <t>対応中</t>
    <rPh sb="0" eb="2">
      <t>タイオウ</t>
    </rPh>
    <rPh sb="2" eb="3">
      <t>ナカ</t>
    </rPh>
    <phoneticPr fontId="1"/>
  </si>
  <si>
    <t>【暫定】～7月末</t>
  </si>
  <si>
    <t>完了</t>
    <rPh sb="0" eb="2">
      <t>カンリョウ</t>
    </rPh>
    <phoneticPr fontId="1"/>
  </si>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</sst>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m/d\(aaa\)"/>
    <numFmt numFmtId="177" formatCode="aaa"/>
    <numFmt numFmtId="178" formatCode="d"/>
    <numFmt numFmtId="179" formatCode="0.0_ "/>
    <numFmt numFmtId="180" formatCode="m"/>
    <numFmt numFmtId="181" formatCode="0.0_);[Red]\(0.0\)"/>
  </numFmts>
  <fonts count="13" x14ac:knownFonts="1">
    <font>
      <sz val="11"/>
      <color theme="1"/>
      <name val="ＭＳ Ｐゴシック"/>
      <family val="2"/>
      <scheme val="minor"/>
    </font>
    <font>
      <sz val="6"/>
      <name val="ＭＳ Ｐゴシック"/>
      <family val="3"/>
      <charset val="128"/>
      <scheme val="minor"/>
    </font>
    <font>
      <sz val="11"/>
      <color theme="0"/>
      <name val="ＭＳ Ｐゴシック"/>
      <family val="2"/>
      <scheme val="minor"/>
    </font>
    <font>
      <sz val="11"/>
      <color theme="0"/>
      <name val="ＭＳ Ｐゴシック"/>
      <family val="3"/>
      <charset val="128"/>
      <scheme val="minor"/>
    </font>
    <font>
      <b/>
      <sz val="11"/>
      <color theme="1"/>
      <name val="ＭＳ Ｐゴシック"/>
      <family val="3"/>
      <charset val="128"/>
      <scheme val="minor"/>
    </font>
    <font>
      <sz val="11"/>
      <color rgb="FFFF0000"/>
      <name val="ＭＳ Ｐゴシック"/>
      <family val="3"/>
      <charset val="128"/>
      <scheme val="minor"/>
    </font>
    <font>
      <sz val="11"/>
      <color rgb="FFFF0000"/>
      <name val="ＭＳ Ｐゴシック"/>
      <family val="2"/>
      <scheme val="minor"/>
    </font>
    <font>
      <sz val="11"/>
      <color theme="1"/>
      <name val="ＭＳ Ｐゴシック"/>
      <family val="3"/>
      <charset val="128"/>
      <scheme val="minor"/>
    </font>
    <font>
      <u/>
      <sz val="11"/>
      <color theme="10"/>
      <name val="ＭＳ Ｐゴシック"/>
      <family val="2"/>
      <scheme val="minor"/>
    </font>
    <font>
      <sz val="11"/>
      <name val="ＭＳ Ｐゴシック"/>
      <family val="2"/>
      <scheme val="minor"/>
    </font>
    <font>
      <sz val="11"/>
      <name val="ＭＳ Ｐゴシック"/>
      <family val="3"/>
      <charset val="128"/>
      <scheme val="minor"/>
    </font>
    <font>
      <sz val="11"/>
      <color theme="2" tint="-9.9978637043366805E-2"/>
      <name val="ＭＳ Ｐゴシック"/>
      <family val="2"/>
      <scheme val="minor"/>
    </font>
    <font>
      <sz val="11"/>
      <color theme="2" tint="-9.9978637043366805E-2"/>
      <name val="ＭＳ Ｐゴシック"/>
      <family val="3"/>
      <charset val="128"/>
      <scheme val="minor"/>
    </font>
  </fonts>
  <fills count="12">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8"/>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5"/>
        <bgColor indexed="64"/>
      </patternFill>
    </fill>
    <fill>
      <patternFill patternType="solid">
        <fgColor theme="8" tint="0.59999389629810485"/>
        <bgColor indexed="64"/>
      </patternFill>
    </fill>
    <fill>
      <patternFill patternType="solid">
        <fgColor theme="6"/>
        <bgColor indexed="64"/>
      </patternFill>
    </fill>
    <fill>
      <patternFill patternType="solid">
        <fgColor rgb="FFCCCCFF"/>
        <bgColor indexed="64"/>
      </patternFill>
    </fill>
    <fill>
      <patternFill patternType="solid">
        <fgColor rgb="FF99FF99"/>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8" fillId="0" borderId="0" applyNumberFormat="0" applyFill="0" applyBorder="0" applyAlignment="0" applyProtection="0"/>
  </cellStyleXfs>
  <cellXfs count="70">
    <xf numFmtId="0" fontId="0" fillId="0" borderId="0" xfId="0"/>
    <xf numFmtId="0" fontId="0" fillId="3" borderId="0" xfId="0" applyFill="1"/>
    <xf numFmtId="0" fontId="0" fillId="4" borderId="0" xfId="0" applyFill="1"/>
    <xf numFmtId="0" fontId="0" fillId="5" borderId="0" xfId="0" applyFill="1"/>
    <xf numFmtId="0" fontId="2" fillId="7" borderId="1" xfId="0" applyFont="1" applyFill="1" applyBorder="1"/>
    <xf numFmtId="0" fontId="3" fillId="7" borderId="1" xfId="0" applyFont="1" applyFill="1" applyBorder="1"/>
    <xf numFmtId="0" fontId="0" fillId="0" borderId="2" xfId="0" applyBorder="1"/>
    <xf numFmtId="0" fontId="0" fillId="0" borderId="3" xfId="0" applyBorder="1"/>
    <xf numFmtId="0" fontId="0" fillId="0" borderId="4" xfId="0" applyBorder="1"/>
    <xf numFmtId="176" fontId="0" fillId="0" borderId="3" xfId="0" applyNumberFormat="1" applyBorder="1"/>
    <xf numFmtId="176" fontId="0" fillId="3" borderId="3" xfId="0" applyNumberFormat="1" applyFill="1" applyBorder="1"/>
    <xf numFmtId="0" fontId="4" fillId="0" borderId="0" xfId="0" applyFont="1"/>
    <xf numFmtId="14" fontId="0" fillId="0" borderId="0" xfId="0" applyNumberFormat="1"/>
    <xf numFmtId="0" fontId="0" fillId="0" borderId="0" xfId="0" applyAlignment="1">
      <alignment horizontal="center" vertical="center"/>
    </xf>
    <xf numFmtId="178" fontId="0" fillId="5" borderId="1" xfId="0" applyNumberFormat="1" applyFill="1" applyBorder="1" applyAlignment="1">
      <alignment horizontal="center" vertical="center"/>
    </xf>
    <xf numFmtId="177" fontId="0" fillId="5" borderId="1" xfId="0" applyNumberFormat="1" applyFill="1" applyBorder="1" applyAlignment="1">
      <alignment horizontal="center" vertical="center"/>
    </xf>
    <xf numFmtId="179" fontId="0" fillId="0" borderId="5" xfId="0" applyNumberFormat="1" applyBorder="1" applyAlignment="1">
      <alignment horizontal="center" vertical="center"/>
    </xf>
    <xf numFmtId="179" fontId="0" fillId="0" borderId="3" xfId="0" applyNumberFormat="1" applyBorder="1" applyAlignment="1">
      <alignment horizontal="center" vertical="center"/>
    </xf>
    <xf numFmtId="179" fontId="0" fillId="0" borderId="4" xfId="0" applyNumberFormat="1" applyBorder="1" applyAlignment="1">
      <alignment horizontal="center" vertical="center"/>
    </xf>
    <xf numFmtId="0" fontId="0" fillId="2" borderId="0" xfId="0" applyFill="1" applyAlignment="1">
      <alignment horizontal="center" vertical="center"/>
    </xf>
    <xf numFmtId="179" fontId="0" fillId="0" borderId="0" xfId="0" applyNumberFormat="1" applyAlignment="1">
      <alignment horizontal="center" vertical="center"/>
    </xf>
    <xf numFmtId="179" fontId="0" fillId="0" borderId="0" xfId="0" applyNumberFormat="1"/>
    <xf numFmtId="0" fontId="0" fillId="0" borderId="0" xfId="0" applyAlignment="1">
      <alignment wrapText="1"/>
    </xf>
    <xf numFmtId="0" fontId="4" fillId="0" borderId="0" xfId="0" applyFont="1" applyAlignment="1">
      <alignment wrapText="1"/>
    </xf>
    <xf numFmtId="0" fontId="0" fillId="0" borderId="1" xfId="0" applyBorder="1"/>
    <xf numFmtId="0" fontId="0" fillId="6" borderId="1" xfId="0" applyFill="1" applyBorder="1" applyAlignment="1">
      <alignment wrapText="1"/>
    </xf>
    <xf numFmtId="0" fontId="6" fillId="0" borderId="0" xfId="0" applyFont="1"/>
    <xf numFmtId="0" fontId="7" fillId="0" borderId="1" xfId="0" applyFont="1" applyBorder="1"/>
    <xf numFmtId="0" fontId="7" fillId="0" borderId="0" xfId="0" applyFont="1"/>
    <xf numFmtId="0" fontId="4" fillId="5" borderId="0" xfId="0" applyFont="1" applyFill="1"/>
    <xf numFmtId="0" fontId="0" fillId="2" borderId="0" xfId="0" applyFill="1"/>
    <xf numFmtId="0" fontId="4" fillId="2" borderId="0" xfId="0" applyFont="1" applyFill="1"/>
    <xf numFmtId="0" fontId="0" fillId="8" borderId="0" xfId="0" applyFill="1"/>
    <xf numFmtId="0" fontId="8" fillId="0" borderId="0" xfId="1"/>
    <xf numFmtId="56" fontId="0" fillId="0" borderId="0" xfId="0" applyNumberFormat="1" applyAlignment="1">
      <alignment horizontal="center" vertical="center"/>
    </xf>
    <xf numFmtId="0" fontId="9" fillId="9" borderId="1" xfId="0" applyFont="1" applyFill="1" applyBorder="1"/>
    <xf numFmtId="0" fontId="10" fillId="9" borderId="1" xfId="0" applyFont="1" applyFill="1" applyBorder="1"/>
    <xf numFmtId="0" fontId="0" fillId="0" borderId="6" xfId="0" applyFill="1" applyBorder="1"/>
    <xf numFmtId="180" fontId="0" fillId="0" borderId="0" xfId="0" applyNumberFormat="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3" fillId="7" borderId="1" xfId="0" applyFont="1" applyFill="1" applyBorder="1" applyAlignment="1">
      <alignment horizontal="center" vertical="center"/>
    </xf>
    <xf numFmtId="176" fontId="0" fillId="0" borderId="3" xfId="0" applyNumberFormat="1" applyBorder="1" applyAlignment="1">
      <alignment horizontal="center" vertical="center"/>
    </xf>
    <xf numFmtId="0" fontId="2" fillId="7" borderId="7" xfId="0" applyFont="1" applyFill="1" applyBorder="1" applyAlignment="1">
      <alignment horizontal="center" vertical="center"/>
    </xf>
    <xf numFmtId="0" fontId="3" fillId="7" borderId="9" xfId="0" applyFont="1" applyFill="1" applyBorder="1" applyAlignment="1">
      <alignment horizontal="center" vertical="center"/>
    </xf>
    <xf numFmtId="0" fontId="3" fillId="7" borderId="8" xfId="0" applyFont="1" applyFill="1" applyBorder="1" applyAlignment="1">
      <alignment horizontal="center" vertical="center"/>
    </xf>
    <xf numFmtId="0" fontId="0" fillId="0" borderId="3" xfId="0" applyBorder="1" applyAlignment="1">
      <alignment wrapText="1"/>
    </xf>
    <xf numFmtId="0" fontId="0" fillId="0" borderId="0" xfId="0" applyAlignment="1">
      <alignment horizontal="left" vertical="center"/>
    </xf>
    <xf numFmtId="0" fontId="0" fillId="0" borderId="0" xfId="0" applyAlignment="1">
      <alignment horizontal="left"/>
    </xf>
    <xf numFmtId="0" fontId="0" fillId="0" borderId="3" xfId="0" applyFill="1" applyBorder="1"/>
    <xf numFmtId="0" fontId="0" fillId="0" borderId="3" xfId="0" applyFill="1" applyBorder="1" applyAlignment="1">
      <alignment horizontal="center" vertical="center"/>
    </xf>
    <xf numFmtId="0" fontId="0" fillId="10" borderId="3" xfId="0" applyFill="1" applyBorder="1"/>
    <xf numFmtId="0" fontId="0" fillId="11" borderId="3" xfId="0" applyFill="1" applyBorder="1"/>
    <xf numFmtId="0" fontId="12" fillId="0" borderId="3" xfId="0" applyFont="1" applyBorder="1"/>
    <xf numFmtId="181" fontId="0" fillId="0" borderId="0" xfId="0" applyNumberFormat="1" applyAlignment="1">
      <alignment horizontal="center" vertical="center"/>
    </xf>
    <xf numFmtId="181" fontId="3" fillId="7" borderId="1" xfId="0" applyNumberFormat="1" applyFont="1" applyFill="1" applyBorder="1" applyAlignment="1">
      <alignment horizontal="center" vertical="center" wrapText="1"/>
    </xf>
    <xf numFmtId="181" fontId="0" fillId="0" borderId="3" xfId="0" applyNumberFormat="1" applyBorder="1" applyAlignment="1">
      <alignment horizontal="center"/>
    </xf>
    <xf numFmtId="181" fontId="0" fillId="0" borderId="3" xfId="0" applyNumberFormat="1" applyFill="1" applyBorder="1" applyAlignment="1">
      <alignment horizontal="center"/>
    </xf>
    <xf numFmtId="181" fontId="0" fillId="0" borderId="4" xfId="0" applyNumberFormat="1" applyBorder="1" applyAlignment="1">
      <alignment horizontal="center"/>
    </xf>
    <xf numFmtId="176" fontId="0" fillId="0" borderId="3" xfId="0" applyNumberFormat="1" applyFill="1" applyBorder="1" applyAlignment="1">
      <alignment horizontal="center" vertical="center"/>
    </xf>
    <xf numFmtId="0" fontId="12" fillId="0" borderId="3" xfId="0" applyFont="1" applyFill="1" applyBorder="1"/>
    <xf numFmtId="0" fontId="11" fillId="0" borderId="3" xfId="0" applyFont="1" applyFill="1" applyBorder="1"/>
    <xf numFmtId="0" fontId="2" fillId="7" borderId="7" xfId="0" applyFont="1" applyFill="1" applyBorder="1" applyAlignment="1">
      <alignment horizontal="center" vertical="center"/>
    </xf>
    <xf numFmtId="0" fontId="2" fillId="7" borderId="8" xfId="0" applyFont="1" applyFill="1" applyBorder="1" applyAlignment="1">
      <alignment horizontal="center" vertical="center"/>
    </xf>
    <xf numFmtId="0" fontId="0" fillId="0" borderId="10" xfId="0" applyBorder="1"/>
    <xf numFmtId="0" fontId="0" fillId="0" borderId="6" xfId="0" applyBorder="1"/>
    <xf numFmtId="0" fontId="0" fillId="0" borderId="11" xfId="0" applyBorder="1"/>
    <xf numFmtId="179" fontId="10" fillId="9" borderId="1" xfId="0" applyNumberFormat="1" applyFont="1" applyFill="1" applyBorder="1"/>
    <xf numFmtId="179" fontId="0" fillId="0" borderId="1" xfId="0" applyNumberFormat="1" applyBorder="1"/>
    <xf numFmtId="179" fontId="0" fillId="0" borderId="1" xfId="0" applyNumberFormat="1" applyFill="1" applyBorder="1"/>
  </cellXfs>
  <cellStyles count="2">
    <cellStyle name="ハイパーリンク" xfId="1" builtinId="8"/>
    <cellStyle name="標準" xfId="0" builtinId="0"/>
  </cellStyles>
  <dxfs count="70">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99FF99"/>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3</xdr:col>
      <xdr:colOff>4408</xdr:colOff>
      <xdr:row>1</xdr:row>
      <xdr:rowOff>91085</xdr:rowOff>
    </xdr:from>
    <xdr:to>
      <xdr:col>4</xdr:col>
      <xdr:colOff>515471</xdr:colOff>
      <xdr:row>10</xdr:row>
      <xdr:rowOff>56031</xdr:rowOff>
    </xdr:to>
    <xdr:sp macro="" textlink="">
      <xdr:nvSpPr>
        <xdr:cNvPr id="2" name="テキスト ボックス 1">
          <a:extLst>
            <a:ext uri="{FF2B5EF4-FFF2-40B4-BE49-F238E27FC236}">
              <a16:creationId xmlns="" xmlns:a16="http://schemas.microsoft.com/office/drawing/2014/main" id="{FF375417-2A73-49A5-BD3B-056D100FFF29}"/>
            </a:ext>
          </a:extLst>
        </xdr:cNvPr>
        <xdr:cNvSpPr txBox="1"/>
      </xdr:nvSpPr>
      <xdr:spPr>
        <a:xfrm>
          <a:off x="8564208" y="256185"/>
          <a:ext cx="5908563" cy="1450846"/>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0410</a:t>
          </a:r>
          <a:r>
            <a:rPr kumimoji="1" lang="ja-JP" altLang="en-US" sz="1100"/>
            <a:t>　検討中</a:t>
          </a:r>
          <a:endParaRPr kumimoji="1" lang="en-US" altLang="ja-JP" sz="1100"/>
        </a:p>
        <a:p>
          <a:r>
            <a:rPr kumimoji="1" lang="ja-JP" altLang="en-US" sz="1100"/>
            <a:t>セキュリティに偏りすぎ・・・</a:t>
          </a:r>
          <a:endParaRPr kumimoji="1" lang="en-US" altLang="ja-JP" sz="1100"/>
        </a:p>
        <a:p>
          <a:r>
            <a:rPr kumimoji="1" lang="en-US" altLang="ja-JP" sz="1100"/>
            <a:t>DB</a:t>
          </a:r>
          <a:r>
            <a:rPr kumimoji="1" lang="ja-JP" altLang="en-US" sz="1100"/>
            <a:t>の関連を膨らませる</a:t>
          </a:r>
          <a:endParaRPr kumimoji="1" lang="en-US" altLang="ja-JP" sz="1100"/>
        </a:p>
        <a:p>
          <a:r>
            <a:rPr kumimoji="1" lang="ja-JP" altLang="en-US" sz="1100"/>
            <a:t>⇒</a:t>
          </a:r>
          <a:r>
            <a:rPr kumimoji="1" lang="en-US" altLang="ja-JP" sz="1100"/>
            <a:t>0415</a:t>
          </a:r>
        </a:p>
        <a:p>
          <a:r>
            <a:rPr kumimoji="1" lang="ja-JP" altLang="en-US" sz="1100"/>
            <a:t>＞</a:t>
          </a:r>
          <a:r>
            <a:rPr kumimoji="1" lang="en-US" altLang="ja-JP" sz="1100"/>
            <a:t>WonFesSys</a:t>
          </a:r>
          <a:r>
            <a:rPr kumimoji="1" lang="ja-JP" altLang="en-US" sz="1100"/>
            <a:t>機能</a:t>
          </a:r>
          <a:endParaRPr kumimoji="1" lang="en-US" altLang="ja-JP" sz="1100"/>
        </a:p>
        <a:p>
          <a:r>
            <a:rPr kumimoji="1" lang="ja-JP" altLang="en-US" sz="1100"/>
            <a:t>⇒これを作成するつもりで、設計する</a:t>
          </a:r>
          <a:endParaRPr kumimoji="1" lang="en-US" altLang="ja-JP" sz="1100"/>
        </a:p>
        <a:p>
          <a:r>
            <a:rPr kumimoji="1" lang="ja-JP" altLang="en-US" sz="1100" b="1"/>
            <a:t>＞技術力を身に着けるため、やりたいこと</a:t>
          </a:r>
          <a:endParaRPr kumimoji="1" lang="en-US" altLang="ja-JP" sz="1100" b="1"/>
        </a:p>
        <a:p>
          <a:r>
            <a:rPr kumimoji="1" lang="ja-JP" altLang="en-US" sz="1100"/>
            <a:t>⇒作成間をたてる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iwatakhr69.esa.io/posts/32"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9"/>
  <sheetViews>
    <sheetView zoomScale="130" zoomScaleNormal="130" workbookViewId="0"/>
  </sheetViews>
  <sheetFormatPr defaultRowHeight="13.5" x14ac:dyDescent="0.15"/>
  <cols>
    <col min="2" max="2" width="12.875" customWidth="1"/>
    <col min="3" max="3" width="12.875" style="21" customWidth="1"/>
  </cols>
  <sheetData>
    <row r="2" spans="2:3" x14ac:dyDescent="0.15">
      <c r="B2" s="35" t="s">
        <v>140</v>
      </c>
      <c r="C2" s="67" t="s">
        <v>45</v>
      </c>
    </row>
    <row r="3" spans="2:3" x14ac:dyDescent="0.15">
      <c r="B3" s="24">
        <v>3</v>
      </c>
      <c r="C3" s="68">
        <v>10.5</v>
      </c>
    </row>
    <row r="4" spans="2:3" x14ac:dyDescent="0.15">
      <c r="B4" s="24">
        <v>4</v>
      </c>
      <c r="C4" s="68">
        <v>58</v>
      </c>
    </row>
    <row r="5" spans="2:3" x14ac:dyDescent="0.15">
      <c r="B5" s="24">
        <v>5</v>
      </c>
      <c r="C5" s="68">
        <v>21</v>
      </c>
    </row>
    <row r="6" spans="2:3" x14ac:dyDescent="0.15">
      <c r="B6" s="24">
        <v>6</v>
      </c>
      <c r="C6" s="68">
        <f>SUM(WBS!O65:AS65)</f>
        <v>20.5</v>
      </c>
    </row>
    <row r="7" spans="2:3" x14ac:dyDescent="0.15">
      <c r="B7" s="24">
        <v>7</v>
      </c>
      <c r="C7" s="68">
        <f>SUM(WBS!AS65:BW65)</f>
        <v>15</v>
      </c>
    </row>
    <row r="8" spans="2:3" x14ac:dyDescent="0.15">
      <c r="B8" s="24">
        <v>8</v>
      </c>
      <c r="C8" s="68">
        <f>SUM(WBS!BX65:DD65)</f>
        <v>0</v>
      </c>
    </row>
    <row r="9" spans="2:3" x14ac:dyDescent="0.15">
      <c r="B9" s="24" t="s">
        <v>142</v>
      </c>
      <c r="C9" s="69">
        <f>SUM(C3:C8)</f>
        <v>125</v>
      </c>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50"/>
  <sheetViews>
    <sheetView zoomScale="85" zoomScaleNormal="85" workbookViewId="0">
      <pane xSplit="7" ySplit="12" topLeftCell="H13" activePane="bottomRight" state="frozen"/>
      <selection pane="topRight"/>
      <selection pane="bottomLeft"/>
      <selection pane="bottomRight"/>
    </sheetView>
  </sheetViews>
  <sheetFormatPr defaultRowHeight="13.5" x14ac:dyDescent="0.15"/>
  <cols>
    <col min="1" max="1" width="8.875" customWidth="1"/>
    <col min="2" max="2" width="19.625" customWidth="1"/>
    <col min="3" max="7" width="5.5" customWidth="1"/>
    <col min="8" max="8" width="3.25" customWidth="1"/>
    <col min="9" max="9" width="7.25" style="13" bestFit="1" customWidth="1"/>
    <col min="10" max="39" width="5.625" style="13" customWidth="1"/>
  </cols>
  <sheetData>
    <row r="1" spans="1:40" x14ac:dyDescent="0.15">
      <c r="AN1" t="s">
        <v>43</v>
      </c>
    </row>
    <row r="2" spans="1:40" x14ac:dyDescent="0.15">
      <c r="A2" s="11" t="s">
        <v>31</v>
      </c>
      <c r="AN2" t="s">
        <v>43</v>
      </c>
    </row>
    <row r="3" spans="1:40" x14ac:dyDescent="0.15">
      <c r="B3" s="9" t="s">
        <v>33</v>
      </c>
      <c r="AN3" t="s">
        <v>43</v>
      </c>
    </row>
    <row r="4" spans="1:40" x14ac:dyDescent="0.15">
      <c r="B4" s="9" t="s">
        <v>34</v>
      </c>
      <c r="AN4" t="s">
        <v>43</v>
      </c>
    </row>
    <row r="5" spans="1:40" x14ac:dyDescent="0.15">
      <c r="B5" s="10" t="s">
        <v>35</v>
      </c>
      <c r="C5" t="s">
        <v>30</v>
      </c>
      <c r="AN5" t="s">
        <v>43</v>
      </c>
    </row>
    <row r="6" spans="1:40" x14ac:dyDescent="0.15">
      <c r="B6" s="9" t="s">
        <v>36</v>
      </c>
      <c r="AN6" t="s">
        <v>43</v>
      </c>
    </row>
    <row r="7" spans="1:40" x14ac:dyDescent="0.15">
      <c r="B7" s="9" t="s">
        <v>37</v>
      </c>
      <c r="C7" t="s">
        <v>29</v>
      </c>
      <c r="AN7" t="s">
        <v>43</v>
      </c>
    </row>
    <row r="8" spans="1:40" x14ac:dyDescent="0.15">
      <c r="B8" s="9" t="s">
        <v>38</v>
      </c>
      <c r="AN8" t="s">
        <v>43</v>
      </c>
    </row>
    <row r="9" spans="1:40" x14ac:dyDescent="0.15">
      <c r="B9" s="9" t="s">
        <v>39</v>
      </c>
      <c r="I9" s="19"/>
      <c r="J9" s="19"/>
      <c r="K9" s="19"/>
      <c r="L9" s="19" t="s">
        <v>44</v>
      </c>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t="s">
        <v>43</v>
      </c>
    </row>
    <row r="10" spans="1:40" x14ac:dyDescent="0.15">
      <c r="G10" s="12"/>
      <c r="I10" s="34">
        <v>43221</v>
      </c>
      <c r="AN10" t="s">
        <v>43</v>
      </c>
    </row>
    <row r="11" spans="1:40" x14ac:dyDescent="0.15">
      <c r="A11" t="s">
        <v>32</v>
      </c>
      <c r="I11" s="14">
        <f>I10</f>
        <v>43221</v>
      </c>
      <c r="J11" s="14">
        <f t="shared" ref="J11:AL11" si="0">I11+1</f>
        <v>43222</v>
      </c>
      <c r="K11" s="14">
        <f t="shared" si="0"/>
        <v>43223</v>
      </c>
      <c r="L11" s="14">
        <f t="shared" si="0"/>
        <v>43224</v>
      </c>
      <c r="M11" s="14">
        <f t="shared" si="0"/>
        <v>43225</v>
      </c>
      <c r="N11" s="14">
        <f t="shared" si="0"/>
        <v>43226</v>
      </c>
      <c r="O11" s="14">
        <f t="shared" si="0"/>
        <v>43227</v>
      </c>
      <c r="P11" s="14">
        <f t="shared" si="0"/>
        <v>43228</v>
      </c>
      <c r="Q11" s="14">
        <f t="shared" si="0"/>
        <v>43229</v>
      </c>
      <c r="R11" s="14">
        <f t="shared" si="0"/>
        <v>43230</v>
      </c>
      <c r="S11" s="14">
        <f t="shared" si="0"/>
        <v>43231</v>
      </c>
      <c r="T11" s="14">
        <f t="shared" si="0"/>
        <v>43232</v>
      </c>
      <c r="U11" s="14">
        <f t="shared" si="0"/>
        <v>43233</v>
      </c>
      <c r="V11" s="14">
        <f t="shared" si="0"/>
        <v>43234</v>
      </c>
      <c r="W11" s="14">
        <f t="shared" si="0"/>
        <v>43235</v>
      </c>
      <c r="X11" s="14">
        <f t="shared" si="0"/>
        <v>43236</v>
      </c>
      <c r="Y11" s="14">
        <f t="shared" si="0"/>
        <v>43237</v>
      </c>
      <c r="Z11" s="14">
        <f t="shared" si="0"/>
        <v>43238</v>
      </c>
      <c r="AA11" s="14">
        <f t="shared" si="0"/>
        <v>43239</v>
      </c>
      <c r="AB11" s="14">
        <f t="shared" si="0"/>
        <v>43240</v>
      </c>
      <c r="AC11" s="14">
        <f t="shared" si="0"/>
        <v>43241</v>
      </c>
      <c r="AD11" s="14">
        <f t="shared" si="0"/>
        <v>43242</v>
      </c>
      <c r="AE11" s="14">
        <f t="shared" si="0"/>
        <v>43243</v>
      </c>
      <c r="AF11" s="14">
        <f t="shared" si="0"/>
        <v>43244</v>
      </c>
      <c r="AG11" s="14">
        <f t="shared" si="0"/>
        <v>43245</v>
      </c>
      <c r="AH11" s="14">
        <f t="shared" si="0"/>
        <v>43246</v>
      </c>
      <c r="AI11" s="14">
        <f t="shared" si="0"/>
        <v>43247</v>
      </c>
      <c r="AJ11" s="14">
        <f t="shared" si="0"/>
        <v>43248</v>
      </c>
      <c r="AK11" s="14">
        <f t="shared" si="0"/>
        <v>43249</v>
      </c>
      <c r="AL11" s="14">
        <f t="shared" si="0"/>
        <v>43250</v>
      </c>
      <c r="AM11" s="14">
        <f t="shared" ref="AM11" si="1">AL11+1</f>
        <v>43251</v>
      </c>
      <c r="AN11" t="s">
        <v>43</v>
      </c>
    </row>
    <row r="12" spans="1:40" ht="28.5" customHeight="1" x14ac:dyDescent="0.15">
      <c r="B12" s="4" t="s">
        <v>40</v>
      </c>
      <c r="C12" s="5"/>
      <c r="D12" s="5"/>
      <c r="E12" s="5" t="s">
        <v>41</v>
      </c>
      <c r="F12" s="5" t="s">
        <v>28</v>
      </c>
      <c r="G12" s="5" t="s">
        <v>42</v>
      </c>
      <c r="I12" s="15" t="str">
        <f t="shared" ref="I12:AK12" si="2">TEXT(I11,"aaa")</f>
        <v>火</v>
      </c>
      <c r="J12" s="15" t="str">
        <f t="shared" si="2"/>
        <v>水</v>
      </c>
      <c r="K12" s="15" t="str">
        <f t="shared" si="2"/>
        <v>木</v>
      </c>
      <c r="L12" s="15" t="str">
        <f t="shared" si="2"/>
        <v>金</v>
      </c>
      <c r="M12" s="15" t="str">
        <f t="shared" si="2"/>
        <v>土</v>
      </c>
      <c r="N12" s="15" t="str">
        <f t="shared" si="2"/>
        <v>日</v>
      </c>
      <c r="O12" s="15" t="str">
        <f t="shared" si="2"/>
        <v>月</v>
      </c>
      <c r="P12" s="15" t="str">
        <f t="shared" si="2"/>
        <v>火</v>
      </c>
      <c r="Q12" s="15" t="str">
        <f t="shared" si="2"/>
        <v>水</v>
      </c>
      <c r="R12" s="15" t="str">
        <f t="shared" si="2"/>
        <v>木</v>
      </c>
      <c r="S12" s="15" t="str">
        <f t="shared" si="2"/>
        <v>金</v>
      </c>
      <c r="T12" s="15" t="str">
        <f t="shared" si="2"/>
        <v>土</v>
      </c>
      <c r="U12" s="15" t="str">
        <f t="shared" si="2"/>
        <v>日</v>
      </c>
      <c r="V12" s="15" t="str">
        <f t="shared" si="2"/>
        <v>月</v>
      </c>
      <c r="W12" s="15" t="str">
        <f t="shared" si="2"/>
        <v>火</v>
      </c>
      <c r="X12" s="15" t="str">
        <f t="shared" si="2"/>
        <v>水</v>
      </c>
      <c r="Y12" s="15" t="str">
        <f t="shared" si="2"/>
        <v>木</v>
      </c>
      <c r="Z12" s="15" t="str">
        <f t="shared" si="2"/>
        <v>金</v>
      </c>
      <c r="AA12" s="15" t="str">
        <f t="shared" si="2"/>
        <v>土</v>
      </c>
      <c r="AB12" s="15" t="str">
        <f t="shared" si="2"/>
        <v>日</v>
      </c>
      <c r="AC12" s="15" t="str">
        <f t="shared" si="2"/>
        <v>月</v>
      </c>
      <c r="AD12" s="15" t="str">
        <f t="shared" si="2"/>
        <v>火</v>
      </c>
      <c r="AE12" s="15" t="str">
        <f t="shared" si="2"/>
        <v>水</v>
      </c>
      <c r="AF12" s="15" t="str">
        <f t="shared" si="2"/>
        <v>木</v>
      </c>
      <c r="AG12" s="15" t="str">
        <f t="shared" si="2"/>
        <v>金</v>
      </c>
      <c r="AH12" s="15" t="str">
        <f t="shared" si="2"/>
        <v>土</v>
      </c>
      <c r="AI12" s="15" t="str">
        <f t="shared" si="2"/>
        <v>日</v>
      </c>
      <c r="AJ12" s="15" t="str">
        <f t="shared" si="2"/>
        <v>月</v>
      </c>
      <c r="AK12" s="15" t="str">
        <f t="shared" si="2"/>
        <v>火</v>
      </c>
      <c r="AL12" s="15" t="str">
        <f t="shared" ref="AL12:AM12" si="3">TEXT(AL11,"aaa")</f>
        <v>水</v>
      </c>
      <c r="AM12" s="15" t="str">
        <f t="shared" si="3"/>
        <v>木</v>
      </c>
      <c r="AN12" t="s">
        <v>43</v>
      </c>
    </row>
    <row r="13" spans="1:40" x14ac:dyDescent="0.15">
      <c r="B13" s="6" t="s">
        <v>141</v>
      </c>
      <c r="C13" s="6"/>
      <c r="D13" s="6"/>
      <c r="E13" s="6"/>
      <c r="F13" s="6"/>
      <c r="G13" s="6"/>
      <c r="I13" s="16">
        <v>4</v>
      </c>
      <c r="J13" s="16">
        <v>4</v>
      </c>
      <c r="K13" s="16">
        <v>4</v>
      </c>
      <c r="L13" s="16">
        <v>4</v>
      </c>
      <c r="M13" s="16">
        <v>5</v>
      </c>
      <c r="N13" s="16">
        <v>0</v>
      </c>
      <c r="O13" s="16">
        <v>0</v>
      </c>
      <c r="P13" s="16">
        <v>0</v>
      </c>
      <c r="Q13" s="16">
        <v>0</v>
      </c>
      <c r="R13" s="16">
        <v>0</v>
      </c>
      <c r="S13" s="16">
        <v>0</v>
      </c>
      <c r="T13" s="16">
        <v>0</v>
      </c>
      <c r="U13" s="16">
        <v>0</v>
      </c>
      <c r="V13" s="16">
        <v>0</v>
      </c>
      <c r="W13" s="16">
        <v>0</v>
      </c>
      <c r="X13" s="16">
        <v>0</v>
      </c>
      <c r="Y13" s="16">
        <v>0</v>
      </c>
      <c r="Z13" s="16">
        <v>0</v>
      </c>
      <c r="AA13" s="16">
        <v>0</v>
      </c>
      <c r="AB13" s="16">
        <v>0</v>
      </c>
      <c r="AC13" s="16">
        <v>0</v>
      </c>
      <c r="AD13" s="16">
        <v>0</v>
      </c>
      <c r="AE13" s="16">
        <v>0</v>
      </c>
      <c r="AF13" s="16">
        <v>0</v>
      </c>
      <c r="AG13" s="16">
        <v>0</v>
      </c>
      <c r="AH13" s="16">
        <v>0</v>
      </c>
      <c r="AI13" s="16">
        <v>0</v>
      </c>
      <c r="AJ13" s="16">
        <v>0</v>
      </c>
      <c r="AK13" s="16">
        <v>0</v>
      </c>
      <c r="AL13" s="16">
        <v>0</v>
      </c>
      <c r="AM13" s="16">
        <v>0</v>
      </c>
      <c r="AN13" t="s">
        <v>43</v>
      </c>
    </row>
    <row r="14" spans="1:40" x14ac:dyDescent="0.15">
      <c r="B14" s="7"/>
      <c r="C14" s="7"/>
      <c r="D14" s="7"/>
      <c r="E14" s="7"/>
      <c r="F14" s="9"/>
      <c r="G14" s="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t="s">
        <v>43</v>
      </c>
    </row>
    <row r="15" spans="1:40" x14ac:dyDescent="0.15">
      <c r="B15" s="7"/>
      <c r="C15" s="7"/>
      <c r="D15" s="7"/>
      <c r="E15" s="7"/>
      <c r="F15" s="7"/>
      <c r="G15" s="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t="s">
        <v>43</v>
      </c>
    </row>
    <row r="16" spans="1:40" x14ac:dyDescent="0.15">
      <c r="B16" s="7"/>
      <c r="C16" s="7"/>
      <c r="D16" s="7"/>
      <c r="E16" s="7"/>
      <c r="F16" s="7"/>
      <c r="G16" s="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row>
    <row r="17" spans="2:40" x14ac:dyDescent="0.15">
      <c r="B17" s="7"/>
      <c r="C17" s="7"/>
      <c r="D17" s="7"/>
      <c r="E17" s="7"/>
      <c r="F17" s="7"/>
      <c r="G17" s="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row>
    <row r="18" spans="2:40" x14ac:dyDescent="0.15">
      <c r="B18" s="7"/>
      <c r="C18" s="7"/>
      <c r="D18" s="7"/>
      <c r="E18" s="7"/>
      <c r="F18" s="7"/>
      <c r="G18" s="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row>
    <row r="19" spans="2:40" x14ac:dyDescent="0.15">
      <c r="B19" s="7"/>
      <c r="C19" s="7"/>
      <c r="D19" s="7"/>
      <c r="E19" s="7"/>
      <c r="F19" s="7"/>
      <c r="G19" s="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row>
    <row r="20" spans="2:40" x14ac:dyDescent="0.15">
      <c r="B20" s="7"/>
      <c r="C20" s="7"/>
      <c r="D20" s="7"/>
      <c r="E20" s="7"/>
      <c r="F20" s="7"/>
      <c r="G20" s="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t="s">
        <v>43</v>
      </c>
    </row>
    <row r="21" spans="2:40" x14ac:dyDescent="0.15">
      <c r="B21" s="8"/>
      <c r="C21" s="8"/>
      <c r="D21" s="8"/>
      <c r="E21" s="8"/>
      <c r="F21" s="8"/>
      <c r="G21" s="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t="s">
        <v>43</v>
      </c>
    </row>
    <row r="22" spans="2:40" x14ac:dyDescent="0.15">
      <c r="I22" s="20">
        <f t="shared" ref="I22:AM22" si="4">SUM(I13:I21)</f>
        <v>4</v>
      </c>
      <c r="J22" s="20">
        <f t="shared" si="4"/>
        <v>4</v>
      </c>
      <c r="K22" s="20">
        <f t="shared" si="4"/>
        <v>4</v>
      </c>
      <c r="L22" s="20">
        <f t="shared" si="4"/>
        <v>4</v>
      </c>
      <c r="M22" s="20">
        <f t="shared" si="4"/>
        <v>5</v>
      </c>
      <c r="N22" s="20">
        <f t="shared" si="4"/>
        <v>0</v>
      </c>
      <c r="O22" s="20">
        <f t="shared" si="4"/>
        <v>0</v>
      </c>
      <c r="P22" s="20">
        <f t="shared" si="4"/>
        <v>0</v>
      </c>
      <c r="Q22" s="20">
        <f t="shared" si="4"/>
        <v>0</v>
      </c>
      <c r="R22" s="20">
        <f t="shared" si="4"/>
        <v>0</v>
      </c>
      <c r="S22" s="20">
        <f t="shared" si="4"/>
        <v>0</v>
      </c>
      <c r="T22" s="20">
        <f t="shared" si="4"/>
        <v>0</v>
      </c>
      <c r="U22" s="20">
        <f t="shared" si="4"/>
        <v>0</v>
      </c>
      <c r="V22" s="20">
        <f t="shared" si="4"/>
        <v>0</v>
      </c>
      <c r="W22" s="20">
        <f t="shared" si="4"/>
        <v>0</v>
      </c>
      <c r="X22" s="20">
        <f t="shared" si="4"/>
        <v>0</v>
      </c>
      <c r="Y22" s="20">
        <f t="shared" si="4"/>
        <v>0</v>
      </c>
      <c r="Z22" s="20">
        <f t="shared" si="4"/>
        <v>0</v>
      </c>
      <c r="AA22" s="20">
        <f t="shared" si="4"/>
        <v>0</v>
      </c>
      <c r="AB22" s="20">
        <f t="shared" si="4"/>
        <v>0</v>
      </c>
      <c r="AC22" s="20">
        <f t="shared" si="4"/>
        <v>0</v>
      </c>
      <c r="AD22" s="20">
        <f t="shared" si="4"/>
        <v>0</v>
      </c>
      <c r="AE22" s="20">
        <f t="shared" si="4"/>
        <v>0</v>
      </c>
      <c r="AF22" s="20">
        <f t="shared" si="4"/>
        <v>0</v>
      </c>
      <c r="AG22" s="20">
        <f t="shared" si="4"/>
        <v>0</v>
      </c>
      <c r="AH22" s="20">
        <f t="shared" si="4"/>
        <v>0</v>
      </c>
      <c r="AI22" s="20">
        <f t="shared" si="4"/>
        <v>0</v>
      </c>
      <c r="AJ22" s="20">
        <f t="shared" si="4"/>
        <v>0</v>
      </c>
      <c r="AK22" s="20">
        <f t="shared" si="4"/>
        <v>0</v>
      </c>
      <c r="AL22" s="20">
        <f t="shared" si="4"/>
        <v>0</v>
      </c>
      <c r="AM22" s="20">
        <f t="shared" si="4"/>
        <v>0</v>
      </c>
      <c r="AN22" t="s">
        <v>43</v>
      </c>
    </row>
    <row r="23" spans="2:40" x14ac:dyDescent="0.15">
      <c r="AN23" t="s">
        <v>43</v>
      </c>
    </row>
    <row r="24" spans="2:40" x14ac:dyDescent="0.15">
      <c r="B24" t="s">
        <v>45</v>
      </c>
      <c r="C24" s="21">
        <f>SUM(I22:AM22)</f>
        <v>21</v>
      </c>
      <c r="AN24" t="s">
        <v>43</v>
      </c>
    </row>
    <row r="25" spans="2:40" x14ac:dyDescent="0.15">
      <c r="AN25" t="s">
        <v>43</v>
      </c>
    </row>
    <row r="37" spans="9:39" x14ac:dyDescent="0.15">
      <c r="I37"/>
      <c r="J37"/>
      <c r="K37"/>
      <c r="L37"/>
      <c r="M37"/>
      <c r="N37"/>
      <c r="O37"/>
      <c r="P37"/>
      <c r="Q37"/>
      <c r="R37"/>
      <c r="S37"/>
      <c r="T37"/>
      <c r="U37"/>
      <c r="V37"/>
      <c r="W37"/>
      <c r="X37"/>
      <c r="Y37"/>
      <c r="Z37"/>
      <c r="AA37"/>
      <c r="AB37"/>
      <c r="AC37"/>
      <c r="AD37"/>
      <c r="AE37"/>
      <c r="AF37"/>
      <c r="AG37"/>
      <c r="AH37"/>
      <c r="AI37"/>
      <c r="AJ37"/>
      <c r="AK37"/>
      <c r="AL37"/>
      <c r="AM37"/>
    </row>
    <row r="40" spans="9:39" x14ac:dyDescent="0.15">
      <c r="I40"/>
      <c r="J40"/>
      <c r="K40"/>
      <c r="L40"/>
      <c r="M40"/>
      <c r="N40"/>
      <c r="O40"/>
      <c r="P40"/>
      <c r="Q40"/>
      <c r="R40"/>
      <c r="S40"/>
      <c r="T40"/>
      <c r="U40"/>
      <c r="V40"/>
      <c r="W40"/>
      <c r="X40"/>
      <c r="Y40"/>
      <c r="Z40"/>
      <c r="AA40"/>
      <c r="AB40"/>
      <c r="AC40"/>
      <c r="AD40"/>
      <c r="AE40"/>
      <c r="AF40"/>
      <c r="AG40"/>
      <c r="AH40"/>
      <c r="AI40"/>
      <c r="AJ40"/>
      <c r="AK40"/>
      <c r="AL40"/>
      <c r="AM40"/>
    </row>
    <row r="41" spans="9:39" x14ac:dyDescent="0.15">
      <c r="I41"/>
      <c r="J41"/>
      <c r="K41"/>
      <c r="L41"/>
      <c r="M41"/>
      <c r="N41"/>
      <c r="O41"/>
      <c r="P41"/>
      <c r="Q41"/>
      <c r="R41"/>
      <c r="S41"/>
      <c r="T41"/>
      <c r="U41"/>
      <c r="V41"/>
      <c r="W41"/>
      <c r="X41"/>
      <c r="Y41"/>
      <c r="Z41"/>
      <c r="AA41"/>
      <c r="AB41"/>
      <c r="AC41"/>
      <c r="AD41"/>
      <c r="AE41"/>
      <c r="AF41"/>
      <c r="AG41"/>
      <c r="AH41"/>
      <c r="AI41"/>
      <c r="AJ41"/>
      <c r="AK41"/>
      <c r="AL41"/>
      <c r="AM41"/>
    </row>
    <row r="42" spans="9:39" x14ac:dyDescent="0.15">
      <c r="I42"/>
      <c r="J42"/>
      <c r="K42"/>
      <c r="L42"/>
      <c r="M42"/>
      <c r="N42"/>
      <c r="O42"/>
      <c r="P42"/>
      <c r="Q42"/>
      <c r="R42"/>
      <c r="S42"/>
      <c r="T42"/>
      <c r="U42"/>
      <c r="V42"/>
      <c r="W42"/>
      <c r="X42"/>
      <c r="Y42"/>
      <c r="Z42"/>
      <c r="AA42"/>
      <c r="AB42"/>
      <c r="AC42"/>
      <c r="AD42"/>
      <c r="AE42"/>
      <c r="AF42"/>
      <c r="AG42"/>
      <c r="AH42"/>
      <c r="AI42"/>
      <c r="AJ42"/>
      <c r="AK42"/>
      <c r="AL42"/>
      <c r="AM42"/>
    </row>
    <row r="43" spans="9:39" x14ac:dyDescent="0.15">
      <c r="I43"/>
      <c r="J43"/>
      <c r="K43"/>
      <c r="L43"/>
      <c r="M43"/>
      <c r="N43"/>
      <c r="O43"/>
      <c r="P43"/>
      <c r="Q43"/>
      <c r="R43"/>
      <c r="S43"/>
      <c r="T43"/>
      <c r="U43"/>
      <c r="V43"/>
      <c r="W43"/>
      <c r="X43"/>
      <c r="Y43"/>
      <c r="Z43"/>
      <c r="AA43"/>
      <c r="AB43"/>
      <c r="AC43"/>
      <c r="AD43"/>
      <c r="AE43"/>
      <c r="AF43"/>
      <c r="AG43"/>
      <c r="AH43"/>
      <c r="AI43"/>
      <c r="AJ43"/>
      <c r="AK43"/>
      <c r="AL43"/>
      <c r="AM43"/>
    </row>
    <row r="44" spans="9:39" x14ac:dyDescent="0.15">
      <c r="I44"/>
      <c r="J44"/>
      <c r="K44"/>
      <c r="L44"/>
      <c r="M44"/>
      <c r="N44"/>
      <c r="O44"/>
      <c r="P44"/>
      <c r="Q44"/>
      <c r="R44"/>
      <c r="S44"/>
      <c r="T44"/>
      <c r="U44"/>
      <c r="V44"/>
      <c r="W44"/>
      <c r="X44"/>
      <c r="Y44"/>
      <c r="Z44"/>
      <c r="AA44"/>
      <c r="AB44"/>
      <c r="AC44"/>
      <c r="AD44"/>
      <c r="AE44"/>
      <c r="AF44"/>
      <c r="AG44"/>
      <c r="AH44"/>
      <c r="AI44"/>
      <c r="AJ44"/>
      <c r="AK44"/>
      <c r="AL44"/>
      <c r="AM44"/>
    </row>
    <row r="45" spans="9:39" x14ac:dyDescent="0.15">
      <c r="I45"/>
      <c r="J45"/>
      <c r="K45"/>
      <c r="L45"/>
      <c r="M45"/>
      <c r="N45"/>
      <c r="O45"/>
      <c r="P45"/>
      <c r="Q45"/>
      <c r="R45"/>
      <c r="S45"/>
      <c r="T45"/>
      <c r="U45"/>
      <c r="V45"/>
      <c r="W45"/>
      <c r="X45"/>
      <c r="Y45"/>
      <c r="Z45"/>
      <c r="AA45"/>
      <c r="AB45"/>
      <c r="AC45"/>
      <c r="AD45"/>
      <c r="AE45"/>
      <c r="AF45"/>
      <c r="AG45"/>
      <c r="AH45"/>
      <c r="AI45"/>
      <c r="AJ45"/>
      <c r="AK45"/>
      <c r="AL45"/>
      <c r="AM45"/>
    </row>
    <row r="46" spans="9:39" x14ac:dyDescent="0.15">
      <c r="I46"/>
      <c r="J46"/>
      <c r="K46"/>
      <c r="L46"/>
      <c r="M46"/>
      <c r="N46"/>
      <c r="O46"/>
      <c r="P46"/>
      <c r="Q46"/>
      <c r="R46"/>
      <c r="S46"/>
      <c r="T46"/>
      <c r="U46"/>
      <c r="V46"/>
      <c r="W46"/>
      <c r="X46"/>
      <c r="Y46"/>
      <c r="Z46"/>
      <c r="AA46"/>
      <c r="AB46"/>
      <c r="AC46"/>
      <c r="AD46"/>
      <c r="AE46"/>
      <c r="AF46"/>
      <c r="AG46"/>
      <c r="AH46"/>
      <c r="AI46"/>
      <c r="AJ46"/>
      <c r="AK46"/>
      <c r="AL46"/>
      <c r="AM46"/>
    </row>
    <row r="47" spans="9:39" x14ac:dyDescent="0.15">
      <c r="I47"/>
      <c r="J47"/>
      <c r="K47"/>
      <c r="L47"/>
      <c r="M47"/>
      <c r="N47"/>
      <c r="O47"/>
      <c r="P47"/>
      <c r="Q47"/>
      <c r="R47"/>
      <c r="S47"/>
      <c r="T47"/>
      <c r="U47"/>
      <c r="V47"/>
      <c r="W47"/>
      <c r="X47"/>
      <c r="Y47"/>
      <c r="Z47"/>
      <c r="AA47"/>
      <c r="AB47"/>
      <c r="AC47"/>
      <c r="AD47"/>
      <c r="AE47"/>
      <c r="AF47"/>
      <c r="AG47"/>
      <c r="AH47"/>
      <c r="AI47"/>
      <c r="AJ47"/>
      <c r="AK47"/>
      <c r="AL47"/>
      <c r="AM47"/>
    </row>
    <row r="49" spans="9:39" x14ac:dyDescent="0.15">
      <c r="I49"/>
      <c r="J49"/>
      <c r="K49"/>
      <c r="L49"/>
      <c r="M49"/>
      <c r="N49"/>
      <c r="O49"/>
      <c r="P49"/>
      <c r="Q49"/>
      <c r="R49"/>
      <c r="S49"/>
      <c r="T49"/>
      <c r="U49"/>
      <c r="V49"/>
      <c r="W49"/>
      <c r="X49"/>
      <c r="Y49"/>
      <c r="Z49"/>
      <c r="AA49"/>
      <c r="AB49"/>
      <c r="AC49"/>
      <c r="AD49"/>
      <c r="AE49"/>
      <c r="AF49"/>
      <c r="AG49"/>
      <c r="AH49"/>
      <c r="AI49"/>
      <c r="AJ49"/>
      <c r="AK49"/>
      <c r="AL49"/>
      <c r="AM49"/>
    </row>
    <row r="50" spans="9:39" x14ac:dyDescent="0.15">
      <c r="I50"/>
      <c r="J50"/>
      <c r="K50"/>
      <c r="L50"/>
      <c r="M50"/>
      <c r="N50"/>
      <c r="O50"/>
      <c r="P50"/>
      <c r="Q50"/>
      <c r="R50"/>
      <c r="S50"/>
      <c r="T50"/>
      <c r="U50"/>
      <c r="V50"/>
      <c r="W50"/>
      <c r="X50"/>
      <c r="Y50"/>
      <c r="Z50"/>
      <c r="AA50"/>
      <c r="AB50"/>
      <c r="AC50"/>
      <c r="AD50"/>
      <c r="AE50"/>
      <c r="AF50"/>
      <c r="AG50"/>
      <c r="AH50"/>
      <c r="AI50"/>
      <c r="AJ50"/>
      <c r="AK50"/>
      <c r="AL50"/>
      <c r="AM50"/>
    </row>
  </sheetData>
  <phoneticPr fontId="1"/>
  <conditionalFormatting sqref="I11:AM21">
    <cfRule type="expression" dxfId="8" priority="1">
      <formula>I$9="祝"</formula>
    </cfRule>
    <cfRule type="expression" dxfId="7" priority="2">
      <formula>I$12="日"</formula>
    </cfRule>
    <cfRule type="expression" dxfId="6" priority="3">
      <formula>I$12="土"</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zoomScale="85" zoomScaleNormal="85" workbookViewId="0">
      <pane xSplit="7" ySplit="12" topLeftCell="H13" activePane="bottomRight" state="frozen"/>
      <selection pane="topRight"/>
      <selection pane="bottomLeft"/>
      <selection pane="bottomRight"/>
    </sheetView>
  </sheetViews>
  <sheetFormatPr defaultRowHeight="13.5" x14ac:dyDescent="0.15"/>
  <cols>
    <col min="1" max="1" width="8.875" customWidth="1"/>
    <col min="2" max="2" width="19.625" customWidth="1"/>
    <col min="3" max="7" width="5.5" customWidth="1"/>
    <col min="8" max="8" width="3.25" customWidth="1"/>
    <col min="9" max="9" width="7.25" style="13" bestFit="1" customWidth="1"/>
    <col min="10" max="38" width="5.625" style="13" customWidth="1"/>
  </cols>
  <sheetData>
    <row r="1" spans="1:39" x14ac:dyDescent="0.15">
      <c r="AM1" t="s">
        <v>43</v>
      </c>
    </row>
    <row r="2" spans="1:39" x14ac:dyDescent="0.15">
      <c r="A2" s="11" t="s">
        <v>31</v>
      </c>
      <c r="AM2" t="s">
        <v>43</v>
      </c>
    </row>
    <row r="3" spans="1:39" x14ac:dyDescent="0.15">
      <c r="B3" s="9" t="s">
        <v>33</v>
      </c>
      <c r="AM3" t="s">
        <v>43</v>
      </c>
    </row>
    <row r="4" spans="1:39" x14ac:dyDescent="0.15">
      <c r="B4" s="9" t="s">
        <v>34</v>
      </c>
      <c r="AM4" t="s">
        <v>43</v>
      </c>
    </row>
    <row r="5" spans="1:39" x14ac:dyDescent="0.15">
      <c r="B5" s="10" t="s">
        <v>35</v>
      </c>
      <c r="C5" t="s">
        <v>30</v>
      </c>
      <c r="AM5" t="s">
        <v>43</v>
      </c>
    </row>
    <row r="6" spans="1:39" x14ac:dyDescent="0.15">
      <c r="B6" s="9" t="s">
        <v>36</v>
      </c>
      <c r="AM6" t="s">
        <v>43</v>
      </c>
    </row>
    <row r="7" spans="1:39" x14ac:dyDescent="0.15">
      <c r="B7" s="9" t="s">
        <v>37</v>
      </c>
      <c r="C7" t="s">
        <v>29</v>
      </c>
      <c r="AM7" t="s">
        <v>43</v>
      </c>
    </row>
    <row r="8" spans="1:39" x14ac:dyDescent="0.15">
      <c r="B8" s="9" t="s">
        <v>38</v>
      </c>
      <c r="AM8" t="s">
        <v>43</v>
      </c>
    </row>
    <row r="9" spans="1:39" x14ac:dyDescent="0.15">
      <c r="B9" s="9" t="s">
        <v>39</v>
      </c>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t="s">
        <v>44</v>
      </c>
      <c r="AM9" t="s">
        <v>43</v>
      </c>
    </row>
    <row r="10" spans="1:39" x14ac:dyDescent="0.15">
      <c r="G10" s="12"/>
      <c r="I10" s="34">
        <v>43191</v>
      </c>
      <c r="AM10" t="s">
        <v>43</v>
      </c>
    </row>
    <row r="11" spans="1:39" x14ac:dyDescent="0.15">
      <c r="A11" t="s">
        <v>32</v>
      </c>
      <c r="I11" s="14">
        <f>I10</f>
        <v>43191</v>
      </c>
      <c r="J11" s="14">
        <f t="shared" ref="J11:AL11" si="0">I11+1</f>
        <v>43192</v>
      </c>
      <c r="K11" s="14">
        <f t="shared" si="0"/>
        <v>43193</v>
      </c>
      <c r="L11" s="14">
        <f t="shared" si="0"/>
        <v>43194</v>
      </c>
      <c r="M11" s="14">
        <f t="shared" si="0"/>
        <v>43195</v>
      </c>
      <c r="N11" s="14">
        <f t="shared" si="0"/>
        <v>43196</v>
      </c>
      <c r="O11" s="14">
        <f t="shared" si="0"/>
        <v>43197</v>
      </c>
      <c r="P11" s="14">
        <f t="shared" si="0"/>
        <v>43198</v>
      </c>
      <c r="Q11" s="14">
        <f t="shared" si="0"/>
        <v>43199</v>
      </c>
      <c r="R11" s="14">
        <f t="shared" si="0"/>
        <v>43200</v>
      </c>
      <c r="S11" s="14">
        <f t="shared" si="0"/>
        <v>43201</v>
      </c>
      <c r="T11" s="14">
        <f t="shared" si="0"/>
        <v>43202</v>
      </c>
      <c r="U11" s="14">
        <f t="shared" si="0"/>
        <v>43203</v>
      </c>
      <c r="V11" s="14">
        <f t="shared" si="0"/>
        <v>43204</v>
      </c>
      <c r="W11" s="14">
        <f t="shared" si="0"/>
        <v>43205</v>
      </c>
      <c r="X11" s="14">
        <f t="shared" si="0"/>
        <v>43206</v>
      </c>
      <c r="Y11" s="14">
        <f t="shared" si="0"/>
        <v>43207</v>
      </c>
      <c r="Z11" s="14">
        <f t="shared" si="0"/>
        <v>43208</v>
      </c>
      <c r="AA11" s="14">
        <f t="shared" si="0"/>
        <v>43209</v>
      </c>
      <c r="AB11" s="14">
        <f t="shared" si="0"/>
        <v>43210</v>
      </c>
      <c r="AC11" s="14">
        <f t="shared" si="0"/>
        <v>43211</v>
      </c>
      <c r="AD11" s="14">
        <f t="shared" si="0"/>
        <v>43212</v>
      </c>
      <c r="AE11" s="14">
        <f t="shared" si="0"/>
        <v>43213</v>
      </c>
      <c r="AF11" s="14">
        <f t="shared" si="0"/>
        <v>43214</v>
      </c>
      <c r="AG11" s="14">
        <f t="shared" si="0"/>
        <v>43215</v>
      </c>
      <c r="AH11" s="14">
        <f t="shared" si="0"/>
        <v>43216</v>
      </c>
      <c r="AI11" s="14">
        <f t="shared" si="0"/>
        <v>43217</v>
      </c>
      <c r="AJ11" s="14">
        <f t="shared" si="0"/>
        <v>43218</v>
      </c>
      <c r="AK11" s="14">
        <f t="shared" si="0"/>
        <v>43219</v>
      </c>
      <c r="AL11" s="14">
        <f t="shared" si="0"/>
        <v>43220</v>
      </c>
      <c r="AM11" t="s">
        <v>43</v>
      </c>
    </row>
    <row r="12" spans="1:39" ht="28.5" customHeight="1" x14ac:dyDescent="0.15">
      <c r="B12" s="4" t="s">
        <v>40</v>
      </c>
      <c r="C12" s="5"/>
      <c r="D12" s="5"/>
      <c r="E12" s="5" t="s">
        <v>41</v>
      </c>
      <c r="F12" s="5" t="s">
        <v>28</v>
      </c>
      <c r="G12" s="5" t="s">
        <v>42</v>
      </c>
      <c r="I12" s="15" t="str">
        <f>TEXT(I11,"aaa")</f>
        <v>日</v>
      </c>
      <c r="J12" s="15" t="str">
        <f t="shared" ref="J12:AL12" si="1">TEXT(J11,"aaa")</f>
        <v>月</v>
      </c>
      <c r="K12" s="15" t="str">
        <f t="shared" si="1"/>
        <v>火</v>
      </c>
      <c r="L12" s="15" t="str">
        <f t="shared" si="1"/>
        <v>水</v>
      </c>
      <c r="M12" s="15" t="str">
        <f t="shared" si="1"/>
        <v>木</v>
      </c>
      <c r="N12" s="15" t="str">
        <f t="shared" si="1"/>
        <v>金</v>
      </c>
      <c r="O12" s="15" t="str">
        <f t="shared" si="1"/>
        <v>土</v>
      </c>
      <c r="P12" s="15" t="str">
        <f t="shared" si="1"/>
        <v>日</v>
      </c>
      <c r="Q12" s="15" t="str">
        <f t="shared" si="1"/>
        <v>月</v>
      </c>
      <c r="R12" s="15" t="str">
        <f t="shared" si="1"/>
        <v>火</v>
      </c>
      <c r="S12" s="15" t="str">
        <f t="shared" si="1"/>
        <v>水</v>
      </c>
      <c r="T12" s="15" t="str">
        <f t="shared" si="1"/>
        <v>木</v>
      </c>
      <c r="U12" s="15" t="str">
        <f t="shared" si="1"/>
        <v>金</v>
      </c>
      <c r="V12" s="15" t="str">
        <f t="shared" si="1"/>
        <v>土</v>
      </c>
      <c r="W12" s="15" t="str">
        <f t="shared" si="1"/>
        <v>日</v>
      </c>
      <c r="X12" s="15" t="str">
        <f t="shared" si="1"/>
        <v>月</v>
      </c>
      <c r="Y12" s="15" t="str">
        <f t="shared" si="1"/>
        <v>火</v>
      </c>
      <c r="Z12" s="15" t="str">
        <f t="shared" si="1"/>
        <v>水</v>
      </c>
      <c r="AA12" s="15" t="str">
        <f t="shared" si="1"/>
        <v>木</v>
      </c>
      <c r="AB12" s="15" t="str">
        <f t="shared" si="1"/>
        <v>金</v>
      </c>
      <c r="AC12" s="15" t="str">
        <f t="shared" si="1"/>
        <v>土</v>
      </c>
      <c r="AD12" s="15" t="str">
        <f t="shared" si="1"/>
        <v>日</v>
      </c>
      <c r="AE12" s="15" t="str">
        <f t="shared" si="1"/>
        <v>月</v>
      </c>
      <c r="AF12" s="15" t="str">
        <f t="shared" si="1"/>
        <v>火</v>
      </c>
      <c r="AG12" s="15" t="str">
        <f t="shared" si="1"/>
        <v>水</v>
      </c>
      <c r="AH12" s="15" t="str">
        <f t="shared" si="1"/>
        <v>木</v>
      </c>
      <c r="AI12" s="15" t="str">
        <f t="shared" si="1"/>
        <v>金</v>
      </c>
      <c r="AJ12" s="15" t="str">
        <f t="shared" si="1"/>
        <v>土</v>
      </c>
      <c r="AK12" s="15" t="str">
        <f t="shared" si="1"/>
        <v>日</v>
      </c>
      <c r="AL12" s="15" t="str">
        <f t="shared" si="1"/>
        <v>月</v>
      </c>
      <c r="AM12" t="s">
        <v>43</v>
      </c>
    </row>
    <row r="13" spans="1:39" x14ac:dyDescent="0.15">
      <c r="B13" s="6" t="s">
        <v>141</v>
      </c>
      <c r="C13" s="6"/>
      <c r="D13" s="6"/>
      <c r="E13" s="6"/>
      <c r="F13" s="6"/>
      <c r="G13" s="6"/>
      <c r="I13" s="16">
        <v>9</v>
      </c>
      <c r="J13" s="16">
        <v>4</v>
      </c>
      <c r="K13" s="16">
        <v>1.5</v>
      </c>
      <c r="L13" s="16">
        <v>2</v>
      </c>
      <c r="M13" s="16">
        <v>2</v>
      </c>
      <c r="N13" s="16">
        <v>2</v>
      </c>
      <c r="O13" s="16">
        <v>5</v>
      </c>
      <c r="P13" s="16">
        <v>8.5</v>
      </c>
      <c r="Q13" s="16">
        <v>0</v>
      </c>
      <c r="R13" s="16">
        <v>1.5</v>
      </c>
      <c r="S13" s="16">
        <v>1</v>
      </c>
      <c r="T13" s="16">
        <v>2</v>
      </c>
      <c r="U13" s="16">
        <v>2</v>
      </c>
      <c r="V13" s="16">
        <v>0</v>
      </c>
      <c r="W13" s="16">
        <v>2.5</v>
      </c>
      <c r="X13" s="16">
        <v>0</v>
      </c>
      <c r="Y13" s="16">
        <v>0</v>
      </c>
      <c r="Z13" s="16">
        <v>2</v>
      </c>
      <c r="AA13" s="16">
        <v>1</v>
      </c>
      <c r="AB13" s="16">
        <v>0</v>
      </c>
      <c r="AC13" s="16">
        <v>0</v>
      </c>
      <c r="AD13" s="16">
        <v>0</v>
      </c>
      <c r="AE13" s="16">
        <v>0</v>
      </c>
      <c r="AF13" s="16">
        <v>0</v>
      </c>
      <c r="AG13" s="16">
        <v>0</v>
      </c>
      <c r="AH13" s="16">
        <v>0</v>
      </c>
      <c r="AI13" s="16">
        <v>0</v>
      </c>
      <c r="AJ13" s="16">
        <v>4</v>
      </c>
      <c r="AK13" s="16">
        <v>4</v>
      </c>
      <c r="AL13" s="16">
        <v>4</v>
      </c>
      <c r="AM13" t="s">
        <v>43</v>
      </c>
    </row>
    <row r="14" spans="1:39" x14ac:dyDescent="0.15">
      <c r="B14" s="7"/>
      <c r="C14" s="7"/>
      <c r="D14" s="7"/>
      <c r="E14" s="7"/>
      <c r="F14" s="9"/>
      <c r="G14" s="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t="s">
        <v>43</v>
      </c>
    </row>
    <row r="15" spans="1:39" x14ac:dyDescent="0.15">
      <c r="B15" s="7" t="s">
        <v>139</v>
      </c>
      <c r="C15" s="7"/>
      <c r="D15" s="7"/>
      <c r="E15" s="7"/>
      <c r="F15" s="7"/>
      <c r="G15" s="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t="s">
        <v>43</v>
      </c>
    </row>
    <row r="16" spans="1:39" x14ac:dyDescent="0.15">
      <c r="B16" s="7"/>
      <c r="C16" s="7"/>
      <c r="D16" s="7"/>
      <c r="E16" s="7"/>
      <c r="F16" s="7"/>
      <c r="G16" s="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row>
    <row r="17" spans="2:39" x14ac:dyDescent="0.15">
      <c r="B17" s="7"/>
      <c r="C17" s="7"/>
      <c r="D17" s="7"/>
      <c r="E17" s="7"/>
      <c r="F17" s="7"/>
      <c r="G17" s="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row>
    <row r="18" spans="2:39" x14ac:dyDescent="0.15">
      <c r="B18" s="7"/>
      <c r="C18" s="7"/>
      <c r="D18" s="7"/>
      <c r="E18" s="7"/>
      <c r="F18" s="7"/>
      <c r="G18" s="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row>
    <row r="19" spans="2:39" x14ac:dyDescent="0.15">
      <c r="B19" s="7"/>
      <c r="C19" s="7"/>
      <c r="D19" s="7"/>
      <c r="E19" s="7"/>
      <c r="F19" s="7"/>
      <c r="G19" s="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row>
    <row r="20" spans="2:39" x14ac:dyDescent="0.15">
      <c r="B20" s="7"/>
      <c r="C20" s="7"/>
      <c r="D20" s="7"/>
      <c r="E20" s="7"/>
      <c r="F20" s="7"/>
      <c r="G20" s="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t="s">
        <v>43</v>
      </c>
    </row>
    <row r="21" spans="2:39" x14ac:dyDescent="0.15">
      <c r="B21" s="8"/>
      <c r="C21" s="8"/>
      <c r="D21" s="8"/>
      <c r="E21" s="8"/>
      <c r="F21" s="8"/>
      <c r="G21" s="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t="s">
        <v>43</v>
      </c>
    </row>
    <row r="22" spans="2:39" x14ac:dyDescent="0.15">
      <c r="I22" s="20">
        <f t="shared" ref="I22:AL22" si="2">SUM(I13:I21)</f>
        <v>9</v>
      </c>
      <c r="J22" s="20">
        <f t="shared" si="2"/>
        <v>4</v>
      </c>
      <c r="K22" s="20">
        <f t="shared" si="2"/>
        <v>1.5</v>
      </c>
      <c r="L22" s="20">
        <f t="shared" si="2"/>
        <v>2</v>
      </c>
      <c r="M22" s="20">
        <f t="shared" si="2"/>
        <v>2</v>
      </c>
      <c r="N22" s="20">
        <f t="shared" si="2"/>
        <v>2</v>
      </c>
      <c r="O22" s="20">
        <f t="shared" si="2"/>
        <v>5</v>
      </c>
      <c r="P22" s="20">
        <f t="shared" si="2"/>
        <v>8.5</v>
      </c>
      <c r="Q22" s="20">
        <f t="shared" si="2"/>
        <v>0</v>
      </c>
      <c r="R22" s="20">
        <f t="shared" si="2"/>
        <v>1.5</v>
      </c>
      <c r="S22" s="20">
        <f t="shared" si="2"/>
        <v>1</v>
      </c>
      <c r="T22" s="20">
        <f t="shared" si="2"/>
        <v>2</v>
      </c>
      <c r="U22" s="20">
        <f t="shared" si="2"/>
        <v>2</v>
      </c>
      <c r="V22" s="20">
        <f t="shared" si="2"/>
        <v>0</v>
      </c>
      <c r="W22" s="20">
        <f t="shared" si="2"/>
        <v>2.5</v>
      </c>
      <c r="X22" s="20">
        <f t="shared" si="2"/>
        <v>0</v>
      </c>
      <c r="Y22" s="20">
        <f t="shared" si="2"/>
        <v>0</v>
      </c>
      <c r="Z22" s="20">
        <f t="shared" si="2"/>
        <v>2</v>
      </c>
      <c r="AA22" s="20">
        <f t="shared" si="2"/>
        <v>1</v>
      </c>
      <c r="AB22" s="20">
        <f t="shared" si="2"/>
        <v>0</v>
      </c>
      <c r="AC22" s="20">
        <f t="shared" si="2"/>
        <v>0</v>
      </c>
      <c r="AD22" s="20">
        <f t="shared" si="2"/>
        <v>0</v>
      </c>
      <c r="AE22" s="20">
        <f t="shared" si="2"/>
        <v>0</v>
      </c>
      <c r="AF22" s="20">
        <f t="shared" si="2"/>
        <v>0</v>
      </c>
      <c r="AG22" s="20">
        <f t="shared" si="2"/>
        <v>0</v>
      </c>
      <c r="AH22" s="20">
        <f t="shared" si="2"/>
        <v>0</v>
      </c>
      <c r="AI22" s="20">
        <f t="shared" si="2"/>
        <v>0</v>
      </c>
      <c r="AJ22" s="20">
        <f t="shared" si="2"/>
        <v>4</v>
      </c>
      <c r="AK22" s="20">
        <f t="shared" si="2"/>
        <v>4</v>
      </c>
      <c r="AL22" s="20">
        <f t="shared" si="2"/>
        <v>4</v>
      </c>
      <c r="AM22" t="s">
        <v>43</v>
      </c>
    </row>
    <row r="23" spans="2:39" x14ac:dyDescent="0.15">
      <c r="AM23" t="s">
        <v>43</v>
      </c>
    </row>
    <row r="24" spans="2:39" x14ac:dyDescent="0.15">
      <c r="B24" t="s">
        <v>45</v>
      </c>
      <c r="C24" s="21">
        <f>SUM(I22:AL22)</f>
        <v>58</v>
      </c>
      <c r="AM24" t="s">
        <v>43</v>
      </c>
    </row>
    <row r="25" spans="2:39" x14ac:dyDescent="0.15">
      <c r="AM25" t="s">
        <v>43</v>
      </c>
    </row>
    <row r="37" spans="9:38" x14ac:dyDescent="0.15">
      <c r="I37"/>
      <c r="J37"/>
      <c r="K37"/>
      <c r="L37"/>
      <c r="M37"/>
      <c r="N37"/>
      <c r="O37"/>
      <c r="P37"/>
      <c r="Q37"/>
      <c r="R37"/>
      <c r="S37"/>
      <c r="T37"/>
      <c r="U37"/>
      <c r="V37"/>
      <c r="W37"/>
      <c r="X37"/>
      <c r="Y37"/>
      <c r="Z37"/>
      <c r="AA37"/>
      <c r="AB37"/>
      <c r="AC37"/>
      <c r="AD37"/>
      <c r="AE37"/>
      <c r="AF37"/>
      <c r="AG37"/>
      <c r="AH37"/>
      <c r="AI37"/>
      <c r="AJ37"/>
      <c r="AK37"/>
      <c r="AL37"/>
    </row>
    <row r="40" spans="9:38" x14ac:dyDescent="0.15">
      <c r="I40"/>
      <c r="J40"/>
      <c r="K40"/>
      <c r="L40"/>
      <c r="M40"/>
      <c r="N40"/>
      <c r="O40"/>
      <c r="P40"/>
      <c r="Q40"/>
      <c r="R40"/>
      <c r="S40"/>
      <c r="T40"/>
      <c r="U40"/>
      <c r="V40"/>
      <c r="W40"/>
      <c r="X40"/>
      <c r="Y40"/>
      <c r="Z40"/>
      <c r="AA40"/>
      <c r="AB40"/>
      <c r="AC40"/>
      <c r="AD40"/>
      <c r="AE40"/>
      <c r="AF40"/>
      <c r="AG40"/>
      <c r="AH40"/>
      <c r="AI40"/>
      <c r="AJ40"/>
      <c r="AK40"/>
      <c r="AL40"/>
    </row>
    <row r="41" spans="9:38" x14ac:dyDescent="0.15">
      <c r="I41"/>
      <c r="J41"/>
      <c r="K41"/>
      <c r="L41"/>
      <c r="M41"/>
      <c r="N41"/>
      <c r="O41"/>
      <c r="P41"/>
      <c r="Q41"/>
      <c r="R41"/>
      <c r="S41"/>
      <c r="T41"/>
      <c r="U41"/>
      <c r="V41"/>
      <c r="W41"/>
      <c r="X41"/>
      <c r="Y41"/>
      <c r="Z41"/>
      <c r="AA41"/>
      <c r="AB41"/>
      <c r="AC41"/>
      <c r="AD41"/>
      <c r="AE41"/>
      <c r="AF41"/>
      <c r="AG41"/>
      <c r="AH41"/>
      <c r="AI41"/>
      <c r="AJ41"/>
      <c r="AK41"/>
      <c r="AL41"/>
    </row>
    <row r="42" spans="9:38" x14ac:dyDescent="0.15">
      <c r="I42"/>
      <c r="J42"/>
      <c r="K42"/>
      <c r="L42"/>
      <c r="M42"/>
      <c r="N42"/>
      <c r="O42"/>
      <c r="P42"/>
      <c r="Q42"/>
      <c r="R42"/>
      <c r="S42"/>
      <c r="T42"/>
      <c r="U42"/>
      <c r="V42"/>
      <c r="W42"/>
      <c r="X42"/>
      <c r="Y42"/>
      <c r="Z42"/>
      <c r="AA42"/>
      <c r="AB42"/>
      <c r="AC42"/>
      <c r="AD42"/>
      <c r="AE42"/>
      <c r="AF42"/>
      <c r="AG42"/>
      <c r="AH42"/>
      <c r="AI42"/>
      <c r="AJ42"/>
      <c r="AK42"/>
      <c r="AL42"/>
    </row>
    <row r="43" spans="9:38" x14ac:dyDescent="0.15">
      <c r="I43"/>
      <c r="J43"/>
      <c r="K43"/>
      <c r="L43"/>
      <c r="M43"/>
      <c r="N43"/>
      <c r="O43"/>
      <c r="P43"/>
      <c r="Q43"/>
      <c r="R43"/>
      <c r="S43"/>
      <c r="T43"/>
      <c r="U43"/>
      <c r="V43"/>
      <c r="W43"/>
      <c r="X43"/>
      <c r="Y43"/>
      <c r="Z43"/>
      <c r="AA43"/>
      <c r="AB43"/>
      <c r="AC43"/>
      <c r="AD43"/>
      <c r="AE43"/>
      <c r="AF43"/>
      <c r="AG43"/>
      <c r="AH43"/>
      <c r="AI43"/>
      <c r="AJ43"/>
      <c r="AK43"/>
      <c r="AL43"/>
    </row>
    <row r="44" spans="9:38" x14ac:dyDescent="0.15">
      <c r="I44"/>
      <c r="J44"/>
      <c r="K44"/>
      <c r="L44"/>
      <c r="M44"/>
      <c r="N44"/>
      <c r="O44"/>
      <c r="P44"/>
      <c r="Q44"/>
      <c r="R44"/>
      <c r="S44"/>
      <c r="T44"/>
      <c r="U44"/>
      <c r="V44"/>
      <c r="W44"/>
      <c r="X44"/>
      <c r="Y44"/>
      <c r="Z44"/>
      <c r="AA44"/>
      <c r="AB44"/>
      <c r="AC44"/>
      <c r="AD44"/>
      <c r="AE44"/>
      <c r="AF44"/>
      <c r="AG44"/>
      <c r="AH44"/>
      <c r="AI44"/>
      <c r="AJ44"/>
      <c r="AK44"/>
      <c r="AL44"/>
    </row>
    <row r="45" spans="9:38" x14ac:dyDescent="0.15">
      <c r="I45"/>
      <c r="J45"/>
      <c r="K45"/>
      <c r="L45"/>
      <c r="M45"/>
      <c r="N45"/>
      <c r="O45"/>
      <c r="P45"/>
      <c r="Q45"/>
      <c r="R45"/>
      <c r="S45"/>
      <c r="T45"/>
      <c r="U45"/>
      <c r="V45"/>
      <c r="W45"/>
      <c r="X45"/>
      <c r="Y45"/>
      <c r="Z45"/>
      <c r="AA45"/>
      <c r="AB45"/>
      <c r="AC45"/>
      <c r="AD45"/>
      <c r="AE45"/>
      <c r="AF45"/>
      <c r="AG45"/>
      <c r="AH45"/>
      <c r="AI45"/>
      <c r="AJ45"/>
      <c r="AK45"/>
      <c r="AL45"/>
    </row>
    <row r="46" spans="9:38" x14ac:dyDescent="0.15">
      <c r="I46"/>
      <c r="J46"/>
      <c r="K46"/>
      <c r="L46"/>
      <c r="M46"/>
      <c r="N46"/>
      <c r="O46"/>
      <c r="P46"/>
      <c r="Q46"/>
      <c r="R46"/>
      <c r="S46"/>
      <c r="T46"/>
      <c r="U46"/>
      <c r="V46"/>
      <c r="W46"/>
      <c r="X46"/>
      <c r="Y46"/>
      <c r="Z46"/>
      <c r="AA46"/>
      <c r="AB46"/>
      <c r="AC46"/>
      <c r="AD46"/>
      <c r="AE46"/>
      <c r="AF46"/>
      <c r="AG46"/>
      <c r="AH46"/>
      <c r="AI46"/>
      <c r="AJ46"/>
      <c r="AK46"/>
      <c r="AL46"/>
    </row>
    <row r="47" spans="9:38" x14ac:dyDescent="0.15">
      <c r="I47"/>
      <c r="J47"/>
      <c r="K47"/>
      <c r="L47"/>
      <c r="M47"/>
      <c r="N47"/>
      <c r="O47"/>
      <c r="P47"/>
      <c r="Q47"/>
      <c r="R47"/>
      <c r="S47"/>
      <c r="T47"/>
      <c r="U47"/>
      <c r="V47"/>
      <c r="W47"/>
      <c r="X47"/>
      <c r="Y47"/>
      <c r="Z47"/>
      <c r="AA47"/>
      <c r="AB47"/>
      <c r="AC47"/>
      <c r="AD47"/>
      <c r="AE47"/>
      <c r="AF47"/>
      <c r="AG47"/>
      <c r="AH47"/>
      <c r="AI47"/>
      <c r="AJ47"/>
      <c r="AK47"/>
      <c r="AL47"/>
    </row>
    <row r="49" spans="9:38" x14ac:dyDescent="0.15">
      <c r="I49"/>
      <c r="J49"/>
      <c r="K49"/>
      <c r="L49"/>
      <c r="M49"/>
      <c r="N49"/>
      <c r="O49"/>
      <c r="P49"/>
      <c r="Q49"/>
      <c r="R49"/>
      <c r="S49"/>
      <c r="T49"/>
      <c r="U49"/>
      <c r="V49"/>
      <c r="W49"/>
      <c r="X49"/>
      <c r="Y49"/>
      <c r="Z49"/>
      <c r="AA49"/>
      <c r="AB49"/>
      <c r="AC49"/>
      <c r="AD49"/>
      <c r="AE49"/>
      <c r="AF49"/>
      <c r="AG49"/>
      <c r="AH49"/>
      <c r="AI49"/>
      <c r="AJ49"/>
      <c r="AK49"/>
      <c r="AL49"/>
    </row>
    <row r="50" spans="9:38" x14ac:dyDescent="0.15">
      <c r="I50"/>
      <c r="J50"/>
      <c r="K50"/>
      <c r="L50"/>
      <c r="M50"/>
      <c r="N50"/>
      <c r="O50"/>
      <c r="P50"/>
      <c r="Q50"/>
      <c r="R50"/>
      <c r="S50"/>
      <c r="T50"/>
      <c r="U50"/>
      <c r="V50"/>
      <c r="W50"/>
      <c r="X50"/>
      <c r="Y50"/>
      <c r="Z50"/>
      <c r="AA50"/>
      <c r="AB50"/>
      <c r="AC50"/>
      <c r="AD50"/>
      <c r="AE50"/>
      <c r="AF50"/>
      <c r="AG50"/>
      <c r="AH50"/>
      <c r="AI50"/>
      <c r="AJ50"/>
      <c r="AK50"/>
      <c r="AL50"/>
    </row>
  </sheetData>
  <phoneticPr fontId="1"/>
  <conditionalFormatting sqref="I11:AL21">
    <cfRule type="expression" dxfId="5" priority="1">
      <formula>I$9="祝"</formula>
    </cfRule>
    <cfRule type="expression" dxfId="4" priority="2">
      <formula>I$12="日"</formula>
    </cfRule>
    <cfRule type="expression" dxfId="3" priority="3">
      <formula>I$12="土"</formula>
    </cfRule>
  </conditionalFormatting>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50"/>
  <sheetViews>
    <sheetView zoomScale="85" zoomScaleNormal="85" workbookViewId="0">
      <pane xSplit="7" ySplit="12" topLeftCell="H13" activePane="bottomRight" state="frozen"/>
      <selection pane="topRight"/>
      <selection pane="bottomLeft"/>
      <selection pane="bottomRight"/>
    </sheetView>
  </sheetViews>
  <sheetFormatPr defaultRowHeight="13.5" x14ac:dyDescent="0.15"/>
  <cols>
    <col min="1" max="1" width="8.875" customWidth="1"/>
    <col min="2" max="2" width="19.625" customWidth="1"/>
    <col min="3" max="7" width="5.5" customWidth="1"/>
    <col min="8" max="8" width="3.25" customWidth="1"/>
    <col min="9" max="13" width="5.625" style="13" customWidth="1"/>
  </cols>
  <sheetData>
    <row r="1" spans="2:14" x14ac:dyDescent="0.15">
      <c r="N1" t="s">
        <v>43</v>
      </c>
    </row>
    <row r="2" spans="2:14" x14ac:dyDescent="0.15">
      <c r="N2" t="s">
        <v>43</v>
      </c>
    </row>
    <row r="3" spans="2:14" x14ac:dyDescent="0.15">
      <c r="N3" t="s">
        <v>43</v>
      </c>
    </row>
    <row r="4" spans="2:14" x14ac:dyDescent="0.15">
      <c r="N4" t="s">
        <v>43</v>
      </c>
    </row>
    <row r="5" spans="2:14" x14ac:dyDescent="0.15">
      <c r="N5" t="s">
        <v>43</v>
      </c>
    </row>
    <row r="6" spans="2:14" x14ac:dyDescent="0.15">
      <c r="N6" t="s">
        <v>43</v>
      </c>
    </row>
    <row r="7" spans="2:14" x14ac:dyDescent="0.15">
      <c r="N7" t="s">
        <v>43</v>
      </c>
    </row>
    <row r="8" spans="2:14" x14ac:dyDescent="0.15">
      <c r="N8" t="s">
        <v>43</v>
      </c>
    </row>
    <row r="9" spans="2:14" x14ac:dyDescent="0.15">
      <c r="I9" s="19"/>
      <c r="J9" s="19"/>
      <c r="K9" s="19"/>
      <c r="L9" s="19"/>
      <c r="M9" s="19"/>
      <c r="N9" t="s">
        <v>43</v>
      </c>
    </row>
    <row r="10" spans="2:14" x14ac:dyDescent="0.15">
      <c r="G10" s="12"/>
      <c r="I10" s="13">
        <v>3</v>
      </c>
      <c r="N10" t="s">
        <v>43</v>
      </c>
    </row>
    <row r="11" spans="2:14" x14ac:dyDescent="0.15">
      <c r="I11" s="14">
        <v>43185</v>
      </c>
      <c r="J11" s="14">
        <f>I11+1</f>
        <v>43186</v>
      </c>
      <c r="K11" s="14">
        <f t="shared" ref="K11:M11" si="0">J11+1</f>
        <v>43187</v>
      </c>
      <c r="L11" s="14">
        <f t="shared" si="0"/>
        <v>43188</v>
      </c>
      <c r="M11" s="14">
        <f t="shared" si="0"/>
        <v>43189</v>
      </c>
      <c r="N11" t="s">
        <v>43</v>
      </c>
    </row>
    <row r="12" spans="2:14" ht="28.5" customHeight="1" x14ac:dyDescent="0.15">
      <c r="B12" s="4" t="s">
        <v>40</v>
      </c>
      <c r="C12" s="5"/>
      <c r="D12" s="5"/>
      <c r="E12" s="5" t="s">
        <v>41</v>
      </c>
      <c r="F12" s="5" t="s">
        <v>28</v>
      </c>
      <c r="G12" s="5" t="s">
        <v>42</v>
      </c>
      <c r="I12" s="15" t="str">
        <f>TEXT(I11,"aaa")</f>
        <v>月</v>
      </c>
      <c r="J12" s="15" t="str">
        <f t="shared" ref="J12:M12" si="1">TEXT(J11,"aaa")</f>
        <v>火</v>
      </c>
      <c r="K12" s="15" t="str">
        <f t="shared" si="1"/>
        <v>水</v>
      </c>
      <c r="L12" s="15" t="str">
        <f t="shared" si="1"/>
        <v>木</v>
      </c>
      <c r="M12" s="15" t="str">
        <f t="shared" si="1"/>
        <v>金</v>
      </c>
      <c r="N12" t="s">
        <v>43</v>
      </c>
    </row>
    <row r="13" spans="2:14" x14ac:dyDescent="0.15">
      <c r="B13" s="6" t="s">
        <v>141</v>
      </c>
      <c r="C13" s="6"/>
      <c r="D13" s="6"/>
      <c r="E13" s="6"/>
      <c r="F13" s="6"/>
      <c r="G13" s="6"/>
      <c r="I13" s="16">
        <v>0</v>
      </c>
      <c r="J13" s="16">
        <v>0</v>
      </c>
      <c r="K13" s="16">
        <v>3</v>
      </c>
      <c r="L13" s="16">
        <v>1</v>
      </c>
      <c r="M13" s="16">
        <v>6.5</v>
      </c>
      <c r="N13" t="s">
        <v>43</v>
      </c>
    </row>
    <row r="14" spans="2:14" x14ac:dyDescent="0.15">
      <c r="B14" s="7"/>
      <c r="C14" s="7"/>
      <c r="D14" s="7"/>
      <c r="E14" s="7"/>
      <c r="F14" s="9"/>
      <c r="G14" s="7"/>
      <c r="I14" s="17"/>
      <c r="J14" s="17"/>
      <c r="K14" s="17"/>
      <c r="L14" s="17"/>
      <c r="M14" s="17"/>
      <c r="N14" t="s">
        <v>43</v>
      </c>
    </row>
    <row r="15" spans="2:14" x14ac:dyDescent="0.15">
      <c r="B15" s="7" t="s">
        <v>139</v>
      </c>
      <c r="C15" s="7"/>
      <c r="D15" s="7"/>
      <c r="E15" s="7"/>
      <c r="F15" s="7"/>
      <c r="G15" s="7"/>
      <c r="I15" s="17"/>
      <c r="J15" s="17"/>
      <c r="K15" s="17"/>
      <c r="L15" s="17"/>
      <c r="M15" s="17"/>
      <c r="N15" t="s">
        <v>43</v>
      </c>
    </row>
    <row r="16" spans="2:14" x14ac:dyDescent="0.15">
      <c r="B16" s="7"/>
      <c r="C16" s="7"/>
      <c r="D16" s="7"/>
      <c r="E16" s="7"/>
      <c r="F16" s="7"/>
      <c r="G16" s="7"/>
      <c r="I16" s="17"/>
      <c r="J16" s="17"/>
      <c r="K16" s="17"/>
      <c r="L16" s="17"/>
      <c r="M16" s="17"/>
    </row>
    <row r="17" spans="2:14" x14ac:dyDescent="0.15">
      <c r="B17" s="7"/>
      <c r="C17" s="7"/>
      <c r="D17" s="7"/>
      <c r="E17" s="7"/>
      <c r="F17" s="7"/>
      <c r="G17" s="7"/>
      <c r="I17" s="17"/>
      <c r="J17" s="17"/>
      <c r="K17" s="17"/>
      <c r="L17" s="17"/>
      <c r="M17" s="17"/>
    </row>
    <row r="18" spans="2:14" x14ac:dyDescent="0.15">
      <c r="B18" s="7"/>
      <c r="C18" s="7"/>
      <c r="D18" s="7"/>
      <c r="E18" s="7"/>
      <c r="F18" s="7"/>
      <c r="G18" s="7"/>
      <c r="I18" s="17"/>
      <c r="J18" s="17"/>
      <c r="K18" s="17"/>
      <c r="L18" s="17"/>
      <c r="M18" s="17"/>
    </row>
    <row r="19" spans="2:14" x14ac:dyDescent="0.15">
      <c r="B19" s="7"/>
      <c r="C19" s="7"/>
      <c r="D19" s="7"/>
      <c r="E19" s="7"/>
      <c r="F19" s="7"/>
      <c r="G19" s="7"/>
      <c r="I19" s="17"/>
      <c r="J19" s="17"/>
      <c r="K19" s="17"/>
      <c r="L19" s="17"/>
      <c r="M19" s="17"/>
    </row>
    <row r="20" spans="2:14" x14ac:dyDescent="0.15">
      <c r="B20" s="7"/>
      <c r="C20" s="7"/>
      <c r="D20" s="7"/>
      <c r="E20" s="7"/>
      <c r="F20" s="7"/>
      <c r="G20" s="7"/>
      <c r="I20" s="17"/>
      <c r="J20" s="17"/>
      <c r="K20" s="17"/>
      <c r="L20" s="17"/>
      <c r="M20" s="17"/>
      <c r="N20" t="s">
        <v>43</v>
      </c>
    </row>
    <row r="21" spans="2:14" x14ac:dyDescent="0.15">
      <c r="B21" s="8"/>
      <c r="C21" s="8"/>
      <c r="D21" s="8"/>
      <c r="E21" s="8"/>
      <c r="F21" s="8"/>
      <c r="G21" s="8"/>
      <c r="I21" s="18"/>
      <c r="J21" s="18"/>
      <c r="K21" s="18"/>
      <c r="L21" s="18"/>
      <c r="M21" s="18"/>
      <c r="N21" t="s">
        <v>43</v>
      </c>
    </row>
    <row r="22" spans="2:14" x14ac:dyDescent="0.15">
      <c r="I22" s="20">
        <f>SUM(I13:I21)</f>
        <v>0</v>
      </c>
      <c r="J22" s="20">
        <f>SUM(J13:J21)</f>
        <v>0</v>
      </c>
      <c r="K22" s="20">
        <f>SUM(K13:K21)</f>
        <v>3</v>
      </c>
      <c r="L22" s="20">
        <f>SUM(L13:L21)</f>
        <v>1</v>
      </c>
      <c r="M22" s="20">
        <f>SUM(M13:M21)</f>
        <v>6.5</v>
      </c>
      <c r="N22" t="s">
        <v>43</v>
      </c>
    </row>
    <row r="23" spans="2:14" x14ac:dyDescent="0.15">
      <c r="N23" t="s">
        <v>43</v>
      </c>
    </row>
    <row r="24" spans="2:14" x14ac:dyDescent="0.15">
      <c r="B24" t="s">
        <v>45</v>
      </c>
      <c r="C24" s="21">
        <f>SUM(I22:M22)</f>
        <v>10.5</v>
      </c>
      <c r="N24" t="s">
        <v>43</v>
      </c>
    </row>
    <row r="25" spans="2:14" x14ac:dyDescent="0.15">
      <c r="N25" t="s">
        <v>43</v>
      </c>
    </row>
    <row r="37" spans="9:13" x14ac:dyDescent="0.15">
      <c r="I37"/>
      <c r="J37"/>
      <c r="K37"/>
      <c r="L37"/>
      <c r="M37"/>
    </row>
    <row r="40" spans="9:13" x14ac:dyDescent="0.15">
      <c r="I40"/>
      <c r="J40"/>
      <c r="K40"/>
      <c r="L40"/>
      <c r="M40"/>
    </row>
    <row r="41" spans="9:13" x14ac:dyDescent="0.15">
      <c r="I41"/>
      <c r="J41"/>
      <c r="K41"/>
      <c r="L41"/>
      <c r="M41"/>
    </row>
    <row r="42" spans="9:13" x14ac:dyDescent="0.15">
      <c r="I42"/>
      <c r="J42"/>
      <c r="K42"/>
      <c r="L42"/>
      <c r="M42"/>
    </row>
    <row r="43" spans="9:13" x14ac:dyDescent="0.15">
      <c r="I43"/>
      <c r="J43"/>
      <c r="K43"/>
      <c r="L43"/>
      <c r="M43"/>
    </row>
    <row r="44" spans="9:13" x14ac:dyDescent="0.15">
      <c r="I44"/>
      <c r="J44"/>
      <c r="K44"/>
      <c r="L44"/>
      <c r="M44"/>
    </row>
    <row r="45" spans="9:13" x14ac:dyDescent="0.15">
      <c r="I45"/>
      <c r="J45"/>
      <c r="K45"/>
      <c r="L45"/>
      <c r="M45"/>
    </row>
    <row r="46" spans="9:13" x14ac:dyDescent="0.15">
      <c r="I46"/>
      <c r="J46"/>
      <c r="K46"/>
      <c r="L46"/>
      <c r="M46"/>
    </row>
    <row r="47" spans="9:13" x14ac:dyDescent="0.15">
      <c r="I47"/>
      <c r="J47"/>
      <c r="K47"/>
      <c r="L47"/>
      <c r="M47"/>
    </row>
    <row r="49" spans="9:13" x14ac:dyDescent="0.15">
      <c r="I49"/>
      <c r="J49"/>
      <c r="K49"/>
      <c r="L49"/>
      <c r="M49"/>
    </row>
    <row r="50" spans="9:13" x14ac:dyDescent="0.15">
      <c r="I50"/>
      <c r="J50"/>
      <c r="K50"/>
      <c r="L50"/>
      <c r="M50"/>
    </row>
  </sheetData>
  <phoneticPr fontId="1"/>
  <conditionalFormatting sqref="I11:M21">
    <cfRule type="expression" dxfId="2" priority="1">
      <formula>I$9="祝"</formula>
    </cfRule>
    <cfRule type="expression" dxfId="1" priority="2">
      <formula>I$12="日"</formula>
    </cfRule>
    <cfRule type="expression" dxfId="0" priority="3">
      <formula>I$12="土"</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E93"/>
  <sheetViews>
    <sheetView showGridLines="0" tabSelected="1" topLeftCell="A5" zoomScale="85" zoomScaleNormal="85" workbookViewId="0">
      <pane xSplit="14" ySplit="8" topLeftCell="O13" activePane="bottomRight" state="frozen"/>
      <selection activeCell="A5" sqref="A5"/>
      <selection pane="topRight" activeCell="O5" sqref="O5"/>
      <selection pane="bottomLeft" activeCell="A13" sqref="A13"/>
      <selection pane="bottomRight" activeCell="O13" sqref="O13"/>
    </sheetView>
  </sheetViews>
  <sheetFormatPr defaultRowHeight="13.5" x14ac:dyDescent="0.15"/>
  <cols>
    <col min="1" max="1" width="2.25" customWidth="1"/>
    <col min="2" max="3" width="2.375" style="13" customWidth="1"/>
    <col min="4" max="4" width="11.5" customWidth="1"/>
    <col min="5" max="5" width="23.375" customWidth="1"/>
    <col min="6" max="6" width="14.125" customWidth="1"/>
    <col min="7" max="7" width="4.5" customWidth="1"/>
    <col min="8" max="8" width="7.125" style="13" bestFit="1" customWidth="1"/>
    <col min="9" max="9" width="23" style="13" bestFit="1" customWidth="1"/>
    <col min="10" max="10" width="9.125" style="13" customWidth="1"/>
    <col min="11" max="11" width="28" bestFit="1" customWidth="1"/>
    <col min="12" max="12" width="32.125" customWidth="1"/>
    <col min="13" max="13" width="10" style="54" bestFit="1" customWidth="1"/>
    <col min="14" max="14" width="1.875" customWidth="1"/>
    <col min="15" max="108" width="7.375" style="13" bestFit="1" customWidth="1"/>
    <col min="109" max="109" width="3.375" bestFit="1" customWidth="1"/>
  </cols>
  <sheetData>
    <row r="1" spans="2:109" s="48" customFormat="1" x14ac:dyDescent="0.15">
      <c r="B1" s="47"/>
      <c r="C1" s="47"/>
      <c r="H1" s="13"/>
      <c r="I1" s="47"/>
      <c r="J1" s="47"/>
      <c r="M1" s="54"/>
      <c r="O1" s="47"/>
      <c r="P1" s="47"/>
      <c r="Q1" s="47"/>
      <c r="R1" s="47"/>
      <c r="S1" s="47"/>
      <c r="T1" s="47"/>
      <c r="U1" s="47"/>
      <c r="V1" s="47"/>
      <c r="W1" s="47"/>
      <c r="X1" s="47"/>
      <c r="Y1" s="47"/>
      <c r="Z1" s="47"/>
      <c r="AA1" s="47"/>
      <c r="AB1" s="47"/>
      <c r="AC1" s="47"/>
      <c r="AD1" s="47"/>
      <c r="AE1" s="47"/>
      <c r="AF1" s="47"/>
      <c r="AG1" s="47"/>
      <c r="AH1" s="47"/>
      <c r="AI1" s="47"/>
      <c r="AJ1" s="47"/>
      <c r="AK1" s="47"/>
      <c r="AL1" s="47"/>
      <c r="AM1" s="47"/>
      <c r="AN1" s="47"/>
      <c r="AO1" s="47"/>
      <c r="AP1" s="47"/>
      <c r="AQ1" s="47"/>
      <c r="AR1" s="47"/>
      <c r="AS1" s="47"/>
      <c r="AT1" s="47"/>
      <c r="AU1" s="47"/>
      <c r="AV1" s="47"/>
      <c r="AW1" s="47"/>
      <c r="AX1" s="47"/>
      <c r="AY1" s="47"/>
      <c r="AZ1" s="47"/>
      <c r="BA1" s="47"/>
      <c r="BB1" s="47"/>
      <c r="BC1" s="47"/>
      <c r="BD1" s="47"/>
      <c r="BE1" s="47"/>
      <c r="BF1" s="47"/>
      <c r="BG1" s="47"/>
      <c r="BH1" s="47"/>
      <c r="BI1" s="47"/>
      <c r="BJ1" s="47"/>
      <c r="BK1" s="47"/>
      <c r="BL1" s="47"/>
      <c r="BM1" s="47"/>
      <c r="BN1" s="47"/>
      <c r="BO1" s="47"/>
      <c r="BP1" s="47"/>
      <c r="BQ1" s="47"/>
      <c r="BR1" s="47"/>
      <c r="BS1" s="47"/>
      <c r="BT1" s="47"/>
      <c r="BU1" s="47"/>
      <c r="BV1" s="47"/>
      <c r="BW1" s="47"/>
      <c r="BX1" s="47"/>
      <c r="BY1" s="47"/>
      <c r="BZ1" s="47"/>
      <c r="CA1" s="47"/>
      <c r="CB1" s="47"/>
      <c r="CC1" s="47"/>
      <c r="CD1" s="47"/>
      <c r="CE1" s="47"/>
      <c r="CF1" s="47"/>
      <c r="CG1" s="47"/>
      <c r="CH1" s="47"/>
      <c r="CI1" s="47"/>
      <c r="CJ1" s="47"/>
      <c r="CK1" s="47"/>
      <c r="CL1" s="47"/>
      <c r="CM1" s="47"/>
      <c r="CN1" s="47"/>
      <c r="CO1" s="47"/>
      <c r="CP1" s="47"/>
      <c r="CQ1" s="47"/>
      <c r="CR1" s="47"/>
      <c r="CS1" s="47"/>
      <c r="CT1" s="47"/>
      <c r="CU1" s="47"/>
      <c r="CV1" s="47"/>
      <c r="CW1" s="47"/>
      <c r="CX1" s="47"/>
      <c r="CY1" s="47"/>
      <c r="CZ1" s="47"/>
      <c r="DA1" s="47"/>
      <c r="DB1" s="47"/>
      <c r="DC1" s="47"/>
      <c r="DD1" s="47"/>
      <c r="DE1" s="48" t="s">
        <v>43</v>
      </c>
    </row>
    <row r="2" spans="2:109" s="48" customFormat="1" x14ac:dyDescent="0.15">
      <c r="B2" s="47" t="s">
        <v>165</v>
      </c>
      <c r="C2" s="47"/>
      <c r="H2" s="13"/>
      <c r="I2" s="47"/>
      <c r="J2" s="47"/>
      <c r="M2" s="54"/>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7"/>
      <c r="CV2" s="47"/>
      <c r="CW2" s="47"/>
      <c r="CX2" s="47"/>
      <c r="CY2" s="47"/>
      <c r="CZ2" s="47"/>
      <c r="DA2" s="47"/>
      <c r="DB2" s="47"/>
      <c r="DC2" s="47"/>
      <c r="DD2" s="47"/>
      <c r="DE2" s="48" t="s">
        <v>43</v>
      </c>
    </row>
    <row r="3" spans="2:109" s="48" customFormat="1" x14ac:dyDescent="0.15">
      <c r="B3" s="47"/>
      <c r="C3" s="47"/>
      <c r="D3" s="48" t="s">
        <v>166</v>
      </c>
      <c r="H3" s="13"/>
      <c r="I3" s="47"/>
      <c r="J3" s="47"/>
      <c r="M3" s="54"/>
      <c r="O3" s="47"/>
      <c r="P3" s="47"/>
      <c r="Q3" s="47"/>
      <c r="R3" s="47"/>
      <c r="S3" s="47"/>
      <c r="T3" s="47"/>
      <c r="U3" s="47"/>
      <c r="V3" s="47"/>
      <c r="W3" s="47"/>
      <c r="X3" s="47"/>
      <c r="Y3" s="47"/>
      <c r="Z3" s="47"/>
      <c r="AA3" s="47"/>
      <c r="AB3" s="47"/>
      <c r="AC3" s="47"/>
      <c r="AD3" s="47"/>
      <c r="AE3" s="47"/>
      <c r="AF3" s="47"/>
      <c r="AG3" s="47"/>
      <c r="AH3" s="47"/>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47"/>
      <c r="CP3" s="47"/>
      <c r="CQ3" s="47"/>
      <c r="CR3" s="47"/>
      <c r="CS3" s="47"/>
      <c r="CT3" s="47"/>
      <c r="CU3" s="47"/>
      <c r="CV3" s="47"/>
      <c r="CW3" s="47"/>
      <c r="CX3" s="47"/>
      <c r="CY3" s="47"/>
      <c r="CZ3" s="47"/>
      <c r="DA3" s="47"/>
      <c r="DB3" s="47"/>
      <c r="DC3" s="47"/>
      <c r="DD3" s="47"/>
      <c r="DE3" s="48" t="s">
        <v>43</v>
      </c>
    </row>
    <row r="4" spans="2:109" s="48" customFormat="1" x14ac:dyDescent="0.15">
      <c r="B4" s="47"/>
      <c r="C4" s="47"/>
      <c r="D4" s="48" t="s">
        <v>167</v>
      </c>
      <c r="H4" s="13"/>
      <c r="I4" s="47"/>
      <c r="J4" s="47"/>
      <c r="M4" s="54"/>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c r="BG4" s="47"/>
      <c r="BH4" s="47"/>
      <c r="BI4" s="47"/>
      <c r="BJ4" s="47"/>
      <c r="BK4" s="47"/>
      <c r="BL4" s="47"/>
      <c r="BM4" s="47"/>
      <c r="BN4" s="47"/>
      <c r="BO4" s="47"/>
      <c r="BP4" s="47"/>
      <c r="BQ4" s="47"/>
      <c r="BR4" s="47"/>
      <c r="BS4" s="47"/>
      <c r="BT4" s="47"/>
      <c r="BU4" s="47"/>
      <c r="BV4" s="47"/>
      <c r="BW4" s="47"/>
      <c r="BX4" s="47"/>
      <c r="BY4" s="47"/>
      <c r="BZ4" s="47"/>
      <c r="CA4" s="47"/>
      <c r="CB4" s="47"/>
      <c r="CC4" s="47"/>
      <c r="CD4" s="47"/>
      <c r="CE4" s="47"/>
      <c r="CF4" s="47"/>
      <c r="CG4" s="47"/>
      <c r="CH4" s="47"/>
      <c r="CI4" s="47"/>
      <c r="CJ4" s="47"/>
      <c r="CK4" s="47"/>
      <c r="CL4" s="47"/>
      <c r="CM4" s="47"/>
      <c r="CN4" s="47"/>
      <c r="CO4" s="47"/>
      <c r="CP4" s="47"/>
      <c r="CQ4" s="47"/>
      <c r="CR4" s="47"/>
      <c r="CS4" s="47"/>
      <c r="CT4" s="47"/>
      <c r="CU4" s="47"/>
      <c r="CV4" s="47"/>
      <c r="CW4" s="47"/>
      <c r="CX4" s="47"/>
      <c r="CY4" s="47"/>
      <c r="CZ4" s="47"/>
      <c r="DA4" s="47"/>
      <c r="DB4" s="47"/>
      <c r="DC4" s="47"/>
      <c r="DD4" s="47"/>
      <c r="DE4" s="48" t="s">
        <v>43</v>
      </c>
    </row>
    <row r="5" spans="2:109" s="48" customFormat="1" x14ac:dyDescent="0.15">
      <c r="B5" s="47"/>
      <c r="C5" s="47"/>
      <c r="H5" s="13"/>
      <c r="I5" s="47"/>
      <c r="J5" s="47"/>
      <c r="M5" s="54"/>
      <c r="O5" s="47"/>
      <c r="P5" s="47"/>
      <c r="Q5" s="47"/>
      <c r="R5" s="47"/>
      <c r="S5" s="47"/>
      <c r="T5" s="47"/>
      <c r="U5" s="47"/>
      <c r="V5" s="47"/>
      <c r="W5" s="47"/>
      <c r="X5" s="47"/>
      <c r="Y5" s="47"/>
      <c r="Z5" s="47"/>
      <c r="AA5" s="47"/>
      <c r="AB5" s="47"/>
      <c r="AC5" s="47"/>
      <c r="AD5" s="47"/>
      <c r="AE5" s="47"/>
      <c r="AF5" s="47"/>
      <c r="AG5" s="47"/>
      <c r="AH5" s="47"/>
      <c r="AI5" s="47"/>
      <c r="AJ5" s="47"/>
      <c r="AK5" s="47"/>
      <c r="AL5" s="47"/>
      <c r="AM5" s="47"/>
      <c r="AN5" s="47"/>
      <c r="AO5" s="47"/>
      <c r="AP5" s="47"/>
      <c r="AQ5" s="47"/>
      <c r="AR5" s="47"/>
      <c r="AS5" s="47"/>
      <c r="AT5" s="47"/>
      <c r="AU5" s="47"/>
      <c r="AV5" s="47"/>
      <c r="AW5" s="47"/>
      <c r="AX5" s="47"/>
      <c r="AY5" s="47"/>
      <c r="AZ5" s="47"/>
      <c r="BA5" s="47"/>
      <c r="BB5" s="47"/>
      <c r="BC5" s="47"/>
      <c r="BD5" s="47"/>
      <c r="BE5" s="47"/>
      <c r="BF5" s="47"/>
      <c r="BG5" s="47"/>
      <c r="BH5" s="47"/>
      <c r="BI5" s="47"/>
      <c r="BJ5" s="47"/>
      <c r="BK5" s="47"/>
      <c r="BL5" s="47"/>
      <c r="BM5" s="47"/>
      <c r="BN5" s="47"/>
      <c r="BO5" s="47"/>
      <c r="BP5" s="47"/>
      <c r="BQ5" s="47"/>
      <c r="BR5" s="47"/>
      <c r="BS5" s="47"/>
      <c r="BT5" s="47"/>
      <c r="BU5" s="47"/>
      <c r="BV5" s="47"/>
      <c r="BW5" s="47"/>
      <c r="BX5" s="47"/>
      <c r="BY5" s="47"/>
      <c r="BZ5" s="47"/>
      <c r="CA5" s="47"/>
      <c r="CB5" s="47"/>
      <c r="CC5" s="47"/>
      <c r="CD5" s="47"/>
      <c r="CE5" s="47"/>
      <c r="CF5" s="47"/>
      <c r="CG5" s="47"/>
      <c r="CH5" s="47"/>
      <c r="CI5" s="47"/>
      <c r="CJ5" s="47"/>
      <c r="CK5" s="47"/>
      <c r="CL5" s="47"/>
      <c r="CM5" s="47"/>
      <c r="CN5" s="47"/>
      <c r="CO5" s="47"/>
      <c r="CP5" s="47"/>
      <c r="CQ5" s="47"/>
      <c r="CR5" s="47"/>
      <c r="CS5" s="47"/>
      <c r="CT5" s="47"/>
      <c r="CU5" s="47"/>
      <c r="CV5" s="47"/>
      <c r="CW5" s="47"/>
      <c r="CX5" s="47"/>
      <c r="CY5" s="47"/>
      <c r="CZ5" s="47"/>
      <c r="DA5" s="47"/>
      <c r="DB5" s="47"/>
      <c r="DC5" s="47"/>
      <c r="DD5" s="47"/>
      <c r="DE5" s="48" t="s">
        <v>43</v>
      </c>
    </row>
    <row r="6" spans="2:109" s="48" customFormat="1" x14ac:dyDescent="0.15">
      <c r="B6" s="47" t="s">
        <v>168</v>
      </c>
      <c r="C6" s="47"/>
      <c r="H6" s="13"/>
      <c r="I6" s="47"/>
      <c r="J6" s="47"/>
      <c r="M6" s="54"/>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c r="AQ6" s="47"/>
      <c r="AR6" s="47"/>
      <c r="AS6" s="47"/>
      <c r="AT6" s="47"/>
      <c r="AU6" s="47"/>
      <c r="AV6" s="47"/>
      <c r="AW6" s="47"/>
      <c r="AX6" s="47"/>
      <c r="AY6" s="47"/>
      <c r="AZ6" s="47"/>
      <c r="BA6" s="47"/>
      <c r="BB6" s="47"/>
      <c r="BC6" s="47"/>
      <c r="BD6" s="47"/>
      <c r="BE6" s="47"/>
      <c r="BF6" s="47"/>
      <c r="BG6" s="47"/>
      <c r="BH6" s="47"/>
      <c r="BI6" s="47"/>
      <c r="BJ6" s="47"/>
      <c r="BK6" s="47"/>
      <c r="BL6" s="47"/>
      <c r="BM6" s="47"/>
      <c r="BN6" s="47"/>
      <c r="BO6" s="47"/>
      <c r="BP6" s="47"/>
      <c r="BQ6" s="47"/>
      <c r="BR6" s="47"/>
      <c r="BS6" s="47"/>
      <c r="BT6" s="47"/>
      <c r="BU6" s="47"/>
      <c r="BV6" s="47"/>
      <c r="BW6" s="47"/>
      <c r="BX6" s="47"/>
      <c r="BY6" s="47"/>
      <c r="BZ6" s="47"/>
      <c r="CA6" s="47"/>
      <c r="CB6" s="47"/>
      <c r="CC6" s="47"/>
      <c r="CD6" s="47"/>
      <c r="CE6" s="47"/>
      <c r="CF6" s="47"/>
      <c r="CG6" s="47"/>
      <c r="CH6" s="47"/>
      <c r="CI6" s="47"/>
      <c r="CJ6" s="47"/>
      <c r="CK6" s="47"/>
      <c r="CL6" s="47"/>
      <c r="CM6" s="47"/>
      <c r="CN6" s="47"/>
      <c r="CO6" s="47"/>
      <c r="CP6" s="47"/>
      <c r="CQ6" s="47"/>
      <c r="CR6" s="47"/>
      <c r="CS6" s="47"/>
      <c r="CT6" s="47"/>
      <c r="CU6" s="47"/>
      <c r="CV6" s="47"/>
      <c r="CW6" s="47"/>
      <c r="CX6" s="47"/>
      <c r="CY6" s="47"/>
      <c r="CZ6" s="47"/>
      <c r="DA6" s="47"/>
      <c r="DB6" s="47"/>
      <c r="DC6" s="47"/>
      <c r="DD6" s="47"/>
      <c r="DE6" s="48" t="s">
        <v>43</v>
      </c>
    </row>
    <row r="7" spans="2:109" s="48" customFormat="1" x14ac:dyDescent="0.15">
      <c r="B7" s="47"/>
      <c r="D7" s="47" t="s">
        <v>179</v>
      </c>
      <c r="H7" s="13"/>
      <c r="I7" s="47"/>
      <c r="J7" s="47"/>
      <c r="M7" s="54"/>
      <c r="O7" s="47"/>
      <c r="P7" s="47"/>
      <c r="Q7" s="47"/>
      <c r="R7" s="47"/>
      <c r="S7" s="47"/>
      <c r="T7" s="47"/>
      <c r="U7" s="47"/>
      <c r="V7" s="47"/>
      <c r="W7" s="47"/>
      <c r="X7" s="47"/>
      <c r="Y7" s="47"/>
      <c r="Z7" s="47"/>
      <c r="AA7" s="47"/>
      <c r="AB7" s="47"/>
      <c r="AC7" s="47"/>
      <c r="AD7" s="47"/>
      <c r="AE7" s="47"/>
      <c r="AF7" s="47"/>
      <c r="AG7" s="47"/>
      <c r="AH7" s="47"/>
      <c r="AI7" s="47"/>
      <c r="AJ7" s="47"/>
      <c r="AK7" s="47"/>
      <c r="AL7" s="47"/>
      <c r="AM7" s="47"/>
      <c r="AN7" s="47"/>
      <c r="AO7" s="47"/>
      <c r="AP7" s="47"/>
      <c r="AQ7" s="47"/>
      <c r="AR7" s="47"/>
      <c r="AS7" s="47" t="s">
        <v>208</v>
      </c>
      <c r="AT7" s="47"/>
      <c r="AU7" s="47"/>
      <c r="AV7" s="47"/>
      <c r="AW7" s="47"/>
      <c r="AX7" s="47"/>
      <c r="AY7" s="47"/>
      <c r="AZ7" s="47"/>
      <c r="BA7" s="47"/>
      <c r="BB7" s="47"/>
      <c r="BC7" s="47"/>
      <c r="BD7" s="47"/>
      <c r="BE7" s="47"/>
      <c r="BF7" s="47"/>
      <c r="BG7" s="47"/>
      <c r="BH7" s="47"/>
      <c r="BI7" s="47"/>
      <c r="BJ7" s="47"/>
      <c r="BK7" s="47"/>
      <c r="BL7" s="47"/>
      <c r="BM7" s="47"/>
      <c r="BN7" s="47"/>
      <c r="BO7" s="47"/>
      <c r="BP7" s="47"/>
      <c r="BQ7" s="47"/>
      <c r="BR7" s="47"/>
      <c r="BS7" s="47"/>
      <c r="BT7" s="47"/>
      <c r="BU7" s="47"/>
      <c r="BV7" s="47"/>
      <c r="BW7" s="47"/>
      <c r="BX7" s="47"/>
      <c r="BY7" s="47"/>
      <c r="BZ7" s="47"/>
      <c r="CA7" s="47"/>
      <c r="CB7" s="47"/>
      <c r="CC7" s="47"/>
      <c r="CD7" s="47"/>
      <c r="CE7" s="47"/>
      <c r="CF7" s="47"/>
      <c r="CG7" s="47"/>
      <c r="CH7" s="47"/>
      <c r="CI7" s="47"/>
      <c r="CJ7" s="47"/>
      <c r="CK7" s="47"/>
      <c r="CL7" s="47"/>
      <c r="CM7" s="47"/>
      <c r="CN7" s="47"/>
      <c r="CO7" s="47"/>
      <c r="CP7" s="47"/>
      <c r="CQ7" s="47"/>
      <c r="CR7" s="47"/>
      <c r="CS7" s="47"/>
      <c r="CT7" s="47"/>
      <c r="CU7" s="47"/>
      <c r="CV7" s="47"/>
      <c r="CW7" s="47"/>
      <c r="CX7" s="47"/>
      <c r="CY7" s="47"/>
      <c r="CZ7" s="47"/>
      <c r="DA7" s="47"/>
      <c r="DB7" s="47"/>
      <c r="DC7" s="47"/>
      <c r="DD7" s="47"/>
      <c r="DE7" s="48" t="s">
        <v>43</v>
      </c>
    </row>
    <row r="8" spans="2:109" s="48" customFormat="1" x14ac:dyDescent="0.15">
      <c r="B8" s="47"/>
      <c r="C8" s="47"/>
      <c r="H8" s="13"/>
      <c r="I8" s="47"/>
      <c r="J8" s="47"/>
      <c r="M8" s="54"/>
      <c r="O8" s="47"/>
      <c r="P8" s="47"/>
      <c r="Q8" s="47"/>
      <c r="R8" s="47"/>
      <c r="S8" s="47"/>
      <c r="T8" s="47"/>
      <c r="U8" s="47"/>
      <c r="V8" s="47"/>
      <c r="W8" s="47"/>
      <c r="X8" s="47"/>
      <c r="Y8" s="47"/>
      <c r="Z8" s="47"/>
      <c r="AA8" s="47"/>
      <c r="AB8" s="47"/>
      <c r="AC8" s="47"/>
      <c r="AD8" s="47"/>
      <c r="AE8" s="47"/>
      <c r="AF8" s="47"/>
      <c r="AG8" s="47"/>
      <c r="AH8" s="47"/>
      <c r="AI8" s="47"/>
      <c r="AJ8" s="47"/>
      <c r="AK8" s="47"/>
      <c r="AL8" s="47"/>
      <c r="AM8" s="47"/>
      <c r="AN8" s="47"/>
      <c r="AO8" s="47"/>
      <c r="AP8" s="47"/>
      <c r="AQ8" s="47"/>
      <c r="AR8" s="47"/>
      <c r="AS8" s="47"/>
      <c r="AT8" s="47"/>
      <c r="AU8" s="47"/>
      <c r="AV8" s="47"/>
      <c r="AW8" s="47"/>
      <c r="AX8" s="47"/>
      <c r="AY8" s="47"/>
      <c r="AZ8" s="47"/>
      <c r="BA8" s="47"/>
      <c r="BB8" s="47"/>
      <c r="BC8" s="47"/>
      <c r="BD8" s="47"/>
      <c r="BE8" s="47"/>
      <c r="BF8" s="47"/>
      <c r="BG8" s="47"/>
      <c r="BH8" s="47"/>
      <c r="BI8" s="47"/>
      <c r="BJ8" s="47"/>
      <c r="BK8" s="47"/>
      <c r="BL8" s="47"/>
      <c r="BM8" s="47"/>
      <c r="BN8" s="47"/>
      <c r="BO8" s="47"/>
      <c r="BP8" s="47"/>
      <c r="BQ8" s="47"/>
      <c r="BR8" s="47"/>
      <c r="BS8" s="47"/>
      <c r="BT8" s="47"/>
      <c r="BU8" s="47"/>
      <c r="BV8" s="47"/>
      <c r="BW8" s="47"/>
      <c r="BX8" s="47"/>
      <c r="BY8" s="47"/>
      <c r="BZ8" s="47"/>
      <c r="CA8" s="47"/>
      <c r="CB8" s="47"/>
      <c r="CC8" s="47"/>
      <c r="CD8" s="47"/>
      <c r="CE8" s="47"/>
      <c r="CF8" s="47"/>
      <c r="CG8" s="47"/>
      <c r="CH8" s="47"/>
      <c r="CI8" s="47"/>
      <c r="CJ8" s="47"/>
      <c r="CK8" s="47"/>
      <c r="CL8" s="47"/>
      <c r="CM8" s="47"/>
      <c r="CN8" s="47"/>
      <c r="CO8" s="47"/>
      <c r="CP8" s="47"/>
      <c r="CQ8" s="47"/>
      <c r="CR8" s="47"/>
      <c r="CS8" s="47"/>
      <c r="CT8" s="47"/>
      <c r="CU8" s="47"/>
      <c r="CV8" s="47"/>
      <c r="CW8" s="47"/>
      <c r="CX8" s="47"/>
      <c r="CY8" s="47"/>
      <c r="CZ8" s="47"/>
      <c r="DA8" s="47"/>
      <c r="DB8" s="47"/>
      <c r="DC8" s="47"/>
      <c r="DD8" s="47"/>
      <c r="DE8" s="48" t="s">
        <v>43</v>
      </c>
    </row>
    <row r="9" spans="2:109" x14ac:dyDescent="0.15">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t="s">
        <v>43</v>
      </c>
    </row>
    <row r="10" spans="2:109" x14ac:dyDescent="0.15">
      <c r="L10" s="12"/>
      <c r="O10" s="38">
        <v>43252</v>
      </c>
      <c r="AS10" s="13">
        <v>7</v>
      </c>
      <c r="BX10" s="13">
        <v>8</v>
      </c>
      <c r="DD10" s="13" t="s">
        <v>162</v>
      </c>
      <c r="DE10" t="s">
        <v>43</v>
      </c>
    </row>
    <row r="11" spans="2:109" x14ac:dyDescent="0.15">
      <c r="O11" s="14">
        <f>O10</f>
        <v>43252</v>
      </c>
      <c r="P11" s="14">
        <f>O11+1</f>
        <v>43253</v>
      </c>
      <c r="Q11" s="14">
        <f t="shared" ref="Q11:BF11" si="0">P11+1</f>
        <v>43254</v>
      </c>
      <c r="R11" s="14">
        <f t="shared" si="0"/>
        <v>43255</v>
      </c>
      <c r="S11" s="14">
        <f t="shared" si="0"/>
        <v>43256</v>
      </c>
      <c r="T11" s="14">
        <f t="shared" si="0"/>
        <v>43257</v>
      </c>
      <c r="U11" s="14">
        <f t="shared" si="0"/>
        <v>43258</v>
      </c>
      <c r="V11" s="14">
        <f t="shared" si="0"/>
        <v>43259</v>
      </c>
      <c r="W11" s="14">
        <f t="shared" si="0"/>
        <v>43260</v>
      </c>
      <c r="X11" s="14">
        <f t="shared" si="0"/>
        <v>43261</v>
      </c>
      <c r="Y11" s="14">
        <f t="shared" si="0"/>
        <v>43262</v>
      </c>
      <c r="Z11" s="14">
        <f t="shared" si="0"/>
        <v>43263</v>
      </c>
      <c r="AA11" s="14">
        <f t="shared" si="0"/>
        <v>43264</v>
      </c>
      <c r="AB11" s="14">
        <f t="shared" si="0"/>
        <v>43265</v>
      </c>
      <c r="AC11" s="14">
        <f t="shared" si="0"/>
        <v>43266</v>
      </c>
      <c r="AD11" s="14">
        <f t="shared" si="0"/>
        <v>43267</v>
      </c>
      <c r="AE11" s="14">
        <f t="shared" si="0"/>
        <v>43268</v>
      </c>
      <c r="AF11" s="14">
        <f t="shared" si="0"/>
        <v>43269</v>
      </c>
      <c r="AG11" s="14">
        <f t="shared" si="0"/>
        <v>43270</v>
      </c>
      <c r="AH11" s="14">
        <f t="shared" si="0"/>
        <v>43271</v>
      </c>
      <c r="AI11" s="14">
        <f t="shared" si="0"/>
        <v>43272</v>
      </c>
      <c r="AJ11" s="14">
        <f t="shared" si="0"/>
        <v>43273</v>
      </c>
      <c r="AK11" s="14">
        <f t="shared" si="0"/>
        <v>43274</v>
      </c>
      <c r="AL11" s="14">
        <f t="shared" si="0"/>
        <v>43275</v>
      </c>
      <c r="AM11" s="14">
        <f t="shared" si="0"/>
        <v>43276</v>
      </c>
      <c r="AN11" s="14">
        <f t="shared" si="0"/>
        <v>43277</v>
      </c>
      <c r="AO11" s="14">
        <f t="shared" si="0"/>
        <v>43278</v>
      </c>
      <c r="AP11" s="14">
        <f t="shared" si="0"/>
        <v>43279</v>
      </c>
      <c r="AQ11" s="14">
        <f t="shared" si="0"/>
        <v>43280</v>
      </c>
      <c r="AR11" s="14">
        <f t="shared" si="0"/>
        <v>43281</v>
      </c>
      <c r="AS11" s="14">
        <f t="shared" si="0"/>
        <v>43282</v>
      </c>
      <c r="AT11" s="14">
        <f t="shared" si="0"/>
        <v>43283</v>
      </c>
      <c r="AU11" s="14">
        <f t="shared" si="0"/>
        <v>43284</v>
      </c>
      <c r="AV11" s="14">
        <f t="shared" si="0"/>
        <v>43285</v>
      </c>
      <c r="AW11" s="14">
        <f t="shared" si="0"/>
        <v>43286</v>
      </c>
      <c r="AX11" s="14">
        <f t="shared" si="0"/>
        <v>43287</v>
      </c>
      <c r="AY11" s="14">
        <f t="shared" si="0"/>
        <v>43288</v>
      </c>
      <c r="AZ11" s="14">
        <f t="shared" si="0"/>
        <v>43289</v>
      </c>
      <c r="BA11" s="14">
        <f t="shared" si="0"/>
        <v>43290</v>
      </c>
      <c r="BB11" s="14">
        <f t="shared" si="0"/>
        <v>43291</v>
      </c>
      <c r="BC11" s="14">
        <f t="shared" si="0"/>
        <v>43292</v>
      </c>
      <c r="BD11" s="14">
        <f t="shared" si="0"/>
        <v>43293</v>
      </c>
      <c r="BE11" s="14">
        <f t="shared" si="0"/>
        <v>43294</v>
      </c>
      <c r="BF11" s="14">
        <f t="shared" si="0"/>
        <v>43295</v>
      </c>
      <c r="BG11" s="14">
        <f t="shared" ref="BG11" si="1">BF11+1</f>
        <v>43296</v>
      </c>
      <c r="BH11" s="14">
        <f t="shared" ref="BH11" si="2">BG11+1</f>
        <v>43297</v>
      </c>
      <c r="BI11" s="14">
        <f t="shared" ref="BI11" si="3">BH11+1</f>
        <v>43298</v>
      </c>
      <c r="BJ11" s="14">
        <f t="shared" ref="BJ11" si="4">BI11+1</f>
        <v>43299</v>
      </c>
      <c r="BK11" s="14">
        <f t="shared" ref="BK11" si="5">BJ11+1</f>
        <v>43300</v>
      </c>
      <c r="BL11" s="14">
        <f t="shared" ref="BL11" si="6">BK11+1</f>
        <v>43301</v>
      </c>
      <c r="BM11" s="14">
        <f t="shared" ref="BM11" si="7">BL11+1</f>
        <v>43302</v>
      </c>
      <c r="BN11" s="14">
        <f t="shared" ref="BN11" si="8">BM11+1</f>
        <v>43303</v>
      </c>
      <c r="BO11" s="14">
        <f t="shared" ref="BO11" si="9">BN11+1</f>
        <v>43304</v>
      </c>
      <c r="BP11" s="14">
        <f t="shared" ref="BP11" si="10">BO11+1</f>
        <v>43305</v>
      </c>
      <c r="BQ11" s="14">
        <f t="shared" ref="BQ11" si="11">BP11+1</f>
        <v>43306</v>
      </c>
      <c r="BR11" s="14">
        <f t="shared" ref="BR11" si="12">BQ11+1</f>
        <v>43307</v>
      </c>
      <c r="BS11" s="14">
        <f t="shared" ref="BS11" si="13">BR11+1</f>
        <v>43308</v>
      </c>
      <c r="BT11" s="14">
        <f t="shared" ref="BT11" si="14">BS11+1</f>
        <v>43309</v>
      </c>
      <c r="BU11" s="14">
        <f t="shared" ref="BU11" si="15">BT11+1</f>
        <v>43310</v>
      </c>
      <c r="BV11" s="14">
        <f t="shared" ref="BV11" si="16">BU11+1</f>
        <v>43311</v>
      </c>
      <c r="BW11" s="14">
        <f t="shared" ref="BW11" si="17">BV11+1</f>
        <v>43312</v>
      </c>
      <c r="BX11" s="14">
        <f t="shared" ref="BX11" si="18">BW11+1</f>
        <v>43313</v>
      </c>
      <c r="BY11" s="14">
        <f t="shared" ref="BY11" si="19">BX11+1</f>
        <v>43314</v>
      </c>
      <c r="BZ11" s="14">
        <f t="shared" ref="BZ11" si="20">BY11+1</f>
        <v>43315</v>
      </c>
      <c r="CA11" s="14">
        <f t="shared" ref="CA11" si="21">BZ11+1</f>
        <v>43316</v>
      </c>
      <c r="CB11" s="14">
        <f t="shared" ref="CB11" si="22">CA11+1</f>
        <v>43317</v>
      </c>
      <c r="CC11" s="14">
        <f t="shared" ref="CC11" si="23">CB11+1</f>
        <v>43318</v>
      </c>
      <c r="CD11" s="14">
        <f t="shared" ref="CD11" si="24">CC11+1</f>
        <v>43319</v>
      </c>
      <c r="CE11" s="14">
        <f t="shared" ref="CE11" si="25">CD11+1</f>
        <v>43320</v>
      </c>
      <c r="CF11" s="14">
        <f t="shared" ref="CF11" si="26">CE11+1</f>
        <v>43321</v>
      </c>
      <c r="CG11" s="14">
        <f t="shared" ref="CG11" si="27">CF11+1</f>
        <v>43322</v>
      </c>
      <c r="CH11" s="14">
        <f t="shared" ref="CH11" si="28">CG11+1</f>
        <v>43323</v>
      </c>
      <c r="CI11" s="14">
        <f t="shared" ref="CI11" si="29">CH11+1</f>
        <v>43324</v>
      </c>
      <c r="CJ11" s="14">
        <f t="shared" ref="CJ11" si="30">CI11+1</f>
        <v>43325</v>
      </c>
      <c r="CK11" s="14">
        <f t="shared" ref="CK11" si="31">CJ11+1</f>
        <v>43326</v>
      </c>
      <c r="CL11" s="14">
        <f t="shared" ref="CL11" si="32">CK11+1</f>
        <v>43327</v>
      </c>
      <c r="CM11" s="14">
        <f t="shared" ref="CM11" si="33">CL11+1</f>
        <v>43328</v>
      </c>
      <c r="CN11" s="14">
        <f t="shared" ref="CN11" si="34">CM11+1</f>
        <v>43329</v>
      </c>
      <c r="CO11" s="14">
        <f t="shared" ref="CO11" si="35">CN11+1</f>
        <v>43330</v>
      </c>
      <c r="CP11" s="14">
        <f t="shared" ref="CP11" si="36">CO11+1</f>
        <v>43331</v>
      </c>
      <c r="CQ11" s="14">
        <f t="shared" ref="CQ11" si="37">CP11+1</f>
        <v>43332</v>
      </c>
      <c r="CR11" s="14">
        <f t="shared" ref="CR11" si="38">CQ11+1</f>
        <v>43333</v>
      </c>
      <c r="CS11" s="14">
        <f t="shared" ref="CS11" si="39">CR11+1</f>
        <v>43334</v>
      </c>
      <c r="CT11" s="14">
        <f t="shared" ref="CT11" si="40">CS11+1</f>
        <v>43335</v>
      </c>
      <c r="CU11" s="14">
        <f t="shared" ref="CU11" si="41">CT11+1</f>
        <v>43336</v>
      </c>
      <c r="CV11" s="14">
        <f t="shared" ref="CV11" si="42">CU11+1</f>
        <v>43337</v>
      </c>
      <c r="CW11" s="14">
        <f t="shared" ref="CW11" si="43">CV11+1</f>
        <v>43338</v>
      </c>
      <c r="CX11" s="14">
        <f t="shared" ref="CX11" si="44">CW11+1</f>
        <v>43339</v>
      </c>
      <c r="CY11" s="14">
        <f t="shared" ref="CY11" si="45">CX11+1</f>
        <v>43340</v>
      </c>
      <c r="CZ11" s="14">
        <f t="shared" ref="CZ11" si="46">CY11+1</f>
        <v>43341</v>
      </c>
      <c r="DA11" s="14">
        <f t="shared" ref="DA11" si="47">CZ11+1</f>
        <v>43342</v>
      </c>
      <c r="DB11" s="14">
        <f t="shared" ref="DB11" si="48">DA11+1</f>
        <v>43343</v>
      </c>
      <c r="DC11" s="14">
        <f t="shared" ref="DC11" si="49">DB11+1</f>
        <v>43344</v>
      </c>
      <c r="DD11" s="14">
        <f t="shared" ref="DD11" si="50">DC11+1</f>
        <v>43345</v>
      </c>
      <c r="DE11" t="s">
        <v>43</v>
      </c>
    </row>
    <row r="12" spans="2:109" ht="28.5" customHeight="1" x14ac:dyDescent="0.15">
      <c r="B12" s="62" t="s">
        <v>0</v>
      </c>
      <c r="C12" s="63"/>
      <c r="D12" s="43" t="s">
        <v>40</v>
      </c>
      <c r="E12" s="44"/>
      <c r="F12" s="44"/>
      <c r="G12" s="45"/>
      <c r="H12" s="45" t="s">
        <v>195</v>
      </c>
      <c r="I12" s="41" t="s">
        <v>183</v>
      </c>
      <c r="J12" s="41" t="s">
        <v>154</v>
      </c>
      <c r="K12" s="41" t="s">
        <v>161</v>
      </c>
      <c r="L12" s="41" t="s">
        <v>153</v>
      </c>
      <c r="M12" s="55" t="s">
        <v>182</v>
      </c>
      <c r="O12" s="15" t="str">
        <f t="shared" ref="O12:BF12" si="51">TEXT(O11,"aaa")</f>
        <v>金</v>
      </c>
      <c r="P12" s="15" t="str">
        <f t="shared" si="51"/>
        <v>土</v>
      </c>
      <c r="Q12" s="15" t="str">
        <f t="shared" si="51"/>
        <v>日</v>
      </c>
      <c r="R12" s="15" t="str">
        <f t="shared" si="51"/>
        <v>月</v>
      </c>
      <c r="S12" s="15" t="str">
        <f t="shared" si="51"/>
        <v>火</v>
      </c>
      <c r="T12" s="15" t="str">
        <f t="shared" si="51"/>
        <v>水</v>
      </c>
      <c r="U12" s="15" t="str">
        <f t="shared" si="51"/>
        <v>木</v>
      </c>
      <c r="V12" s="15" t="str">
        <f t="shared" si="51"/>
        <v>金</v>
      </c>
      <c r="W12" s="15" t="str">
        <f t="shared" si="51"/>
        <v>土</v>
      </c>
      <c r="X12" s="15" t="str">
        <f t="shared" si="51"/>
        <v>日</v>
      </c>
      <c r="Y12" s="15" t="str">
        <f t="shared" si="51"/>
        <v>月</v>
      </c>
      <c r="Z12" s="15" t="str">
        <f t="shared" si="51"/>
        <v>火</v>
      </c>
      <c r="AA12" s="15" t="str">
        <f t="shared" si="51"/>
        <v>水</v>
      </c>
      <c r="AB12" s="15" t="str">
        <f t="shared" si="51"/>
        <v>木</v>
      </c>
      <c r="AC12" s="15" t="str">
        <f t="shared" si="51"/>
        <v>金</v>
      </c>
      <c r="AD12" s="15" t="str">
        <f t="shared" si="51"/>
        <v>土</v>
      </c>
      <c r="AE12" s="15" t="str">
        <f t="shared" si="51"/>
        <v>日</v>
      </c>
      <c r="AF12" s="15" t="str">
        <f t="shared" si="51"/>
        <v>月</v>
      </c>
      <c r="AG12" s="15" t="str">
        <f t="shared" si="51"/>
        <v>火</v>
      </c>
      <c r="AH12" s="15" t="str">
        <f t="shared" si="51"/>
        <v>水</v>
      </c>
      <c r="AI12" s="15" t="str">
        <f t="shared" si="51"/>
        <v>木</v>
      </c>
      <c r="AJ12" s="15" t="str">
        <f t="shared" si="51"/>
        <v>金</v>
      </c>
      <c r="AK12" s="15" t="str">
        <f t="shared" si="51"/>
        <v>土</v>
      </c>
      <c r="AL12" s="15" t="str">
        <f t="shared" si="51"/>
        <v>日</v>
      </c>
      <c r="AM12" s="15" t="str">
        <f t="shared" si="51"/>
        <v>月</v>
      </c>
      <c r="AN12" s="15" t="str">
        <f t="shared" si="51"/>
        <v>火</v>
      </c>
      <c r="AO12" s="15" t="str">
        <f t="shared" si="51"/>
        <v>水</v>
      </c>
      <c r="AP12" s="15" t="str">
        <f t="shared" si="51"/>
        <v>木</v>
      </c>
      <c r="AQ12" s="15" t="str">
        <f t="shared" si="51"/>
        <v>金</v>
      </c>
      <c r="AR12" s="15" t="str">
        <f t="shared" si="51"/>
        <v>土</v>
      </c>
      <c r="AS12" s="15" t="str">
        <f t="shared" si="51"/>
        <v>日</v>
      </c>
      <c r="AT12" s="15" t="str">
        <f t="shared" si="51"/>
        <v>月</v>
      </c>
      <c r="AU12" s="15" t="str">
        <f t="shared" si="51"/>
        <v>火</v>
      </c>
      <c r="AV12" s="15" t="str">
        <f t="shared" si="51"/>
        <v>水</v>
      </c>
      <c r="AW12" s="15" t="str">
        <f t="shared" si="51"/>
        <v>木</v>
      </c>
      <c r="AX12" s="15" t="str">
        <f t="shared" si="51"/>
        <v>金</v>
      </c>
      <c r="AY12" s="15" t="str">
        <f t="shared" si="51"/>
        <v>土</v>
      </c>
      <c r="AZ12" s="15" t="str">
        <f t="shared" si="51"/>
        <v>日</v>
      </c>
      <c r="BA12" s="15" t="str">
        <f t="shared" si="51"/>
        <v>月</v>
      </c>
      <c r="BB12" s="15" t="str">
        <f t="shared" si="51"/>
        <v>火</v>
      </c>
      <c r="BC12" s="15" t="str">
        <f t="shared" si="51"/>
        <v>水</v>
      </c>
      <c r="BD12" s="15" t="str">
        <f t="shared" si="51"/>
        <v>木</v>
      </c>
      <c r="BE12" s="15" t="str">
        <f t="shared" si="51"/>
        <v>金</v>
      </c>
      <c r="BF12" s="15" t="str">
        <f t="shared" si="51"/>
        <v>土</v>
      </c>
      <c r="BG12" s="15" t="str">
        <f t="shared" ref="BG12:DD12" si="52">TEXT(BG11,"aaa")</f>
        <v>日</v>
      </c>
      <c r="BH12" s="15" t="str">
        <f t="shared" si="52"/>
        <v>月</v>
      </c>
      <c r="BI12" s="15" t="str">
        <f t="shared" si="52"/>
        <v>火</v>
      </c>
      <c r="BJ12" s="15" t="str">
        <f t="shared" si="52"/>
        <v>水</v>
      </c>
      <c r="BK12" s="15" t="str">
        <f t="shared" si="52"/>
        <v>木</v>
      </c>
      <c r="BL12" s="15" t="str">
        <f t="shared" si="52"/>
        <v>金</v>
      </c>
      <c r="BM12" s="15" t="str">
        <f t="shared" si="52"/>
        <v>土</v>
      </c>
      <c r="BN12" s="15" t="str">
        <f t="shared" si="52"/>
        <v>日</v>
      </c>
      <c r="BO12" s="15" t="str">
        <f t="shared" si="52"/>
        <v>月</v>
      </c>
      <c r="BP12" s="15" t="str">
        <f t="shared" si="52"/>
        <v>火</v>
      </c>
      <c r="BQ12" s="15" t="str">
        <f t="shared" si="52"/>
        <v>水</v>
      </c>
      <c r="BR12" s="15" t="str">
        <f t="shared" si="52"/>
        <v>木</v>
      </c>
      <c r="BS12" s="15" t="str">
        <f t="shared" si="52"/>
        <v>金</v>
      </c>
      <c r="BT12" s="15" t="str">
        <f t="shared" si="52"/>
        <v>土</v>
      </c>
      <c r="BU12" s="15" t="str">
        <f t="shared" si="52"/>
        <v>日</v>
      </c>
      <c r="BV12" s="15" t="str">
        <f t="shared" si="52"/>
        <v>月</v>
      </c>
      <c r="BW12" s="15" t="str">
        <f t="shared" si="52"/>
        <v>火</v>
      </c>
      <c r="BX12" s="15" t="str">
        <f t="shared" si="52"/>
        <v>水</v>
      </c>
      <c r="BY12" s="15" t="str">
        <f t="shared" si="52"/>
        <v>木</v>
      </c>
      <c r="BZ12" s="15" t="str">
        <f t="shared" si="52"/>
        <v>金</v>
      </c>
      <c r="CA12" s="15" t="str">
        <f t="shared" si="52"/>
        <v>土</v>
      </c>
      <c r="CB12" s="15" t="str">
        <f t="shared" si="52"/>
        <v>日</v>
      </c>
      <c r="CC12" s="15" t="str">
        <f t="shared" si="52"/>
        <v>月</v>
      </c>
      <c r="CD12" s="15" t="str">
        <f t="shared" si="52"/>
        <v>火</v>
      </c>
      <c r="CE12" s="15" t="str">
        <f t="shared" si="52"/>
        <v>水</v>
      </c>
      <c r="CF12" s="15" t="str">
        <f t="shared" si="52"/>
        <v>木</v>
      </c>
      <c r="CG12" s="15" t="str">
        <f t="shared" si="52"/>
        <v>金</v>
      </c>
      <c r="CH12" s="15" t="str">
        <f t="shared" si="52"/>
        <v>土</v>
      </c>
      <c r="CI12" s="15" t="str">
        <f t="shared" si="52"/>
        <v>日</v>
      </c>
      <c r="CJ12" s="15" t="str">
        <f t="shared" si="52"/>
        <v>月</v>
      </c>
      <c r="CK12" s="15" t="str">
        <f t="shared" si="52"/>
        <v>火</v>
      </c>
      <c r="CL12" s="15" t="str">
        <f t="shared" si="52"/>
        <v>水</v>
      </c>
      <c r="CM12" s="15" t="str">
        <f t="shared" si="52"/>
        <v>木</v>
      </c>
      <c r="CN12" s="15" t="str">
        <f t="shared" si="52"/>
        <v>金</v>
      </c>
      <c r="CO12" s="15" t="str">
        <f t="shared" si="52"/>
        <v>土</v>
      </c>
      <c r="CP12" s="15" t="str">
        <f t="shared" si="52"/>
        <v>日</v>
      </c>
      <c r="CQ12" s="15" t="str">
        <f t="shared" si="52"/>
        <v>月</v>
      </c>
      <c r="CR12" s="15" t="str">
        <f t="shared" si="52"/>
        <v>火</v>
      </c>
      <c r="CS12" s="15" t="str">
        <f t="shared" si="52"/>
        <v>水</v>
      </c>
      <c r="CT12" s="15" t="str">
        <f t="shared" si="52"/>
        <v>木</v>
      </c>
      <c r="CU12" s="15" t="str">
        <f t="shared" si="52"/>
        <v>金</v>
      </c>
      <c r="CV12" s="15" t="str">
        <f t="shared" si="52"/>
        <v>土</v>
      </c>
      <c r="CW12" s="15" t="str">
        <f t="shared" si="52"/>
        <v>日</v>
      </c>
      <c r="CX12" s="15" t="str">
        <f t="shared" si="52"/>
        <v>月</v>
      </c>
      <c r="CY12" s="15" t="str">
        <f t="shared" si="52"/>
        <v>火</v>
      </c>
      <c r="CZ12" s="15" t="str">
        <f t="shared" si="52"/>
        <v>水</v>
      </c>
      <c r="DA12" s="15" t="str">
        <f t="shared" si="52"/>
        <v>木</v>
      </c>
      <c r="DB12" s="15" t="str">
        <f t="shared" si="52"/>
        <v>金</v>
      </c>
      <c r="DC12" s="15" t="str">
        <f t="shared" si="52"/>
        <v>土</v>
      </c>
      <c r="DD12" s="15" t="str">
        <f t="shared" si="52"/>
        <v>日</v>
      </c>
      <c r="DE12" t="s">
        <v>43</v>
      </c>
    </row>
    <row r="13" spans="2:109" x14ac:dyDescent="0.15">
      <c r="B13" s="39">
        <v>1</v>
      </c>
      <c r="C13" s="39">
        <v>1</v>
      </c>
      <c r="D13" s="51" t="s">
        <v>169</v>
      </c>
      <c r="E13" s="49" t="s">
        <v>147</v>
      </c>
      <c r="F13" s="49" t="s">
        <v>143</v>
      </c>
      <c r="G13" s="49"/>
      <c r="H13" s="50" t="s">
        <v>196</v>
      </c>
      <c r="I13" s="59" t="s">
        <v>187</v>
      </c>
      <c r="J13" s="59" t="s">
        <v>185</v>
      </c>
      <c r="K13" s="49" t="s">
        <v>209</v>
      </c>
      <c r="L13" s="49"/>
      <c r="M13" s="57">
        <f>SUM(O13:DD13)</f>
        <v>0</v>
      </c>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17"/>
      <c r="BO13" s="17"/>
      <c r="BP13" s="17"/>
      <c r="BQ13" s="17"/>
      <c r="BR13" s="17"/>
      <c r="BS13" s="17"/>
      <c r="BT13" s="17"/>
      <c r="BU13" s="17"/>
      <c r="BV13" s="17"/>
      <c r="BW13" s="17"/>
      <c r="BX13" s="17"/>
      <c r="BY13" s="17"/>
      <c r="BZ13" s="17"/>
      <c r="CA13" s="17"/>
      <c r="CB13" s="17"/>
      <c r="CC13" s="17"/>
      <c r="CD13" s="17"/>
      <c r="CE13" s="17"/>
      <c r="CF13" s="17"/>
      <c r="CG13" s="17"/>
      <c r="CH13" s="17"/>
      <c r="CI13" s="17"/>
      <c r="CJ13" s="17"/>
      <c r="CK13" s="17"/>
      <c r="CL13" s="17"/>
      <c r="CM13" s="17"/>
      <c r="CN13" s="17"/>
      <c r="CO13" s="17"/>
      <c r="CP13" s="17"/>
      <c r="CQ13" s="17"/>
      <c r="CR13" s="17"/>
      <c r="CS13" s="17"/>
      <c r="CT13" s="17"/>
      <c r="CU13" s="17"/>
      <c r="CV13" s="17"/>
      <c r="CW13" s="17"/>
      <c r="CX13" s="17"/>
      <c r="CY13" s="17"/>
      <c r="CZ13" s="17"/>
      <c r="DA13" s="17"/>
      <c r="DB13" s="17"/>
      <c r="DC13" s="17"/>
      <c r="DD13" s="17"/>
      <c r="DE13" t="s">
        <v>43</v>
      </c>
    </row>
    <row r="14" spans="2:109" x14ac:dyDescent="0.15">
      <c r="B14" s="39"/>
      <c r="C14" s="39"/>
      <c r="D14" s="51" t="s">
        <v>181</v>
      </c>
      <c r="E14" s="49"/>
      <c r="F14" s="49" t="s">
        <v>139</v>
      </c>
      <c r="G14" s="49"/>
      <c r="H14" s="50" t="s">
        <v>196</v>
      </c>
      <c r="I14" s="59" t="s">
        <v>187</v>
      </c>
      <c r="J14" s="59" t="s">
        <v>185</v>
      </c>
      <c r="K14" s="49" t="s">
        <v>209</v>
      </c>
      <c r="L14" s="49"/>
      <c r="M14" s="57">
        <f t="shared" ref="M14:M64" si="53">SUM(O14:DD14)</f>
        <v>0</v>
      </c>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c r="BO14" s="17"/>
      <c r="BP14" s="17"/>
      <c r="BQ14" s="17"/>
      <c r="BR14" s="17"/>
      <c r="BS14" s="17"/>
      <c r="BT14" s="17"/>
      <c r="BU14" s="17"/>
      <c r="BV14" s="17"/>
      <c r="BW14" s="17"/>
      <c r="BX14" s="17"/>
      <c r="BY14" s="17"/>
      <c r="BZ14" s="17"/>
      <c r="CA14" s="17"/>
      <c r="CB14" s="17"/>
      <c r="CC14" s="17"/>
      <c r="CD14" s="17"/>
      <c r="CE14" s="17"/>
      <c r="CF14" s="17"/>
      <c r="CG14" s="17"/>
      <c r="CH14" s="17"/>
      <c r="CI14" s="17"/>
      <c r="CJ14" s="17"/>
      <c r="CK14" s="17"/>
      <c r="CL14" s="17"/>
      <c r="CM14" s="17"/>
      <c r="CN14" s="17"/>
      <c r="CO14" s="17"/>
      <c r="CP14" s="17"/>
      <c r="CQ14" s="17"/>
      <c r="CR14" s="17"/>
      <c r="CS14" s="17"/>
      <c r="CT14" s="17"/>
      <c r="CU14" s="17"/>
      <c r="CV14" s="17"/>
      <c r="CW14" s="17"/>
      <c r="CX14" s="17"/>
      <c r="CY14" s="17"/>
      <c r="CZ14" s="17"/>
      <c r="DA14" s="17"/>
      <c r="DB14" s="17"/>
      <c r="DC14" s="17"/>
      <c r="DD14" s="17"/>
    </row>
    <row r="15" spans="2:109" x14ac:dyDescent="0.15">
      <c r="B15" s="39"/>
      <c r="C15" s="39"/>
      <c r="D15" s="51"/>
      <c r="E15" s="49"/>
      <c r="F15" s="49"/>
      <c r="G15" s="49"/>
      <c r="H15" s="50"/>
      <c r="I15" s="59" t="s">
        <v>187</v>
      </c>
      <c r="J15" s="59"/>
      <c r="K15" s="49"/>
      <c r="L15" s="49"/>
      <c r="M15" s="57">
        <f t="shared" si="53"/>
        <v>0</v>
      </c>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7"/>
      <c r="BM15" s="17"/>
      <c r="BN15" s="17"/>
      <c r="BO15" s="17"/>
      <c r="BP15" s="17"/>
      <c r="BQ15" s="17"/>
      <c r="BR15" s="17"/>
      <c r="BS15" s="17"/>
      <c r="BT15" s="17"/>
      <c r="BU15" s="17"/>
      <c r="BV15" s="17"/>
      <c r="BW15" s="17"/>
      <c r="BX15" s="17"/>
      <c r="BY15" s="17"/>
      <c r="BZ15" s="17"/>
      <c r="CA15" s="17"/>
      <c r="CB15" s="17"/>
      <c r="CC15" s="17"/>
      <c r="CD15" s="17"/>
      <c r="CE15" s="17"/>
      <c r="CF15" s="17"/>
      <c r="CG15" s="17"/>
      <c r="CH15" s="17"/>
      <c r="CI15" s="17"/>
      <c r="CJ15" s="17"/>
      <c r="CK15" s="17"/>
      <c r="CL15" s="17"/>
      <c r="CM15" s="17"/>
      <c r="CN15" s="17"/>
      <c r="CO15" s="17"/>
      <c r="CP15" s="17"/>
      <c r="CQ15" s="17"/>
      <c r="CR15" s="17"/>
      <c r="CS15" s="17"/>
      <c r="CT15" s="17"/>
      <c r="CU15" s="17"/>
      <c r="CV15" s="17"/>
      <c r="CW15" s="17"/>
      <c r="CX15" s="17"/>
      <c r="CY15" s="17"/>
      <c r="CZ15" s="17"/>
      <c r="DA15" s="17"/>
      <c r="DB15" s="17"/>
      <c r="DC15" s="17"/>
      <c r="DD15" s="17"/>
    </row>
    <row r="16" spans="2:109" x14ac:dyDescent="0.15">
      <c r="B16" s="39"/>
      <c r="C16" s="39"/>
      <c r="D16" s="51"/>
      <c r="E16" s="49"/>
      <c r="F16" s="49"/>
      <c r="G16" s="49"/>
      <c r="H16" s="50"/>
      <c r="I16" s="59"/>
      <c r="J16" s="59"/>
      <c r="K16" s="61"/>
      <c r="L16" s="49"/>
      <c r="M16" s="57">
        <f t="shared" ref="M16:M22" si="54">SUM(O16:DD16)</f>
        <v>0</v>
      </c>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c r="BQ16" s="17"/>
      <c r="BR16" s="17"/>
      <c r="BS16" s="17"/>
      <c r="BT16" s="17"/>
      <c r="BU16" s="17"/>
      <c r="BV16" s="17"/>
      <c r="BW16" s="17"/>
      <c r="BX16" s="17"/>
      <c r="BY16" s="17"/>
      <c r="BZ16" s="17"/>
      <c r="CA16" s="17"/>
      <c r="CB16" s="17"/>
      <c r="CC16" s="17"/>
      <c r="CD16" s="17"/>
      <c r="CE16" s="17"/>
      <c r="CF16" s="17"/>
      <c r="CG16" s="17"/>
      <c r="CH16" s="17"/>
      <c r="CI16" s="17"/>
      <c r="CJ16" s="17"/>
      <c r="CK16" s="17"/>
      <c r="CL16" s="17"/>
      <c r="CM16" s="17"/>
      <c r="CN16" s="17"/>
      <c r="CO16" s="17"/>
      <c r="CP16" s="17"/>
      <c r="CQ16" s="17"/>
      <c r="CR16" s="17"/>
      <c r="CS16" s="17"/>
      <c r="CT16" s="17"/>
      <c r="CU16" s="17"/>
      <c r="CV16" s="17"/>
      <c r="CW16" s="17"/>
      <c r="CX16" s="17"/>
      <c r="CY16" s="17"/>
      <c r="CZ16" s="17"/>
      <c r="DA16" s="17"/>
      <c r="DB16" s="17"/>
      <c r="DC16" s="17"/>
      <c r="DD16" s="17"/>
    </row>
    <row r="17" spans="2:109" x14ac:dyDescent="0.15">
      <c r="B17" s="39"/>
      <c r="C17" s="39"/>
      <c r="D17" s="51"/>
      <c r="E17" s="49"/>
      <c r="F17" s="49" t="s">
        <v>170</v>
      </c>
      <c r="G17" s="49">
        <v>5</v>
      </c>
      <c r="H17" s="50" t="s">
        <v>196</v>
      </c>
      <c r="I17" s="59" t="s">
        <v>187</v>
      </c>
      <c r="J17" s="59" t="s">
        <v>185</v>
      </c>
      <c r="K17" s="60" t="s">
        <v>180</v>
      </c>
      <c r="L17" s="49"/>
      <c r="M17" s="57">
        <f t="shared" si="54"/>
        <v>0</v>
      </c>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c r="BM17" s="17"/>
      <c r="BN17" s="17"/>
      <c r="BO17" s="17"/>
      <c r="BP17" s="17"/>
      <c r="BQ17" s="17"/>
      <c r="BR17" s="17"/>
      <c r="BS17" s="17"/>
      <c r="BT17" s="17"/>
      <c r="BU17" s="17"/>
      <c r="BV17" s="17"/>
      <c r="BW17" s="17"/>
      <c r="BX17" s="17"/>
      <c r="BY17" s="17"/>
      <c r="BZ17" s="17"/>
      <c r="CA17" s="17"/>
      <c r="CB17" s="17"/>
      <c r="CC17" s="17"/>
      <c r="CD17" s="17"/>
      <c r="CE17" s="17"/>
      <c r="CF17" s="17"/>
      <c r="CG17" s="17"/>
      <c r="CH17" s="17"/>
      <c r="CI17" s="17"/>
      <c r="CJ17" s="17"/>
      <c r="CK17" s="17"/>
      <c r="CL17" s="17"/>
      <c r="CM17" s="17"/>
      <c r="CN17" s="17"/>
      <c r="CO17" s="17"/>
      <c r="CP17" s="17"/>
      <c r="CQ17" s="17"/>
      <c r="CR17" s="17"/>
      <c r="CS17" s="17"/>
      <c r="CT17" s="17"/>
      <c r="CU17" s="17"/>
      <c r="CV17" s="17"/>
      <c r="CW17" s="17"/>
      <c r="CX17" s="17"/>
      <c r="CY17" s="17"/>
      <c r="CZ17" s="17"/>
      <c r="DA17" s="17"/>
      <c r="DB17" s="17"/>
      <c r="DC17" s="17"/>
      <c r="DD17" s="17"/>
    </row>
    <row r="18" spans="2:109" x14ac:dyDescent="0.15">
      <c r="B18" s="39"/>
      <c r="C18" s="39"/>
      <c r="D18" s="51"/>
      <c r="E18" s="49"/>
      <c r="F18" s="49"/>
      <c r="G18" s="49">
        <v>6</v>
      </c>
      <c r="H18" s="50" t="s">
        <v>196</v>
      </c>
      <c r="I18" s="59" t="s">
        <v>187</v>
      </c>
      <c r="J18" s="59" t="s">
        <v>185</v>
      </c>
      <c r="K18" s="60" t="s">
        <v>180</v>
      </c>
      <c r="L18" s="49"/>
      <c r="M18" s="57">
        <f t="shared" si="54"/>
        <v>0</v>
      </c>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c r="BR18" s="17"/>
      <c r="BS18" s="17"/>
      <c r="BT18" s="17"/>
      <c r="BU18" s="17"/>
      <c r="BV18" s="17"/>
      <c r="BW18" s="17"/>
      <c r="BX18" s="17"/>
      <c r="BY18" s="17"/>
      <c r="BZ18" s="17"/>
      <c r="CA18" s="17"/>
      <c r="CB18" s="17"/>
      <c r="CC18" s="17"/>
      <c r="CD18" s="17"/>
      <c r="CE18" s="17"/>
      <c r="CF18" s="17"/>
      <c r="CG18" s="17"/>
      <c r="CH18" s="17"/>
      <c r="CI18" s="17"/>
      <c r="CJ18" s="17"/>
      <c r="CK18" s="17"/>
      <c r="CL18" s="17"/>
      <c r="CM18" s="17"/>
      <c r="CN18" s="17"/>
      <c r="CO18" s="17"/>
      <c r="CP18" s="17"/>
      <c r="CQ18" s="17"/>
      <c r="CR18" s="17"/>
      <c r="CS18" s="17"/>
      <c r="CT18" s="17"/>
      <c r="CU18" s="17"/>
      <c r="CV18" s="17"/>
      <c r="CW18" s="17"/>
      <c r="CX18" s="17"/>
      <c r="CY18" s="17"/>
      <c r="CZ18" s="17"/>
      <c r="DA18" s="17"/>
      <c r="DB18" s="17"/>
      <c r="DC18" s="17"/>
      <c r="DD18" s="17"/>
    </row>
    <row r="19" spans="2:109" x14ac:dyDescent="0.15">
      <c r="B19" s="39"/>
      <c r="C19" s="39"/>
      <c r="D19" s="51"/>
      <c r="E19" s="49"/>
      <c r="F19" s="49"/>
      <c r="G19" s="49">
        <v>11</v>
      </c>
      <c r="H19" s="50" t="s">
        <v>196</v>
      </c>
      <c r="I19" s="59" t="s">
        <v>187</v>
      </c>
      <c r="J19" s="59" t="s">
        <v>185</v>
      </c>
      <c r="K19" s="60" t="s">
        <v>180</v>
      </c>
      <c r="L19" s="49"/>
      <c r="M19" s="57">
        <f t="shared" si="54"/>
        <v>0</v>
      </c>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c r="BM19" s="17"/>
      <c r="BN19" s="17"/>
      <c r="BO19" s="17"/>
      <c r="BP19" s="17"/>
      <c r="BQ19" s="17"/>
      <c r="BR19" s="17"/>
      <c r="BS19" s="17"/>
      <c r="BT19" s="17"/>
      <c r="BU19" s="17"/>
      <c r="BV19" s="17"/>
      <c r="BW19" s="17"/>
      <c r="BX19" s="17"/>
      <c r="BY19" s="17"/>
      <c r="BZ19" s="17"/>
      <c r="CA19" s="17"/>
      <c r="CB19" s="17"/>
      <c r="CC19" s="17"/>
      <c r="CD19" s="17"/>
      <c r="CE19" s="17"/>
      <c r="CF19" s="17"/>
      <c r="CG19" s="17"/>
      <c r="CH19" s="17"/>
      <c r="CI19" s="17"/>
      <c r="CJ19" s="17"/>
      <c r="CK19" s="17"/>
      <c r="CL19" s="17"/>
      <c r="CM19" s="17"/>
      <c r="CN19" s="17"/>
      <c r="CO19" s="17"/>
      <c r="CP19" s="17"/>
      <c r="CQ19" s="17"/>
      <c r="CR19" s="17"/>
      <c r="CS19" s="17"/>
      <c r="CT19" s="17"/>
      <c r="CU19" s="17"/>
      <c r="CV19" s="17"/>
      <c r="CW19" s="17"/>
      <c r="CX19" s="17"/>
      <c r="CY19" s="17"/>
      <c r="CZ19" s="17"/>
      <c r="DA19" s="17"/>
      <c r="DB19" s="17"/>
      <c r="DC19" s="17"/>
      <c r="DD19" s="17"/>
    </row>
    <row r="20" spans="2:109" x14ac:dyDescent="0.15">
      <c r="B20" s="39"/>
      <c r="C20" s="39"/>
      <c r="D20" s="51"/>
      <c r="E20" s="49"/>
      <c r="F20" s="49"/>
      <c r="G20" s="49">
        <v>18</v>
      </c>
      <c r="H20" s="50" t="s">
        <v>205</v>
      </c>
      <c r="I20" s="59" t="s">
        <v>187</v>
      </c>
      <c r="J20" s="59" t="s">
        <v>185</v>
      </c>
      <c r="K20" s="60" t="s">
        <v>180</v>
      </c>
      <c r="L20" s="49"/>
      <c r="M20" s="57">
        <f t="shared" si="54"/>
        <v>4</v>
      </c>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v>1.5</v>
      </c>
      <c r="AP20" s="17"/>
      <c r="AQ20" s="17">
        <v>1.5</v>
      </c>
      <c r="AR20" s="17"/>
      <c r="AS20" s="17">
        <v>1</v>
      </c>
      <c r="AT20" s="17"/>
      <c r="AU20" s="17"/>
      <c r="AV20" s="17"/>
      <c r="AW20" s="17"/>
      <c r="AX20" s="17"/>
      <c r="AY20" s="17"/>
      <c r="AZ20" s="17"/>
      <c r="BA20" s="17"/>
      <c r="BB20" s="17"/>
      <c r="BC20" s="17"/>
      <c r="BD20" s="17"/>
      <c r="BE20" s="17"/>
      <c r="BF20" s="17"/>
      <c r="BG20" s="17"/>
      <c r="BH20" s="17"/>
      <c r="BI20" s="17"/>
      <c r="BJ20" s="17"/>
      <c r="BK20" s="17"/>
      <c r="BL20" s="17"/>
      <c r="BM20" s="17"/>
      <c r="BN20" s="17"/>
      <c r="BO20" s="17"/>
      <c r="BP20" s="17"/>
      <c r="BQ20" s="17"/>
      <c r="BR20" s="17"/>
      <c r="BS20" s="17"/>
      <c r="BT20" s="17"/>
      <c r="BU20" s="17"/>
      <c r="BV20" s="17"/>
      <c r="BW20" s="17"/>
      <c r="BX20" s="17"/>
      <c r="BY20" s="17"/>
      <c r="BZ20" s="17"/>
      <c r="CA20" s="17"/>
      <c r="CB20" s="17"/>
      <c r="CC20" s="17"/>
      <c r="CD20" s="17"/>
      <c r="CE20" s="17"/>
      <c r="CF20" s="17"/>
      <c r="CG20" s="17"/>
      <c r="CH20" s="17"/>
      <c r="CI20" s="17"/>
      <c r="CJ20" s="17"/>
      <c r="CK20" s="17"/>
      <c r="CL20" s="17"/>
      <c r="CM20" s="17"/>
      <c r="CN20" s="17"/>
      <c r="CO20" s="17"/>
      <c r="CP20" s="17"/>
      <c r="CQ20" s="17"/>
      <c r="CR20" s="17"/>
      <c r="CS20" s="17"/>
      <c r="CT20" s="17"/>
      <c r="CU20" s="17"/>
      <c r="CV20" s="17"/>
      <c r="CW20" s="17"/>
      <c r="CX20" s="17"/>
      <c r="CY20" s="17"/>
      <c r="CZ20" s="17"/>
      <c r="DA20" s="17"/>
      <c r="DB20" s="17"/>
      <c r="DC20" s="17"/>
      <c r="DD20" s="17"/>
    </row>
    <row r="21" spans="2:109" x14ac:dyDescent="0.15">
      <c r="B21" s="39"/>
      <c r="C21" s="39"/>
      <c r="D21" s="51"/>
      <c r="E21" s="49"/>
      <c r="F21" s="49"/>
      <c r="G21" s="49">
        <v>20</v>
      </c>
      <c r="H21" s="50" t="s">
        <v>196</v>
      </c>
      <c r="I21" s="59" t="s">
        <v>187</v>
      </c>
      <c r="J21" s="59" t="s">
        <v>185</v>
      </c>
      <c r="K21" s="60" t="s">
        <v>180</v>
      </c>
      <c r="L21" s="49"/>
      <c r="M21" s="57">
        <f t="shared" si="54"/>
        <v>0</v>
      </c>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c r="BT21" s="17"/>
      <c r="BU21" s="17"/>
      <c r="BV21" s="17"/>
      <c r="BW21" s="17"/>
      <c r="BX21" s="17"/>
      <c r="BY21" s="17"/>
      <c r="BZ21" s="17"/>
      <c r="CA21" s="17"/>
      <c r="CB21" s="17"/>
      <c r="CC21" s="17"/>
      <c r="CD21" s="17"/>
      <c r="CE21" s="17"/>
      <c r="CF21" s="17"/>
      <c r="CG21" s="17"/>
      <c r="CH21" s="17"/>
      <c r="CI21" s="17"/>
      <c r="CJ21" s="17"/>
      <c r="CK21" s="17"/>
      <c r="CL21" s="17"/>
      <c r="CM21" s="17"/>
      <c r="CN21" s="17"/>
      <c r="CO21" s="17"/>
      <c r="CP21" s="17"/>
      <c r="CQ21" s="17"/>
      <c r="CR21" s="17"/>
      <c r="CS21" s="17"/>
      <c r="CT21" s="17"/>
      <c r="CU21" s="17"/>
      <c r="CV21" s="17"/>
      <c r="CW21" s="17"/>
      <c r="CX21" s="17"/>
      <c r="CY21" s="17"/>
      <c r="CZ21" s="17"/>
      <c r="DA21" s="17"/>
      <c r="DB21" s="17"/>
      <c r="DC21" s="17"/>
      <c r="DD21" s="17"/>
    </row>
    <row r="22" spans="2:109" x14ac:dyDescent="0.15">
      <c r="B22" s="39"/>
      <c r="C22" s="39"/>
      <c r="D22" s="51"/>
      <c r="E22" s="49"/>
      <c r="F22" s="49"/>
      <c r="G22" s="49">
        <v>21</v>
      </c>
      <c r="H22" s="50" t="s">
        <v>196</v>
      </c>
      <c r="I22" s="59" t="s">
        <v>187</v>
      </c>
      <c r="J22" s="59" t="s">
        <v>190</v>
      </c>
      <c r="K22" s="60" t="s">
        <v>180</v>
      </c>
      <c r="L22" s="49" t="s">
        <v>184</v>
      </c>
      <c r="M22" s="57">
        <f t="shared" si="54"/>
        <v>0</v>
      </c>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c r="BM22" s="17"/>
      <c r="BN22" s="17"/>
      <c r="BO22" s="17"/>
      <c r="BP22" s="17"/>
      <c r="BQ22" s="17"/>
      <c r="BR22" s="17"/>
      <c r="BS22" s="17"/>
      <c r="BT22" s="17"/>
      <c r="BU22" s="17"/>
      <c r="BV22" s="17"/>
      <c r="BW22" s="17"/>
      <c r="BX22" s="17"/>
      <c r="BY22" s="17"/>
      <c r="BZ22" s="17"/>
      <c r="CA22" s="17"/>
      <c r="CB22" s="17"/>
      <c r="CC22" s="17"/>
      <c r="CD22" s="17"/>
      <c r="CE22" s="17"/>
      <c r="CF22" s="17"/>
      <c r="CG22" s="17"/>
      <c r="CH22" s="17"/>
      <c r="CI22" s="17"/>
      <c r="CJ22" s="17"/>
      <c r="CK22" s="17"/>
      <c r="CL22" s="17"/>
      <c r="CM22" s="17"/>
      <c r="CN22" s="17"/>
      <c r="CO22" s="17"/>
      <c r="CP22" s="17"/>
      <c r="CQ22" s="17"/>
      <c r="CR22" s="17"/>
      <c r="CS22" s="17"/>
      <c r="CT22" s="17"/>
      <c r="CU22" s="17"/>
      <c r="CV22" s="17"/>
      <c r="CW22" s="17"/>
      <c r="CX22" s="17"/>
      <c r="CY22" s="17"/>
      <c r="CZ22" s="17"/>
      <c r="DA22" s="17"/>
      <c r="DB22" s="17"/>
      <c r="DC22" s="17"/>
      <c r="DD22" s="17"/>
    </row>
    <row r="23" spans="2:109" x14ac:dyDescent="0.15">
      <c r="B23" s="39"/>
      <c r="C23" s="39"/>
      <c r="D23" s="51"/>
      <c r="E23" s="49"/>
      <c r="F23" s="49"/>
      <c r="G23" s="49">
        <v>23</v>
      </c>
      <c r="H23" s="50" t="s">
        <v>204</v>
      </c>
      <c r="I23" s="59" t="s">
        <v>187</v>
      </c>
      <c r="J23" s="59" t="s">
        <v>185</v>
      </c>
      <c r="K23" s="60" t="s">
        <v>180</v>
      </c>
      <c r="L23" s="49"/>
      <c r="M23" s="57">
        <f t="shared" ref="M23" si="55">SUM(O23:DD23)</f>
        <v>0</v>
      </c>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c r="BM23" s="17"/>
      <c r="BN23" s="17"/>
      <c r="BO23" s="17"/>
      <c r="BP23" s="17"/>
      <c r="BQ23" s="17"/>
      <c r="BR23" s="17"/>
      <c r="BS23" s="17"/>
      <c r="BT23" s="17"/>
      <c r="BU23" s="17"/>
      <c r="BV23" s="17"/>
      <c r="BW23" s="17"/>
      <c r="BX23" s="17"/>
      <c r="BY23" s="17"/>
      <c r="BZ23" s="17"/>
      <c r="CA23" s="17"/>
      <c r="CB23" s="17"/>
      <c r="CC23" s="17"/>
      <c r="CD23" s="17"/>
      <c r="CE23" s="17"/>
      <c r="CF23" s="17"/>
      <c r="CG23" s="17"/>
      <c r="CH23" s="17"/>
      <c r="CI23" s="17"/>
      <c r="CJ23" s="17"/>
      <c r="CK23" s="17"/>
      <c r="CL23" s="17"/>
      <c r="CM23" s="17"/>
      <c r="CN23" s="17"/>
      <c r="CO23" s="17"/>
      <c r="CP23" s="17"/>
      <c r="CQ23" s="17"/>
      <c r="CR23" s="17"/>
      <c r="CS23" s="17"/>
      <c r="CT23" s="17"/>
      <c r="CU23" s="17"/>
      <c r="CV23" s="17"/>
      <c r="CW23" s="17"/>
      <c r="CX23" s="17"/>
      <c r="CY23" s="17"/>
      <c r="CZ23" s="17"/>
      <c r="DA23" s="17"/>
      <c r="DB23" s="17"/>
      <c r="DC23" s="17"/>
      <c r="DD23" s="17"/>
    </row>
    <row r="24" spans="2:109" x14ac:dyDescent="0.15">
      <c r="B24" s="39"/>
      <c r="C24" s="39"/>
      <c r="D24" s="51"/>
      <c r="E24" s="49"/>
      <c r="F24" s="49"/>
      <c r="G24" s="49">
        <v>24</v>
      </c>
      <c r="H24" s="50" t="s">
        <v>204</v>
      </c>
      <c r="I24" s="59" t="s">
        <v>211</v>
      </c>
      <c r="J24" s="59" t="s">
        <v>176</v>
      </c>
      <c r="K24" s="60" t="s">
        <v>180</v>
      </c>
      <c r="L24" s="49"/>
      <c r="M24" s="57">
        <f t="shared" ref="M24" si="56">SUM(O24:DD24)</f>
        <v>0</v>
      </c>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17"/>
      <c r="BY24" s="17"/>
      <c r="BZ24" s="17"/>
      <c r="CA24" s="17"/>
      <c r="CB24" s="17"/>
      <c r="CC24" s="17"/>
      <c r="CD24" s="17"/>
      <c r="CE24" s="17"/>
      <c r="CF24" s="17"/>
      <c r="CG24" s="17"/>
      <c r="CH24" s="17"/>
      <c r="CI24" s="17"/>
      <c r="CJ24" s="17"/>
      <c r="CK24" s="17"/>
      <c r="CL24" s="17"/>
      <c r="CM24" s="17"/>
      <c r="CN24" s="17"/>
      <c r="CO24" s="17"/>
      <c r="CP24" s="17"/>
      <c r="CQ24" s="17"/>
      <c r="CR24" s="17"/>
      <c r="CS24" s="17"/>
      <c r="CT24" s="17"/>
      <c r="CU24" s="17"/>
      <c r="CV24" s="17"/>
      <c r="CW24" s="17"/>
      <c r="CX24" s="17"/>
      <c r="CY24" s="17"/>
      <c r="CZ24" s="17"/>
      <c r="DA24" s="17"/>
      <c r="DB24" s="17"/>
      <c r="DC24" s="17"/>
      <c r="DD24" s="17"/>
    </row>
    <row r="25" spans="2:109" x14ac:dyDescent="0.15">
      <c r="B25" s="39"/>
      <c r="C25" s="39"/>
      <c r="D25" s="51"/>
      <c r="E25" s="49"/>
      <c r="F25" s="49"/>
      <c r="G25" s="49"/>
      <c r="H25" s="50"/>
      <c r="I25" s="59"/>
      <c r="J25" s="59"/>
      <c r="K25" s="60"/>
      <c r="L25" s="49"/>
      <c r="M25" s="57">
        <f t="shared" si="53"/>
        <v>0</v>
      </c>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c r="CE25" s="17"/>
      <c r="CF25" s="17"/>
      <c r="CG25" s="17"/>
      <c r="CH25" s="17"/>
      <c r="CI25" s="17"/>
      <c r="CJ25" s="17"/>
      <c r="CK25" s="17"/>
      <c r="CL25" s="17"/>
      <c r="CM25" s="17"/>
      <c r="CN25" s="17"/>
      <c r="CO25" s="17"/>
      <c r="CP25" s="17"/>
      <c r="CQ25" s="17"/>
      <c r="CR25" s="17"/>
      <c r="CS25" s="17"/>
      <c r="CT25" s="17"/>
      <c r="CU25" s="17"/>
      <c r="CV25" s="17"/>
      <c r="CW25" s="17"/>
      <c r="CX25" s="17"/>
      <c r="CY25" s="17"/>
      <c r="CZ25" s="17"/>
      <c r="DA25" s="17"/>
      <c r="DB25" s="17"/>
      <c r="DC25" s="17"/>
      <c r="DD25" s="17"/>
    </row>
    <row r="26" spans="2:109" x14ac:dyDescent="0.15">
      <c r="B26" s="39"/>
      <c r="C26" s="39"/>
      <c r="D26" s="51"/>
      <c r="E26" s="49"/>
      <c r="F26" s="49"/>
      <c r="G26" s="49"/>
      <c r="H26" s="50"/>
      <c r="I26" s="59"/>
      <c r="J26" s="59"/>
      <c r="K26" s="49"/>
      <c r="L26" s="49"/>
      <c r="M26" s="57">
        <f t="shared" si="53"/>
        <v>0</v>
      </c>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c r="BM26" s="17"/>
      <c r="BN26" s="17"/>
      <c r="BO26" s="17"/>
      <c r="BP26" s="17"/>
      <c r="BQ26" s="17"/>
      <c r="BR26" s="17"/>
      <c r="BS26" s="17"/>
      <c r="BT26" s="17"/>
      <c r="BU26" s="17"/>
      <c r="BV26" s="17"/>
      <c r="BW26" s="17"/>
      <c r="BX26" s="17"/>
      <c r="BY26" s="17"/>
      <c r="BZ26" s="17"/>
      <c r="CA26" s="17"/>
      <c r="CB26" s="17"/>
      <c r="CC26" s="17"/>
      <c r="CD26" s="17"/>
      <c r="CE26" s="17"/>
      <c r="CF26" s="17"/>
      <c r="CG26" s="17"/>
      <c r="CH26" s="17"/>
      <c r="CI26" s="17"/>
      <c r="CJ26" s="17"/>
      <c r="CK26" s="17"/>
      <c r="CL26" s="17"/>
      <c r="CM26" s="17"/>
      <c r="CN26" s="17"/>
      <c r="CO26" s="17"/>
      <c r="CP26" s="17"/>
      <c r="CQ26" s="17"/>
      <c r="CR26" s="17"/>
      <c r="CS26" s="17"/>
      <c r="CT26" s="17"/>
      <c r="CU26" s="17"/>
      <c r="CV26" s="17"/>
      <c r="CW26" s="17"/>
      <c r="CX26" s="17"/>
      <c r="CY26" s="17"/>
      <c r="CZ26" s="17"/>
      <c r="DA26" s="17"/>
      <c r="DB26" s="17"/>
      <c r="DC26" s="17"/>
      <c r="DD26" s="17"/>
    </row>
    <row r="27" spans="2:109" x14ac:dyDescent="0.15">
      <c r="B27" s="39"/>
      <c r="C27" s="39">
        <v>2</v>
      </c>
      <c r="D27" s="51"/>
      <c r="E27" s="49" t="s">
        <v>148</v>
      </c>
      <c r="F27" s="49" t="s">
        <v>155</v>
      </c>
      <c r="G27" s="49"/>
      <c r="H27" s="50" t="s">
        <v>196</v>
      </c>
      <c r="I27" s="50" t="s">
        <v>186</v>
      </c>
      <c r="J27" s="50" t="s">
        <v>176</v>
      </c>
      <c r="K27" s="49"/>
      <c r="L27" s="49"/>
      <c r="M27" s="57">
        <f t="shared" si="53"/>
        <v>0</v>
      </c>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c r="BM27" s="17"/>
      <c r="BN27" s="17"/>
      <c r="BO27" s="17"/>
      <c r="BP27" s="17"/>
      <c r="BQ27" s="17"/>
      <c r="BR27" s="17"/>
      <c r="BS27" s="17"/>
      <c r="BT27" s="17"/>
      <c r="BU27" s="17"/>
      <c r="BV27" s="17"/>
      <c r="BW27" s="17"/>
      <c r="BX27" s="17"/>
      <c r="BY27" s="17"/>
      <c r="BZ27" s="17"/>
      <c r="CA27" s="17"/>
      <c r="CB27" s="17"/>
      <c r="CC27" s="17"/>
      <c r="CD27" s="17"/>
      <c r="CE27" s="17"/>
      <c r="CF27" s="17"/>
      <c r="CG27" s="17"/>
      <c r="CH27" s="17"/>
      <c r="CI27" s="17"/>
      <c r="CJ27" s="17"/>
      <c r="CK27" s="17"/>
      <c r="CL27" s="17"/>
      <c r="CM27" s="17"/>
      <c r="CN27" s="17"/>
      <c r="CO27" s="17"/>
      <c r="CP27" s="17"/>
      <c r="CQ27" s="17"/>
      <c r="CR27" s="17"/>
      <c r="CS27" s="17"/>
      <c r="CT27" s="17"/>
      <c r="CU27" s="17"/>
      <c r="CV27" s="17"/>
      <c r="CW27" s="17"/>
      <c r="CX27" s="17"/>
      <c r="CY27" s="17"/>
      <c r="CZ27" s="17"/>
      <c r="DA27" s="17"/>
      <c r="DB27" s="17"/>
      <c r="DC27" s="17"/>
      <c r="DD27" s="17"/>
      <c r="DE27" t="s">
        <v>43</v>
      </c>
    </row>
    <row r="28" spans="2:109" x14ac:dyDescent="0.15">
      <c r="B28" s="39"/>
      <c r="C28" s="39"/>
      <c r="D28" s="51"/>
      <c r="E28" s="49"/>
      <c r="F28" s="49" t="s">
        <v>170</v>
      </c>
      <c r="G28" s="49">
        <v>2</v>
      </c>
      <c r="H28" s="50" t="s">
        <v>196</v>
      </c>
      <c r="I28" s="50" t="s">
        <v>188</v>
      </c>
      <c r="J28" s="59" t="s">
        <v>175</v>
      </c>
      <c r="K28" s="61" t="s">
        <v>180</v>
      </c>
      <c r="L28" s="49"/>
      <c r="M28" s="57">
        <f t="shared" si="53"/>
        <v>0</v>
      </c>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c r="BM28" s="17"/>
      <c r="BN28" s="17"/>
      <c r="BO28" s="17"/>
      <c r="BP28" s="17"/>
      <c r="BQ28" s="17"/>
      <c r="BR28" s="17"/>
      <c r="BS28" s="17"/>
      <c r="BT28" s="17"/>
      <c r="BU28" s="17"/>
      <c r="BV28" s="17"/>
      <c r="BW28" s="17"/>
      <c r="BX28" s="17"/>
      <c r="BY28" s="17"/>
      <c r="BZ28" s="17"/>
      <c r="CA28" s="17"/>
      <c r="CB28" s="17"/>
      <c r="CC28" s="17"/>
      <c r="CD28" s="17"/>
      <c r="CE28" s="17"/>
      <c r="CF28" s="17"/>
      <c r="CG28" s="17"/>
      <c r="CH28" s="17"/>
      <c r="CI28" s="17"/>
      <c r="CJ28" s="17"/>
      <c r="CK28" s="17"/>
      <c r="CL28" s="17"/>
      <c r="CM28" s="17"/>
      <c r="CN28" s="17"/>
      <c r="CO28" s="17"/>
      <c r="CP28" s="17"/>
      <c r="CQ28" s="17"/>
      <c r="CR28" s="17"/>
      <c r="CS28" s="17"/>
      <c r="CT28" s="17"/>
      <c r="CU28" s="17"/>
      <c r="CV28" s="17"/>
      <c r="CW28" s="17"/>
      <c r="CX28" s="17"/>
      <c r="CY28" s="17"/>
      <c r="CZ28" s="17"/>
      <c r="DA28" s="17"/>
      <c r="DB28" s="17"/>
      <c r="DC28" s="17"/>
      <c r="DD28" s="17"/>
    </row>
    <row r="29" spans="2:109" x14ac:dyDescent="0.15">
      <c r="B29" s="39"/>
      <c r="C29" s="39"/>
      <c r="D29" s="51"/>
      <c r="E29" s="49"/>
      <c r="F29" s="49"/>
      <c r="G29" s="49">
        <v>7</v>
      </c>
      <c r="H29" s="50" t="s">
        <v>196</v>
      </c>
      <c r="I29" s="50" t="s">
        <v>188</v>
      </c>
      <c r="J29" s="59" t="s">
        <v>175</v>
      </c>
      <c r="K29" s="61" t="s">
        <v>180</v>
      </c>
      <c r="L29" s="49"/>
      <c r="M29" s="57">
        <f t="shared" si="53"/>
        <v>0</v>
      </c>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c r="BM29" s="17"/>
      <c r="BN29" s="17"/>
      <c r="BO29" s="17"/>
      <c r="BP29" s="17"/>
      <c r="BQ29" s="17"/>
      <c r="BR29" s="17"/>
      <c r="BS29" s="17"/>
      <c r="BT29" s="17"/>
      <c r="BU29" s="17"/>
      <c r="BV29" s="17"/>
      <c r="BW29" s="17"/>
      <c r="BX29" s="17"/>
      <c r="BY29" s="17"/>
      <c r="BZ29" s="17"/>
      <c r="CA29" s="17"/>
      <c r="CB29" s="17"/>
      <c r="CC29" s="17"/>
      <c r="CD29" s="17"/>
      <c r="CE29" s="17"/>
      <c r="CF29" s="17"/>
      <c r="CG29" s="17"/>
      <c r="CH29" s="17"/>
      <c r="CI29" s="17"/>
      <c r="CJ29" s="17"/>
      <c r="CK29" s="17"/>
      <c r="CL29" s="17"/>
      <c r="CM29" s="17"/>
      <c r="CN29" s="17"/>
      <c r="CO29" s="17"/>
      <c r="CP29" s="17"/>
      <c r="CQ29" s="17"/>
      <c r="CR29" s="17"/>
      <c r="CS29" s="17"/>
      <c r="CT29" s="17"/>
      <c r="CU29" s="17"/>
      <c r="CV29" s="17"/>
      <c r="CW29" s="17"/>
      <c r="CX29" s="17"/>
      <c r="CY29" s="17"/>
      <c r="CZ29" s="17"/>
      <c r="DA29" s="17"/>
      <c r="DB29" s="17"/>
      <c r="DC29" s="17"/>
      <c r="DD29" s="17"/>
    </row>
    <row r="30" spans="2:109" x14ac:dyDescent="0.15">
      <c r="B30" s="39"/>
      <c r="C30" s="39"/>
      <c r="D30" s="51"/>
      <c r="E30" s="49"/>
      <c r="F30" s="49"/>
      <c r="G30" s="49">
        <v>8</v>
      </c>
      <c r="H30" s="50" t="s">
        <v>196</v>
      </c>
      <c r="I30" s="50" t="s">
        <v>188</v>
      </c>
      <c r="J30" s="59" t="s">
        <v>175</v>
      </c>
      <c r="K30" s="61" t="s">
        <v>180</v>
      </c>
      <c r="L30" s="49"/>
      <c r="M30" s="57">
        <f t="shared" si="53"/>
        <v>0</v>
      </c>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c r="BG30" s="17"/>
      <c r="BH30" s="17"/>
      <c r="BI30" s="17"/>
      <c r="BJ30" s="17"/>
      <c r="BK30" s="17"/>
      <c r="BL30" s="17"/>
      <c r="BM30" s="17"/>
      <c r="BN30" s="17"/>
      <c r="BO30" s="17"/>
      <c r="BP30" s="17"/>
      <c r="BQ30" s="17"/>
      <c r="BR30" s="17"/>
      <c r="BS30" s="17"/>
      <c r="BT30" s="17"/>
      <c r="BU30" s="17"/>
      <c r="BV30" s="17"/>
      <c r="BW30" s="17"/>
      <c r="BX30" s="17"/>
      <c r="BY30" s="17"/>
      <c r="BZ30" s="17"/>
      <c r="CA30" s="17"/>
      <c r="CB30" s="17"/>
      <c r="CC30" s="17"/>
      <c r="CD30" s="17"/>
      <c r="CE30" s="17"/>
      <c r="CF30" s="17"/>
      <c r="CG30" s="17"/>
      <c r="CH30" s="17"/>
      <c r="CI30" s="17"/>
      <c r="CJ30" s="17"/>
      <c r="CK30" s="17"/>
      <c r="CL30" s="17"/>
      <c r="CM30" s="17"/>
      <c r="CN30" s="17"/>
      <c r="CO30" s="17"/>
      <c r="CP30" s="17"/>
      <c r="CQ30" s="17"/>
      <c r="CR30" s="17"/>
      <c r="CS30" s="17"/>
      <c r="CT30" s="17"/>
      <c r="CU30" s="17"/>
      <c r="CV30" s="17"/>
      <c r="CW30" s="17"/>
      <c r="CX30" s="17"/>
      <c r="CY30" s="17"/>
      <c r="CZ30" s="17"/>
      <c r="DA30" s="17"/>
      <c r="DB30" s="17"/>
      <c r="DC30" s="17"/>
      <c r="DD30" s="17"/>
    </row>
    <row r="31" spans="2:109" x14ac:dyDescent="0.15">
      <c r="B31" s="39"/>
      <c r="C31" s="39"/>
      <c r="D31" s="51"/>
      <c r="E31" s="49"/>
      <c r="F31" s="49"/>
      <c r="G31" s="49">
        <v>12</v>
      </c>
      <c r="H31" s="50" t="s">
        <v>196</v>
      </c>
      <c r="I31" s="50" t="s">
        <v>188</v>
      </c>
      <c r="J31" s="59" t="s">
        <v>175</v>
      </c>
      <c r="K31" s="61" t="s">
        <v>180</v>
      </c>
      <c r="L31" s="49"/>
      <c r="M31" s="57">
        <f t="shared" si="53"/>
        <v>0</v>
      </c>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c r="BJ31" s="17"/>
      <c r="BK31" s="17"/>
      <c r="BL31" s="17"/>
      <c r="BM31" s="17"/>
      <c r="BN31" s="17"/>
      <c r="BO31" s="17"/>
      <c r="BP31" s="17"/>
      <c r="BQ31" s="17"/>
      <c r="BR31" s="17"/>
      <c r="BS31" s="17"/>
      <c r="BT31" s="17"/>
      <c r="BU31" s="17"/>
      <c r="BV31" s="17"/>
      <c r="BW31" s="17"/>
      <c r="BX31" s="17"/>
      <c r="BY31" s="17"/>
      <c r="BZ31" s="17"/>
      <c r="CA31" s="17"/>
      <c r="CB31" s="17"/>
      <c r="CC31" s="17"/>
      <c r="CD31" s="17"/>
      <c r="CE31" s="17"/>
      <c r="CF31" s="17"/>
      <c r="CG31" s="17"/>
      <c r="CH31" s="17"/>
      <c r="CI31" s="17"/>
      <c r="CJ31" s="17"/>
      <c r="CK31" s="17"/>
      <c r="CL31" s="17"/>
      <c r="CM31" s="17"/>
      <c r="CN31" s="17"/>
      <c r="CO31" s="17"/>
      <c r="CP31" s="17"/>
      <c r="CQ31" s="17"/>
      <c r="CR31" s="17"/>
      <c r="CS31" s="17"/>
      <c r="CT31" s="17"/>
      <c r="CU31" s="17"/>
      <c r="CV31" s="17"/>
      <c r="CW31" s="17"/>
      <c r="CX31" s="17"/>
      <c r="CY31" s="17"/>
      <c r="CZ31" s="17"/>
      <c r="DA31" s="17"/>
      <c r="DB31" s="17"/>
      <c r="DC31" s="17"/>
      <c r="DD31" s="17"/>
    </row>
    <row r="32" spans="2:109" x14ac:dyDescent="0.15">
      <c r="B32" s="39"/>
      <c r="C32" s="39"/>
      <c r="D32" s="51"/>
      <c r="E32" s="49"/>
      <c r="F32" s="49"/>
      <c r="G32" s="49">
        <v>13</v>
      </c>
      <c r="H32" s="50" t="s">
        <v>196</v>
      </c>
      <c r="I32" s="50" t="s">
        <v>188</v>
      </c>
      <c r="J32" s="59" t="s">
        <v>175</v>
      </c>
      <c r="K32" s="61" t="s">
        <v>180</v>
      </c>
      <c r="L32" s="49"/>
      <c r="M32" s="57">
        <f t="shared" si="53"/>
        <v>0</v>
      </c>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7"/>
      <c r="BD32" s="17"/>
      <c r="BE32" s="17"/>
      <c r="BF32" s="17"/>
      <c r="BG32" s="17"/>
      <c r="BH32" s="17"/>
      <c r="BI32" s="17"/>
      <c r="BJ32" s="17"/>
      <c r="BK32" s="17"/>
      <c r="BL32" s="17"/>
      <c r="BM32" s="17"/>
      <c r="BN32" s="17"/>
      <c r="BO32" s="17"/>
      <c r="BP32" s="17"/>
      <c r="BQ32" s="17"/>
      <c r="BR32" s="17"/>
      <c r="BS32" s="17"/>
      <c r="BT32" s="17"/>
      <c r="BU32" s="17"/>
      <c r="BV32" s="17"/>
      <c r="BW32" s="17"/>
      <c r="BX32" s="17"/>
      <c r="BY32" s="17"/>
      <c r="BZ32" s="17"/>
      <c r="CA32" s="17"/>
      <c r="CB32" s="17"/>
      <c r="CC32" s="17"/>
      <c r="CD32" s="17"/>
      <c r="CE32" s="17"/>
      <c r="CF32" s="17"/>
      <c r="CG32" s="17"/>
      <c r="CH32" s="17"/>
      <c r="CI32" s="17"/>
      <c r="CJ32" s="17"/>
      <c r="CK32" s="17"/>
      <c r="CL32" s="17"/>
      <c r="CM32" s="17"/>
      <c r="CN32" s="17"/>
      <c r="CO32" s="17"/>
      <c r="CP32" s="17"/>
      <c r="CQ32" s="17"/>
      <c r="CR32" s="17"/>
      <c r="CS32" s="17"/>
      <c r="CT32" s="17"/>
      <c r="CU32" s="17"/>
      <c r="CV32" s="17"/>
      <c r="CW32" s="17"/>
      <c r="CX32" s="17"/>
      <c r="CY32" s="17"/>
      <c r="CZ32" s="17"/>
      <c r="DA32" s="17"/>
      <c r="DB32" s="17"/>
      <c r="DC32" s="17"/>
      <c r="DD32" s="17"/>
    </row>
    <row r="33" spans="2:108" x14ac:dyDescent="0.15">
      <c r="B33" s="39"/>
      <c r="C33" s="39"/>
      <c r="D33" s="51"/>
      <c r="E33" s="49"/>
      <c r="F33" s="49"/>
      <c r="G33" s="49">
        <v>14</v>
      </c>
      <c r="H33" s="50" t="s">
        <v>196</v>
      </c>
      <c r="I33" s="50" t="s">
        <v>188</v>
      </c>
      <c r="J33" s="59" t="s">
        <v>175</v>
      </c>
      <c r="K33" s="61" t="s">
        <v>180</v>
      </c>
      <c r="L33" s="49"/>
      <c r="M33" s="57">
        <f t="shared" si="53"/>
        <v>0</v>
      </c>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7"/>
      <c r="BL33" s="17"/>
      <c r="BM33" s="17"/>
      <c r="BN33" s="17"/>
      <c r="BO33" s="17"/>
      <c r="BP33" s="17"/>
      <c r="BQ33" s="17"/>
      <c r="BR33" s="17"/>
      <c r="BS33" s="17"/>
      <c r="BT33" s="17"/>
      <c r="BU33" s="17"/>
      <c r="BV33" s="17"/>
      <c r="BW33" s="17"/>
      <c r="BX33" s="17"/>
      <c r="BY33" s="17"/>
      <c r="BZ33" s="17"/>
      <c r="CA33" s="17"/>
      <c r="CB33" s="17"/>
      <c r="CC33" s="17"/>
      <c r="CD33" s="17"/>
      <c r="CE33" s="17"/>
      <c r="CF33" s="17"/>
      <c r="CG33" s="17"/>
      <c r="CH33" s="17"/>
      <c r="CI33" s="17"/>
      <c r="CJ33" s="17"/>
      <c r="CK33" s="17"/>
      <c r="CL33" s="17"/>
      <c r="CM33" s="17"/>
      <c r="CN33" s="17"/>
      <c r="CO33" s="17"/>
      <c r="CP33" s="17"/>
      <c r="CQ33" s="17"/>
      <c r="CR33" s="17"/>
      <c r="CS33" s="17"/>
      <c r="CT33" s="17"/>
      <c r="CU33" s="17"/>
      <c r="CV33" s="17"/>
      <c r="CW33" s="17"/>
      <c r="CX33" s="17"/>
      <c r="CY33" s="17"/>
      <c r="CZ33" s="17"/>
      <c r="DA33" s="17"/>
      <c r="DB33" s="17"/>
      <c r="DC33" s="17"/>
      <c r="DD33" s="17"/>
    </row>
    <row r="34" spans="2:108" x14ac:dyDescent="0.15">
      <c r="B34" s="39"/>
      <c r="C34" s="39"/>
      <c r="D34" s="51"/>
      <c r="E34" s="49"/>
      <c r="F34" s="49"/>
      <c r="G34" s="49">
        <v>15</v>
      </c>
      <c r="H34" s="50" t="s">
        <v>196</v>
      </c>
      <c r="I34" s="50" t="s">
        <v>188</v>
      </c>
      <c r="J34" s="59" t="s">
        <v>175</v>
      </c>
      <c r="K34" s="61" t="s">
        <v>180</v>
      </c>
      <c r="L34" s="49"/>
      <c r="M34" s="57">
        <f t="shared" si="53"/>
        <v>0</v>
      </c>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c r="BK34" s="17"/>
      <c r="BL34" s="17"/>
      <c r="BM34" s="17"/>
      <c r="BN34" s="17"/>
      <c r="BO34" s="17"/>
      <c r="BP34" s="17"/>
      <c r="BQ34" s="17"/>
      <c r="BR34" s="17"/>
      <c r="BS34" s="17"/>
      <c r="BT34" s="17"/>
      <c r="BU34" s="17"/>
      <c r="BV34" s="17"/>
      <c r="BW34" s="17"/>
      <c r="BX34" s="17"/>
      <c r="BY34" s="17"/>
      <c r="BZ34" s="17"/>
      <c r="CA34" s="17"/>
      <c r="CB34" s="17"/>
      <c r="CC34" s="17"/>
      <c r="CD34" s="17"/>
      <c r="CE34" s="17"/>
      <c r="CF34" s="17"/>
      <c r="CG34" s="17"/>
      <c r="CH34" s="17"/>
      <c r="CI34" s="17"/>
      <c r="CJ34" s="17"/>
      <c r="CK34" s="17"/>
      <c r="CL34" s="17"/>
      <c r="CM34" s="17"/>
      <c r="CN34" s="17"/>
      <c r="CO34" s="17"/>
      <c r="CP34" s="17"/>
      <c r="CQ34" s="17"/>
      <c r="CR34" s="17"/>
      <c r="CS34" s="17"/>
      <c r="CT34" s="17"/>
      <c r="CU34" s="17"/>
      <c r="CV34" s="17"/>
      <c r="CW34" s="17"/>
      <c r="CX34" s="17"/>
      <c r="CY34" s="17"/>
      <c r="CZ34" s="17"/>
      <c r="DA34" s="17"/>
      <c r="DB34" s="17"/>
      <c r="DC34" s="17"/>
      <c r="DD34" s="17"/>
    </row>
    <row r="35" spans="2:108" x14ac:dyDescent="0.15">
      <c r="B35" s="39"/>
      <c r="C35" s="39"/>
      <c r="D35" s="51"/>
      <c r="E35" s="49"/>
      <c r="F35" s="49"/>
      <c r="G35" s="49">
        <v>16</v>
      </c>
      <c r="H35" s="50" t="s">
        <v>196</v>
      </c>
      <c r="I35" s="50" t="s">
        <v>188</v>
      </c>
      <c r="J35" s="59" t="s">
        <v>175</v>
      </c>
      <c r="K35" s="61" t="s">
        <v>180</v>
      </c>
      <c r="L35" s="49"/>
      <c r="M35" s="57">
        <f t="shared" si="53"/>
        <v>0</v>
      </c>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17"/>
      <c r="BJ35" s="17"/>
      <c r="BK35" s="17"/>
      <c r="BL35" s="17"/>
      <c r="BM35" s="17"/>
      <c r="BN35" s="17"/>
      <c r="BO35" s="17"/>
      <c r="BP35" s="17"/>
      <c r="BQ35" s="17"/>
      <c r="BR35" s="17"/>
      <c r="BS35" s="17"/>
      <c r="BT35" s="17"/>
      <c r="BU35" s="17"/>
      <c r="BV35" s="17"/>
      <c r="BW35" s="17"/>
      <c r="BX35" s="17"/>
      <c r="BY35" s="17"/>
      <c r="BZ35" s="17"/>
      <c r="CA35" s="17"/>
      <c r="CB35" s="17"/>
      <c r="CC35" s="17"/>
      <c r="CD35" s="17"/>
      <c r="CE35" s="17"/>
      <c r="CF35" s="17"/>
      <c r="CG35" s="17"/>
      <c r="CH35" s="17"/>
      <c r="CI35" s="17"/>
      <c r="CJ35" s="17"/>
      <c r="CK35" s="17"/>
      <c r="CL35" s="17"/>
      <c r="CM35" s="17"/>
      <c r="CN35" s="17"/>
      <c r="CO35" s="17"/>
      <c r="CP35" s="17"/>
      <c r="CQ35" s="17"/>
      <c r="CR35" s="17"/>
      <c r="CS35" s="17"/>
      <c r="CT35" s="17"/>
      <c r="CU35" s="17"/>
      <c r="CV35" s="17"/>
      <c r="CW35" s="17"/>
      <c r="CX35" s="17"/>
      <c r="CY35" s="17"/>
      <c r="CZ35" s="17"/>
      <c r="DA35" s="17"/>
      <c r="DB35" s="17"/>
      <c r="DC35" s="17"/>
      <c r="DD35" s="17"/>
    </row>
    <row r="36" spans="2:108" x14ac:dyDescent="0.15">
      <c r="B36" s="39"/>
      <c r="C36" s="39"/>
      <c r="D36" s="51"/>
      <c r="E36" s="49"/>
      <c r="F36" s="49"/>
      <c r="G36" s="49">
        <v>17</v>
      </c>
      <c r="H36" s="50" t="s">
        <v>196</v>
      </c>
      <c r="I36" s="50" t="s">
        <v>188</v>
      </c>
      <c r="J36" s="59" t="s">
        <v>212</v>
      </c>
      <c r="K36" s="61" t="s">
        <v>180</v>
      </c>
      <c r="L36" s="49"/>
      <c r="M36" s="57">
        <f t="shared" si="53"/>
        <v>13</v>
      </c>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v>2</v>
      </c>
      <c r="AZ36" s="17">
        <v>11</v>
      </c>
      <c r="BA36" s="17"/>
      <c r="BB36" s="17"/>
      <c r="BC36" s="17"/>
      <c r="BD36" s="17"/>
      <c r="BE36" s="17"/>
      <c r="BF36" s="17"/>
      <c r="BG36" s="17"/>
      <c r="BH36" s="17"/>
      <c r="BI36" s="17"/>
      <c r="BJ36" s="17"/>
      <c r="BK36" s="17"/>
      <c r="BL36" s="17"/>
      <c r="BM36" s="17"/>
      <c r="BN36" s="17"/>
      <c r="BO36" s="17"/>
      <c r="BP36" s="17"/>
      <c r="BQ36" s="17"/>
      <c r="BR36" s="17"/>
      <c r="BS36" s="17"/>
      <c r="BT36" s="17"/>
      <c r="BU36" s="17"/>
      <c r="BV36" s="17"/>
      <c r="BW36" s="17"/>
      <c r="BX36" s="17"/>
      <c r="BY36" s="17"/>
      <c r="BZ36" s="17"/>
      <c r="CA36" s="17"/>
      <c r="CB36" s="17"/>
      <c r="CC36" s="17"/>
      <c r="CD36" s="17"/>
      <c r="CE36" s="17"/>
      <c r="CF36" s="17"/>
      <c r="CG36" s="17"/>
      <c r="CH36" s="17"/>
      <c r="CI36" s="17"/>
      <c r="CJ36" s="17"/>
      <c r="CK36" s="17"/>
      <c r="CL36" s="17"/>
      <c r="CM36" s="17"/>
      <c r="CN36" s="17"/>
      <c r="CO36" s="17"/>
      <c r="CP36" s="17"/>
      <c r="CQ36" s="17"/>
      <c r="CR36" s="17"/>
      <c r="CS36" s="17"/>
      <c r="CT36" s="17"/>
      <c r="CU36" s="17"/>
      <c r="CV36" s="17"/>
      <c r="CW36" s="17"/>
      <c r="CX36" s="17"/>
      <c r="CY36" s="17"/>
      <c r="CZ36" s="17"/>
      <c r="DA36" s="17"/>
      <c r="DB36" s="17"/>
      <c r="DC36" s="17"/>
      <c r="DD36" s="17"/>
    </row>
    <row r="37" spans="2:108" x14ac:dyDescent="0.15">
      <c r="B37" s="39"/>
      <c r="C37" s="39"/>
      <c r="D37" s="51"/>
      <c r="E37" s="49"/>
      <c r="F37" s="49"/>
      <c r="G37" s="49">
        <v>19</v>
      </c>
      <c r="H37" s="50" t="s">
        <v>196</v>
      </c>
      <c r="I37" s="50" t="s">
        <v>188</v>
      </c>
      <c r="J37" s="59" t="s">
        <v>175</v>
      </c>
      <c r="K37" s="61" t="s">
        <v>180</v>
      </c>
      <c r="L37" s="49"/>
      <c r="M37" s="57">
        <f t="shared" si="53"/>
        <v>0</v>
      </c>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17"/>
      <c r="BJ37" s="17"/>
      <c r="BK37" s="17"/>
      <c r="BL37" s="17"/>
      <c r="BM37" s="17"/>
      <c r="BN37" s="17"/>
      <c r="BO37" s="17"/>
      <c r="BP37" s="17"/>
      <c r="BQ37" s="17"/>
      <c r="BR37" s="17"/>
      <c r="BS37" s="17"/>
      <c r="BT37" s="17"/>
      <c r="BU37" s="17"/>
      <c r="BV37" s="17"/>
      <c r="BW37" s="17"/>
      <c r="BX37" s="17"/>
      <c r="BY37" s="17"/>
      <c r="BZ37" s="17"/>
      <c r="CA37" s="17"/>
      <c r="CB37" s="17"/>
      <c r="CC37" s="17"/>
      <c r="CD37" s="17"/>
      <c r="CE37" s="17"/>
      <c r="CF37" s="17"/>
      <c r="CG37" s="17"/>
      <c r="CH37" s="17"/>
      <c r="CI37" s="17"/>
      <c r="CJ37" s="17"/>
      <c r="CK37" s="17"/>
      <c r="CL37" s="17"/>
      <c r="CM37" s="17"/>
      <c r="CN37" s="17"/>
      <c r="CO37" s="17"/>
      <c r="CP37" s="17"/>
      <c r="CQ37" s="17"/>
      <c r="CR37" s="17"/>
      <c r="CS37" s="17"/>
      <c r="CT37" s="17"/>
      <c r="CU37" s="17"/>
      <c r="CV37" s="17"/>
      <c r="CW37" s="17"/>
      <c r="CX37" s="17"/>
      <c r="CY37" s="17"/>
      <c r="CZ37" s="17"/>
      <c r="DA37" s="17"/>
      <c r="DB37" s="17"/>
      <c r="DC37" s="17"/>
      <c r="DD37" s="17"/>
    </row>
    <row r="38" spans="2:108" x14ac:dyDescent="0.15">
      <c r="B38" s="39"/>
      <c r="C38" s="39"/>
      <c r="D38" s="51"/>
      <c r="E38" s="49"/>
      <c r="F38" s="49"/>
      <c r="G38" s="49">
        <v>22</v>
      </c>
      <c r="H38" s="50" t="s">
        <v>196</v>
      </c>
      <c r="I38" s="50" t="s">
        <v>188</v>
      </c>
      <c r="J38" s="59" t="s">
        <v>175</v>
      </c>
      <c r="K38" s="61" t="s">
        <v>180</v>
      </c>
      <c r="L38" s="49"/>
      <c r="M38" s="57">
        <f t="shared" si="53"/>
        <v>0</v>
      </c>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7"/>
      <c r="BE38" s="17"/>
      <c r="BF38" s="17"/>
      <c r="BG38" s="17"/>
      <c r="BH38" s="17"/>
      <c r="BI38" s="17"/>
      <c r="BJ38" s="17"/>
      <c r="BK38" s="17"/>
      <c r="BL38" s="17"/>
      <c r="BM38" s="17"/>
      <c r="BN38" s="17"/>
      <c r="BO38" s="17"/>
      <c r="BP38" s="17"/>
      <c r="BQ38" s="17"/>
      <c r="BR38" s="17"/>
      <c r="BS38" s="17"/>
      <c r="BT38" s="17"/>
      <c r="BU38" s="17"/>
      <c r="BV38" s="17"/>
      <c r="BW38" s="17"/>
      <c r="BX38" s="17"/>
      <c r="BY38" s="17"/>
      <c r="BZ38" s="17"/>
      <c r="CA38" s="17"/>
      <c r="CB38" s="17"/>
      <c r="CC38" s="17"/>
      <c r="CD38" s="17"/>
      <c r="CE38" s="17"/>
      <c r="CF38" s="17"/>
      <c r="CG38" s="17"/>
      <c r="CH38" s="17"/>
      <c r="CI38" s="17"/>
      <c r="CJ38" s="17"/>
      <c r="CK38" s="17"/>
      <c r="CL38" s="17"/>
      <c r="CM38" s="17"/>
      <c r="CN38" s="17"/>
      <c r="CO38" s="17"/>
      <c r="CP38" s="17"/>
      <c r="CQ38" s="17"/>
      <c r="CR38" s="17"/>
      <c r="CS38" s="17"/>
      <c r="CT38" s="17"/>
      <c r="CU38" s="17"/>
      <c r="CV38" s="17"/>
      <c r="CW38" s="17"/>
      <c r="CX38" s="17"/>
      <c r="CY38" s="17"/>
      <c r="CZ38" s="17"/>
      <c r="DA38" s="17"/>
      <c r="DB38" s="17"/>
      <c r="DC38" s="17"/>
      <c r="DD38" s="17"/>
    </row>
    <row r="39" spans="2:108" x14ac:dyDescent="0.15">
      <c r="B39" s="39"/>
      <c r="C39" s="39"/>
      <c r="D39" s="51"/>
      <c r="E39" s="49"/>
      <c r="F39" s="49"/>
      <c r="G39" s="49"/>
      <c r="H39" s="50"/>
      <c r="I39" s="50"/>
      <c r="J39" s="50"/>
      <c r="K39" s="49"/>
      <c r="L39" s="49"/>
      <c r="M39" s="57">
        <f t="shared" si="53"/>
        <v>0</v>
      </c>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c r="BG39" s="17"/>
      <c r="BH39" s="17"/>
      <c r="BI39" s="17"/>
      <c r="BJ39" s="17"/>
      <c r="BK39" s="17"/>
      <c r="BL39" s="17"/>
      <c r="BM39" s="17"/>
      <c r="BN39" s="17"/>
      <c r="BO39" s="17"/>
      <c r="BP39" s="17"/>
      <c r="BQ39" s="17"/>
      <c r="BR39" s="17"/>
      <c r="BS39" s="17"/>
      <c r="BT39" s="17"/>
      <c r="BU39" s="17"/>
      <c r="BV39" s="17"/>
      <c r="BW39" s="17"/>
      <c r="BX39" s="17"/>
      <c r="BY39" s="17"/>
      <c r="BZ39" s="17"/>
      <c r="CA39" s="17"/>
      <c r="CB39" s="17"/>
      <c r="CC39" s="17"/>
      <c r="CD39" s="17"/>
      <c r="CE39" s="17"/>
      <c r="CF39" s="17"/>
      <c r="CG39" s="17"/>
      <c r="CH39" s="17"/>
      <c r="CI39" s="17"/>
      <c r="CJ39" s="17"/>
      <c r="CK39" s="17"/>
      <c r="CL39" s="17"/>
      <c r="CM39" s="17"/>
      <c r="CN39" s="17"/>
      <c r="CO39" s="17"/>
      <c r="CP39" s="17"/>
      <c r="CQ39" s="17"/>
      <c r="CR39" s="17"/>
      <c r="CS39" s="17"/>
      <c r="CT39" s="17"/>
      <c r="CU39" s="17"/>
      <c r="CV39" s="17"/>
      <c r="CW39" s="17"/>
      <c r="CX39" s="17"/>
      <c r="CY39" s="17"/>
      <c r="CZ39" s="17"/>
      <c r="DA39" s="17"/>
      <c r="DB39" s="17"/>
      <c r="DC39" s="17"/>
      <c r="DD39" s="17"/>
    </row>
    <row r="40" spans="2:108" x14ac:dyDescent="0.15">
      <c r="B40" s="39"/>
      <c r="C40" s="39">
        <v>3</v>
      </c>
      <c r="D40" s="51"/>
      <c r="E40" s="49" t="s">
        <v>149</v>
      </c>
      <c r="F40" s="49" t="s">
        <v>177</v>
      </c>
      <c r="G40" s="49"/>
      <c r="H40" s="50" t="s">
        <v>198</v>
      </c>
      <c r="I40" s="50" t="s">
        <v>186</v>
      </c>
      <c r="J40" s="50" t="s">
        <v>176</v>
      </c>
      <c r="K40" s="49"/>
      <c r="L40" s="49" t="s">
        <v>178</v>
      </c>
      <c r="M40" s="57">
        <f t="shared" si="53"/>
        <v>0</v>
      </c>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c r="BA40" s="17"/>
      <c r="BB40" s="17"/>
      <c r="BC40" s="17"/>
      <c r="BD40" s="17"/>
      <c r="BE40" s="17"/>
      <c r="BF40" s="17"/>
      <c r="BG40" s="17"/>
      <c r="BH40" s="17"/>
      <c r="BI40" s="17"/>
      <c r="BJ40" s="17"/>
      <c r="BK40" s="17"/>
      <c r="BL40" s="17"/>
      <c r="BM40" s="17"/>
      <c r="BN40" s="17"/>
      <c r="BO40" s="17"/>
      <c r="BP40" s="17"/>
      <c r="BQ40" s="17"/>
      <c r="BR40" s="17"/>
      <c r="BS40" s="17"/>
      <c r="BT40" s="17"/>
      <c r="BU40" s="17"/>
      <c r="BV40" s="17"/>
      <c r="BW40" s="17"/>
      <c r="BX40" s="17"/>
      <c r="BY40" s="17"/>
      <c r="BZ40" s="17"/>
      <c r="CA40" s="17"/>
      <c r="CB40" s="17"/>
      <c r="CC40" s="17"/>
      <c r="CD40" s="17"/>
      <c r="CE40" s="17"/>
      <c r="CF40" s="17"/>
      <c r="CG40" s="17"/>
      <c r="CH40" s="17"/>
      <c r="CI40" s="17"/>
      <c r="CJ40" s="17"/>
      <c r="CK40" s="17"/>
      <c r="CL40" s="17"/>
      <c r="CM40" s="17"/>
      <c r="CN40" s="17"/>
      <c r="CO40" s="17"/>
      <c r="CP40" s="17"/>
      <c r="CQ40" s="17"/>
      <c r="CR40" s="17"/>
      <c r="CS40" s="17"/>
      <c r="CT40" s="17"/>
      <c r="CU40" s="17"/>
      <c r="CV40" s="17"/>
      <c r="CW40" s="17"/>
      <c r="CX40" s="17"/>
      <c r="CY40" s="17"/>
      <c r="CZ40" s="17"/>
      <c r="DA40" s="17"/>
      <c r="DB40" s="17"/>
      <c r="DC40" s="17"/>
      <c r="DD40" s="17"/>
    </row>
    <row r="41" spans="2:108" x14ac:dyDescent="0.15">
      <c r="B41" s="39"/>
      <c r="C41" s="39"/>
      <c r="D41" s="51"/>
      <c r="E41" s="49"/>
      <c r="F41" s="49"/>
      <c r="G41" s="49"/>
      <c r="H41" s="50"/>
      <c r="I41" s="50"/>
      <c r="J41" s="50"/>
      <c r="K41" s="49"/>
      <c r="L41" s="49"/>
      <c r="M41" s="57">
        <f t="shared" si="53"/>
        <v>0</v>
      </c>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c r="BH41" s="17"/>
      <c r="BI41" s="17"/>
      <c r="BJ41" s="17"/>
      <c r="BK41" s="17"/>
      <c r="BL41" s="17"/>
      <c r="BM41" s="17"/>
      <c r="BN41" s="17"/>
      <c r="BO41" s="17"/>
      <c r="BP41" s="17"/>
      <c r="BQ41" s="17"/>
      <c r="BR41" s="17"/>
      <c r="BS41" s="17"/>
      <c r="BT41" s="17"/>
      <c r="BU41" s="17"/>
      <c r="BV41" s="17"/>
      <c r="BW41" s="17"/>
      <c r="BX41" s="17"/>
      <c r="BY41" s="17"/>
      <c r="BZ41" s="17"/>
      <c r="CA41" s="17"/>
      <c r="CB41" s="17"/>
      <c r="CC41" s="17"/>
      <c r="CD41" s="17"/>
      <c r="CE41" s="17"/>
      <c r="CF41" s="17"/>
      <c r="CG41" s="17"/>
      <c r="CH41" s="17"/>
      <c r="CI41" s="17"/>
      <c r="CJ41" s="17"/>
      <c r="CK41" s="17"/>
      <c r="CL41" s="17"/>
      <c r="CM41" s="17"/>
      <c r="CN41" s="17"/>
      <c r="CO41" s="17"/>
      <c r="CP41" s="17"/>
      <c r="CQ41" s="17"/>
      <c r="CR41" s="17"/>
      <c r="CS41" s="17"/>
      <c r="CT41" s="17"/>
      <c r="CU41" s="17"/>
      <c r="CV41" s="17"/>
      <c r="CW41" s="17"/>
      <c r="CX41" s="17"/>
      <c r="CY41" s="17"/>
      <c r="CZ41" s="17"/>
      <c r="DA41" s="17"/>
      <c r="DB41" s="17"/>
      <c r="DC41" s="17"/>
      <c r="DD41" s="17"/>
    </row>
    <row r="42" spans="2:108" x14ac:dyDescent="0.15">
      <c r="B42" s="39"/>
      <c r="C42" s="39"/>
      <c r="D42" s="51"/>
      <c r="E42" s="49" t="s">
        <v>156</v>
      </c>
      <c r="F42" s="49" t="s">
        <v>171</v>
      </c>
      <c r="G42" s="49"/>
      <c r="H42" s="50" t="s">
        <v>198</v>
      </c>
      <c r="I42" s="50" t="s">
        <v>189</v>
      </c>
      <c r="J42" s="50" t="s">
        <v>176</v>
      </c>
      <c r="K42" s="49"/>
      <c r="L42" s="49"/>
      <c r="M42" s="57">
        <f t="shared" si="53"/>
        <v>0</v>
      </c>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c r="BE42" s="17"/>
      <c r="BF42" s="17"/>
      <c r="BG42" s="17"/>
      <c r="BH42" s="17"/>
      <c r="BI42" s="17"/>
      <c r="BJ42" s="17"/>
      <c r="BK42" s="17"/>
      <c r="BL42" s="17"/>
      <c r="BM42" s="17"/>
      <c r="BN42" s="17"/>
      <c r="BO42" s="17"/>
      <c r="BP42" s="17"/>
      <c r="BQ42" s="17"/>
      <c r="BR42" s="17"/>
      <c r="BS42" s="17"/>
      <c r="BT42" s="17"/>
      <c r="BU42" s="17"/>
      <c r="BV42" s="17"/>
      <c r="BW42" s="17"/>
      <c r="BX42" s="17"/>
      <c r="BY42" s="17"/>
      <c r="BZ42" s="17"/>
      <c r="CA42" s="17"/>
      <c r="CB42" s="17"/>
      <c r="CC42" s="17"/>
      <c r="CD42" s="17"/>
      <c r="CE42" s="17"/>
      <c r="CF42" s="17"/>
      <c r="CG42" s="17"/>
      <c r="CH42" s="17"/>
      <c r="CI42" s="17"/>
      <c r="CJ42" s="17"/>
      <c r="CK42" s="17"/>
      <c r="CL42" s="17"/>
      <c r="CM42" s="17"/>
      <c r="CN42" s="17"/>
      <c r="CO42" s="17"/>
      <c r="CP42" s="17"/>
      <c r="CQ42" s="17"/>
      <c r="CR42" s="17"/>
      <c r="CS42" s="17"/>
      <c r="CT42" s="17"/>
      <c r="CU42" s="17"/>
      <c r="CV42" s="17"/>
      <c r="CW42" s="17"/>
      <c r="CX42" s="17"/>
      <c r="CY42" s="17"/>
      <c r="CZ42" s="17"/>
      <c r="DA42" s="17"/>
      <c r="DB42" s="17"/>
      <c r="DC42" s="17"/>
      <c r="DD42" s="17"/>
    </row>
    <row r="43" spans="2:108" x14ac:dyDescent="0.15">
      <c r="B43" s="39"/>
      <c r="C43" s="39"/>
      <c r="D43" s="51"/>
      <c r="E43" s="49"/>
      <c r="F43" s="49"/>
      <c r="G43" s="49"/>
      <c r="H43" s="50"/>
      <c r="I43" s="50"/>
      <c r="J43" s="50"/>
      <c r="K43" s="49"/>
      <c r="L43" s="49"/>
      <c r="M43" s="57">
        <f t="shared" si="53"/>
        <v>0</v>
      </c>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c r="BE43" s="17"/>
      <c r="BF43" s="17"/>
      <c r="BG43" s="17"/>
      <c r="BH43" s="17"/>
      <c r="BI43" s="17"/>
      <c r="BJ43" s="17"/>
      <c r="BK43" s="17"/>
      <c r="BL43" s="17"/>
      <c r="BM43" s="17"/>
      <c r="BN43" s="17"/>
      <c r="BO43" s="17"/>
      <c r="BP43" s="17"/>
      <c r="BQ43" s="17"/>
      <c r="BR43" s="17"/>
      <c r="BS43" s="17"/>
      <c r="BT43" s="17"/>
      <c r="BU43" s="17"/>
      <c r="BV43" s="17"/>
      <c r="BW43" s="17"/>
      <c r="BX43" s="17"/>
      <c r="BY43" s="17"/>
      <c r="BZ43" s="17"/>
      <c r="CA43" s="17"/>
      <c r="CB43" s="17"/>
      <c r="CC43" s="17"/>
      <c r="CD43" s="17"/>
      <c r="CE43" s="17"/>
      <c r="CF43" s="17"/>
      <c r="CG43" s="17"/>
      <c r="CH43" s="17"/>
      <c r="CI43" s="17"/>
      <c r="CJ43" s="17"/>
      <c r="CK43" s="17"/>
      <c r="CL43" s="17"/>
      <c r="CM43" s="17"/>
      <c r="CN43" s="17"/>
      <c r="CO43" s="17"/>
      <c r="CP43" s="17"/>
      <c r="CQ43" s="17"/>
      <c r="CR43" s="17"/>
      <c r="CS43" s="17"/>
      <c r="CT43" s="17"/>
      <c r="CU43" s="17"/>
      <c r="CV43" s="17"/>
      <c r="CW43" s="17"/>
      <c r="CX43" s="17"/>
      <c r="CY43" s="17"/>
      <c r="CZ43" s="17"/>
      <c r="DA43" s="17"/>
      <c r="DB43" s="17"/>
      <c r="DC43" s="17"/>
      <c r="DD43" s="17"/>
    </row>
    <row r="44" spans="2:108" x14ac:dyDescent="0.15">
      <c r="B44" s="39"/>
      <c r="C44" s="39"/>
      <c r="D44" s="51"/>
      <c r="E44" s="49" t="s">
        <v>174</v>
      </c>
      <c r="F44" s="49"/>
      <c r="G44" s="49"/>
      <c r="H44" s="50" t="s">
        <v>192</v>
      </c>
      <c r="I44" s="59" t="s">
        <v>191</v>
      </c>
      <c r="J44" s="59" t="s">
        <v>192</v>
      </c>
      <c r="K44" s="61"/>
      <c r="L44" s="49"/>
      <c r="M44" s="57">
        <f t="shared" si="53"/>
        <v>0</v>
      </c>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7"/>
      <c r="BJ44" s="17"/>
      <c r="BK44" s="17"/>
      <c r="BL44" s="17"/>
      <c r="BM44" s="17"/>
      <c r="BN44" s="17"/>
      <c r="BO44" s="17"/>
      <c r="BP44" s="17"/>
      <c r="BQ44" s="17"/>
      <c r="BR44" s="17"/>
      <c r="BS44" s="17"/>
      <c r="BT44" s="17"/>
      <c r="BU44" s="17"/>
      <c r="BV44" s="17"/>
      <c r="BW44" s="17"/>
      <c r="BX44" s="17"/>
      <c r="BY44" s="17"/>
      <c r="BZ44" s="17"/>
      <c r="CA44" s="17"/>
      <c r="CB44" s="17"/>
      <c r="CC44" s="17"/>
      <c r="CD44" s="17"/>
      <c r="CE44" s="17"/>
      <c r="CF44" s="17"/>
      <c r="CG44" s="17"/>
      <c r="CH44" s="17"/>
      <c r="CI44" s="17"/>
      <c r="CJ44" s="17"/>
      <c r="CK44" s="17"/>
      <c r="CL44" s="17"/>
      <c r="CM44" s="17"/>
      <c r="CN44" s="17"/>
      <c r="CO44" s="17"/>
      <c r="CP44" s="17"/>
      <c r="CQ44" s="17"/>
      <c r="CR44" s="17"/>
      <c r="CS44" s="17"/>
      <c r="CT44" s="17"/>
      <c r="CU44" s="17"/>
      <c r="CV44" s="17"/>
      <c r="CW44" s="17"/>
      <c r="CX44" s="17"/>
      <c r="CY44" s="17"/>
      <c r="CZ44" s="17"/>
      <c r="DA44" s="17"/>
      <c r="DB44" s="17"/>
      <c r="DC44" s="17"/>
      <c r="DD44" s="17"/>
    </row>
    <row r="45" spans="2:108" x14ac:dyDescent="0.15">
      <c r="B45" s="39"/>
      <c r="C45" s="39"/>
      <c r="D45" s="51"/>
      <c r="E45" s="7"/>
      <c r="F45" s="7" t="s">
        <v>202</v>
      </c>
      <c r="G45" s="7"/>
      <c r="H45" s="39"/>
      <c r="I45" s="42"/>
      <c r="J45" s="42"/>
      <c r="K45" s="53"/>
      <c r="L45" s="7" t="s">
        <v>203</v>
      </c>
      <c r="M45" s="56">
        <f t="shared" si="53"/>
        <v>16.5</v>
      </c>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v>16.5</v>
      </c>
      <c r="AO45" s="17"/>
      <c r="AP45" s="17"/>
      <c r="AQ45" s="17"/>
      <c r="AR45" s="17"/>
      <c r="AS45" s="17"/>
      <c r="AT45" s="17"/>
      <c r="AU45" s="17"/>
      <c r="AV45" s="17"/>
      <c r="AW45" s="17"/>
      <c r="AX45" s="17"/>
      <c r="AY45" s="17"/>
      <c r="AZ45" s="17"/>
      <c r="BA45" s="17"/>
      <c r="BB45" s="17"/>
      <c r="BC45" s="17"/>
      <c r="BD45" s="17"/>
      <c r="BE45" s="17"/>
      <c r="BF45" s="17"/>
      <c r="BG45" s="17"/>
      <c r="BH45" s="17"/>
      <c r="BI45" s="17"/>
      <c r="BJ45" s="17"/>
      <c r="BK45" s="17"/>
      <c r="BL45" s="17"/>
      <c r="BM45" s="17"/>
      <c r="BN45" s="17"/>
      <c r="BO45" s="17"/>
      <c r="BP45" s="17"/>
      <c r="BQ45" s="17"/>
      <c r="BR45" s="17"/>
      <c r="BS45" s="17"/>
      <c r="BT45" s="17"/>
      <c r="BU45" s="17"/>
      <c r="BV45" s="17"/>
      <c r="BW45" s="17"/>
      <c r="BX45" s="17"/>
      <c r="BY45" s="17"/>
      <c r="BZ45" s="17"/>
      <c r="CA45" s="17"/>
      <c r="CB45" s="17"/>
      <c r="CC45" s="17"/>
      <c r="CD45" s="17"/>
      <c r="CE45" s="17"/>
      <c r="CF45" s="17"/>
      <c r="CG45" s="17"/>
      <c r="CH45" s="17"/>
      <c r="CI45" s="17"/>
      <c r="CJ45" s="17"/>
      <c r="CK45" s="17"/>
      <c r="CL45" s="17"/>
      <c r="CM45" s="17"/>
      <c r="CN45" s="17"/>
      <c r="CO45" s="17"/>
      <c r="CP45" s="17"/>
      <c r="CQ45" s="17"/>
      <c r="CR45" s="17"/>
      <c r="CS45" s="17"/>
      <c r="CT45" s="17"/>
      <c r="CU45" s="17"/>
      <c r="CV45" s="17"/>
      <c r="CW45" s="17"/>
      <c r="CX45" s="17"/>
      <c r="CY45" s="17"/>
      <c r="CZ45" s="17"/>
      <c r="DA45" s="17"/>
      <c r="DB45" s="17"/>
      <c r="DC45" s="17"/>
      <c r="DD45" s="17"/>
    </row>
    <row r="46" spans="2:108" x14ac:dyDescent="0.15">
      <c r="B46" s="39"/>
      <c r="C46" s="39"/>
      <c r="D46" s="51"/>
      <c r="E46" s="7"/>
      <c r="F46" s="7"/>
      <c r="G46" s="7"/>
      <c r="H46" s="39"/>
      <c r="I46" s="39"/>
      <c r="J46" s="39"/>
      <c r="K46" s="7"/>
      <c r="L46" s="7"/>
      <c r="M46" s="56">
        <f t="shared" si="53"/>
        <v>0</v>
      </c>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c r="BA46" s="17"/>
      <c r="BB46" s="17"/>
      <c r="BC46" s="17"/>
      <c r="BD46" s="17"/>
      <c r="BE46" s="17"/>
      <c r="BF46" s="17"/>
      <c r="BG46" s="17"/>
      <c r="BH46" s="17"/>
      <c r="BI46" s="17"/>
      <c r="BJ46" s="17"/>
      <c r="BK46" s="17"/>
      <c r="BL46" s="17"/>
      <c r="BM46" s="17"/>
      <c r="BN46" s="17"/>
      <c r="BO46" s="17"/>
      <c r="BP46" s="17"/>
      <c r="BQ46" s="17"/>
      <c r="BR46" s="17"/>
      <c r="BS46" s="17"/>
      <c r="BT46" s="17"/>
      <c r="BU46" s="17"/>
      <c r="BV46" s="17"/>
      <c r="BW46" s="17"/>
      <c r="BX46" s="17"/>
      <c r="BY46" s="17"/>
      <c r="BZ46" s="17"/>
      <c r="CA46" s="17"/>
      <c r="CB46" s="17"/>
      <c r="CC46" s="17"/>
      <c r="CD46" s="17"/>
      <c r="CE46" s="17"/>
      <c r="CF46" s="17"/>
      <c r="CG46" s="17"/>
      <c r="CH46" s="17"/>
      <c r="CI46" s="17"/>
      <c r="CJ46" s="17"/>
      <c r="CK46" s="17"/>
      <c r="CL46" s="17"/>
      <c r="CM46" s="17"/>
      <c r="CN46" s="17"/>
      <c r="CO46" s="17"/>
      <c r="CP46" s="17"/>
      <c r="CQ46" s="17"/>
      <c r="CR46" s="17"/>
      <c r="CS46" s="17"/>
      <c r="CT46" s="17"/>
      <c r="CU46" s="17"/>
      <c r="CV46" s="17"/>
      <c r="CW46" s="17"/>
      <c r="CX46" s="17"/>
      <c r="CY46" s="17"/>
      <c r="CZ46" s="17"/>
      <c r="DA46" s="17"/>
      <c r="DB46" s="17"/>
      <c r="DC46" s="17"/>
      <c r="DD46" s="17"/>
    </row>
    <row r="47" spans="2:108" ht="27" x14ac:dyDescent="0.15">
      <c r="B47" s="39">
        <v>2</v>
      </c>
      <c r="C47" s="39">
        <v>1</v>
      </c>
      <c r="D47" s="52" t="s">
        <v>151</v>
      </c>
      <c r="E47" s="7" t="s">
        <v>150</v>
      </c>
      <c r="F47" s="7" t="s">
        <v>146</v>
      </c>
      <c r="G47" s="7"/>
      <c r="H47" s="39" t="s">
        <v>196</v>
      </c>
      <c r="I47" s="39" t="s">
        <v>199</v>
      </c>
      <c r="J47" s="39"/>
      <c r="K47" s="46" t="s">
        <v>206</v>
      </c>
      <c r="L47" s="7" t="s">
        <v>164</v>
      </c>
      <c r="M47" s="56">
        <f t="shared" si="53"/>
        <v>1</v>
      </c>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v>1</v>
      </c>
      <c r="AY47" s="17"/>
      <c r="AZ47" s="17"/>
      <c r="BA47" s="17"/>
      <c r="BB47" s="17"/>
      <c r="BC47" s="17"/>
      <c r="BD47" s="17"/>
      <c r="BE47" s="17"/>
      <c r="BF47" s="17"/>
      <c r="BG47" s="17"/>
      <c r="BH47" s="17"/>
      <c r="BI47" s="17"/>
      <c r="BJ47" s="17"/>
      <c r="BK47" s="17"/>
      <c r="BL47" s="17"/>
      <c r="BM47" s="17"/>
      <c r="BN47" s="17"/>
      <c r="BO47" s="17"/>
      <c r="BP47" s="17"/>
      <c r="BQ47" s="17"/>
      <c r="BR47" s="17"/>
      <c r="BS47" s="17"/>
      <c r="BT47" s="17"/>
      <c r="BU47" s="17"/>
      <c r="BV47" s="17"/>
      <c r="BW47" s="17"/>
      <c r="BX47" s="17"/>
      <c r="BY47" s="17"/>
      <c r="BZ47" s="17"/>
      <c r="CA47" s="17"/>
      <c r="CB47" s="17"/>
      <c r="CC47" s="17"/>
      <c r="CD47" s="17"/>
      <c r="CE47" s="17"/>
      <c r="CF47" s="17"/>
      <c r="CG47" s="17"/>
      <c r="CH47" s="17"/>
      <c r="CI47" s="17"/>
      <c r="CJ47" s="17"/>
      <c r="CK47" s="17"/>
      <c r="CL47" s="17"/>
      <c r="CM47" s="17"/>
      <c r="CN47" s="17"/>
      <c r="CO47" s="17"/>
      <c r="CP47" s="17"/>
      <c r="CQ47" s="17"/>
      <c r="CR47" s="17"/>
      <c r="CS47" s="17"/>
      <c r="CT47" s="17"/>
      <c r="CU47" s="17"/>
      <c r="CV47" s="17"/>
      <c r="CW47" s="17"/>
      <c r="CX47" s="17"/>
      <c r="CY47" s="17"/>
      <c r="CZ47" s="17"/>
      <c r="DA47" s="17"/>
      <c r="DB47" s="17"/>
      <c r="DC47" s="17"/>
      <c r="DD47" s="17"/>
    </row>
    <row r="48" spans="2:108" x14ac:dyDescent="0.15">
      <c r="B48" s="39"/>
      <c r="C48" s="39"/>
      <c r="D48" s="52"/>
      <c r="E48" s="7"/>
      <c r="F48" s="7"/>
      <c r="G48" s="7"/>
      <c r="H48" s="39"/>
      <c r="I48" s="39"/>
      <c r="J48" s="39"/>
      <c r="K48" s="7"/>
      <c r="L48" s="7"/>
      <c r="M48" s="56">
        <f t="shared" si="53"/>
        <v>0</v>
      </c>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c r="AY48" s="17"/>
      <c r="AZ48" s="17"/>
      <c r="BA48" s="17"/>
      <c r="BB48" s="17"/>
      <c r="BC48" s="17"/>
      <c r="BD48" s="17"/>
      <c r="BE48" s="17"/>
      <c r="BF48" s="17"/>
      <c r="BG48" s="17"/>
      <c r="BH48" s="17"/>
      <c r="BI48" s="17"/>
      <c r="BJ48" s="17"/>
      <c r="BK48" s="17"/>
      <c r="BL48" s="17"/>
      <c r="BM48" s="17"/>
      <c r="BN48" s="17"/>
      <c r="BO48" s="17"/>
      <c r="BP48" s="17"/>
      <c r="BQ48" s="17"/>
      <c r="BR48" s="17"/>
      <c r="BS48" s="17"/>
      <c r="BT48" s="17"/>
      <c r="BU48" s="17"/>
      <c r="BV48" s="17"/>
      <c r="BW48" s="17"/>
      <c r="BX48" s="17"/>
      <c r="BY48" s="17"/>
      <c r="BZ48" s="17"/>
      <c r="CA48" s="17"/>
      <c r="CB48" s="17"/>
      <c r="CC48" s="17"/>
      <c r="CD48" s="17"/>
      <c r="CE48" s="17"/>
      <c r="CF48" s="17"/>
      <c r="CG48" s="17"/>
      <c r="CH48" s="17"/>
      <c r="CI48" s="17"/>
      <c r="CJ48" s="17"/>
      <c r="CK48" s="17"/>
      <c r="CL48" s="17"/>
      <c r="CM48" s="17"/>
      <c r="CN48" s="17"/>
      <c r="CO48" s="17"/>
      <c r="CP48" s="17"/>
      <c r="CQ48" s="17"/>
      <c r="CR48" s="17"/>
      <c r="CS48" s="17"/>
      <c r="CT48" s="17"/>
      <c r="CU48" s="17"/>
      <c r="CV48" s="17"/>
      <c r="CW48" s="17"/>
      <c r="CX48" s="17"/>
      <c r="CY48" s="17"/>
      <c r="CZ48" s="17"/>
      <c r="DA48" s="17"/>
      <c r="DB48" s="17"/>
      <c r="DC48" s="17"/>
      <c r="DD48" s="17"/>
    </row>
    <row r="49" spans="2:109" x14ac:dyDescent="0.15">
      <c r="B49" s="39"/>
      <c r="C49" s="39"/>
      <c r="D49" s="52"/>
      <c r="E49" s="7" t="s">
        <v>152</v>
      </c>
      <c r="F49" s="7"/>
      <c r="G49" s="7"/>
      <c r="H49" s="39" t="s">
        <v>198</v>
      </c>
      <c r="I49" s="39" t="s">
        <v>194</v>
      </c>
      <c r="J49" s="39"/>
      <c r="K49" s="39" t="s">
        <v>194</v>
      </c>
      <c r="L49" s="7"/>
      <c r="M49" s="56">
        <f t="shared" si="53"/>
        <v>0</v>
      </c>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7"/>
      <c r="BD49" s="17"/>
      <c r="BE49" s="17"/>
      <c r="BF49" s="17"/>
      <c r="BG49" s="17"/>
      <c r="BH49" s="17"/>
      <c r="BI49" s="17"/>
      <c r="BJ49" s="17"/>
      <c r="BK49" s="17"/>
      <c r="BL49" s="17"/>
      <c r="BM49" s="17"/>
      <c r="BN49" s="17"/>
      <c r="BO49" s="17"/>
      <c r="BP49" s="17"/>
      <c r="BQ49" s="17"/>
      <c r="BR49" s="17"/>
      <c r="BS49" s="17"/>
      <c r="BT49" s="17"/>
      <c r="BU49" s="17"/>
      <c r="BV49" s="17"/>
      <c r="BW49" s="17"/>
      <c r="BX49" s="17"/>
      <c r="BY49" s="17"/>
      <c r="BZ49" s="17"/>
      <c r="CA49" s="17"/>
      <c r="CB49" s="17"/>
      <c r="CC49" s="17"/>
      <c r="CD49" s="17"/>
      <c r="CE49" s="17"/>
      <c r="CF49" s="17"/>
      <c r="CG49" s="17"/>
      <c r="CH49" s="17"/>
      <c r="CI49" s="17"/>
      <c r="CJ49" s="17"/>
      <c r="CK49" s="17"/>
      <c r="CL49" s="17"/>
      <c r="CM49" s="17"/>
      <c r="CN49" s="17"/>
      <c r="CO49" s="17"/>
      <c r="CP49" s="17"/>
      <c r="CQ49" s="17"/>
      <c r="CR49" s="17"/>
      <c r="CS49" s="17"/>
      <c r="CT49" s="17"/>
      <c r="CU49" s="17"/>
      <c r="CV49" s="17"/>
      <c r="CW49" s="17"/>
      <c r="CX49" s="17"/>
      <c r="CY49" s="17"/>
      <c r="CZ49" s="17"/>
      <c r="DA49" s="17"/>
      <c r="DB49" s="17"/>
      <c r="DC49" s="17"/>
      <c r="DD49" s="17"/>
      <c r="DE49" t="s">
        <v>43</v>
      </c>
    </row>
    <row r="50" spans="2:109" x14ac:dyDescent="0.15">
      <c r="B50" s="39"/>
      <c r="C50" s="39"/>
      <c r="D50" s="52"/>
      <c r="E50" s="7"/>
      <c r="F50" s="7"/>
      <c r="G50" s="7"/>
      <c r="H50" s="39"/>
      <c r="I50" s="39"/>
      <c r="J50" s="39"/>
      <c r="K50" s="7"/>
      <c r="L50" s="7"/>
      <c r="M50" s="56">
        <f t="shared" si="53"/>
        <v>0</v>
      </c>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c r="BA50" s="17"/>
      <c r="BB50" s="17"/>
      <c r="BC50" s="17"/>
      <c r="BD50" s="17"/>
      <c r="BE50" s="17"/>
      <c r="BF50" s="17"/>
      <c r="BG50" s="17"/>
      <c r="BH50" s="17"/>
      <c r="BI50" s="17"/>
      <c r="BJ50" s="17"/>
      <c r="BK50" s="17"/>
      <c r="BL50" s="17"/>
      <c r="BM50" s="17"/>
      <c r="BN50" s="17"/>
      <c r="BO50" s="17"/>
      <c r="BP50" s="17"/>
      <c r="BQ50" s="17"/>
      <c r="BR50" s="17"/>
      <c r="BS50" s="17"/>
      <c r="BT50" s="17"/>
      <c r="BU50" s="17"/>
      <c r="BV50" s="17"/>
      <c r="BW50" s="17"/>
      <c r="BX50" s="17"/>
      <c r="BY50" s="17"/>
      <c r="BZ50" s="17"/>
      <c r="CA50" s="17"/>
      <c r="CB50" s="17"/>
      <c r="CC50" s="17"/>
      <c r="CD50" s="17"/>
      <c r="CE50" s="17"/>
      <c r="CF50" s="17"/>
      <c r="CG50" s="17"/>
      <c r="CH50" s="17"/>
      <c r="CI50" s="17"/>
      <c r="CJ50" s="17"/>
      <c r="CK50" s="17"/>
      <c r="CL50" s="17"/>
      <c r="CM50" s="17"/>
      <c r="CN50" s="17"/>
      <c r="CO50" s="17"/>
      <c r="CP50" s="17"/>
      <c r="CQ50" s="17"/>
      <c r="CR50" s="17"/>
      <c r="CS50" s="17"/>
      <c r="CT50" s="17"/>
      <c r="CU50" s="17"/>
      <c r="CV50" s="17"/>
      <c r="CW50" s="17"/>
      <c r="CX50" s="17"/>
      <c r="CY50" s="17"/>
      <c r="CZ50" s="17"/>
      <c r="DA50" s="17"/>
      <c r="DB50" s="17"/>
      <c r="DC50" s="17"/>
      <c r="DD50" s="17"/>
      <c r="DE50" t="s">
        <v>43</v>
      </c>
    </row>
    <row r="51" spans="2:109" x14ac:dyDescent="0.15">
      <c r="B51" s="39"/>
      <c r="C51" s="39"/>
      <c r="D51" s="52"/>
      <c r="E51" s="49" t="s">
        <v>173</v>
      </c>
      <c r="F51" s="49"/>
      <c r="G51" s="49"/>
      <c r="H51" s="50" t="s">
        <v>198</v>
      </c>
      <c r="I51" s="39" t="s">
        <v>194</v>
      </c>
      <c r="J51" s="50"/>
      <c r="K51" s="39" t="s">
        <v>194</v>
      </c>
      <c r="L51" s="49"/>
      <c r="M51" s="57">
        <f t="shared" si="53"/>
        <v>0</v>
      </c>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c r="AV51" s="17"/>
      <c r="AW51" s="17"/>
      <c r="AX51" s="17"/>
      <c r="AY51" s="17"/>
      <c r="AZ51" s="17"/>
      <c r="BA51" s="17"/>
      <c r="BB51" s="17"/>
      <c r="BC51" s="17"/>
      <c r="BD51" s="17"/>
      <c r="BE51" s="17"/>
      <c r="BF51" s="17"/>
      <c r="BG51" s="17"/>
      <c r="BH51" s="17"/>
      <c r="BI51" s="17"/>
      <c r="BJ51" s="17"/>
      <c r="BK51" s="17"/>
      <c r="BL51" s="17"/>
      <c r="BM51" s="17"/>
      <c r="BN51" s="17"/>
      <c r="BO51" s="17"/>
      <c r="BP51" s="17"/>
      <c r="BQ51" s="17"/>
      <c r="BR51" s="17"/>
      <c r="BS51" s="17"/>
      <c r="BT51" s="17"/>
      <c r="BU51" s="17"/>
      <c r="BV51" s="17"/>
      <c r="BW51" s="17"/>
      <c r="BX51" s="17"/>
      <c r="BY51" s="17"/>
      <c r="BZ51" s="17"/>
      <c r="CA51" s="17"/>
      <c r="CB51" s="17"/>
      <c r="CC51" s="17"/>
      <c r="CD51" s="17"/>
      <c r="CE51" s="17"/>
      <c r="CF51" s="17"/>
      <c r="CG51" s="17"/>
      <c r="CH51" s="17"/>
      <c r="CI51" s="17"/>
      <c r="CJ51" s="17"/>
      <c r="CK51" s="17"/>
      <c r="CL51" s="17"/>
      <c r="CM51" s="17"/>
      <c r="CN51" s="17"/>
      <c r="CO51" s="17"/>
      <c r="CP51" s="17"/>
      <c r="CQ51" s="17"/>
      <c r="CR51" s="17"/>
      <c r="CS51" s="17"/>
      <c r="CT51" s="17"/>
      <c r="CU51" s="17"/>
      <c r="CV51" s="17"/>
      <c r="CW51" s="17"/>
      <c r="CX51" s="17"/>
      <c r="CY51" s="17"/>
      <c r="CZ51" s="17"/>
      <c r="DA51" s="17"/>
      <c r="DB51" s="17"/>
      <c r="DC51" s="17"/>
      <c r="DD51" s="17"/>
      <c r="DE51" t="s">
        <v>43</v>
      </c>
    </row>
    <row r="52" spans="2:109" x14ac:dyDescent="0.15">
      <c r="B52" s="39"/>
      <c r="C52" s="39"/>
      <c r="D52" s="52"/>
      <c r="E52" s="7"/>
      <c r="F52" s="7"/>
      <c r="G52" s="7"/>
      <c r="H52" s="39"/>
      <c r="I52" s="39"/>
      <c r="J52" s="39"/>
      <c r="K52" s="7"/>
      <c r="L52" s="7"/>
      <c r="M52" s="56">
        <f t="shared" si="53"/>
        <v>0</v>
      </c>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7"/>
      <c r="BA52" s="17"/>
      <c r="BB52" s="17"/>
      <c r="BC52" s="17"/>
      <c r="BD52" s="17"/>
      <c r="BE52" s="17"/>
      <c r="BF52" s="17"/>
      <c r="BG52" s="17"/>
      <c r="BH52" s="17"/>
      <c r="BI52" s="17"/>
      <c r="BJ52" s="17"/>
      <c r="BK52" s="17"/>
      <c r="BL52" s="17"/>
      <c r="BM52" s="17"/>
      <c r="BN52" s="17"/>
      <c r="BO52" s="17"/>
      <c r="BP52" s="17"/>
      <c r="BQ52" s="17"/>
      <c r="BR52" s="17"/>
      <c r="BS52" s="17"/>
      <c r="BT52" s="17"/>
      <c r="BU52" s="17"/>
      <c r="BV52" s="17"/>
      <c r="BW52" s="17"/>
      <c r="BX52" s="17"/>
      <c r="BY52" s="17"/>
      <c r="BZ52" s="17"/>
      <c r="CA52" s="17"/>
      <c r="CB52" s="17"/>
      <c r="CC52" s="17"/>
      <c r="CD52" s="17"/>
      <c r="CE52" s="17"/>
      <c r="CF52" s="17"/>
      <c r="CG52" s="17"/>
      <c r="CH52" s="17"/>
      <c r="CI52" s="17"/>
      <c r="CJ52" s="17"/>
      <c r="CK52" s="17"/>
      <c r="CL52" s="17"/>
      <c r="CM52" s="17"/>
      <c r="CN52" s="17"/>
      <c r="CO52" s="17"/>
      <c r="CP52" s="17"/>
      <c r="CQ52" s="17"/>
      <c r="CR52" s="17"/>
      <c r="CS52" s="17"/>
      <c r="CT52" s="17"/>
      <c r="CU52" s="17"/>
      <c r="CV52" s="17"/>
      <c r="CW52" s="17"/>
      <c r="CX52" s="17"/>
      <c r="CY52" s="17"/>
      <c r="CZ52" s="17"/>
      <c r="DA52" s="17"/>
      <c r="DB52" s="17"/>
      <c r="DC52" s="17"/>
      <c r="DD52" s="17"/>
      <c r="DE52" t="s">
        <v>43</v>
      </c>
    </row>
    <row r="53" spans="2:109" ht="27" x14ac:dyDescent="0.15">
      <c r="B53" s="39"/>
      <c r="C53" s="39"/>
      <c r="D53" s="52"/>
      <c r="E53" s="7" t="s">
        <v>157</v>
      </c>
      <c r="F53" s="7"/>
      <c r="G53" s="7"/>
      <c r="H53" s="39" t="s">
        <v>196</v>
      </c>
      <c r="I53" s="39" t="s">
        <v>200</v>
      </c>
      <c r="J53" s="39"/>
      <c r="K53" s="46" t="s">
        <v>207</v>
      </c>
      <c r="L53" s="7"/>
      <c r="M53" s="56">
        <f t="shared" si="53"/>
        <v>0</v>
      </c>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c r="BA53" s="17"/>
      <c r="BB53" s="17"/>
      <c r="BC53" s="17"/>
      <c r="BD53" s="17"/>
      <c r="BE53" s="17"/>
      <c r="BF53" s="17"/>
      <c r="BG53" s="17"/>
      <c r="BH53" s="17"/>
      <c r="BI53" s="17"/>
      <c r="BJ53" s="17"/>
      <c r="BK53" s="17"/>
      <c r="BL53" s="17"/>
      <c r="BM53" s="17"/>
      <c r="BN53" s="17"/>
      <c r="BO53" s="17"/>
      <c r="BP53" s="17"/>
      <c r="BQ53" s="17"/>
      <c r="BR53" s="17"/>
      <c r="BS53" s="17"/>
      <c r="BT53" s="17"/>
      <c r="BU53" s="17"/>
      <c r="BV53" s="17"/>
      <c r="BW53" s="17"/>
      <c r="BX53" s="17"/>
      <c r="BY53" s="17"/>
      <c r="BZ53" s="17"/>
      <c r="CA53" s="17"/>
      <c r="CB53" s="17"/>
      <c r="CC53" s="17"/>
      <c r="CD53" s="17"/>
      <c r="CE53" s="17"/>
      <c r="CF53" s="17"/>
      <c r="CG53" s="17"/>
      <c r="CH53" s="17"/>
      <c r="CI53" s="17"/>
      <c r="CJ53" s="17"/>
      <c r="CK53" s="17"/>
      <c r="CL53" s="17"/>
      <c r="CM53" s="17"/>
      <c r="CN53" s="17"/>
      <c r="CO53" s="17"/>
      <c r="CP53" s="17"/>
      <c r="CQ53" s="17"/>
      <c r="CR53" s="17"/>
      <c r="CS53" s="17"/>
      <c r="CT53" s="17"/>
      <c r="CU53" s="17"/>
      <c r="CV53" s="17"/>
      <c r="CW53" s="17"/>
      <c r="CX53" s="17"/>
      <c r="CY53" s="17"/>
      <c r="CZ53" s="17"/>
      <c r="DA53" s="17"/>
      <c r="DB53" s="17"/>
      <c r="DC53" s="17"/>
      <c r="DD53" s="17"/>
      <c r="DE53" t="s">
        <v>43</v>
      </c>
    </row>
    <row r="54" spans="2:109" x14ac:dyDescent="0.15">
      <c r="B54" s="39"/>
      <c r="C54" s="39"/>
      <c r="D54" s="52"/>
      <c r="E54" s="7"/>
      <c r="F54" s="7"/>
      <c r="G54" s="7"/>
      <c r="H54" s="39"/>
      <c r="I54" s="39"/>
      <c r="J54" s="39"/>
      <c r="K54" s="7"/>
      <c r="L54" s="7"/>
      <c r="M54" s="56">
        <f t="shared" si="53"/>
        <v>0</v>
      </c>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c r="BM54" s="17"/>
      <c r="BN54" s="17"/>
      <c r="BO54" s="17"/>
      <c r="BP54" s="17"/>
      <c r="BQ54" s="17"/>
      <c r="BR54" s="17"/>
      <c r="BS54" s="17"/>
      <c r="BT54" s="17"/>
      <c r="BU54" s="17"/>
      <c r="BV54" s="17"/>
      <c r="BW54" s="17"/>
      <c r="BX54" s="17"/>
      <c r="BY54" s="17"/>
      <c r="BZ54" s="17"/>
      <c r="CA54" s="17"/>
      <c r="CB54" s="17"/>
      <c r="CC54" s="17"/>
      <c r="CD54" s="17"/>
      <c r="CE54" s="17"/>
      <c r="CF54" s="17"/>
      <c r="CG54" s="17"/>
      <c r="CH54" s="17"/>
      <c r="CI54" s="17"/>
      <c r="CJ54" s="17"/>
      <c r="CK54" s="17"/>
      <c r="CL54" s="17"/>
      <c r="CM54" s="17"/>
      <c r="CN54" s="17"/>
      <c r="CO54" s="17"/>
      <c r="CP54" s="17"/>
      <c r="CQ54" s="17"/>
      <c r="CR54" s="17"/>
      <c r="CS54" s="17"/>
      <c r="CT54" s="17"/>
      <c r="CU54" s="17"/>
      <c r="CV54" s="17"/>
      <c r="CW54" s="17"/>
      <c r="CX54" s="17"/>
      <c r="CY54" s="17"/>
      <c r="CZ54" s="17"/>
      <c r="DA54" s="17"/>
      <c r="DB54" s="17"/>
      <c r="DC54" s="17"/>
      <c r="DD54" s="17"/>
      <c r="DE54" t="s">
        <v>43</v>
      </c>
    </row>
    <row r="55" spans="2:109" ht="27" x14ac:dyDescent="0.15">
      <c r="B55" s="39"/>
      <c r="C55" s="39"/>
      <c r="D55" s="52"/>
      <c r="E55" s="7" t="s">
        <v>159</v>
      </c>
      <c r="F55" s="7" t="s">
        <v>158</v>
      </c>
      <c r="G55" s="7"/>
      <c r="H55" s="39" t="s">
        <v>196</v>
      </c>
      <c r="I55" s="39" t="s">
        <v>201</v>
      </c>
      <c r="J55" s="39"/>
      <c r="K55" s="46" t="s">
        <v>193</v>
      </c>
      <c r="L55" s="7" t="s">
        <v>163</v>
      </c>
      <c r="M55" s="56">
        <f t="shared" si="53"/>
        <v>0</v>
      </c>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c r="AV55" s="17"/>
      <c r="AW55" s="17"/>
      <c r="AX55" s="17"/>
      <c r="AY55" s="17"/>
      <c r="AZ55" s="17"/>
      <c r="BA55" s="17"/>
      <c r="BB55" s="17"/>
      <c r="BC55" s="17"/>
      <c r="BD55" s="17"/>
      <c r="BE55" s="17"/>
      <c r="BF55" s="17"/>
      <c r="BG55" s="17"/>
      <c r="BH55" s="17"/>
      <c r="BI55" s="17"/>
      <c r="BJ55" s="17"/>
      <c r="BK55" s="17"/>
      <c r="BL55" s="17"/>
      <c r="BM55" s="17"/>
      <c r="BN55" s="17"/>
      <c r="BO55" s="17"/>
      <c r="BP55" s="17"/>
      <c r="BQ55" s="17"/>
      <c r="BR55" s="17"/>
      <c r="BS55" s="17"/>
      <c r="BT55" s="17"/>
      <c r="BU55" s="17"/>
      <c r="BV55" s="17"/>
      <c r="BW55" s="17"/>
      <c r="BX55" s="17"/>
      <c r="BY55" s="17"/>
      <c r="BZ55" s="17"/>
      <c r="CA55" s="17"/>
      <c r="CB55" s="17"/>
      <c r="CC55" s="17"/>
      <c r="CD55" s="17"/>
      <c r="CE55" s="17"/>
      <c r="CF55" s="17"/>
      <c r="CG55" s="17"/>
      <c r="CH55" s="17"/>
      <c r="CI55" s="17"/>
      <c r="CJ55" s="17"/>
      <c r="CK55" s="17"/>
      <c r="CL55" s="17"/>
      <c r="CM55" s="17"/>
      <c r="CN55" s="17"/>
      <c r="CO55" s="17"/>
      <c r="CP55" s="17"/>
      <c r="CQ55" s="17"/>
      <c r="CR55" s="17"/>
      <c r="CS55" s="17"/>
      <c r="CT55" s="17"/>
      <c r="CU55" s="17"/>
      <c r="CV55" s="17"/>
      <c r="CW55" s="17"/>
      <c r="CX55" s="17"/>
      <c r="CY55" s="17"/>
      <c r="CZ55" s="17"/>
      <c r="DA55" s="17"/>
      <c r="DB55" s="17"/>
      <c r="DC55" s="17"/>
      <c r="DD55" s="17"/>
      <c r="DE55" t="s">
        <v>43</v>
      </c>
    </row>
    <row r="56" spans="2:109" x14ac:dyDescent="0.15">
      <c r="B56" s="39"/>
      <c r="C56" s="39"/>
      <c r="D56" s="52"/>
      <c r="E56" s="7"/>
      <c r="F56" s="7"/>
      <c r="G56" s="7"/>
      <c r="H56" s="39"/>
      <c r="I56" s="39"/>
      <c r="J56" s="39"/>
      <c r="K56" s="7"/>
      <c r="L56" s="7"/>
      <c r="M56" s="56">
        <f t="shared" si="53"/>
        <v>0</v>
      </c>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c r="AZ56" s="17"/>
      <c r="BA56" s="17"/>
      <c r="BB56" s="17"/>
      <c r="BC56" s="17"/>
      <c r="BD56" s="17"/>
      <c r="BE56" s="17"/>
      <c r="BF56" s="17"/>
      <c r="BG56" s="17"/>
      <c r="BH56" s="17"/>
      <c r="BI56" s="17"/>
      <c r="BJ56" s="17"/>
      <c r="BK56" s="17"/>
      <c r="BL56" s="17"/>
      <c r="BM56" s="17"/>
      <c r="BN56" s="17"/>
      <c r="BO56" s="17"/>
      <c r="BP56" s="17"/>
      <c r="BQ56" s="17"/>
      <c r="BR56" s="17"/>
      <c r="BS56" s="17"/>
      <c r="BT56" s="17"/>
      <c r="BU56" s="17"/>
      <c r="BV56" s="17"/>
      <c r="BW56" s="17"/>
      <c r="BX56" s="17"/>
      <c r="BY56" s="17"/>
      <c r="BZ56" s="17"/>
      <c r="CA56" s="17"/>
      <c r="CB56" s="17"/>
      <c r="CC56" s="17"/>
      <c r="CD56" s="17"/>
      <c r="CE56" s="17"/>
      <c r="CF56" s="17"/>
      <c r="CG56" s="17"/>
      <c r="CH56" s="17"/>
      <c r="CI56" s="17"/>
      <c r="CJ56" s="17"/>
      <c r="CK56" s="17"/>
      <c r="CL56" s="17"/>
      <c r="CM56" s="17"/>
      <c r="CN56" s="17"/>
      <c r="CO56" s="17"/>
      <c r="CP56" s="17"/>
      <c r="CQ56" s="17"/>
      <c r="CR56" s="17"/>
      <c r="CS56" s="17"/>
      <c r="CT56" s="17"/>
      <c r="CU56" s="17"/>
      <c r="CV56" s="17"/>
      <c r="CW56" s="17"/>
      <c r="CX56" s="17"/>
      <c r="CY56" s="17"/>
      <c r="CZ56" s="17"/>
      <c r="DA56" s="17"/>
      <c r="DB56" s="17"/>
      <c r="DC56" s="17"/>
      <c r="DD56" s="17"/>
      <c r="DE56" t="s">
        <v>43</v>
      </c>
    </row>
    <row r="57" spans="2:109" x14ac:dyDescent="0.15">
      <c r="B57" s="39"/>
      <c r="C57" s="39"/>
      <c r="D57" s="52"/>
      <c r="E57" s="7" t="s">
        <v>160</v>
      </c>
      <c r="F57" s="7" t="s">
        <v>172</v>
      </c>
      <c r="G57" s="7"/>
      <c r="H57" s="39" t="s">
        <v>197</v>
      </c>
      <c r="I57" s="39"/>
      <c r="J57" s="39"/>
      <c r="K57" s="7"/>
      <c r="L57" s="7"/>
      <c r="M57" s="56">
        <f t="shared" si="53"/>
        <v>0</v>
      </c>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c r="AV57" s="17"/>
      <c r="AW57" s="17"/>
      <c r="AX57" s="17"/>
      <c r="AY57" s="17"/>
      <c r="AZ57" s="17"/>
      <c r="BA57" s="17"/>
      <c r="BB57" s="17"/>
      <c r="BC57" s="17"/>
      <c r="BD57" s="17"/>
      <c r="BE57" s="17"/>
      <c r="BF57" s="17"/>
      <c r="BG57" s="17"/>
      <c r="BH57" s="17"/>
      <c r="BI57" s="17"/>
      <c r="BJ57" s="17"/>
      <c r="BK57" s="17"/>
      <c r="BL57" s="17"/>
      <c r="BM57" s="17"/>
      <c r="BN57" s="17"/>
      <c r="BO57" s="17"/>
      <c r="BP57" s="17"/>
      <c r="BQ57" s="17"/>
      <c r="BR57" s="17"/>
      <c r="BS57" s="17"/>
      <c r="BT57" s="17"/>
      <c r="BU57" s="17"/>
      <c r="BV57" s="17"/>
      <c r="BW57" s="17"/>
      <c r="BX57" s="17"/>
      <c r="BY57" s="17"/>
      <c r="BZ57" s="17"/>
      <c r="CA57" s="17"/>
      <c r="CB57" s="17"/>
      <c r="CC57" s="17"/>
      <c r="CD57" s="17"/>
      <c r="CE57" s="17"/>
      <c r="CF57" s="17"/>
      <c r="CG57" s="17"/>
      <c r="CH57" s="17"/>
      <c r="CI57" s="17"/>
      <c r="CJ57" s="17"/>
      <c r="CK57" s="17"/>
      <c r="CL57" s="17"/>
      <c r="CM57" s="17"/>
      <c r="CN57" s="17"/>
      <c r="CO57" s="17"/>
      <c r="CP57" s="17"/>
      <c r="CQ57" s="17"/>
      <c r="CR57" s="17"/>
      <c r="CS57" s="17"/>
      <c r="CT57" s="17"/>
      <c r="CU57" s="17"/>
      <c r="CV57" s="17"/>
      <c r="CW57" s="17"/>
      <c r="CX57" s="17"/>
      <c r="CY57" s="17"/>
      <c r="CZ57" s="17"/>
      <c r="DA57" s="17"/>
      <c r="DB57" s="17"/>
      <c r="DC57" s="17"/>
      <c r="DD57" s="17"/>
      <c r="DE57" t="s">
        <v>43</v>
      </c>
    </row>
    <row r="58" spans="2:109" x14ac:dyDescent="0.15">
      <c r="B58" s="39"/>
      <c r="C58" s="39"/>
      <c r="D58" s="52"/>
      <c r="E58" s="7"/>
      <c r="F58" s="7"/>
      <c r="G58" s="7"/>
      <c r="H58" s="39"/>
      <c r="I58" s="39"/>
      <c r="J58" s="39"/>
      <c r="K58" s="7"/>
      <c r="L58" s="7"/>
      <c r="M58" s="56">
        <f t="shared" si="53"/>
        <v>0</v>
      </c>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c r="BA58" s="17"/>
      <c r="BB58" s="17"/>
      <c r="BC58" s="17"/>
      <c r="BD58" s="17"/>
      <c r="BE58" s="17"/>
      <c r="BF58" s="17"/>
      <c r="BG58" s="17"/>
      <c r="BH58" s="17"/>
      <c r="BI58" s="17"/>
      <c r="BJ58" s="17"/>
      <c r="BK58" s="17"/>
      <c r="BL58" s="17"/>
      <c r="BM58" s="17"/>
      <c r="BN58" s="17"/>
      <c r="BO58" s="17"/>
      <c r="BP58" s="17"/>
      <c r="BQ58" s="17"/>
      <c r="BR58" s="17"/>
      <c r="BS58" s="17"/>
      <c r="BT58" s="17"/>
      <c r="BU58" s="17"/>
      <c r="BV58" s="17"/>
      <c r="BW58" s="17"/>
      <c r="BX58" s="17"/>
      <c r="BY58" s="17"/>
      <c r="BZ58" s="17"/>
      <c r="CA58" s="17"/>
      <c r="CB58" s="17"/>
      <c r="CC58" s="17"/>
      <c r="CD58" s="17"/>
      <c r="CE58" s="17"/>
      <c r="CF58" s="17"/>
      <c r="CG58" s="17"/>
      <c r="CH58" s="17"/>
      <c r="CI58" s="17"/>
      <c r="CJ58" s="17"/>
      <c r="CK58" s="17"/>
      <c r="CL58" s="17"/>
      <c r="CM58" s="17"/>
      <c r="CN58" s="17"/>
      <c r="CO58" s="17"/>
      <c r="CP58" s="17"/>
      <c r="CQ58" s="17"/>
      <c r="CR58" s="17"/>
      <c r="CS58" s="17"/>
      <c r="CT58" s="17"/>
      <c r="CU58" s="17"/>
      <c r="CV58" s="17"/>
      <c r="CW58" s="17"/>
      <c r="CX58" s="17"/>
      <c r="CY58" s="17"/>
      <c r="CZ58" s="17"/>
      <c r="DA58" s="17"/>
      <c r="DB58" s="17"/>
      <c r="DC58" s="17"/>
      <c r="DD58" s="17"/>
      <c r="DE58" t="s">
        <v>43</v>
      </c>
    </row>
    <row r="59" spans="2:109" x14ac:dyDescent="0.15">
      <c r="B59" s="39"/>
      <c r="C59" s="39"/>
      <c r="D59" s="7"/>
      <c r="E59" s="7"/>
      <c r="F59" s="7"/>
      <c r="G59" s="7"/>
      <c r="H59" s="39"/>
      <c r="I59" s="39"/>
      <c r="J59" s="39"/>
      <c r="K59" s="7"/>
      <c r="L59" s="7"/>
      <c r="M59" s="56">
        <f t="shared" si="53"/>
        <v>0</v>
      </c>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c r="BE59" s="17"/>
      <c r="BF59" s="17"/>
      <c r="BG59" s="17"/>
      <c r="BH59" s="17"/>
      <c r="BI59" s="17"/>
      <c r="BJ59" s="17"/>
      <c r="BK59" s="17"/>
      <c r="BL59" s="17"/>
      <c r="BM59" s="17"/>
      <c r="BN59" s="17"/>
      <c r="BO59" s="17"/>
      <c r="BP59" s="17"/>
      <c r="BQ59" s="17"/>
      <c r="BR59" s="17"/>
      <c r="BS59" s="17"/>
      <c r="BT59" s="17"/>
      <c r="BU59" s="17"/>
      <c r="BV59" s="17"/>
      <c r="BW59" s="17"/>
      <c r="BX59" s="17"/>
      <c r="BY59" s="17"/>
      <c r="BZ59" s="17"/>
      <c r="CA59" s="17"/>
      <c r="CB59" s="17"/>
      <c r="CC59" s="17"/>
      <c r="CD59" s="17"/>
      <c r="CE59" s="17"/>
      <c r="CF59" s="17"/>
      <c r="CG59" s="17"/>
      <c r="CH59" s="17"/>
      <c r="CI59" s="17"/>
      <c r="CJ59" s="17"/>
      <c r="CK59" s="17"/>
      <c r="CL59" s="17"/>
      <c r="CM59" s="17"/>
      <c r="CN59" s="17"/>
      <c r="CO59" s="17"/>
      <c r="CP59" s="17"/>
      <c r="CQ59" s="17"/>
      <c r="CR59" s="17"/>
      <c r="CS59" s="17"/>
      <c r="CT59" s="17"/>
      <c r="CU59" s="17"/>
      <c r="CV59" s="17"/>
      <c r="CW59" s="17"/>
      <c r="CX59" s="17"/>
      <c r="CY59" s="17"/>
      <c r="CZ59" s="17"/>
      <c r="DA59" s="17"/>
      <c r="DB59" s="17"/>
      <c r="DC59" s="17"/>
      <c r="DD59" s="17"/>
      <c r="DE59" t="s">
        <v>43</v>
      </c>
    </row>
    <row r="60" spans="2:109" x14ac:dyDescent="0.15">
      <c r="B60" s="39"/>
      <c r="C60" s="39"/>
      <c r="D60" s="7"/>
      <c r="E60" s="7"/>
      <c r="F60" s="7"/>
      <c r="G60" s="7"/>
      <c r="H60" s="39"/>
      <c r="I60" s="39"/>
      <c r="J60" s="39"/>
      <c r="K60" s="7"/>
      <c r="L60" s="7"/>
      <c r="M60" s="56">
        <f t="shared" si="53"/>
        <v>0</v>
      </c>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c r="BA60" s="17"/>
      <c r="BB60" s="17"/>
      <c r="BC60" s="17"/>
      <c r="BD60" s="17"/>
      <c r="BE60" s="17"/>
      <c r="BF60" s="17"/>
      <c r="BG60" s="17"/>
      <c r="BH60" s="17"/>
      <c r="BI60" s="17"/>
      <c r="BJ60" s="17"/>
      <c r="BK60" s="17"/>
      <c r="BL60" s="17"/>
      <c r="BM60" s="17"/>
      <c r="BN60" s="17"/>
      <c r="BO60" s="17"/>
      <c r="BP60" s="17"/>
      <c r="BQ60" s="17"/>
      <c r="BR60" s="17"/>
      <c r="BS60" s="17"/>
      <c r="BT60" s="17"/>
      <c r="BU60" s="17"/>
      <c r="BV60" s="17"/>
      <c r="BW60" s="17"/>
      <c r="BX60" s="17"/>
      <c r="BY60" s="17"/>
      <c r="BZ60" s="17"/>
      <c r="CA60" s="17"/>
      <c r="CB60" s="17"/>
      <c r="CC60" s="17"/>
      <c r="CD60" s="17"/>
      <c r="CE60" s="17"/>
      <c r="CF60" s="17"/>
      <c r="CG60" s="17"/>
      <c r="CH60" s="17"/>
      <c r="CI60" s="17"/>
      <c r="CJ60" s="17"/>
      <c r="CK60" s="17"/>
      <c r="CL60" s="17"/>
      <c r="CM60" s="17"/>
      <c r="CN60" s="17"/>
      <c r="CO60" s="17"/>
      <c r="CP60" s="17"/>
      <c r="CQ60" s="17"/>
      <c r="CR60" s="17"/>
      <c r="CS60" s="17"/>
      <c r="CT60" s="17"/>
      <c r="CU60" s="17"/>
      <c r="CV60" s="17"/>
      <c r="CW60" s="17"/>
      <c r="CX60" s="17"/>
      <c r="CY60" s="17"/>
      <c r="CZ60" s="17"/>
      <c r="DA60" s="17"/>
      <c r="DB60" s="17"/>
      <c r="DC60" s="17"/>
      <c r="DD60" s="17"/>
      <c r="DE60" t="s">
        <v>43</v>
      </c>
    </row>
    <row r="61" spans="2:109" x14ac:dyDescent="0.15">
      <c r="B61" s="39"/>
      <c r="C61" s="39"/>
      <c r="D61" s="7"/>
      <c r="E61" s="7"/>
      <c r="F61" s="7"/>
      <c r="G61" s="7"/>
      <c r="H61" s="39"/>
      <c r="I61" s="39"/>
      <c r="J61" s="39"/>
      <c r="K61" s="7"/>
      <c r="L61" s="7"/>
      <c r="M61" s="56">
        <f t="shared" si="53"/>
        <v>0</v>
      </c>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c r="BA61" s="17"/>
      <c r="BB61" s="17"/>
      <c r="BC61" s="17"/>
      <c r="BD61" s="17"/>
      <c r="BE61" s="17"/>
      <c r="BF61" s="17"/>
      <c r="BG61" s="17"/>
      <c r="BH61" s="17"/>
      <c r="BI61" s="17"/>
      <c r="BJ61" s="17"/>
      <c r="BK61" s="17"/>
      <c r="BL61" s="17"/>
      <c r="BM61" s="17"/>
      <c r="BN61" s="17"/>
      <c r="BO61" s="17"/>
      <c r="BP61" s="17"/>
      <c r="BQ61" s="17"/>
      <c r="BR61" s="17"/>
      <c r="BS61" s="17"/>
      <c r="BT61" s="17"/>
      <c r="BU61" s="17"/>
      <c r="BV61" s="17"/>
      <c r="BW61" s="17"/>
      <c r="BX61" s="17"/>
      <c r="BY61" s="17"/>
      <c r="BZ61" s="17"/>
      <c r="CA61" s="17"/>
      <c r="CB61" s="17"/>
      <c r="CC61" s="17"/>
      <c r="CD61" s="17"/>
      <c r="CE61" s="17"/>
      <c r="CF61" s="17"/>
      <c r="CG61" s="17"/>
      <c r="CH61" s="17"/>
      <c r="CI61" s="17"/>
      <c r="CJ61" s="17"/>
      <c r="CK61" s="17"/>
      <c r="CL61" s="17"/>
      <c r="CM61" s="17"/>
      <c r="CN61" s="17"/>
      <c r="CO61" s="17"/>
      <c r="CP61" s="17"/>
      <c r="CQ61" s="17"/>
      <c r="CR61" s="17"/>
      <c r="CS61" s="17"/>
      <c r="CT61" s="17"/>
      <c r="CU61" s="17"/>
      <c r="CV61" s="17"/>
      <c r="CW61" s="17"/>
      <c r="CX61" s="17"/>
      <c r="CY61" s="17"/>
      <c r="CZ61" s="17"/>
      <c r="DA61" s="17"/>
      <c r="DB61" s="17"/>
      <c r="DC61" s="17"/>
      <c r="DD61" s="17"/>
      <c r="DE61" t="s">
        <v>43</v>
      </c>
    </row>
    <row r="62" spans="2:109" x14ac:dyDescent="0.15">
      <c r="B62" s="39"/>
      <c r="C62" s="39"/>
      <c r="D62" s="7"/>
      <c r="E62" s="7"/>
      <c r="F62" s="7"/>
      <c r="G62" s="7"/>
      <c r="H62" s="39"/>
      <c r="I62" s="39"/>
      <c r="J62" s="39"/>
      <c r="K62" s="7"/>
      <c r="L62" s="7"/>
      <c r="M62" s="56">
        <f t="shared" si="53"/>
        <v>0</v>
      </c>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c r="AY62" s="17"/>
      <c r="AZ62" s="17"/>
      <c r="BA62" s="17"/>
      <c r="BB62" s="17"/>
      <c r="BC62" s="17"/>
      <c r="BD62" s="17"/>
      <c r="BE62" s="17"/>
      <c r="BF62" s="17"/>
      <c r="BG62" s="17"/>
      <c r="BH62" s="17"/>
      <c r="BI62" s="17"/>
      <c r="BJ62" s="17"/>
      <c r="BK62" s="17"/>
      <c r="BL62" s="17"/>
      <c r="BM62" s="17"/>
      <c r="BN62" s="17"/>
      <c r="BO62" s="17"/>
      <c r="BP62" s="17"/>
      <c r="BQ62" s="17"/>
      <c r="BR62" s="17"/>
      <c r="BS62" s="17"/>
      <c r="BT62" s="17"/>
      <c r="BU62" s="17"/>
      <c r="BV62" s="17"/>
      <c r="BW62" s="17"/>
      <c r="BX62" s="17"/>
      <c r="BY62" s="17"/>
      <c r="BZ62" s="17"/>
      <c r="CA62" s="17"/>
      <c r="CB62" s="17"/>
      <c r="CC62" s="17"/>
      <c r="CD62" s="17"/>
      <c r="CE62" s="17"/>
      <c r="CF62" s="17"/>
      <c r="CG62" s="17"/>
      <c r="CH62" s="17"/>
      <c r="CI62" s="17"/>
      <c r="CJ62" s="17"/>
      <c r="CK62" s="17"/>
      <c r="CL62" s="17"/>
      <c r="CM62" s="17"/>
      <c r="CN62" s="17"/>
      <c r="CO62" s="17"/>
      <c r="CP62" s="17"/>
      <c r="CQ62" s="17"/>
      <c r="CR62" s="17"/>
      <c r="CS62" s="17"/>
      <c r="CT62" s="17"/>
      <c r="CU62" s="17"/>
      <c r="CV62" s="17"/>
      <c r="CW62" s="17"/>
      <c r="CX62" s="17"/>
      <c r="CY62" s="17"/>
      <c r="CZ62" s="17"/>
      <c r="DA62" s="17"/>
      <c r="DB62" s="17"/>
      <c r="DC62" s="17"/>
      <c r="DD62" s="17"/>
      <c r="DE62" t="s">
        <v>43</v>
      </c>
    </row>
    <row r="63" spans="2:109" x14ac:dyDescent="0.15">
      <c r="B63" s="39"/>
      <c r="C63" s="39"/>
      <c r="D63" s="7"/>
      <c r="E63" s="7"/>
      <c r="F63" s="7"/>
      <c r="G63" s="7"/>
      <c r="H63" s="39"/>
      <c r="I63" s="39"/>
      <c r="J63" s="39"/>
      <c r="K63" s="7"/>
      <c r="L63" s="7"/>
      <c r="M63" s="56">
        <f t="shared" si="53"/>
        <v>0</v>
      </c>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c r="BA63" s="17"/>
      <c r="BB63" s="17"/>
      <c r="BC63" s="17"/>
      <c r="BD63" s="17"/>
      <c r="BE63" s="17"/>
      <c r="BF63" s="17"/>
      <c r="BG63" s="17"/>
      <c r="BH63" s="17"/>
      <c r="BI63" s="17"/>
      <c r="BJ63" s="17"/>
      <c r="BK63" s="17"/>
      <c r="BL63" s="17"/>
      <c r="BM63" s="17"/>
      <c r="BN63" s="17"/>
      <c r="BO63" s="17"/>
      <c r="BP63" s="17"/>
      <c r="BQ63" s="17"/>
      <c r="BR63" s="17"/>
      <c r="BS63" s="17"/>
      <c r="BT63" s="17"/>
      <c r="BU63" s="17"/>
      <c r="BV63" s="17"/>
      <c r="BW63" s="17"/>
      <c r="BX63" s="17"/>
      <c r="BY63" s="17"/>
      <c r="BZ63" s="17"/>
      <c r="CA63" s="17"/>
      <c r="CB63" s="17"/>
      <c r="CC63" s="17"/>
      <c r="CD63" s="17"/>
      <c r="CE63" s="17"/>
      <c r="CF63" s="17"/>
      <c r="CG63" s="17"/>
      <c r="CH63" s="17"/>
      <c r="CI63" s="17"/>
      <c r="CJ63" s="17"/>
      <c r="CK63" s="17"/>
      <c r="CL63" s="17"/>
      <c r="CM63" s="17"/>
      <c r="CN63" s="17"/>
      <c r="CO63" s="17"/>
      <c r="CP63" s="17"/>
      <c r="CQ63" s="17"/>
      <c r="CR63" s="17"/>
      <c r="CS63" s="17"/>
      <c r="CT63" s="17"/>
      <c r="CU63" s="17"/>
      <c r="CV63" s="17"/>
      <c r="CW63" s="17"/>
      <c r="CX63" s="17"/>
      <c r="CY63" s="17"/>
      <c r="CZ63" s="17"/>
      <c r="DA63" s="17"/>
      <c r="DB63" s="17"/>
      <c r="DC63" s="17"/>
      <c r="DD63" s="17"/>
      <c r="DE63" t="s">
        <v>43</v>
      </c>
    </row>
    <row r="64" spans="2:109" x14ac:dyDescent="0.15">
      <c r="B64" s="40"/>
      <c r="C64" s="40"/>
      <c r="D64" s="8"/>
      <c r="E64" s="8"/>
      <c r="F64" s="8"/>
      <c r="G64" s="8"/>
      <c r="H64" s="40"/>
      <c r="I64" s="40"/>
      <c r="J64" s="40"/>
      <c r="K64" s="8"/>
      <c r="L64" s="8"/>
      <c r="M64" s="58">
        <f t="shared" si="53"/>
        <v>0</v>
      </c>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t="s">
        <v>43</v>
      </c>
    </row>
    <row r="65" spans="5:109" x14ac:dyDescent="0.15">
      <c r="M65" s="54">
        <f>SUM(O65:DD65)</f>
        <v>34.5</v>
      </c>
      <c r="O65" s="20">
        <f t="shared" ref="O65:AT65" si="57">SUM(O13:O64)</f>
        <v>0</v>
      </c>
      <c r="P65" s="20">
        <f t="shared" si="57"/>
        <v>0</v>
      </c>
      <c r="Q65" s="20">
        <f t="shared" si="57"/>
        <v>0</v>
      </c>
      <c r="R65" s="20">
        <f t="shared" si="57"/>
        <v>0</v>
      </c>
      <c r="S65" s="20">
        <f t="shared" si="57"/>
        <v>0</v>
      </c>
      <c r="T65" s="20">
        <f t="shared" si="57"/>
        <v>0</v>
      </c>
      <c r="U65" s="20">
        <f t="shared" si="57"/>
        <v>0</v>
      </c>
      <c r="V65" s="20">
        <f t="shared" si="57"/>
        <v>0</v>
      </c>
      <c r="W65" s="20">
        <f t="shared" si="57"/>
        <v>0</v>
      </c>
      <c r="X65" s="20">
        <f t="shared" si="57"/>
        <v>0</v>
      </c>
      <c r="Y65" s="20">
        <f t="shared" si="57"/>
        <v>0</v>
      </c>
      <c r="Z65" s="20">
        <f t="shared" si="57"/>
        <v>0</v>
      </c>
      <c r="AA65" s="20">
        <f t="shared" si="57"/>
        <v>0</v>
      </c>
      <c r="AB65" s="20">
        <f t="shared" si="57"/>
        <v>0</v>
      </c>
      <c r="AC65" s="20">
        <f t="shared" si="57"/>
        <v>0</v>
      </c>
      <c r="AD65" s="20">
        <f t="shared" si="57"/>
        <v>0</v>
      </c>
      <c r="AE65" s="20">
        <f t="shared" si="57"/>
        <v>0</v>
      </c>
      <c r="AF65" s="20">
        <f t="shared" si="57"/>
        <v>0</v>
      </c>
      <c r="AG65" s="20">
        <f t="shared" si="57"/>
        <v>0</v>
      </c>
      <c r="AH65" s="20">
        <f t="shared" si="57"/>
        <v>0</v>
      </c>
      <c r="AI65" s="20">
        <f t="shared" si="57"/>
        <v>0</v>
      </c>
      <c r="AJ65" s="20">
        <f t="shared" si="57"/>
        <v>0</v>
      </c>
      <c r="AK65" s="20">
        <f t="shared" si="57"/>
        <v>0</v>
      </c>
      <c r="AL65" s="20">
        <f t="shared" si="57"/>
        <v>0</v>
      </c>
      <c r="AM65" s="20">
        <f t="shared" si="57"/>
        <v>0</v>
      </c>
      <c r="AN65" s="20">
        <f t="shared" si="57"/>
        <v>16.5</v>
      </c>
      <c r="AO65" s="20">
        <f t="shared" si="57"/>
        <v>1.5</v>
      </c>
      <c r="AP65" s="20">
        <f t="shared" si="57"/>
        <v>0</v>
      </c>
      <c r="AQ65" s="20">
        <f t="shared" si="57"/>
        <v>1.5</v>
      </c>
      <c r="AR65" s="20">
        <f t="shared" si="57"/>
        <v>0</v>
      </c>
      <c r="AS65" s="20">
        <f t="shared" si="57"/>
        <v>1</v>
      </c>
      <c r="AT65" s="20">
        <f t="shared" si="57"/>
        <v>0</v>
      </c>
      <c r="AU65" s="20">
        <f t="shared" ref="AU65:BZ65" si="58">SUM(AU13:AU64)</f>
        <v>0</v>
      </c>
      <c r="AV65" s="20">
        <f t="shared" si="58"/>
        <v>0</v>
      </c>
      <c r="AW65" s="20">
        <f t="shared" si="58"/>
        <v>0</v>
      </c>
      <c r="AX65" s="20">
        <f t="shared" si="58"/>
        <v>1</v>
      </c>
      <c r="AY65" s="20">
        <f t="shared" si="58"/>
        <v>2</v>
      </c>
      <c r="AZ65" s="20">
        <f t="shared" si="58"/>
        <v>11</v>
      </c>
      <c r="BA65" s="20">
        <f t="shared" si="58"/>
        <v>0</v>
      </c>
      <c r="BB65" s="20">
        <f t="shared" si="58"/>
        <v>0</v>
      </c>
      <c r="BC65" s="20">
        <f t="shared" si="58"/>
        <v>0</v>
      </c>
      <c r="BD65" s="20">
        <f t="shared" si="58"/>
        <v>0</v>
      </c>
      <c r="BE65" s="20">
        <f t="shared" si="58"/>
        <v>0</v>
      </c>
      <c r="BF65" s="20">
        <f t="shared" si="58"/>
        <v>0</v>
      </c>
      <c r="BG65" s="20">
        <f t="shared" si="58"/>
        <v>0</v>
      </c>
      <c r="BH65" s="20">
        <f t="shared" si="58"/>
        <v>0</v>
      </c>
      <c r="BI65" s="20">
        <f t="shared" si="58"/>
        <v>0</v>
      </c>
      <c r="BJ65" s="20">
        <f t="shared" si="58"/>
        <v>0</v>
      </c>
      <c r="BK65" s="20">
        <f t="shared" si="58"/>
        <v>0</v>
      </c>
      <c r="BL65" s="20">
        <f t="shared" si="58"/>
        <v>0</v>
      </c>
      <c r="BM65" s="20">
        <f t="shared" si="58"/>
        <v>0</v>
      </c>
      <c r="BN65" s="20">
        <f t="shared" si="58"/>
        <v>0</v>
      </c>
      <c r="BO65" s="20">
        <f t="shared" si="58"/>
        <v>0</v>
      </c>
      <c r="BP65" s="20">
        <f t="shared" si="58"/>
        <v>0</v>
      </c>
      <c r="BQ65" s="20">
        <f t="shared" si="58"/>
        <v>0</v>
      </c>
      <c r="BR65" s="20">
        <f t="shared" si="58"/>
        <v>0</v>
      </c>
      <c r="BS65" s="20">
        <f t="shared" si="58"/>
        <v>0</v>
      </c>
      <c r="BT65" s="20">
        <f t="shared" si="58"/>
        <v>0</v>
      </c>
      <c r="BU65" s="20">
        <f t="shared" si="58"/>
        <v>0</v>
      </c>
      <c r="BV65" s="20">
        <f t="shared" si="58"/>
        <v>0</v>
      </c>
      <c r="BW65" s="20">
        <f t="shared" si="58"/>
        <v>0</v>
      </c>
      <c r="BX65" s="20">
        <f t="shared" si="58"/>
        <v>0</v>
      </c>
      <c r="BY65" s="20">
        <f t="shared" si="58"/>
        <v>0</v>
      </c>
      <c r="BZ65" s="20">
        <f t="shared" si="58"/>
        <v>0</v>
      </c>
      <c r="CA65" s="20">
        <f t="shared" ref="CA65:DD65" si="59">SUM(CA13:CA64)</f>
        <v>0</v>
      </c>
      <c r="CB65" s="20">
        <f t="shared" si="59"/>
        <v>0</v>
      </c>
      <c r="CC65" s="20">
        <f t="shared" si="59"/>
        <v>0</v>
      </c>
      <c r="CD65" s="20">
        <f t="shared" si="59"/>
        <v>0</v>
      </c>
      <c r="CE65" s="20">
        <f t="shared" si="59"/>
        <v>0</v>
      </c>
      <c r="CF65" s="20">
        <f t="shared" si="59"/>
        <v>0</v>
      </c>
      <c r="CG65" s="20">
        <f t="shared" si="59"/>
        <v>0</v>
      </c>
      <c r="CH65" s="20">
        <f t="shared" si="59"/>
        <v>0</v>
      </c>
      <c r="CI65" s="20">
        <f t="shared" si="59"/>
        <v>0</v>
      </c>
      <c r="CJ65" s="20">
        <f t="shared" si="59"/>
        <v>0</v>
      </c>
      <c r="CK65" s="20">
        <f t="shared" si="59"/>
        <v>0</v>
      </c>
      <c r="CL65" s="20">
        <f t="shared" si="59"/>
        <v>0</v>
      </c>
      <c r="CM65" s="20">
        <f t="shared" si="59"/>
        <v>0</v>
      </c>
      <c r="CN65" s="20">
        <f t="shared" si="59"/>
        <v>0</v>
      </c>
      <c r="CO65" s="20">
        <f t="shared" si="59"/>
        <v>0</v>
      </c>
      <c r="CP65" s="20">
        <f t="shared" si="59"/>
        <v>0</v>
      </c>
      <c r="CQ65" s="20">
        <f t="shared" si="59"/>
        <v>0</v>
      </c>
      <c r="CR65" s="20">
        <f t="shared" si="59"/>
        <v>0</v>
      </c>
      <c r="CS65" s="20">
        <f t="shared" si="59"/>
        <v>0</v>
      </c>
      <c r="CT65" s="20">
        <f t="shared" si="59"/>
        <v>0</v>
      </c>
      <c r="CU65" s="20">
        <f t="shared" si="59"/>
        <v>0</v>
      </c>
      <c r="CV65" s="20">
        <f t="shared" si="59"/>
        <v>0</v>
      </c>
      <c r="CW65" s="20">
        <f t="shared" si="59"/>
        <v>0</v>
      </c>
      <c r="CX65" s="20">
        <f t="shared" si="59"/>
        <v>0</v>
      </c>
      <c r="CY65" s="20">
        <f t="shared" si="59"/>
        <v>0</v>
      </c>
      <c r="CZ65" s="20">
        <f t="shared" si="59"/>
        <v>0</v>
      </c>
      <c r="DA65" s="20">
        <f t="shared" si="59"/>
        <v>0</v>
      </c>
      <c r="DB65" s="20">
        <f t="shared" si="59"/>
        <v>0</v>
      </c>
      <c r="DC65" s="20">
        <f t="shared" si="59"/>
        <v>0</v>
      </c>
      <c r="DD65" s="20">
        <f t="shared" si="59"/>
        <v>0</v>
      </c>
      <c r="DE65" t="s">
        <v>43</v>
      </c>
    </row>
    <row r="66" spans="5:109" x14ac:dyDescent="0.15">
      <c r="DE66" t="s">
        <v>43</v>
      </c>
    </row>
    <row r="67" spans="5:109" x14ac:dyDescent="0.15">
      <c r="E67" s="21"/>
      <c r="DE67" t="s">
        <v>43</v>
      </c>
    </row>
    <row r="68" spans="5:109" x14ac:dyDescent="0.15">
      <c r="DE68" t="s">
        <v>43</v>
      </c>
    </row>
    <row r="80" spans="5:109" x14ac:dyDescent="0.15">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row>
    <row r="83" spans="15:108" x14ac:dyDescent="0.15">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row>
    <row r="84" spans="15:108" x14ac:dyDescent="0.15">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row>
    <row r="85" spans="15:108" x14ac:dyDescent="0.1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row>
    <row r="86" spans="15:108" x14ac:dyDescent="0.15">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row>
    <row r="87" spans="15:108" x14ac:dyDescent="0.15">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row>
    <row r="88" spans="15:108" x14ac:dyDescent="0.15">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row>
    <row r="89" spans="15:108" x14ac:dyDescent="0.15">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row>
    <row r="90" spans="15:108" x14ac:dyDescent="0.15">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row>
    <row r="92" spans="15:108" x14ac:dyDescent="0.15">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row>
    <row r="93" spans="15:108" x14ac:dyDescent="0.15">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row>
  </sheetData>
  <autoFilter ref="B12:DH14">
    <filterColumn colId="0" showButton="0"/>
  </autoFilter>
  <mergeCells count="1">
    <mergeCell ref="B12:C12"/>
  </mergeCells>
  <phoneticPr fontId="1"/>
  <conditionalFormatting sqref="O63:BN64 DD63:DD64 O11:BF12 O46:DD48 O26:DD27 O13:DD19 O40:DD43 O21:DD22">
    <cfRule type="expression" dxfId="69" priority="74">
      <formula>O$9="祝"</formula>
    </cfRule>
    <cfRule type="expression" dxfId="68" priority="75">
      <formula>O$12="日"</formula>
    </cfRule>
    <cfRule type="expression" dxfId="67" priority="76">
      <formula>O$12="土"</formula>
    </cfRule>
  </conditionalFormatting>
  <conditionalFormatting sqref="O11:BF11">
    <cfRule type="expression" dxfId="66" priority="73">
      <formula>O$11=TODAY()</formula>
    </cfRule>
  </conditionalFormatting>
  <conditionalFormatting sqref="O49:BN62 DD49:DD62">
    <cfRule type="expression" dxfId="65" priority="70">
      <formula>O$9="祝"</formula>
    </cfRule>
    <cfRule type="expression" dxfId="64" priority="71">
      <formula>O$12="日"</formula>
    </cfRule>
    <cfRule type="expression" dxfId="63" priority="72">
      <formula>O$12="土"</formula>
    </cfRule>
  </conditionalFormatting>
  <conditionalFormatting sqref="BO63:DC64">
    <cfRule type="expression" dxfId="62" priority="67">
      <formula>BO$9="祝"</formula>
    </cfRule>
    <cfRule type="expression" dxfId="61" priority="68">
      <formula>BO$12="日"</formula>
    </cfRule>
    <cfRule type="expression" dxfId="60" priority="69">
      <formula>BO$12="土"</formula>
    </cfRule>
  </conditionalFormatting>
  <conditionalFormatting sqref="BO49:DC62">
    <cfRule type="expression" dxfId="59" priority="63">
      <formula>BO$9="祝"</formula>
    </cfRule>
    <cfRule type="expression" dxfId="58" priority="64">
      <formula>BO$12="日"</formula>
    </cfRule>
    <cfRule type="expression" dxfId="57" priority="65">
      <formula>BO$12="土"</formula>
    </cfRule>
  </conditionalFormatting>
  <conditionalFormatting sqref="BG11:DD12">
    <cfRule type="expression" dxfId="56" priority="60">
      <formula>BG$9="祝"</formula>
    </cfRule>
    <cfRule type="expression" dxfId="55" priority="61">
      <formula>BG$12="日"</formula>
    </cfRule>
    <cfRule type="expression" dxfId="54" priority="62">
      <formula>BG$12="土"</formula>
    </cfRule>
  </conditionalFormatting>
  <conditionalFormatting sqref="BG11:DD11">
    <cfRule type="expression" dxfId="53" priority="59">
      <formula>BG$11=TODAY()</formula>
    </cfRule>
  </conditionalFormatting>
  <conditionalFormatting sqref="I56:I64 I45:I54 J28:J38 I40:L44 I26:L27 J46:L64 L28:L38 M40:M64 I39:M39 M25:M38 I21:M22 I13:M19">
    <cfRule type="expression" dxfId="52" priority="58">
      <formula>$J13="完了"</formula>
    </cfRule>
  </conditionalFormatting>
  <conditionalFormatting sqref="O44:DD44">
    <cfRule type="expression" dxfId="51" priority="55">
      <formula>O$9="祝"</formula>
    </cfRule>
    <cfRule type="expression" dxfId="50" priority="56">
      <formula>O$12="日"</formula>
    </cfRule>
    <cfRule type="expression" dxfId="49" priority="57">
      <formula>O$12="土"</formula>
    </cfRule>
  </conditionalFormatting>
  <conditionalFormatting sqref="J45:L45">
    <cfRule type="expression" dxfId="48" priority="51">
      <formula>$J45="完了"</formula>
    </cfRule>
  </conditionalFormatting>
  <conditionalFormatting sqref="O45:AM45 AP45:DD45">
    <cfRule type="expression" dxfId="47" priority="48">
      <formula>O$9="祝"</formula>
    </cfRule>
    <cfRule type="expression" dxfId="46" priority="49">
      <formula>O$12="日"</formula>
    </cfRule>
    <cfRule type="expression" dxfId="45" priority="50">
      <formula>O$12="土"</formula>
    </cfRule>
  </conditionalFormatting>
  <conditionalFormatting sqref="I25">
    <cfRule type="expression" dxfId="44" priority="45">
      <formula>$J25="完了"</formula>
    </cfRule>
  </conditionalFormatting>
  <conditionalFormatting sqref="J25:L25">
    <cfRule type="expression" dxfId="43" priority="40">
      <formula>$J25="完了"</formula>
    </cfRule>
  </conditionalFormatting>
  <conditionalFormatting sqref="O25:DD25">
    <cfRule type="expression" dxfId="42" priority="37">
      <formula>O$9="祝"</formula>
    </cfRule>
    <cfRule type="expression" dxfId="41" priority="38">
      <formula>O$12="日"</formula>
    </cfRule>
    <cfRule type="expression" dxfId="40" priority="39">
      <formula>O$12="土"</formula>
    </cfRule>
  </conditionalFormatting>
  <conditionalFormatting sqref="O39:DD39">
    <cfRule type="expression" dxfId="39" priority="33">
      <formula>O$9="祝"</formula>
    </cfRule>
    <cfRule type="expression" dxfId="38" priority="34">
      <formula>O$12="日"</formula>
    </cfRule>
    <cfRule type="expression" dxfId="37" priority="35">
      <formula>O$12="土"</formula>
    </cfRule>
  </conditionalFormatting>
  <conditionalFormatting sqref="O28:DD38">
    <cfRule type="expression" dxfId="36" priority="29">
      <formula>O$9="祝"</formula>
    </cfRule>
    <cfRule type="expression" dxfId="35" priority="30">
      <formula>O$12="日"</formula>
    </cfRule>
    <cfRule type="expression" dxfId="34" priority="31">
      <formula>O$12="土"</formula>
    </cfRule>
  </conditionalFormatting>
  <conditionalFormatting sqref="K28:K38">
    <cfRule type="expression" dxfId="33" priority="22">
      <formula>$J28="完了"</formula>
    </cfRule>
  </conditionalFormatting>
  <conditionalFormatting sqref="I28:I38">
    <cfRule type="expression" dxfId="32" priority="21">
      <formula>$J28="完了"</formula>
    </cfRule>
  </conditionalFormatting>
  <conditionalFormatting sqref="I55">
    <cfRule type="expression" dxfId="31" priority="19">
      <formula>$J55="完了"</formula>
    </cfRule>
  </conditionalFormatting>
  <conditionalFormatting sqref="AO45">
    <cfRule type="expression" dxfId="30" priority="16">
      <formula>AO$9="祝"</formula>
    </cfRule>
    <cfRule type="expression" dxfId="29" priority="17">
      <formula>AO$12="日"</formula>
    </cfRule>
    <cfRule type="expression" dxfId="28" priority="18">
      <formula>AO$12="土"</formula>
    </cfRule>
  </conditionalFormatting>
  <conditionalFormatting sqref="O23:DD23">
    <cfRule type="expression" dxfId="27" priority="13">
      <formula>O$9="祝"</formula>
    </cfRule>
    <cfRule type="expression" dxfId="26" priority="14">
      <formula>O$12="日"</formula>
    </cfRule>
    <cfRule type="expression" dxfId="25" priority="15">
      <formula>O$12="土"</formula>
    </cfRule>
  </conditionalFormatting>
  <conditionalFormatting sqref="I23:M23">
    <cfRule type="expression" dxfId="24" priority="12">
      <formula>$J23="完了"</formula>
    </cfRule>
  </conditionalFormatting>
  <conditionalFormatting sqref="AN45">
    <cfRule type="expression" dxfId="23" priority="9">
      <formula>AN$9="祝"</formula>
    </cfRule>
    <cfRule type="expression" dxfId="22" priority="10">
      <formula>AN$12="日"</formula>
    </cfRule>
    <cfRule type="expression" dxfId="21" priority="11">
      <formula>AN$12="土"</formula>
    </cfRule>
  </conditionalFormatting>
  <conditionalFormatting sqref="O20:DD20">
    <cfRule type="expression" dxfId="20" priority="6">
      <formula>O$9="祝"</formula>
    </cfRule>
    <cfRule type="expression" dxfId="19" priority="7">
      <formula>O$12="日"</formula>
    </cfRule>
    <cfRule type="expression" dxfId="18" priority="8">
      <formula>O$12="土"</formula>
    </cfRule>
  </conditionalFormatting>
  <conditionalFormatting sqref="I20:M20">
    <cfRule type="expression" dxfId="17" priority="5">
      <formula>$J20="完了"</formula>
    </cfRule>
  </conditionalFormatting>
  <conditionalFormatting sqref="O24:DD24">
    <cfRule type="expression" dxfId="16" priority="2">
      <formula>O$9="祝"</formula>
    </cfRule>
    <cfRule type="expression" dxfId="15" priority="3">
      <formula>O$12="日"</formula>
    </cfRule>
    <cfRule type="expression" dxfId="14" priority="4">
      <formula>O$12="土"</formula>
    </cfRule>
  </conditionalFormatting>
  <conditionalFormatting sqref="I24:M24">
    <cfRule type="expression" dxfId="13" priority="1">
      <formula>$J24="完了"</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WBS_value!$B$4:$B$10</xm:f>
          </x14:formula1>
          <xm:sqref>J13:J64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B10"/>
  <sheetViews>
    <sheetView workbookViewId="0">
      <selection activeCell="B4" sqref="B4:B10"/>
    </sheetView>
  </sheetViews>
  <sheetFormatPr defaultRowHeight="13.5" x14ac:dyDescent="0.15"/>
  <sheetData>
    <row r="4" spans="2:2" x14ac:dyDescent="0.15">
      <c r="B4" s="64" t="s">
        <v>176</v>
      </c>
    </row>
    <row r="5" spans="2:2" x14ac:dyDescent="0.15">
      <c r="B5" s="65" t="s">
        <v>210</v>
      </c>
    </row>
    <row r="6" spans="2:2" x14ac:dyDescent="0.15">
      <c r="B6" s="65" t="s">
        <v>212</v>
      </c>
    </row>
    <row r="7" spans="2:2" x14ac:dyDescent="0.15">
      <c r="B7" s="65" t="s">
        <v>190</v>
      </c>
    </row>
    <row r="8" spans="2:2" x14ac:dyDescent="0.15">
      <c r="B8" s="65" t="s">
        <v>213</v>
      </c>
    </row>
    <row r="9" spans="2:2" x14ac:dyDescent="0.15">
      <c r="B9" s="65"/>
    </row>
    <row r="10" spans="2:2" x14ac:dyDescent="0.15">
      <c r="B10" s="66"/>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zoomScale="85" zoomScaleNormal="85" workbookViewId="0"/>
  </sheetViews>
  <sheetFormatPr defaultRowHeight="13.5" x14ac:dyDescent="0.15"/>
  <cols>
    <col min="1" max="1" width="24.75" customWidth="1"/>
    <col min="2" max="2" width="45.5" customWidth="1"/>
    <col min="3" max="3" width="52.375" style="22" customWidth="1"/>
    <col min="4" max="4" width="77.25" customWidth="1"/>
    <col min="5" max="5" width="36" customWidth="1"/>
    <col min="6" max="6" width="51.5" customWidth="1"/>
  </cols>
  <sheetData>
    <row r="1" spans="1:6" x14ac:dyDescent="0.15">
      <c r="D1" t="s">
        <v>46</v>
      </c>
      <c r="F1" t="s">
        <v>46</v>
      </c>
    </row>
    <row r="2" spans="1:6" x14ac:dyDescent="0.15">
      <c r="A2" t="s">
        <v>47</v>
      </c>
    </row>
    <row r="3" spans="1:6" x14ac:dyDescent="0.15">
      <c r="B3" t="s">
        <v>48</v>
      </c>
    </row>
    <row r="5" spans="1:6" x14ac:dyDescent="0.15">
      <c r="B5" t="s">
        <v>49</v>
      </c>
    </row>
    <row r="6" spans="1:6" x14ac:dyDescent="0.15">
      <c r="B6" s="11" t="s">
        <v>50</v>
      </c>
    </row>
    <row r="7" spans="1:6" x14ac:dyDescent="0.15">
      <c r="B7" s="11" t="s">
        <v>51</v>
      </c>
    </row>
    <row r="8" spans="1:6" x14ac:dyDescent="0.15">
      <c r="B8" t="s">
        <v>52</v>
      </c>
    </row>
    <row r="10" spans="1:6" x14ac:dyDescent="0.15">
      <c r="B10" t="s">
        <v>53</v>
      </c>
    </row>
    <row r="13" spans="1:6" x14ac:dyDescent="0.15">
      <c r="D13" t="s">
        <v>54</v>
      </c>
    </row>
    <row r="14" spans="1:6" x14ac:dyDescent="0.15">
      <c r="D14" t="s">
        <v>55</v>
      </c>
    </row>
    <row r="15" spans="1:6" x14ac:dyDescent="0.15">
      <c r="D15" t="s">
        <v>56</v>
      </c>
    </row>
    <row r="16" spans="1:6" x14ac:dyDescent="0.15">
      <c r="D16" t="s">
        <v>57</v>
      </c>
    </row>
    <row r="17" spans="1:6" x14ac:dyDescent="0.15">
      <c r="B17" s="11" t="s">
        <v>58</v>
      </c>
      <c r="C17" s="23" t="s">
        <v>59</v>
      </c>
    </row>
    <row r="18" spans="1:6" x14ac:dyDescent="0.15">
      <c r="A18" t="s">
        <v>60</v>
      </c>
      <c r="B18" s="24" t="s">
        <v>61</v>
      </c>
      <c r="C18" s="25" t="s">
        <v>62</v>
      </c>
      <c r="D18" t="s">
        <v>63</v>
      </c>
    </row>
    <row r="19" spans="1:6" ht="165" customHeight="1" x14ac:dyDescent="0.15">
      <c r="A19" t="s">
        <v>64</v>
      </c>
      <c r="B19" s="24" t="s">
        <v>65</v>
      </c>
      <c r="C19" s="25" t="s">
        <v>66</v>
      </c>
      <c r="D19" s="22" t="s">
        <v>136</v>
      </c>
      <c r="E19" t="s">
        <v>67</v>
      </c>
      <c r="F19" s="22"/>
    </row>
    <row r="20" spans="1:6" ht="40.5" customHeight="1" x14ac:dyDescent="0.15">
      <c r="B20" s="24" t="s">
        <v>68</v>
      </c>
      <c r="C20" s="25" t="s">
        <v>69</v>
      </c>
      <c r="D20" s="22" t="s">
        <v>70</v>
      </c>
      <c r="E20" t="s">
        <v>67</v>
      </c>
      <c r="F20" s="22"/>
    </row>
    <row r="21" spans="1:6" x14ac:dyDescent="0.15">
      <c r="B21" s="24" t="s">
        <v>71</v>
      </c>
      <c r="C21" s="25"/>
      <c r="D21" t="s">
        <v>72</v>
      </c>
      <c r="E21" t="s">
        <v>67</v>
      </c>
    </row>
    <row r="22" spans="1:6" x14ac:dyDescent="0.15">
      <c r="B22" s="24" t="s">
        <v>73</v>
      </c>
      <c r="C22" s="25"/>
      <c r="D22" t="s">
        <v>72</v>
      </c>
      <c r="E22" t="s">
        <v>67</v>
      </c>
    </row>
    <row r="23" spans="1:6" x14ac:dyDescent="0.15">
      <c r="B23" s="24" t="s">
        <v>74</v>
      </c>
      <c r="C23" s="25" t="s">
        <v>75</v>
      </c>
      <c r="D23" t="s">
        <v>76</v>
      </c>
      <c r="E23" t="s">
        <v>67</v>
      </c>
    </row>
    <row r="24" spans="1:6" ht="54" x14ac:dyDescent="0.15">
      <c r="B24" s="24" t="s">
        <v>77</v>
      </c>
      <c r="C24" s="25" t="s">
        <v>78</v>
      </c>
      <c r="D24" s="22" t="s">
        <v>137</v>
      </c>
      <c r="E24" t="s">
        <v>67</v>
      </c>
      <c r="F24" s="22"/>
    </row>
    <row r="25" spans="1:6" x14ac:dyDescent="0.15">
      <c r="B25" s="24" t="s">
        <v>80</v>
      </c>
      <c r="C25" s="25"/>
      <c r="D25" t="s">
        <v>81</v>
      </c>
      <c r="E25" t="s">
        <v>82</v>
      </c>
    </row>
    <row r="26" spans="1:6" ht="40.5" x14ac:dyDescent="0.15">
      <c r="B26" s="24" t="s">
        <v>83</v>
      </c>
      <c r="C26" s="25" t="s">
        <v>84</v>
      </c>
      <c r="D26" s="22" t="s">
        <v>79</v>
      </c>
      <c r="E26" t="s">
        <v>67</v>
      </c>
      <c r="F26" s="22"/>
    </row>
    <row r="27" spans="1:6" x14ac:dyDescent="0.15">
      <c r="B27" s="24" t="s">
        <v>85</v>
      </c>
      <c r="C27" s="25"/>
      <c r="D27" t="s">
        <v>72</v>
      </c>
      <c r="E27" t="s">
        <v>67</v>
      </c>
    </row>
    <row r="28" spans="1:6" x14ac:dyDescent="0.15">
      <c r="B28" s="24" t="s">
        <v>86</v>
      </c>
      <c r="C28" s="25"/>
      <c r="E28" s="26" t="s">
        <v>87</v>
      </c>
    </row>
    <row r="29" spans="1:6" x14ac:dyDescent="0.15">
      <c r="B29" s="27" t="s">
        <v>88</v>
      </c>
      <c r="C29" s="25"/>
      <c r="D29" t="s">
        <v>72</v>
      </c>
      <c r="E29" t="s">
        <v>67</v>
      </c>
    </row>
    <row r="30" spans="1:6" x14ac:dyDescent="0.15">
      <c r="B30" s="27" t="s">
        <v>89</v>
      </c>
      <c r="C30" s="25" t="s">
        <v>90</v>
      </c>
      <c r="D30" s="22" t="s">
        <v>72</v>
      </c>
      <c r="E30" t="s">
        <v>67</v>
      </c>
      <c r="F30" s="22"/>
    </row>
    <row r="31" spans="1:6" x14ac:dyDescent="0.15">
      <c r="B31" s="27" t="s">
        <v>91</v>
      </c>
      <c r="C31" s="25"/>
      <c r="D31" t="s">
        <v>63</v>
      </c>
      <c r="E31" t="s">
        <v>92</v>
      </c>
    </row>
    <row r="32" spans="1:6" x14ac:dyDescent="0.15">
      <c r="B32" s="28"/>
    </row>
    <row r="33" spans="1:2" x14ac:dyDescent="0.15">
      <c r="B33" s="11"/>
    </row>
    <row r="34" spans="1:2" x14ac:dyDescent="0.15">
      <c r="B34" s="11"/>
    </row>
    <row r="35" spans="1:2" x14ac:dyDescent="0.15">
      <c r="A35" s="11" t="s">
        <v>59</v>
      </c>
    </row>
    <row r="36" spans="1:2" x14ac:dyDescent="0.15">
      <c r="A36" s="11" t="s">
        <v>90</v>
      </c>
      <c r="B36" t="s">
        <v>93</v>
      </c>
    </row>
    <row r="37" spans="1:2" s="22" customFormat="1" x14ac:dyDescent="0.15">
      <c r="A37" s="11" t="s">
        <v>94</v>
      </c>
      <c r="B37" t="s">
        <v>95</v>
      </c>
    </row>
    <row r="38" spans="1:2" s="22" customFormat="1" x14ac:dyDescent="0.15">
      <c r="A38" s="11" t="s">
        <v>96</v>
      </c>
      <c r="B38" t="s">
        <v>97</v>
      </c>
    </row>
    <row r="39" spans="1:2" s="22" customFormat="1" x14ac:dyDescent="0.15">
      <c r="A39" s="11" t="s">
        <v>98</v>
      </c>
      <c r="B39" t="s">
        <v>99</v>
      </c>
    </row>
    <row r="40" spans="1:2" s="22" customFormat="1" x14ac:dyDescent="0.15">
      <c r="A40" s="11"/>
      <c r="B40"/>
    </row>
  </sheetData>
  <phoneticPr fontId="1"/>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38"/>
  <sheetViews>
    <sheetView zoomScale="85" zoomScaleNormal="85" workbookViewId="0"/>
  </sheetViews>
  <sheetFormatPr defaultRowHeight="13.5" x14ac:dyDescent="0.15"/>
  <cols>
    <col min="1" max="1" width="8.75" customWidth="1"/>
  </cols>
  <sheetData>
    <row r="3" spans="1:18" s="3" customFormat="1" x14ac:dyDescent="0.15">
      <c r="A3" s="3" t="s">
        <v>100</v>
      </c>
      <c r="P3" s="29" t="s">
        <v>112</v>
      </c>
    </row>
    <row r="4" spans="1:18" x14ac:dyDescent="0.15">
      <c r="B4" t="s">
        <v>102</v>
      </c>
      <c r="I4" t="s">
        <v>101</v>
      </c>
    </row>
    <row r="5" spans="1:18" x14ac:dyDescent="0.15">
      <c r="I5" t="s">
        <v>121</v>
      </c>
      <c r="P5" s="26" t="s">
        <v>133</v>
      </c>
    </row>
    <row r="6" spans="1:18" x14ac:dyDescent="0.15">
      <c r="B6" t="s">
        <v>103</v>
      </c>
      <c r="I6" t="s">
        <v>134</v>
      </c>
      <c r="P6" t="s">
        <v>122</v>
      </c>
    </row>
    <row r="7" spans="1:18" x14ac:dyDescent="0.15">
      <c r="I7" s="33" t="s">
        <v>135</v>
      </c>
      <c r="P7" t="s">
        <v>127</v>
      </c>
    </row>
    <row r="8" spans="1:18" x14ac:dyDescent="0.15">
      <c r="Q8" t="s">
        <v>123</v>
      </c>
    </row>
    <row r="9" spans="1:18" x14ac:dyDescent="0.15">
      <c r="Q9" t="s">
        <v>125</v>
      </c>
    </row>
    <row r="10" spans="1:18" x14ac:dyDescent="0.15">
      <c r="R10" t="s">
        <v>124</v>
      </c>
    </row>
    <row r="11" spans="1:18" x14ac:dyDescent="0.15">
      <c r="Q11" t="s">
        <v>126</v>
      </c>
    </row>
    <row r="12" spans="1:18" x14ac:dyDescent="0.15">
      <c r="B12" t="s">
        <v>104</v>
      </c>
    </row>
    <row r="14" spans="1:18" x14ac:dyDescent="0.15">
      <c r="B14" t="s">
        <v>128</v>
      </c>
    </row>
    <row r="16" spans="1:18" s="32" customFormat="1" x14ac:dyDescent="0.15">
      <c r="B16" s="32" t="s">
        <v>129</v>
      </c>
    </row>
    <row r="17" spans="2:16" s="32" customFormat="1" x14ac:dyDescent="0.15">
      <c r="C17" s="32" t="s">
        <v>130</v>
      </c>
    </row>
    <row r="18" spans="2:16" s="32" customFormat="1" x14ac:dyDescent="0.15">
      <c r="B18" s="32" t="s">
        <v>131</v>
      </c>
    </row>
    <row r="19" spans="2:16" s="32" customFormat="1" x14ac:dyDescent="0.15">
      <c r="C19" s="32" t="s">
        <v>132</v>
      </c>
    </row>
    <row r="20" spans="2:16" s="32" customFormat="1" x14ac:dyDescent="0.15"/>
    <row r="22" spans="2:16" s="30" customFormat="1" x14ac:dyDescent="0.15">
      <c r="B22" s="31" t="s">
        <v>120</v>
      </c>
    </row>
    <row r="23" spans="2:16" x14ac:dyDescent="0.15">
      <c r="B23" t="s">
        <v>105</v>
      </c>
    </row>
    <row r="24" spans="2:16" x14ac:dyDescent="0.15">
      <c r="D24" t="s">
        <v>106</v>
      </c>
      <c r="P24" s="11" t="s">
        <v>112</v>
      </c>
    </row>
    <row r="25" spans="2:16" x14ac:dyDescent="0.15">
      <c r="E25" t="s">
        <v>108</v>
      </c>
    </row>
    <row r="27" spans="2:16" x14ac:dyDescent="0.15">
      <c r="D27" t="s">
        <v>107</v>
      </c>
    </row>
    <row r="28" spans="2:16" x14ac:dyDescent="0.15">
      <c r="E28" t="s">
        <v>109</v>
      </c>
    </row>
    <row r="29" spans="2:16" x14ac:dyDescent="0.15">
      <c r="E29" t="s">
        <v>110</v>
      </c>
    </row>
    <row r="30" spans="2:16" x14ac:dyDescent="0.15">
      <c r="E30" t="s">
        <v>111</v>
      </c>
      <c r="P30" t="s">
        <v>113</v>
      </c>
    </row>
    <row r="32" spans="2:16" x14ac:dyDescent="0.15">
      <c r="B32" t="s">
        <v>114</v>
      </c>
    </row>
    <row r="33" spans="2:16" x14ac:dyDescent="0.15">
      <c r="B33" t="s">
        <v>115</v>
      </c>
    </row>
    <row r="34" spans="2:16" x14ac:dyDescent="0.15">
      <c r="D34" t="s">
        <v>106</v>
      </c>
    </row>
    <row r="35" spans="2:16" x14ac:dyDescent="0.15">
      <c r="E35" t="s">
        <v>116</v>
      </c>
    </row>
    <row r="36" spans="2:16" x14ac:dyDescent="0.15">
      <c r="E36" t="s">
        <v>117</v>
      </c>
    </row>
    <row r="37" spans="2:16" x14ac:dyDescent="0.15">
      <c r="D37" t="s">
        <v>107</v>
      </c>
    </row>
    <row r="38" spans="2:16" x14ac:dyDescent="0.15">
      <c r="E38" t="s">
        <v>118</v>
      </c>
      <c r="P38" t="s">
        <v>119</v>
      </c>
    </row>
  </sheetData>
  <phoneticPr fontId="1"/>
  <hyperlinks>
    <hyperlink ref="I7" r:id="rId1"/>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D32"/>
  <sheetViews>
    <sheetView zoomScale="130" zoomScaleNormal="130" workbookViewId="0">
      <selection activeCell="C14" sqref="C14"/>
    </sheetView>
  </sheetViews>
  <sheetFormatPr defaultColWidth="3.5" defaultRowHeight="13.5" x14ac:dyDescent="0.15"/>
  <sheetData>
    <row r="2" spans="1:30" x14ac:dyDescent="0.15">
      <c r="A2" t="s">
        <v>0</v>
      </c>
    </row>
    <row r="3" spans="1:30" x14ac:dyDescent="0.15">
      <c r="A3">
        <v>1</v>
      </c>
      <c r="B3" t="s">
        <v>1</v>
      </c>
      <c r="D3" t="s">
        <v>2</v>
      </c>
      <c r="K3" t="s">
        <v>3</v>
      </c>
    </row>
    <row r="4" spans="1:30" x14ac:dyDescent="0.15">
      <c r="A4">
        <v>2</v>
      </c>
      <c r="B4" t="s">
        <v>4</v>
      </c>
      <c r="D4" t="s">
        <v>5</v>
      </c>
    </row>
    <row r="5" spans="1:30" s="1" customFormat="1" x14ac:dyDescent="0.15">
      <c r="A5" s="1">
        <v>3</v>
      </c>
      <c r="D5" s="1" t="s">
        <v>6</v>
      </c>
      <c r="K5" s="1" t="s">
        <v>7</v>
      </c>
    </row>
    <row r="6" spans="1:30" x14ac:dyDescent="0.15">
      <c r="A6">
        <v>4</v>
      </c>
      <c r="D6" t="s">
        <v>8</v>
      </c>
    </row>
    <row r="7" spans="1:30" x14ac:dyDescent="0.15">
      <c r="A7">
        <v>5</v>
      </c>
      <c r="D7" t="s">
        <v>9</v>
      </c>
      <c r="G7" t="s">
        <v>10</v>
      </c>
      <c r="K7" t="s">
        <v>11</v>
      </c>
    </row>
    <row r="8" spans="1:30" x14ac:dyDescent="0.15">
      <c r="A8">
        <v>6</v>
      </c>
      <c r="D8" t="s">
        <v>12</v>
      </c>
    </row>
    <row r="11" spans="1:30" x14ac:dyDescent="0.15">
      <c r="A11" s="2" t="s">
        <v>13</v>
      </c>
      <c r="B11" s="2"/>
      <c r="C11" s="2"/>
      <c r="D11" s="2"/>
      <c r="E11" s="2"/>
      <c r="F11" s="2"/>
      <c r="G11" s="2"/>
      <c r="H11" s="2"/>
      <c r="I11" s="2"/>
      <c r="J11" s="2"/>
      <c r="K11" s="2"/>
      <c r="L11" s="2"/>
      <c r="M11" s="2"/>
      <c r="N11" s="2"/>
      <c r="O11" s="2"/>
      <c r="P11" s="2"/>
      <c r="Q11" s="2"/>
      <c r="R11" s="2"/>
      <c r="S11" s="2"/>
      <c r="T11" s="3" t="s">
        <v>14</v>
      </c>
      <c r="U11" s="3"/>
      <c r="V11" s="3"/>
      <c r="W11" s="3"/>
      <c r="X11" s="3"/>
      <c r="Y11" s="3"/>
      <c r="Z11" s="3"/>
      <c r="AA11" s="3"/>
      <c r="AB11" s="3"/>
      <c r="AC11" s="3"/>
      <c r="AD11" s="3"/>
    </row>
    <row r="12" spans="1:30" x14ac:dyDescent="0.15">
      <c r="A12">
        <v>1</v>
      </c>
      <c r="B12" t="s">
        <v>15</v>
      </c>
      <c r="T12" t="s">
        <v>16</v>
      </c>
    </row>
    <row r="13" spans="1:30" x14ac:dyDescent="0.15">
      <c r="C13" t="s">
        <v>17</v>
      </c>
    </row>
    <row r="14" spans="1:30" x14ac:dyDescent="0.15">
      <c r="C14" t="s">
        <v>18</v>
      </c>
    </row>
    <row r="15" spans="1:30" x14ac:dyDescent="0.15">
      <c r="D15" t="s">
        <v>19</v>
      </c>
    </row>
    <row r="17" spans="1:20" x14ac:dyDescent="0.15">
      <c r="B17" t="s">
        <v>20</v>
      </c>
    </row>
    <row r="18" spans="1:20" x14ac:dyDescent="0.15">
      <c r="C18" t="s">
        <v>17</v>
      </c>
    </row>
    <row r="19" spans="1:20" x14ac:dyDescent="0.15">
      <c r="C19" t="s">
        <v>18</v>
      </c>
    </row>
    <row r="20" spans="1:20" x14ac:dyDescent="0.15">
      <c r="D20" t="s">
        <v>19</v>
      </c>
    </row>
    <row r="22" spans="1:20" x14ac:dyDescent="0.15">
      <c r="B22" t="s">
        <v>21</v>
      </c>
    </row>
    <row r="23" spans="1:20" x14ac:dyDescent="0.15">
      <c r="C23" t="s">
        <v>22</v>
      </c>
    </row>
    <row r="24" spans="1:20" x14ac:dyDescent="0.15">
      <c r="C24" t="s">
        <v>23</v>
      </c>
    </row>
    <row r="26" spans="1:20" x14ac:dyDescent="0.15">
      <c r="C26" t="s">
        <v>24</v>
      </c>
    </row>
    <row r="29" spans="1:20" x14ac:dyDescent="0.15">
      <c r="A29">
        <v>2</v>
      </c>
      <c r="B29" t="s">
        <v>25</v>
      </c>
      <c r="T29" t="s">
        <v>26</v>
      </c>
    </row>
    <row r="32" spans="1:20" x14ac:dyDescent="0.15">
      <c r="A32">
        <v>3</v>
      </c>
      <c r="B32" t="s">
        <v>27</v>
      </c>
    </row>
  </sheetData>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9"/>
  <sheetViews>
    <sheetView zoomScale="175" zoomScaleNormal="175" workbookViewId="0"/>
  </sheetViews>
  <sheetFormatPr defaultRowHeight="13.5" x14ac:dyDescent="0.15"/>
  <sheetData>
    <row r="2" spans="2:3" x14ac:dyDescent="0.15">
      <c r="B2" s="35" t="s">
        <v>140</v>
      </c>
      <c r="C2" s="36" t="s">
        <v>45</v>
      </c>
    </row>
    <row r="3" spans="2:3" x14ac:dyDescent="0.15">
      <c r="B3" s="24">
        <v>3</v>
      </c>
      <c r="C3" s="24">
        <f t="shared" ref="C3:C5" ca="1" si="0">IF(ISERROR(INDIRECT("工数_"&amp;$B3&amp;"!"&amp;"C24")),0,INDIRECT("工数_"&amp;$B3&amp;"!"&amp;"C24"))</f>
        <v>10.5</v>
      </c>
    </row>
    <row r="4" spans="2:3" x14ac:dyDescent="0.15">
      <c r="B4" s="24">
        <v>4</v>
      </c>
      <c r="C4" s="24">
        <f t="shared" ca="1" si="0"/>
        <v>58</v>
      </c>
    </row>
    <row r="5" spans="2:3" x14ac:dyDescent="0.15">
      <c r="B5" s="24">
        <v>5</v>
      </c>
      <c r="C5" s="24">
        <f t="shared" ca="1" si="0"/>
        <v>21</v>
      </c>
    </row>
    <row r="6" spans="2:3" x14ac:dyDescent="0.15">
      <c r="B6" s="24">
        <v>6</v>
      </c>
      <c r="C6" s="24">
        <f ca="1">IF(ISERROR(INDIRECT("工数_"&amp;$B6&amp;"!"&amp;"C38")),0,INDIRECT("工数_"&amp;$B6&amp;"!"&amp;"C38"))</f>
        <v>16.5</v>
      </c>
    </row>
    <row r="7" spans="2:3" x14ac:dyDescent="0.15">
      <c r="B7" s="24">
        <v>7</v>
      </c>
      <c r="C7" s="24">
        <f ca="1">IF(ISERROR(INDIRECT("工数_"&amp;$B7&amp;"!"&amp;"C24")),0,INDIRECT("工数_"&amp;$B7&amp;"!"&amp;"C24"))</f>
        <v>0</v>
      </c>
    </row>
    <row r="8" spans="2:3" x14ac:dyDescent="0.15">
      <c r="B8" s="24">
        <v>8</v>
      </c>
      <c r="C8" s="24">
        <f t="shared" ref="C8" ca="1" si="1">IF(ISERROR(INDIRECT("工数_"&amp;$B8&amp;"!"&amp;"C24")),0,INDIRECT("工数_"&amp;$B8&amp;"!"&amp;"C24"))</f>
        <v>0</v>
      </c>
    </row>
    <row r="9" spans="2:3" x14ac:dyDescent="0.15">
      <c r="B9" t="s">
        <v>142</v>
      </c>
      <c r="C9" s="37">
        <f ca="1">SUM(C4:C8)</f>
        <v>95.5</v>
      </c>
    </row>
  </sheetData>
  <phoneticPr fontId="1"/>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M64"/>
  <sheetViews>
    <sheetView zoomScale="85" zoomScaleNormal="85" workbookViewId="0">
      <pane xSplit="7" ySplit="12" topLeftCell="H13" activePane="bottomRight" state="frozen"/>
      <selection pane="topRight"/>
      <selection pane="bottomLeft"/>
      <selection pane="bottomRight"/>
    </sheetView>
  </sheetViews>
  <sheetFormatPr defaultRowHeight="13.5" x14ac:dyDescent="0.15"/>
  <cols>
    <col min="1" max="1" width="8.875" customWidth="1"/>
    <col min="2" max="2" width="19.625" customWidth="1"/>
    <col min="3" max="7" width="5.5" customWidth="1"/>
    <col min="8" max="8" width="3.25" customWidth="1"/>
    <col min="9" max="9" width="7.25" style="13" bestFit="1" customWidth="1"/>
    <col min="10" max="38" width="5.625" style="13" customWidth="1"/>
  </cols>
  <sheetData>
    <row r="1" spans="2:39" x14ac:dyDescent="0.15">
      <c r="AM1" t="s">
        <v>43</v>
      </c>
    </row>
    <row r="2" spans="2:39" x14ac:dyDescent="0.15">
      <c r="AM2" t="s">
        <v>43</v>
      </c>
    </row>
    <row r="3" spans="2:39" x14ac:dyDescent="0.15">
      <c r="AM3" t="s">
        <v>43</v>
      </c>
    </row>
    <row r="4" spans="2:39" x14ac:dyDescent="0.15">
      <c r="AM4" t="s">
        <v>43</v>
      </c>
    </row>
    <row r="5" spans="2:39" x14ac:dyDescent="0.15">
      <c r="AM5" t="s">
        <v>43</v>
      </c>
    </row>
    <row r="6" spans="2:39" x14ac:dyDescent="0.15">
      <c r="AM6" t="s">
        <v>43</v>
      </c>
    </row>
    <row r="7" spans="2:39" x14ac:dyDescent="0.15">
      <c r="AM7" t="s">
        <v>43</v>
      </c>
    </row>
    <row r="8" spans="2:39" x14ac:dyDescent="0.15">
      <c r="AM8" t="s">
        <v>43</v>
      </c>
    </row>
    <row r="9" spans="2:39" x14ac:dyDescent="0.15">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t="s">
        <v>43</v>
      </c>
    </row>
    <row r="10" spans="2:39" x14ac:dyDescent="0.15">
      <c r="G10" s="12"/>
      <c r="I10" s="34">
        <v>43252</v>
      </c>
      <c r="AM10" t="s">
        <v>43</v>
      </c>
    </row>
    <row r="11" spans="2:39" x14ac:dyDescent="0.15">
      <c r="I11" s="14">
        <f>I10</f>
        <v>43252</v>
      </c>
      <c r="J11" s="14">
        <f>I11+1</f>
        <v>43253</v>
      </c>
      <c r="K11" s="14">
        <f t="shared" ref="K11:AL11" si="0">J11+1</f>
        <v>43254</v>
      </c>
      <c r="L11" s="14">
        <f t="shared" si="0"/>
        <v>43255</v>
      </c>
      <c r="M11" s="14">
        <f t="shared" si="0"/>
        <v>43256</v>
      </c>
      <c r="N11" s="14">
        <f t="shared" si="0"/>
        <v>43257</v>
      </c>
      <c r="O11" s="14">
        <f t="shared" si="0"/>
        <v>43258</v>
      </c>
      <c r="P11" s="14">
        <f t="shared" si="0"/>
        <v>43259</v>
      </c>
      <c r="Q11" s="14">
        <f t="shared" si="0"/>
        <v>43260</v>
      </c>
      <c r="R11" s="14">
        <f t="shared" si="0"/>
        <v>43261</v>
      </c>
      <c r="S11" s="14">
        <f t="shared" si="0"/>
        <v>43262</v>
      </c>
      <c r="T11" s="14">
        <f t="shared" si="0"/>
        <v>43263</v>
      </c>
      <c r="U11" s="14">
        <f t="shared" si="0"/>
        <v>43264</v>
      </c>
      <c r="V11" s="14">
        <f t="shared" si="0"/>
        <v>43265</v>
      </c>
      <c r="W11" s="14">
        <f t="shared" si="0"/>
        <v>43266</v>
      </c>
      <c r="X11" s="14">
        <f t="shared" si="0"/>
        <v>43267</v>
      </c>
      <c r="Y11" s="14">
        <f t="shared" si="0"/>
        <v>43268</v>
      </c>
      <c r="Z11" s="14">
        <f t="shared" si="0"/>
        <v>43269</v>
      </c>
      <c r="AA11" s="14">
        <f t="shared" si="0"/>
        <v>43270</v>
      </c>
      <c r="AB11" s="14">
        <f t="shared" si="0"/>
        <v>43271</v>
      </c>
      <c r="AC11" s="14">
        <f t="shared" si="0"/>
        <v>43272</v>
      </c>
      <c r="AD11" s="14">
        <f t="shared" si="0"/>
        <v>43273</v>
      </c>
      <c r="AE11" s="14">
        <f t="shared" si="0"/>
        <v>43274</v>
      </c>
      <c r="AF11" s="14">
        <f t="shared" si="0"/>
        <v>43275</v>
      </c>
      <c r="AG11" s="14">
        <f t="shared" si="0"/>
        <v>43276</v>
      </c>
      <c r="AH11" s="14">
        <f t="shared" si="0"/>
        <v>43277</v>
      </c>
      <c r="AI11" s="14">
        <f t="shared" si="0"/>
        <v>43278</v>
      </c>
      <c r="AJ11" s="14">
        <f t="shared" si="0"/>
        <v>43279</v>
      </c>
      <c r="AK11" s="14">
        <f t="shared" si="0"/>
        <v>43280</v>
      </c>
      <c r="AL11" s="14">
        <f t="shared" si="0"/>
        <v>43281</v>
      </c>
      <c r="AM11" t="s">
        <v>43</v>
      </c>
    </row>
    <row r="12" spans="2:39" ht="28.5" customHeight="1" x14ac:dyDescent="0.15">
      <c r="B12" s="4" t="s">
        <v>40</v>
      </c>
      <c r="C12" s="5"/>
      <c r="D12" s="5"/>
      <c r="E12" s="5" t="s">
        <v>41</v>
      </c>
      <c r="F12" s="5" t="s">
        <v>28</v>
      </c>
      <c r="G12" s="5" t="s">
        <v>42</v>
      </c>
      <c r="I12" s="15" t="str">
        <f t="shared" ref="I12:AL12" si="1">TEXT(I11,"aaa")</f>
        <v>金</v>
      </c>
      <c r="J12" s="15" t="str">
        <f t="shared" si="1"/>
        <v>土</v>
      </c>
      <c r="K12" s="15" t="str">
        <f t="shared" si="1"/>
        <v>日</v>
      </c>
      <c r="L12" s="15" t="str">
        <f t="shared" si="1"/>
        <v>月</v>
      </c>
      <c r="M12" s="15" t="str">
        <f t="shared" si="1"/>
        <v>火</v>
      </c>
      <c r="N12" s="15" t="str">
        <f t="shared" si="1"/>
        <v>水</v>
      </c>
      <c r="O12" s="15" t="str">
        <f t="shared" si="1"/>
        <v>木</v>
      </c>
      <c r="P12" s="15" t="str">
        <f t="shared" si="1"/>
        <v>金</v>
      </c>
      <c r="Q12" s="15" t="str">
        <f t="shared" si="1"/>
        <v>土</v>
      </c>
      <c r="R12" s="15" t="str">
        <f t="shared" si="1"/>
        <v>日</v>
      </c>
      <c r="S12" s="15" t="str">
        <f t="shared" si="1"/>
        <v>月</v>
      </c>
      <c r="T12" s="15" t="str">
        <f t="shared" si="1"/>
        <v>火</v>
      </c>
      <c r="U12" s="15" t="str">
        <f t="shared" si="1"/>
        <v>水</v>
      </c>
      <c r="V12" s="15" t="str">
        <f t="shared" si="1"/>
        <v>木</v>
      </c>
      <c r="W12" s="15" t="str">
        <f t="shared" si="1"/>
        <v>金</v>
      </c>
      <c r="X12" s="15" t="str">
        <f t="shared" si="1"/>
        <v>土</v>
      </c>
      <c r="Y12" s="15" t="str">
        <f t="shared" si="1"/>
        <v>日</v>
      </c>
      <c r="Z12" s="15" t="str">
        <f t="shared" si="1"/>
        <v>月</v>
      </c>
      <c r="AA12" s="15" t="str">
        <f t="shared" si="1"/>
        <v>火</v>
      </c>
      <c r="AB12" s="15" t="str">
        <f t="shared" si="1"/>
        <v>水</v>
      </c>
      <c r="AC12" s="15" t="str">
        <f t="shared" si="1"/>
        <v>木</v>
      </c>
      <c r="AD12" s="15" t="str">
        <f t="shared" si="1"/>
        <v>金</v>
      </c>
      <c r="AE12" s="15" t="str">
        <f t="shared" si="1"/>
        <v>土</v>
      </c>
      <c r="AF12" s="15" t="str">
        <f t="shared" si="1"/>
        <v>日</v>
      </c>
      <c r="AG12" s="15" t="str">
        <f t="shared" si="1"/>
        <v>月</v>
      </c>
      <c r="AH12" s="15" t="str">
        <f t="shared" si="1"/>
        <v>火</v>
      </c>
      <c r="AI12" s="15" t="str">
        <f t="shared" si="1"/>
        <v>水</v>
      </c>
      <c r="AJ12" s="15" t="str">
        <f t="shared" si="1"/>
        <v>木</v>
      </c>
      <c r="AK12" s="15" t="str">
        <f t="shared" si="1"/>
        <v>金</v>
      </c>
      <c r="AL12" s="15" t="str">
        <f t="shared" si="1"/>
        <v>土</v>
      </c>
      <c r="AM12" t="s">
        <v>43</v>
      </c>
    </row>
    <row r="13" spans="2:39" x14ac:dyDescent="0.15">
      <c r="B13" s="6" t="s">
        <v>138</v>
      </c>
      <c r="C13" s="6"/>
      <c r="D13" s="6"/>
      <c r="E13" s="6"/>
      <c r="F13" s="6"/>
      <c r="G13" s="6"/>
      <c r="I13" s="16">
        <v>0</v>
      </c>
      <c r="J13" s="16">
        <v>0</v>
      </c>
      <c r="K13" s="16">
        <v>0</v>
      </c>
      <c r="L13" s="16">
        <v>0</v>
      </c>
      <c r="M13" s="16">
        <v>0</v>
      </c>
      <c r="N13" s="16">
        <v>0</v>
      </c>
      <c r="O13" s="16">
        <v>0</v>
      </c>
      <c r="P13" s="16">
        <v>0</v>
      </c>
      <c r="Q13" s="16">
        <v>1</v>
      </c>
      <c r="R13" s="16">
        <v>0</v>
      </c>
      <c r="S13" s="16">
        <v>0</v>
      </c>
      <c r="T13" s="16">
        <v>0</v>
      </c>
      <c r="U13" s="16">
        <v>0</v>
      </c>
      <c r="V13" s="16">
        <v>0</v>
      </c>
      <c r="W13" s="16">
        <v>0</v>
      </c>
      <c r="X13" s="16">
        <v>0</v>
      </c>
      <c r="Y13" s="16">
        <v>0</v>
      </c>
      <c r="Z13" s="16">
        <v>0</v>
      </c>
      <c r="AA13" s="16"/>
      <c r="AB13" s="16"/>
      <c r="AC13" s="16"/>
      <c r="AD13" s="16"/>
      <c r="AE13" s="16"/>
      <c r="AF13" s="16"/>
      <c r="AG13" s="16"/>
      <c r="AH13" s="16"/>
      <c r="AI13" s="16"/>
      <c r="AJ13" s="16"/>
      <c r="AK13" s="16"/>
      <c r="AL13" s="16"/>
      <c r="AM13" t="s">
        <v>43</v>
      </c>
    </row>
    <row r="14" spans="2:39" x14ac:dyDescent="0.15">
      <c r="B14" s="7"/>
      <c r="C14" s="7"/>
      <c r="D14" s="7"/>
      <c r="E14" s="7"/>
      <c r="F14" s="9"/>
      <c r="G14" s="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t="s">
        <v>43</v>
      </c>
    </row>
    <row r="15" spans="2:39" x14ac:dyDescent="0.15">
      <c r="B15" s="7" t="s">
        <v>139</v>
      </c>
      <c r="C15" s="7"/>
      <c r="D15" s="7"/>
      <c r="E15" s="7"/>
      <c r="F15" s="7"/>
      <c r="G15" s="7"/>
      <c r="I15" s="17"/>
      <c r="J15" s="17"/>
      <c r="K15" s="17"/>
      <c r="L15" s="17"/>
      <c r="M15" s="17"/>
      <c r="N15" s="17"/>
      <c r="O15" s="17"/>
      <c r="P15" s="17"/>
      <c r="Q15" s="17"/>
      <c r="R15" s="17"/>
      <c r="S15" s="17"/>
      <c r="T15" s="17"/>
      <c r="U15" s="17"/>
      <c r="V15" s="17"/>
      <c r="W15" s="17"/>
      <c r="X15" s="17"/>
      <c r="Y15" s="17"/>
      <c r="Z15" s="17"/>
      <c r="AA15" s="17">
        <v>2.5</v>
      </c>
      <c r="AB15" s="17"/>
      <c r="AC15" s="17"/>
      <c r="AD15" s="17"/>
      <c r="AE15" s="17"/>
      <c r="AF15" s="17"/>
      <c r="AG15" s="17"/>
      <c r="AH15" s="17"/>
      <c r="AI15" s="17"/>
      <c r="AJ15" s="17"/>
      <c r="AK15" s="17"/>
      <c r="AL15" s="17"/>
      <c r="AM15" t="s">
        <v>43</v>
      </c>
    </row>
    <row r="16" spans="2:39" x14ac:dyDescent="0.15">
      <c r="B16" s="7"/>
      <c r="C16" s="7"/>
      <c r="D16" s="7"/>
      <c r="E16" s="7"/>
      <c r="F16" s="7"/>
      <c r="G16" s="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row>
    <row r="17" spans="2:39" x14ac:dyDescent="0.15">
      <c r="B17" s="7" t="s">
        <v>143</v>
      </c>
      <c r="C17" s="7"/>
      <c r="D17" s="7"/>
      <c r="E17" s="7"/>
      <c r="F17" s="7"/>
      <c r="G17" s="7"/>
      <c r="I17" s="17"/>
      <c r="J17" s="17"/>
      <c r="K17" s="17"/>
      <c r="L17" s="17"/>
      <c r="M17" s="17"/>
      <c r="N17" s="17"/>
      <c r="O17" s="17"/>
      <c r="P17" s="17"/>
      <c r="Q17" s="17"/>
      <c r="R17" s="17"/>
      <c r="S17" s="17"/>
      <c r="T17" s="17"/>
      <c r="U17" s="17"/>
      <c r="V17" s="17"/>
      <c r="W17" s="17"/>
      <c r="X17" s="17"/>
      <c r="Y17" s="17"/>
      <c r="Z17" s="17"/>
      <c r="AA17" s="17"/>
      <c r="AB17" s="17"/>
      <c r="AC17" s="17"/>
      <c r="AD17" s="17"/>
      <c r="AE17" s="17">
        <v>1</v>
      </c>
      <c r="AF17" s="17">
        <v>5</v>
      </c>
      <c r="AG17" s="17">
        <v>2.5</v>
      </c>
      <c r="AH17" s="17"/>
      <c r="AI17" s="17"/>
      <c r="AJ17" s="17"/>
      <c r="AK17" s="17"/>
      <c r="AL17" s="17"/>
    </row>
    <row r="18" spans="2:39" x14ac:dyDescent="0.15">
      <c r="B18" s="7"/>
      <c r="C18" s="7"/>
      <c r="D18" s="7"/>
      <c r="E18" s="7"/>
      <c r="F18" s="7"/>
      <c r="G18" s="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row>
    <row r="19" spans="2:39" x14ac:dyDescent="0.15">
      <c r="B19" s="7" t="s">
        <v>144</v>
      </c>
      <c r="C19" s="7"/>
      <c r="D19" s="7"/>
      <c r="E19" s="7"/>
      <c r="F19" s="7"/>
      <c r="G19" s="7"/>
      <c r="I19" s="17"/>
      <c r="J19" s="17"/>
      <c r="K19" s="17"/>
      <c r="L19" s="17"/>
      <c r="M19" s="17"/>
      <c r="N19" s="17"/>
      <c r="O19" s="17"/>
      <c r="P19" s="17"/>
      <c r="Q19" s="17"/>
      <c r="R19" s="17"/>
      <c r="S19" s="17"/>
      <c r="T19" s="17"/>
      <c r="U19" s="17"/>
      <c r="V19" s="17"/>
      <c r="W19" s="17"/>
      <c r="X19" s="17"/>
      <c r="Y19" s="17"/>
      <c r="Z19" s="17"/>
      <c r="AA19" s="17"/>
      <c r="AB19" s="17">
        <v>0.5</v>
      </c>
      <c r="AC19" s="17"/>
      <c r="AD19" s="17"/>
      <c r="AE19" s="17"/>
      <c r="AF19" s="17"/>
      <c r="AG19" s="17"/>
      <c r="AH19" s="17">
        <v>2.5</v>
      </c>
      <c r="AI19" s="17"/>
      <c r="AJ19" s="17"/>
      <c r="AK19" s="17"/>
      <c r="AL19" s="17"/>
    </row>
    <row r="20" spans="2:39" x14ac:dyDescent="0.15">
      <c r="B20" s="7"/>
      <c r="C20" s="7"/>
      <c r="D20" s="7"/>
      <c r="E20" s="7"/>
      <c r="F20" s="7"/>
      <c r="G20" s="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t="s">
        <v>43</v>
      </c>
    </row>
    <row r="21" spans="2:39" x14ac:dyDescent="0.15">
      <c r="B21" s="7" t="s">
        <v>145</v>
      </c>
      <c r="C21" s="7" t="s">
        <v>146</v>
      </c>
      <c r="D21" s="7"/>
      <c r="E21" s="7"/>
      <c r="F21" s="7"/>
      <c r="G21" s="7"/>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v>1.5</v>
      </c>
      <c r="AI21" s="17"/>
      <c r="AJ21" s="17"/>
      <c r="AK21" s="17"/>
      <c r="AL21" s="17"/>
      <c r="AM21" t="s">
        <v>43</v>
      </c>
    </row>
    <row r="22" spans="2:39" x14ac:dyDescent="0.15">
      <c r="B22" s="7"/>
      <c r="C22" s="7"/>
      <c r="D22" s="7"/>
      <c r="E22" s="7"/>
      <c r="F22" s="7"/>
      <c r="G22" s="7"/>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t="s">
        <v>43</v>
      </c>
    </row>
    <row r="23" spans="2:39" x14ac:dyDescent="0.15">
      <c r="B23" s="7"/>
      <c r="C23" s="7"/>
      <c r="D23" s="7"/>
      <c r="E23" s="7"/>
      <c r="F23" s="7"/>
      <c r="G23" s="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t="s">
        <v>43</v>
      </c>
    </row>
    <row r="24" spans="2:39" x14ac:dyDescent="0.15">
      <c r="B24" s="7"/>
      <c r="C24" s="7"/>
      <c r="D24" s="7"/>
      <c r="E24" s="7"/>
      <c r="F24" s="7"/>
      <c r="G24" s="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t="s">
        <v>43</v>
      </c>
    </row>
    <row r="25" spans="2:39" x14ac:dyDescent="0.15">
      <c r="B25" s="7"/>
      <c r="C25" s="7"/>
      <c r="D25" s="7"/>
      <c r="E25" s="7"/>
      <c r="F25" s="7"/>
      <c r="G25" s="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t="s">
        <v>43</v>
      </c>
    </row>
    <row r="26" spans="2:39" x14ac:dyDescent="0.15">
      <c r="B26" s="7"/>
      <c r="C26" s="7"/>
      <c r="D26" s="7"/>
      <c r="E26" s="7"/>
      <c r="F26" s="7"/>
      <c r="G26" s="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t="s">
        <v>43</v>
      </c>
    </row>
    <row r="27" spans="2:39" x14ac:dyDescent="0.15">
      <c r="B27" s="7"/>
      <c r="C27" s="7"/>
      <c r="D27" s="7"/>
      <c r="E27" s="7"/>
      <c r="F27" s="7"/>
      <c r="G27" s="7"/>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t="s">
        <v>43</v>
      </c>
    </row>
    <row r="28" spans="2:39" x14ac:dyDescent="0.15">
      <c r="B28" s="7"/>
      <c r="C28" s="7"/>
      <c r="D28" s="7"/>
      <c r="E28" s="7"/>
      <c r="F28" s="7"/>
      <c r="G28" s="7"/>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t="s">
        <v>43</v>
      </c>
    </row>
    <row r="29" spans="2:39" x14ac:dyDescent="0.15">
      <c r="B29" s="7"/>
      <c r="C29" s="7"/>
      <c r="D29" s="7"/>
      <c r="E29" s="7"/>
      <c r="F29" s="7"/>
      <c r="G29" s="7"/>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t="s">
        <v>43</v>
      </c>
    </row>
    <row r="30" spans="2:39" x14ac:dyDescent="0.15">
      <c r="B30" s="7"/>
      <c r="C30" s="7"/>
      <c r="D30" s="7"/>
      <c r="E30" s="7"/>
      <c r="F30" s="7"/>
      <c r="G30" s="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t="s">
        <v>43</v>
      </c>
    </row>
    <row r="31" spans="2:39" x14ac:dyDescent="0.15">
      <c r="B31" s="7"/>
      <c r="C31" s="7"/>
      <c r="D31" s="7"/>
      <c r="E31" s="7"/>
      <c r="F31" s="7"/>
      <c r="G31" s="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t="s">
        <v>43</v>
      </c>
    </row>
    <row r="32" spans="2:39" x14ac:dyDescent="0.15">
      <c r="B32" s="7"/>
      <c r="C32" s="7"/>
      <c r="D32" s="7"/>
      <c r="E32" s="7"/>
      <c r="F32" s="7"/>
      <c r="G32" s="7"/>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t="s">
        <v>43</v>
      </c>
    </row>
    <row r="33" spans="2:39" x14ac:dyDescent="0.15">
      <c r="B33" s="7"/>
      <c r="C33" s="7"/>
      <c r="D33" s="7"/>
      <c r="E33" s="7"/>
      <c r="F33" s="7"/>
      <c r="G33" s="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t="s">
        <v>43</v>
      </c>
    </row>
    <row r="34" spans="2:39" x14ac:dyDescent="0.15">
      <c r="B34" s="7"/>
      <c r="C34" s="7"/>
      <c r="D34" s="7"/>
      <c r="E34" s="7"/>
      <c r="F34" s="7"/>
      <c r="G34" s="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t="s">
        <v>43</v>
      </c>
    </row>
    <row r="35" spans="2:39" x14ac:dyDescent="0.15">
      <c r="B35" s="8"/>
      <c r="C35" s="8"/>
      <c r="D35" s="8"/>
      <c r="E35" s="8"/>
      <c r="F35" s="8"/>
      <c r="G35" s="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t="s">
        <v>43</v>
      </c>
    </row>
    <row r="36" spans="2:39" x14ac:dyDescent="0.15">
      <c r="I36" s="20">
        <f t="shared" ref="I36:AB36" si="2">SUM(I13:I35)</f>
        <v>0</v>
      </c>
      <c r="J36" s="20">
        <f t="shared" si="2"/>
        <v>0</v>
      </c>
      <c r="K36" s="20">
        <f t="shared" si="2"/>
        <v>0</v>
      </c>
      <c r="L36" s="20">
        <f t="shared" si="2"/>
        <v>0</v>
      </c>
      <c r="M36" s="20">
        <f t="shared" si="2"/>
        <v>0</v>
      </c>
      <c r="N36" s="20">
        <f t="shared" si="2"/>
        <v>0</v>
      </c>
      <c r="O36" s="20">
        <f t="shared" si="2"/>
        <v>0</v>
      </c>
      <c r="P36" s="20">
        <f t="shared" si="2"/>
        <v>0</v>
      </c>
      <c r="Q36" s="20">
        <f t="shared" si="2"/>
        <v>1</v>
      </c>
      <c r="R36" s="20">
        <f t="shared" si="2"/>
        <v>0</v>
      </c>
      <c r="S36" s="20">
        <f t="shared" si="2"/>
        <v>0</v>
      </c>
      <c r="T36" s="20">
        <f t="shared" si="2"/>
        <v>0</v>
      </c>
      <c r="U36" s="20">
        <f t="shared" si="2"/>
        <v>0</v>
      </c>
      <c r="V36" s="20">
        <f t="shared" si="2"/>
        <v>0</v>
      </c>
      <c r="W36" s="20">
        <f t="shared" si="2"/>
        <v>0</v>
      </c>
      <c r="X36" s="20">
        <f t="shared" si="2"/>
        <v>0</v>
      </c>
      <c r="Y36" s="20">
        <f t="shared" si="2"/>
        <v>0</v>
      </c>
      <c r="Z36" s="20">
        <f t="shared" si="2"/>
        <v>0</v>
      </c>
      <c r="AA36" s="20">
        <f t="shared" si="2"/>
        <v>2.5</v>
      </c>
      <c r="AB36" s="20">
        <f t="shared" si="2"/>
        <v>0.5</v>
      </c>
      <c r="AC36" s="20">
        <f t="shared" ref="AC36:AL36" si="3">SUM(AC13:AC35)</f>
        <v>0</v>
      </c>
      <c r="AD36" s="20">
        <f t="shared" si="3"/>
        <v>0</v>
      </c>
      <c r="AE36" s="20">
        <f t="shared" si="3"/>
        <v>1</v>
      </c>
      <c r="AF36" s="20">
        <f t="shared" si="3"/>
        <v>5</v>
      </c>
      <c r="AG36" s="20">
        <f t="shared" si="3"/>
        <v>2.5</v>
      </c>
      <c r="AH36" s="20">
        <f t="shared" si="3"/>
        <v>4</v>
      </c>
      <c r="AI36" s="20">
        <f t="shared" si="3"/>
        <v>0</v>
      </c>
      <c r="AJ36" s="20">
        <f t="shared" si="3"/>
        <v>0</v>
      </c>
      <c r="AK36" s="20">
        <f t="shared" si="3"/>
        <v>0</v>
      </c>
      <c r="AL36" s="20">
        <f t="shared" si="3"/>
        <v>0</v>
      </c>
      <c r="AM36" t="s">
        <v>43</v>
      </c>
    </row>
    <row r="37" spans="2:39" x14ac:dyDescent="0.15">
      <c r="AM37" t="s">
        <v>43</v>
      </c>
    </row>
    <row r="38" spans="2:39" x14ac:dyDescent="0.15">
      <c r="B38" t="s">
        <v>45</v>
      </c>
      <c r="C38" s="21">
        <f>SUM(I36:AL36)</f>
        <v>16.5</v>
      </c>
      <c r="AM38" t="s">
        <v>43</v>
      </c>
    </row>
    <row r="39" spans="2:39" x14ac:dyDescent="0.15">
      <c r="AM39" t="s">
        <v>43</v>
      </c>
    </row>
    <row r="51" spans="9:38" x14ac:dyDescent="0.15">
      <c r="I51"/>
      <c r="J51"/>
      <c r="K51"/>
      <c r="L51"/>
      <c r="M51"/>
      <c r="N51"/>
      <c r="O51"/>
      <c r="P51"/>
      <c r="Q51"/>
      <c r="R51"/>
      <c r="S51"/>
      <c r="T51"/>
      <c r="U51"/>
      <c r="V51"/>
      <c r="W51"/>
      <c r="X51"/>
      <c r="Y51"/>
      <c r="Z51"/>
      <c r="AA51"/>
      <c r="AB51"/>
      <c r="AC51"/>
      <c r="AD51"/>
      <c r="AE51"/>
      <c r="AF51"/>
      <c r="AG51"/>
      <c r="AH51"/>
      <c r="AI51"/>
      <c r="AJ51"/>
      <c r="AK51"/>
      <c r="AL51"/>
    </row>
    <row r="54" spans="9:38" x14ac:dyDescent="0.15">
      <c r="I54"/>
      <c r="J54"/>
      <c r="K54"/>
      <c r="L54"/>
      <c r="M54"/>
      <c r="N54"/>
      <c r="O54"/>
      <c r="P54"/>
      <c r="Q54"/>
      <c r="R54"/>
      <c r="S54"/>
      <c r="T54"/>
      <c r="U54"/>
      <c r="V54"/>
      <c r="W54"/>
      <c r="X54"/>
      <c r="Y54"/>
      <c r="Z54"/>
      <c r="AA54"/>
      <c r="AB54"/>
      <c r="AC54"/>
      <c r="AD54"/>
      <c r="AE54"/>
      <c r="AF54"/>
      <c r="AG54"/>
      <c r="AH54"/>
      <c r="AI54"/>
      <c r="AJ54"/>
      <c r="AK54"/>
      <c r="AL54"/>
    </row>
    <row r="55" spans="9:38" x14ac:dyDescent="0.15">
      <c r="I55"/>
      <c r="J55"/>
      <c r="K55"/>
      <c r="L55"/>
      <c r="M55"/>
      <c r="N55"/>
      <c r="O55"/>
      <c r="P55"/>
      <c r="Q55"/>
      <c r="R55"/>
      <c r="S55"/>
      <c r="T55"/>
      <c r="U55"/>
      <c r="V55"/>
      <c r="W55"/>
      <c r="X55"/>
      <c r="Y55"/>
      <c r="Z55"/>
      <c r="AA55"/>
      <c r="AB55"/>
      <c r="AC55"/>
      <c r="AD55"/>
      <c r="AE55"/>
      <c r="AF55"/>
      <c r="AG55"/>
      <c r="AH55"/>
      <c r="AI55"/>
      <c r="AJ55"/>
      <c r="AK55"/>
      <c r="AL55"/>
    </row>
    <row r="56" spans="9:38" x14ac:dyDescent="0.15">
      <c r="I56"/>
      <c r="J56"/>
      <c r="K56"/>
      <c r="L56"/>
      <c r="M56"/>
      <c r="N56"/>
      <c r="O56"/>
      <c r="P56"/>
      <c r="Q56"/>
      <c r="R56"/>
      <c r="S56"/>
      <c r="T56"/>
      <c r="U56"/>
      <c r="V56"/>
      <c r="W56"/>
      <c r="X56"/>
      <c r="Y56"/>
      <c r="Z56"/>
      <c r="AA56"/>
      <c r="AB56"/>
      <c r="AC56"/>
      <c r="AD56"/>
      <c r="AE56"/>
      <c r="AF56"/>
      <c r="AG56"/>
      <c r="AH56"/>
      <c r="AI56"/>
      <c r="AJ56"/>
      <c r="AK56"/>
      <c r="AL56"/>
    </row>
    <row r="57" spans="9:38" x14ac:dyDescent="0.15">
      <c r="I57"/>
      <c r="J57"/>
      <c r="K57"/>
      <c r="L57"/>
      <c r="M57"/>
      <c r="N57"/>
      <c r="O57"/>
      <c r="P57"/>
      <c r="Q57"/>
      <c r="R57"/>
      <c r="S57"/>
      <c r="T57"/>
      <c r="U57"/>
      <c r="V57"/>
      <c r="W57"/>
      <c r="X57"/>
      <c r="Y57"/>
      <c r="Z57"/>
      <c r="AA57"/>
      <c r="AB57"/>
      <c r="AC57"/>
      <c r="AD57"/>
      <c r="AE57"/>
      <c r="AF57"/>
      <c r="AG57"/>
      <c r="AH57"/>
      <c r="AI57"/>
      <c r="AJ57"/>
      <c r="AK57"/>
      <c r="AL57"/>
    </row>
    <row r="58" spans="9:38" x14ac:dyDescent="0.15">
      <c r="I58"/>
      <c r="J58"/>
      <c r="K58"/>
      <c r="L58"/>
      <c r="M58"/>
      <c r="N58"/>
      <c r="O58"/>
      <c r="P58"/>
      <c r="Q58"/>
      <c r="R58"/>
      <c r="S58"/>
      <c r="T58"/>
      <c r="U58"/>
      <c r="V58"/>
      <c r="W58"/>
      <c r="X58"/>
      <c r="Y58"/>
      <c r="Z58"/>
      <c r="AA58"/>
      <c r="AB58"/>
      <c r="AC58"/>
      <c r="AD58"/>
      <c r="AE58"/>
      <c r="AF58"/>
      <c r="AG58"/>
      <c r="AH58"/>
      <c r="AI58"/>
      <c r="AJ58"/>
      <c r="AK58"/>
      <c r="AL58"/>
    </row>
    <row r="59" spans="9:38" x14ac:dyDescent="0.15">
      <c r="I59"/>
      <c r="J59"/>
      <c r="K59"/>
      <c r="L59"/>
      <c r="M59"/>
      <c r="N59"/>
      <c r="O59"/>
      <c r="P59"/>
      <c r="Q59"/>
      <c r="R59"/>
      <c r="S59"/>
      <c r="T59"/>
      <c r="U59"/>
      <c r="V59"/>
      <c r="W59"/>
      <c r="X59"/>
      <c r="Y59"/>
      <c r="Z59"/>
      <c r="AA59"/>
      <c r="AB59"/>
      <c r="AC59"/>
      <c r="AD59"/>
      <c r="AE59"/>
      <c r="AF59"/>
      <c r="AG59"/>
      <c r="AH59"/>
      <c r="AI59"/>
      <c r="AJ59"/>
      <c r="AK59"/>
      <c r="AL59"/>
    </row>
    <row r="60" spans="9:38" x14ac:dyDescent="0.15">
      <c r="I60"/>
      <c r="J60"/>
      <c r="K60"/>
      <c r="L60"/>
      <c r="M60"/>
      <c r="N60"/>
      <c r="O60"/>
      <c r="P60"/>
      <c r="Q60"/>
      <c r="R60"/>
      <c r="S60"/>
      <c r="T60"/>
      <c r="U60"/>
      <c r="V60"/>
      <c r="W60"/>
      <c r="X60"/>
      <c r="Y60"/>
      <c r="Z60"/>
      <c r="AA60"/>
      <c r="AB60"/>
      <c r="AC60"/>
      <c r="AD60"/>
      <c r="AE60"/>
      <c r="AF60"/>
      <c r="AG60"/>
      <c r="AH60"/>
      <c r="AI60"/>
      <c r="AJ60"/>
      <c r="AK60"/>
      <c r="AL60"/>
    </row>
    <row r="61" spans="9:38" x14ac:dyDescent="0.15">
      <c r="I61"/>
      <c r="J61"/>
      <c r="K61"/>
      <c r="L61"/>
      <c r="M61"/>
      <c r="N61"/>
      <c r="O61"/>
      <c r="P61"/>
      <c r="Q61"/>
      <c r="R61"/>
      <c r="S61"/>
      <c r="T61"/>
      <c r="U61"/>
      <c r="V61"/>
      <c r="W61"/>
      <c r="X61"/>
      <c r="Y61"/>
      <c r="Z61"/>
      <c r="AA61"/>
      <c r="AB61"/>
      <c r="AC61"/>
      <c r="AD61"/>
      <c r="AE61"/>
      <c r="AF61"/>
      <c r="AG61"/>
      <c r="AH61"/>
      <c r="AI61"/>
      <c r="AJ61"/>
      <c r="AK61"/>
      <c r="AL61"/>
    </row>
    <row r="63" spans="9:38" x14ac:dyDescent="0.15">
      <c r="I63"/>
      <c r="J63"/>
      <c r="K63"/>
      <c r="L63"/>
      <c r="M63"/>
      <c r="N63"/>
      <c r="O63"/>
      <c r="P63"/>
      <c r="Q63"/>
      <c r="R63"/>
      <c r="S63"/>
      <c r="T63"/>
      <c r="U63"/>
      <c r="V63"/>
      <c r="W63"/>
      <c r="X63"/>
      <c r="Y63"/>
      <c r="Z63"/>
      <c r="AA63"/>
      <c r="AB63"/>
      <c r="AC63"/>
      <c r="AD63"/>
      <c r="AE63"/>
      <c r="AF63"/>
      <c r="AG63"/>
      <c r="AH63"/>
      <c r="AI63"/>
      <c r="AJ63"/>
      <c r="AK63"/>
      <c r="AL63"/>
    </row>
    <row r="64" spans="9:38" x14ac:dyDescent="0.15">
      <c r="I64"/>
      <c r="J64"/>
      <c r="K64"/>
      <c r="L64"/>
      <c r="M64"/>
      <c r="N64"/>
      <c r="O64"/>
      <c r="P64"/>
      <c r="Q64"/>
      <c r="R64"/>
      <c r="S64"/>
      <c r="T64"/>
      <c r="U64"/>
      <c r="V64"/>
      <c r="W64"/>
      <c r="X64"/>
      <c r="Y64"/>
      <c r="Z64"/>
      <c r="AA64"/>
      <c r="AB64"/>
      <c r="AC64"/>
      <c r="AD64"/>
      <c r="AE64"/>
      <c r="AF64"/>
      <c r="AG64"/>
      <c r="AH64"/>
      <c r="AI64"/>
      <c r="AJ64"/>
      <c r="AK64"/>
      <c r="AL64"/>
    </row>
  </sheetData>
  <phoneticPr fontId="1"/>
  <conditionalFormatting sqref="I11:AL35">
    <cfRule type="expression" dxfId="12" priority="5">
      <formula>I$9="祝"</formula>
    </cfRule>
    <cfRule type="expression" dxfId="11" priority="6">
      <formula>I$12="日"</formula>
    </cfRule>
    <cfRule type="expression" dxfId="10" priority="7">
      <formula>I$12="土"</formula>
    </cfRule>
  </conditionalFormatting>
  <conditionalFormatting sqref="I11:AL11">
    <cfRule type="expression" dxfId="9" priority="4">
      <formula>I$11=TODAY()</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memo</vt:lpstr>
      <vt:lpstr>WBS</vt:lpstr>
      <vt:lpstr>WBS_value</vt:lpstr>
      <vt:lpstr>do0415補足</vt:lpstr>
      <vt:lpstr>do0609</vt:lpstr>
      <vt:lpstr>計画</vt:lpstr>
      <vt:lpstr>BK</vt:lpstr>
      <vt:lpstr>memoBK</vt:lpstr>
      <vt:lpstr>工数_6</vt:lpstr>
      <vt:lpstr>工数_5</vt:lpstr>
      <vt:lpstr>工数_4</vt:lpstr>
      <vt:lpstr>工数_3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2018-06-24T16:14:10Z</dcterms:created>
  <dcterms:modified xsi:type="dcterms:W3CDTF">2018-07-07T17:22:01Z</dcterms:modified>
</cp:coreProperties>
</file>